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1341GER GLP" sheetId="10" r:id="rId1"/>
    <sheet name="FRONT" sheetId="7" state="hidden" r:id="rId2"/>
    <sheet name="REASONS" sheetId="6" state="hidden" r:id="rId3"/>
    <sheet name="ABSTRACT" sheetId="9" state="hidden" r:id="rId4"/>
    <sheet name="1341GER" sheetId="1" state="hidden" r:id="rId5"/>
    <sheet name="971GER" sheetId="2" state="hidden" r:id="rId6"/>
    <sheet name="DIFF" sheetId="3" state="hidden" r:id="rId7"/>
    <sheet name="429GER" sheetId="5" state="hidden" r:id="rId8"/>
    <sheet name="SACHIVALAYAM" sheetId="8" state="hidden" r:id="rId9"/>
  </sheets>
  <definedNames>
    <definedName name="_xlnm._FilterDatabase" localSheetId="4" hidden="1">'1341GER'!$A$2:$P$1343</definedName>
    <definedName name="_xlnm._FilterDatabase" localSheetId="0" hidden="1">'1341GER GLP'!$A$2:$P$1343</definedName>
    <definedName name="_xlnm._FilterDatabase" localSheetId="5" hidden="1">'971GER'!$A$3:$R$974</definedName>
    <definedName name="GERDATA429">'429GER'!$E$4:$O$432</definedName>
    <definedName name="GERDATA971">'971GER'!$B$4:$R$974</definedName>
    <definedName name="_xlnm.Print_Area" localSheetId="4">'1341GER'!$A$1:$R$1343</definedName>
    <definedName name="_xlnm.Print_Area" localSheetId="0">'1341GER GLP'!$A$1:$R$1343</definedName>
    <definedName name="_xlnm.Print_Area" localSheetId="2">REASONS!$C$3:$D$18</definedName>
    <definedName name="_xlnm.Print_Titles" localSheetId="4">'1341GER'!$2:$2</definedName>
    <definedName name="_xlnm.Print_Titles" localSheetId="0">'1341GER GLP'!$2:$2</definedName>
    <definedName name="REASONCODE">REASONS!$C$4:$D$18</definedName>
  </definedNames>
  <calcPr calcId="144525"/>
  <pivotCaches>
    <pivotCache cacheId="1" r:id="rId10"/>
    <pivotCache cacheId="6" r:id="rId11"/>
  </pivotCaches>
</workbook>
</file>

<file path=xl/calcChain.xml><?xml version="1.0" encoding="utf-8"?>
<calcChain xmlns="http://schemas.openxmlformats.org/spreadsheetml/2006/main">
  <c r="R1343" i="10" l="1"/>
  <c r="O1343" i="10"/>
  <c r="R1342" i="10"/>
  <c r="O1342" i="10"/>
  <c r="R1341" i="10"/>
  <c r="R1340" i="10"/>
  <c r="O1340" i="10"/>
  <c r="R1339" i="10"/>
  <c r="O1339" i="10"/>
  <c r="R1338" i="10"/>
  <c r="O1338" i="10"/>
  <c r="R1337" i="10"/>
  <c r="O1337" i="10"/>
  <c r="R1336" i="10"/>
  <c r="O1336" i="10"/>
  <c r="R1335" i="10"/>
  <c r="O1335" i="10"/>
  <c r="R1334" i="10"/>
  <c r="R1333" i="10"/>
  <c r="R1332" i="10"/>
  <c r="O1332" i="10"/>
  <c r="R1331" i="10"/>
  <c r="O1331" i="10"/>
  <c r="R1330" i="10"/>
  <c r="O1330" i="10"/>
  <c r="R1329" i="10"/>
  <c r="O1329" i="10"/>
  <c r="R1328" i="10"/>
  <c r="O1328" i="10"/>
  <c r="R1327" i="10"/>
  <c r="O1327" i="10"/>
  <c r="R1326" i="10"/>
  <c r="R1325" i="10"/>
  <c r="O1325" i="10"/>
  <c r="R1324" i="10"/>
  <c r="O1324" i="10"/>
  <c r="R1323" i="10"/>
  <c r="O1323" i="10"/>
  <c r="R1322" i="10"/>
  <c r="O1322" i="10"/>
  <c r="R1321" i="10"/>
  <c r="R1320" i="10"/>
  <c r="R1319" i="10"/>
  <c r="O1319" i="10"/>
  <c r="R1318" i="10"/>
  <c r="O1318" i="10"/>
  <c r="R1317" i="10"/>
  <c r="O1317" i="10"/>
  <c r="R1316" i="10"/>
  <c r="R1315" i="10"/>
  <c r="R1314" i="10"/>
  <c r="R1313" i="10"/>
  <c r="O1313" i="10"/>
  <c r="R1312" i="10"/>
  <c r="O1312" i="10"/>
  <c r="R1311" i="10"/>
  <c r="O1311" i="10"/>
  <c r="R1310" i="10"/>
  <c r="O1310" i="10"/>
  <c r="R1309" i="10"/>
  <c r="R1308" i="10"/>
  <c r="R1307" i="10"/>
  <c r="O1307" i="10"/>
  <c r="R1306" i="10"/>
  <c r="O1306" i="10"/>
  <c r="R1305" i="10"/>
  <c r="O1305" i="10"/>
  <c r="R1304" i="10"/>
  <c r="O1304" i="10"/>
  <c r="R1303" i="10"/>
  <c r="O1303" i="10"/>
  <c r="R1302" i="10"/>
  <c r="R1301" i="10"/>
  <c r="O1301" i="10"/>
  <c r="R1300" i="10"/>
  <c r="O1300" i="10"/>
  <c r="R1299" i="10"/>
  <c r="O1299" i="10"/>
  <c r="R1298" i="10"/>
  <c r="O1298" i="10"/>
  <c r="R1297" i="10"/>
  <c r="O1297" i="10"/>
  <c r="R1296" i="10"/>
  <c r="O1296" i="10"/>
  <c r="R1295" i="10"/>
  <c r="R1294" i="10"/>
  <c r="O1294" i="10"/>
  <c r="R1293" i="10"/>
  <c r="R1292" i="10"/>
  <c r="R1291" i="10"/>
  <c r="O1291" i="10"/>
  <c r="R1290" i="10"/>
  <c r="O1290" i="10"/>
  <c r="R1289" i="10"/>
  <c r="O1289" i="10"/>
  <c r="R1288" i="10"/>
  <c r="O1288" i="10"/>
  <c r="R1287" i="10"/>
  <c r="R1286" i="10"/>
  <c r="O1286" i="10"/>
  <c r="R1285" i="10"/>
  <c r="O1285" i="10"/>
  <c r="R1284" i="10"/>
  <c r="O1284" i="10"/>
  <c r="R1283" i="10"/>
  <c r="R1282" i="10"/>
  <c r="O1282" i="10"/>
  <c r="R1281" i="10"/>
  <c r="O1281" i="10"/>
  <c r="R1280" i="10"/>
  <c r="R1279" i="10"/>
  <c r="O1279" i="10"/>
  <c r="R1278" i="10"/>
  <c r="O1278" i="10"/>
  <c r="R1277" i="10"/>
  <c r="O1277" i="10"/>
  <c r="R1276" i="10"/>
  <c r="O1276" i="10"/>
  <c r="R1275" i="10"/>
  <c r="O1275" i="10"/>
  <c r="R1274" i="10"/>
  <c r="O1274" i="10"/>
  <c r="R1273" i="10"/>
  <c r="O1273" i="10"/>
  <c r="R1272" i="10"/>
  <c r="R1271" i="10"/>
  <c r="O1271" i="10"/>
  <c r="R1270" i="10"/>
  <c r="O1270" i="10"/>
  <c r="R1269" i="10"/>
  <c r="O1269" i="10"/>
  <c r="R1268" i="10"/>
  <c r="O1268" i="10"/>
  <c r="R1267" i="10"/>
  <c r="R1266" i="10"/>
  <c r="R1265" i="10"/>
  <c r="R1264" i="10"/>
  <c r="O1264" i="10"/>
  <c r="R1263" i="10"/>
  <c r="R1262" i="10"/>
  <c r="R1261" i="10"/>
  <c r="O1261" i="10"/>
  <c r="R1260" i="10"/>
  <c r="R1259" i="10"/>
  <c r="O1259" i="10"/>
  <c r="R1258" i="10"/>
  <c r="O1258" i="10"/>
  <c r="R1257" i="10"/>
  <c r="O1257" i="10"/>
  <c r="R1256" i="10"/>
  <c r="O1256" i="10"/>
  <c r="R1255" i="10"/>
  <c r="O1255" i="10"/>
  <c r="R1254" i="10"/>
  <c r="O1254" i="10"/>
  <c r="R1253" i="10"/>
  <c r="O1253" i="10"/>
  <c r="R1252" i="10"/>
  <c r="R1251" i="10"/>
  <c r="O1251" i="10"/>
  <c r="R1250" i="10"/>
  <c r="O1250" i="10"/>
  <c r="R1249" i="10"/>
  <c r="R1248" i="10"/>
  <c r="O1248" i="10"/>
  <c r="R1247" i="10"/>
  <c r="R1246" i="10"/>
  <c r="O1246" i="10"/>
  <c r="R1245" i="10"/>
  <c r="R1244" i="10"/>
  <c r="O1244" i="10"/>
  <c r="R1243" i="10"/>
  <c r="O1243" i="10"/>
  <c r="R1242" i="10"/>
  <c r="R1241" i="10"/>
  <c r="O1241" i="10"/>
  <c r="R1240" i="10"/>
  <c r="O1240" i="10"/>
  <c r="R1239" i="10"/>
  <c r="R1238" i="10"/>
  <c r="R1237" i="10"/>
  <c r="R1236" i="10"/>
  <c r="O1236" i="10"/>
  <c r="R1235" i="10"/>
  <c r="R1234" i="10"/>
  <c r="R1233" i="10"/>
  <c r="O1233" i="10"/>
  <c r="R1232" i="10"/>
  <c r="R1231" i="10"/>
  <c r="R1230" i="10"/>
  <c r="R1229" i="10"/>
  <c r="O1229" i="10"/>
  <c r="R1228" i="10"/>
  <c r="R1227" i="10"/>
  <c r="R1226" i="10"/>
  <c r="O1226" i="10"/>
  <c r="R1225" i="10"/>
  <c r="O1225" i="10"/>
  <c r="R1224" i="10"/>
  <c r="O1224" i="10"/>
  <c r="R1223" i="10"/>
  <c r="O1223" i="10"/>
  <c r="R1222" i="10"/>
  <c r="O1222" i="10"/>
  <c r="R1221" i="10"/>
  <c r="O1221" i="10"/>
  <c r="R1220" i="10"/>
  <c r="O1220" i="10"/>
  <c r="R1219" i="10"/>
  <c r="R1218" i="10"/>
  <c r="O1218" i="10"/>
  <c r="R1217" i="10"/>
  <c r="O1217" i="10"/>
  <c r="R1216" i="10"/>
  <c r="O1216" i="10"/>
  <c r="R1215" i="10"/>
  <c r="R1214" i="10"/>
  <c r="O1214" i="10"/>
  <c r="R1213" i="10"/>
  <c r="R1212" i="10"/>
  <c r="O1212" i="10"/>
  <c r="R1211" i="10"/>
  <c r="O1211" i="10"/>
  <c r="R1210" i="10"/>
  <c r="R1209" i="10"/>
  <c r="O1209" i="10"/>
  <c r="R1208" i="10"/>
  <c r="R1207" i="10"/>
  <c r="R1206" i="10"/>
  <c r="R1205" i="10"/>
  <c r="R1204" i="10"/>
  <c r="R1203" i="10"/>
  <c r="O1203" i="10"/>
  <c r="R1202" i="10"/>
  <c r="O1202" i="10"/>
  <c r="R1201" i="10"/>
  <c r="O1201" i="10"/>
  <c r="R1200" i="10"/>
  <c r="O1200" i="10"/>
  <c r="R1199" i="10"/>
  <c r="R1198" i="10"/>
  <c r="O1198" i="10"/>
  <c r="R1197" i="10"/>
  <c r="O1197" i="10"/>
  <c r="R1196" i="10"/>
  <c r="R1195" i="10"/>
  <c r="R1194" i="10"/>
  <c r="R1193" i="10"/>
  <c r="R1192" i="10"/>
  <c r="O1192" i="10"/>
  <c r="R1191" i="10"/>
  <c r="O1191" i="10"/>
  <c r="R1190" i="10"/>
  <c r="O1190" i="10"/>
  <c r="R1189" i="10"/>
  <c r="O1189" i="10"/>
  <c r="R1188" i="10"/>
  <c r="O1188" i="10"/>
  <c r="R1187" i="10"/>
  <c r="O1187" i="10"/>
  <c r="R1186" i="10"/>
  <c r="O1186" i="10"/>
  <c r="R1185" i="10"/>
  <c r="R1184" i="10"/>
  <c r="O1184" i="10"/>
  <c r="R1183" i="10"/>
  <c r="O1183" i="10"/>
  <c r="R1182" i="10"/>
  <c r="R1181" i="10"/>
  <c r="O1181" i="10"/>
  <c r="R1180" i="10"/>
  <c r="O1180" i="10"/>
  <c r="R1179" i="10"/>
  <c r="O1179" i="10"/>
  <c r="R1178" i="10"/>
  <c r="O1178" i="10"/>
  <c r="R1177" i="10"/>
  <c r="O1177" i="10"/>
  <c r="R1176" i="10"/>
  <c r="O1176" i="10"/>
  <c r="R1175" i="10"/>
  <c r="O1175" i="10"/>
  <c r="R1174" i="10"/>
  <c r="O1174" i="10"/>
  <c r="R1173" i="10"/>
  <c r="O1173" i="10"/>
  <c r="R1172" i="10"/>
  <c r="O1172" i="10"/>
  <c r="R1171" i="10"/>
  <c r="R1170" i="10"/>
  <c r="R1169" i="10"/>
  <c r="O1169" i="10"/>
  <c r="R1168" i="10"/>
  <c r="R1167" i="10"/>
  <c r="O1167" i="10"/>
  <c r="R1166" i="10"/>
  <c r="R1165" i="10"/>
  <c r="R1164" i="10"/>
  <c r="R1163" i="10"/>
  <c r="R1162" i="10"/>
  <c r="R1161" i="10"/>
  <c r="R1160" i="10"/>
  <c r="R1159" i="10"/>
  <c r="R1158" i="10"/>
  <c r="O1158" i="10"/>
  <c r="R1157" i="10"/>
  <c r="R1156" i="10"/>
  <c r="R1155" i="10"/>
  <c r="R1154" i="10"/>
  <c r="R1153" i="10"/>
  <c r="R1152" i="10"/>
  <c r="R1151" i="10"/>
  <c r="R1150" i="10"/>
  <c r="R1149" i="10"/>
  <c r="R1148" i="10"/>
  <c r="R1147" i="10"/>
  <c r="R1146" i="10"/>
  <c r="R1145" i="10"/>
  <c r="O1145" i="10"/>
  <c r="R1144" i="10"/>
  <c r="R1143" i="10"/>
  <c r="R1142" i="10"/>
  <c r="R1141" i="10"/>
  <c r="R1140" i="10"/>
  <c r="O1140" i="10"/>
  <c r="R1139" i="10"/>
  <c r="R1138" i="10"/>
  <c r="R1137" i="10"/>
  <c r="R1136" i="10"/>
  <c r="R1135" i="10"/>
  <c r="R1134" i="10"/>
  <c r="R1133" i="10"/>
  <c r="R1132" i="10"/>
  <c r="R1131" i="10"/>
  <c r="O1131" i="10"/>
  <c r="R1130" i="10"/>
  <c r="R1129" i="10"/>
  <c r="R1128" i="10"/>
  <c r="R1127" i="10"/>
  <c r="O1127" i="10"/>
  <c r="R1126" i="10"/>
  <c r="R1125" i="10"/>
  <c r="R1124" i="10"/>
  <c r="R1123" i="10"/>
  <c r="O1123" i="10"/>
  <c r="R1122" i="10"/>
  <c r="R1121" i="10"/>
  <c r="R1120" i="10"/>
  <c r="R1119" i="10"/>
  <c r="R1118" i="10"/>
  <c r="R1117" i="10"/>
  <c r="R1116" i="10"/>
  <c r="R1115" i="10"/>
  <c r="O1115" i="10"/>
  <c r="R1114" i="10"/>
  <c r="R1113" i="10"/>
  <c r="R1112" i="10"/>
  <c r="R1111" i="10"/>
  <c r="R1110" i="10"/>
  <c r="O1110" i="10"/>
  <c r="R1109" i="10"/>
  <c r="R1108" i="10"/>
  <c r="O1108" i="10"/>
  <c r="R1107" i="10"/>
  <c r="R1106" i="10"/>
  <c r="R1105" i="10"/>
  <c r="R1104" i="10"/>
  <c r="O1104" i="10"/>
  <c r="R1103" i="10"/>
  <c r="R1102" i="10"/>
  <c r="R1101" i="10"/>
  <c r="R1100" i="10"/>
  <c r="O1100" i="10"/>
  <c r="R1099" i="10"/>
  <c r="R1098" i="10"/>
  <c r="R1097" i="10"/>
  <c r="O1097" i="10"/>
  <c r="R1096" i="10"/>
  <c r="R1095" i="10"/>
  <c r="O1095" i="10"/>
  <c r="R1094" i="10"/>
  <c r="R1093" i="10"/>
  <c r="R1092" i="10"/>
  <c r="R1091" i="10"/>
  <c r="R1090" i="10"/>
  <c r="R1089" i="10"/>
  <c r="R1088" i="10"/>
  <c r="R1087" i="10"/>
  <c r="R1086" i="10"/>
  <c r="R1085" i="10"/>
  <c r="R1084" i="10"/>
  <c r="O1084" i="10"/>
  <c r="R1083" i="10"/>
  <c r="R1082" i="10"/>
  <c r="O1082" i="10"/>
  <c r="R1081" i="10"/>
  <c r="O1081" i="10"/>
  <c r="R1080" i="10"/>
  <c r="R1079" i="10"/>
  <c r="R1078" i="10"/>
  <c r="R1077" i="10"/>
  <c r="O1077" i="10"/>
  <c r="R1076" i="10"/>
  <c r="O1076" i="10"/>
  <c r="R1075" i="10"/>
  <c r="R1074" i="10"/>
  <c r="O1074" i="10"/>
  <c r="R1073" i="10"/>
  <c r="O1073" i="10"/>
  <c r="R1072" i="10"/>
  <c r="O1072" i="10"/>
  <c r="R1071" i="10"/>
  <c r="R1070" i="10"/>
  <c r="O1070" i="10"/>
  <c r="R1069" i="10"/>
  <c r="O1069" i="10"/>
  <c r="R1068" i="10"/>
  <c r="O1068" i="10"/>
  <c r="R1067" i="10"/>
  <c r="R1066" i="10"/>
  <c r="O1066" i="10"/>
  <c r="R1065" i="10"/>
  <c r="O1065" i="10"/>
  <c r="R1064" i="10"/>
  <c r="R1063" i="10"/>
  <c r="O1063" i="10"/>
  <c r="R1062" i="10"/>
  <c r="R1061" i="10"/>
  <c r="O1061" i="10"/>
  <c r="R1060" i="10"/>
  <c r="O1060" i="10"/>
  <c r="R1059" i="10"/>
  <c r="O1059" i="10"/>
  <c r="R1058" i="10"/>
  <c r="R1057" i="10"/>
  <c r="O1057" i="10"/>
  <c r="R1056" i="10"/>
  <c r="R1055" i="10"/>
  <c r="O1055" i="10"/>
  <c r="R1054" i="10"/>
  <c r="O1054" i="10"/>
  <c r="R1053" i="10"/>
  <c r="R1052" i="10"/>
  <c r="R1051" i="10"/>
  <c r="R1050" i="10"/>
  <c r="O1050" i="10"/>
  <c r="R1049" i="10"/>
  <c r="R1048" i="10"/>
  <c r="O1048" i="10"/>
  <c r="R1047" i="10"/>
  <c r="O1047" i="10"/>
  <c r="R1046" i="10"/>
  <c r="O1046" i="10"/>
  <c r="R1045" i="10"/>
  <c r="O1045" i="10"/>
  <c r="R1044" i="10"/>
  <c r="O1044" i="10"/>
  <c r="R1043" i="10"/>
  <c r="O1043" i="10"/>
  <c r="R1042" i="10"/>
  <c r="O1042" i="10"/>
  <c r="R1041" i="10"/>
  <c r="O1041" i="10"/>
  <c r="R1040" i="10"/>
  <c r="O1040" i="10"/>
  <c r="R1039" i="10"/>
  <c r="O1039" i="10"/>
  <c r="R1038" i="10"/>
  <c r="R1037" i="10"/>
  <c r="O1037" i="10"/>
  <c r="R1036" i="10"/>
  <c r="O1036" i="10"/>
  <c r="R1035" i="10"/>
  <c r="O1035" i="10"/>
  <c r="R1034" i="10"/>
  <c r="O1034" i="10"/>
  <c r="R1033" i="10"/>
  <c r="O1033" i="10"/>
  <c r="R1032" i="10"/>
  <c r="O1032" i="10"/>
  <c r="R1031" i="10"/>
  <c r="R1030" i="10"/>
  <c r="R1029" i="10"/>
  <c r="R1028" i="10"/>
  <c r="R1027" i="10"/>
  <c r="O1027" i="10"/>
  <c r="R1026" i="10"/>
  <c r="O1026" i="10"/>
  <c r="R1025" i="10"/>
  <c r="O1025" i="10"/>
  <c r="R1024" i="10"/>
  <c r="R1023" i="10"/>
  <c r="O1023" i="10"/>
  <c r="R1022" i="10"/>
  <c r="O1022" i="10"/>
  <c r="R1021" i="10"/>
  <c r="O1021" i="10"/>
  <c r="R1020" i="10"/>
  <c r="O1020" i="10"/>
  <c r="R1019" i="10"/>
  <c r="R1018" i="10"/>
  <c r="O1018" i="10"/>
  <c r="R1017" i="10"/>
  <c r="O1017" i="10"/>
  <c r="R1016" i="10"/>
  <c r="O1016" i="10"/>
  <c r="R1015" i="10"/>
  <c r="O1015" i="10"/>
  <c r="R1014" i="10"/>
  <c r="O1014" i="10"/>
  <c r="R1013" i="10"/>
  <c r="O1013" i="10"/>
  <c r="R1012" i="10"/>
  <c r="O1012" i="10"/>
  <c r="R1011" i="10"/>
  <c r="O1011" i="10"/>
  <c r="R1010" i="10"/>
  <c r="R1009" i="10"/>
  <c r="O1009" i="10"/>
  <c r="R1008" i="10"/>
  <c r="O1008" i="10"/>
  <c r="R1007" i="10"/>
  <c r="O1007" i="10"/>
  <c r="R1006" i="10"/>
  <c r="R1005" i="10"/>
  <c r="R1004" i="10"/>
  <c r="O1004" i="10"/>
  <c r="R1003" i="10"/>
  <c r="O1003" i="10"/>
  <c r="R1002" i="10"/>
  <c r="O1002" i="10"/>
  <c r="R1001" i="10"/>
  <c r="O1001" i="10"/>
  <c r="R1000" i="10"/>
  <c r="R999" i="10"/>
  <c r="O999" i="10"/>
  <c r="R998" i="10"/>
  <c r="O998" i="10"/>
  <c r="R997" i="10"/>
  <c r="R996" i="10"/>
  <c r="O996" i="10"/>
  <c r="R995" i="10"/>
  <c r="O995" i="10"/>
  <c r="R994" i="10"/>
  <c r="R993" i="10"/>
  <c r="O993" i="10"/>
  <c r="R992" i="10"/>
  <c r="O992" i="10"/>
  <c r="R991" i="10"/>
  <c r="R990" i="10"/>
  <c r="O990" i="10"/>
  <c r="R989" i="10"/>
  <c r="O989" i="10"/>
  <c r="R988" i="10"/>
  <c r="O988" i="10"/>
  <c r="R987" i="10"/>
  <c r="O987" i="10"/>
  <c r="R986" i="10"/>
  <c r="O986" i="10"/>
  <c r="R985" i="10"/>
  <c r="O985" i="10"/>
  <c r="R984" i="10"/>
  <c r="O984" i="10"/>
  <c r="R983" i="10"/>
  <c r="O983" i="10"/>
  <c r="R982" i="10"/>
  <c r="O982" i="10"/>
  <c r="R981" i="10"/>
  <c r="O981" i="10"/>
  <c r="R980" i="10"/>
  <c r="O980" i="10"/>
  <c r="R979" i="10"/>
  <c r="R978" i="10"/>
  <c r="O978" i="10"/>
  <c r="R977" i="10"/>
  <c r="O977" i="10"/>
  <c r="R976" i="10"/>
  <c r="O976" i="10"/>
  <c r="R975" i="10"/>
  <c r="R974" i="10"/>
  <c r="O974" i="10"/>
  <c r="R973" i="10"/>
  <c r="O973" i="10"/>
  <c r="R972" i="10"/>
  <c r="R971" i="10"/>
  <c r="O971" i="10"/>
  <c r="R970" i="10"/>
  <c r="O970" i="10"/>
  <c r="R969" i="10"/>
  <c r="O969" i="10"/>
  <c r="R968" i="10"/>
  <c r="O968" i="10"/>
  <c r="R967" i="10"/>
  <c r="O967" i="10"/>
  <c r="R966" i="10"/>
  <c r="O966" i="10"/>
  <c r="R965" i="10"/>
  <c r="O965" i="10"/>
  <c r="R964" i="10"/>
  <c r="O964" i="10"/>
  <c r="R963" i="10"/>
  <c r="O963" i="10"/>
  <c r="R962" i="10"/>
  <c r="O962" i="10"/>
  <c r="R961" i="10"/>
  <c r="R960" i="10"/>
  <c r="O960" i="10"/>
  <c r="R959" i="10"/>
  <c r="O959" i="10"/>
  <c r="R958" i="10"/>
  <c r="R957" i="10"/>
  <c r="O957" i="10"/>
  <c r="R956" i="10"/>
  <c r="O956" i="10"/>
  <c r="R955" i="10"/>
  <c r="O955" i="10"/>
  <c r="R954" i="10"/>
  <c r="R953" i="10"/>
  <c r="O953" i="10"/>
  <c r="R952" i="10"/>
  <c r="R951" i="10"/>
  <c r="O951" i="10"/>
  <c r="R950" i="10"/>
  <c r="R949" i="10"/>
  <c r="O949" i="10"/>
  <c r="R948" i="10"/>
  <c r="O948" i="10"/>
  <c r="R947" i="10"/>
  <c r="O947" i="10"/>
  <c r="R946" i="10"/>
  <c r="O946" i="10"/>
  <c r="R945" i="10"/>
  <c r="O945" i="10"/>
  <c r="R944" i="10"/>
  <c r="O944" i="10"/>
  <c r="R943" i="10"/>
  <c r="O943" i="10"/>
  <c r="R942" i="10"/>
  <c r="R941" i="10"/>
  <c r="O941" i="10"/>
  <c r="R940" i="10"/>
  <c r="O940" i="10"/>
  <c r="R939" i="10"/>
  <c r="O939" i="10"/>
  <c r="R938" i="10"/>
  <c r="O938" i="10"/>
  <c r="R937" i="10"/>
  <c r="O937" i="10"/>
  <c r="R936" i="10"/>
  <c r="R935" i="10"/>
  <c r="R934" i="10"/>
  <c r="O934" i="10"/>
  <c r="R933" i="10"/>
  <c r="O933" i="10"/>
  <c r="R932" i="10"/>
  <c r="O932" i="10"/>
  <c r="R931" i="10"/>
  <c r="O931" i="10"/>
  <c r="R930" i="10"/>
  <c r="O930" i="10"/>
  <c r="R929" i="10"/>
  <c r="R928" i="10"/>
  <c r="O928" i="10"/>
  <c r="R927" i="10"/>
  <c r="O927" i="10"/>
  <c r="R926" i="10"/>
  <c r="R925" i="10"/>
  <c r="O925" i="10"/>
  <c r="R924" i="10"/>
  <c r="O924" i="10"/>
  <c r="R923" i="10"/>
  <c r="R922" i="10"/>
  <c r="R921" i="10"/>
  <c r="O921" i="10"/>
  <c r="R920" i="10"/>
  <c r="O920" i="10"/>
  <c r="R919" i="10"/>
  <c r="O919" i="10"/>
  <c r="R918" i="10"/>
  <c r="O918" i="10"/>
  <c r="R917" i="10"/>
  <c r="R916" i="10"/>
  <c r="O916" i="10"/>
  <c r="R915" i="10"/>
  <c r="O915" i="10"/>
  <c r="R914" i="10"/>
  <c r="R913" i="10"/>
  <c r="O913" i="10"/>
  <c r="R912" i="10"/>
  <c r="O912" i="10"/>
  <c r="R911" i="10"/>
  <c r="O911" i="10"/>
  <c r="R910" i="10"/>
  <c r="O910" i="10"/>
  <c r="R909" i="10"/>
  <c r="R908" i="10"/>
  <c r="O908" i="10"/>
  <c r="R907" i="10"/>
  <c r="O907" i="10"/>
  <c r="R906" i="10"/>
  <c r="O906" i="10"/>
  <c r="R905" i="10"/>
  <c r="O905" i="10"/>
  <c r="R904" i="10"/>
  <c r="O904" i="10"/>
  <c r="R903" i="10"/>
  <c r="R902" i="10"/>
  <c r="O902" i="10"/>
  <c r="R901" i="10"/>
  <c r="O901" i="10"/>
  <c r="R900" i="10"/>
  <c r="O900" i="10"/>
  <c r="R899" i="10"/>
  <c r="O899" i="10"/>
  <c r="R898" i="10"/>
  <c r="O898" i="10"/>
  <c r="R897" i="10"/>
  <c r="O897" i="10"/>
  <c r="R896" i="10"/>
  <c r="O896" i="10"/>
  <c r="R895" i="10"/>
  <c r="R894" i="10"/>
  <c r="R893" i="10"/>
  <c r="R892" i="10"/>
  <c r="O892" i="10"/>
  <c r="R891" i="10"/>
  <c r="O891" i="10"/>
  <c r="R890" i="10"/>
  <c r="O890" i="10"/>
  <c r="R889" i="10"/>
  <c r="R888" i="10"/>
  <c r="O888" i="10"/>
  <c r="R887" i="10"/>
  <c r="O887" i="10"/>
  <c r="R886" i="10"/>
  <c r="R885" i="10"/>
  <c r="O885" i="10"/>
  <c r="R884" i="10"/>
  <c r="O884" i="10"/>
  <c r="R883" i="10"/>
  <c r="R882" i="10"/>
  <c r="O882" i="10"/>
  <c r="R881" i="10"/>
  <c r="O881" i="10"/>
  <c r="R880" i="10"/>
  <c r="O880" i="10"/>
  <c r="R879" i="10"/>
  <c r="O879" i="10"/>
  <c r="R878" i="10"/>
  <c r="R877" i="10"/>
  <c r="O877" i="10"/>
  <c r="R876" i="10"/>
  <c r="O876" i="10"/>
  <c r="R875" i="10"/>
  <c r="R874" i="10"/>
  <c r="O874" i="10"/>
  <c r="R873" i="10"/>
  <c r="O873" i="10"/>
  <c r="R872" i="10"/>
  <c r="O872" i="10"/>
  <c r="R871" i="10"/>
  <c r="O871" i="10"/>
  <c r="R870" i="10"/>
  <c r="O870" i="10"/>
  <c r="R869" i="10"/>
  <c r="O869" i="10"/>
  <c r="R868" i="10"/>
  <c r="O868" i="10"/>
  <c r="R867" i="10"/>
  <c r="R866" i="10"/>
  <c r="O866" i="10"/>
  <c r="R865" i="10"/>
  <c r="R864" i="10"/>
  <c r="O864" i="10"/>
  <c r="R863" i="10"/>
  <c r="O863" i="10"/>
  <c r="R862" i="10"/>
  <c r="O862" i="10"/>
  <c r="R861" i="10"/>
  <c r="O861" i="10"/>
  <c r="R860" i="10"/>
  <c r="O860" i="10"/>
  <c r="R859" i="10"/>
  <c r="O859" i="10"/>
  <c r="R858" i="10"/>
  <c r="O858" i="10"/>
  <c r="R857" i="10"/>
  <c r="O857" i="10"/>
  <c r="R856" i="10"/>
  <c r="R855" i="10"/>
  <c r="R854" i="10"/>
  <c r="R853" i="10"/>
  <c r="O853" i="10"/>
  <c r="R852" i="10"/>
  <c r="O852" i="10"/>
  <c r="R851" i="10"/>
  <c r="O851" i="10"/>
  <c r="R850" i="10"/>
  <c r="O850" i="10"/>
  <c r="R849" i="10"/>
  <c r="O849" i="10"/>
  <c r="R848" i="10"/>
  <c r="R847" i="10"/>
  <c r="O847" i="10"/>
  <c r="R846" i="10"/>
  <c r="O846" i="10"/>
  <c r="R845" i="10"/>
  <c r="O845" i="10"/>
  <c r="R844" i="10"/>
  <c r="O844" i="10"/>
  <c r="R843" i="10"/>
  <c r="O843" i="10"/>
  <c r="R842" i="10"/>
  <c r="O842" i="10"/>
  <c r="R841" i="10"/>
  <c r="O841" i="10"/>
  <c r="R840" i="10"/>
  <c r="R839" i="10"/>
  <c r="O839" i="10"/>
  <c r="R838" i="10"/>
  <c r="O838" i="10"/>
  <c r="R837" i="10"/>
  <c r="O837" i="10"/>
  <c r="R836" i="10"/>
  <c r="O836" i="10"/>
  <c r="R835" i="10"/>
  <c r="O835" i="10"/>
  <c r="R834" i="10"/>
  <c r="R833" i="10"/>
  <c r="O833" i="10"/>
  <c r="R832" i="10"/>
  <c r="O832" i="10"/>
  <c r="R831" i="10"/>
  <c r="O831" i="10"/>
  <c r="R830" i="10"/>
  <c r="R829" i="10"/>
  <c r="O829" i="10"/>
  <c r="R828" i="10"/>
  <c r="O828" i="10"/>
  <c r="R827" i="10"/>
  <c r="O827" i="10"/>
  <c r="R826" i="10"/>
  <c r="R825" i="10"/>
  <c r="O825" i="10"/>
  <c r="R824" i="10"/>
  <c r="R823" i="10"/>
  <c r="O823" i="10"/>
  <c r="R822" i="10"/>
  <c r="O822" i="10"/>
  <c r="R821" i="10"/>
  <c r="O821" i="10"/>
  <c r="R820" i="10"/>
  <c r="O820" i="10"/>
  <c r="R819" i="10"/>
  <c r="O819" i="10"/>
  <c r="R818" i="10"/>
  <c r="O818" i="10"/>
  <c r="R817" i="10"/>
  <c r="O817" i="10"/>
  <c r="R816" i="10"/>
  <c r="O816" i="10"/>
  <c r="R815" i="10"/>
  <c r="R814" i="10"/>
  <c r="O814" i="10"/>
  <c r="R813" i="10"/>
  <c r="R812" i="10"/>
  <c r="O812" i="10"/>
  <c r="R811" i="10"/>
  <c r="R810" i="10"/>
  <c r="R809" i="10"/>
  <c r="O809" i="10"/>
  <c r="R808" i="10"/>
  <c r="O808" i="10"/>
  <c r="R807" i="10"/>
  <c r="R806" i="10"/>
  <c r="O806" i="10"/>
  <c r="R805" i="10"/>
  <c r="O805" i="10"/>
  <c r="R804" i="10"/>
  <c r="O804" i="10"/>
  <c r="R803" i="10"/>
  <c r="R802" i="10"/>
  <c r="O802" i="10"/>
  <c r="R801" i="10"/>
  <c r="O801" i="10"/>
  <c r="R800" i="10"/>
  <c r="O800" i="10"/>
  <c r="R799" i="10"/>
  <c r="O799" i="10"/>
  <c r="R798" i="10"/>
  <c r="O798" i="10"/>
  <c r="R797" i="10"/>
  <c r="O797" i="10"/>
  <c r="R796" i="10"/>
  <c r="O796" i="10"/>
  <c r="R795" i="10"/>
  <c r="R794" i="10"/>
  <c r="O794" i="10"/>
  <c r="R793" i="10"/>
  <c r="O793" i="10"/>
  <c r="R792" i="10"/>
  <c r="O792" i="10"/>
  <c r="R791" i="10"/>
  <c r="O791" i="10"/>
  <c r="R790" i="10"/>
  <c r="O790" i="10"/>
  <c r="R789" i="10"/>
  <c r="R788" i="10"/>
  <c r="O788" i="10"/>
  <c r="R787" i="10"/>
  <c r="O787" i="10"/>
  <c r="R786" i="10"/>
  <c r="O786" i="10"/>
  <c r="R785" i="10"/>
  <c r="R784" i="10"/>
  <c r="O784" i="10"/>
  <c r="R783" i="10"/>
  <c r="O783" i="10"/>
  <c r="R782" i="10"/>
  <c r="O782" i="10"/>
  <c r="R781" i="10"/>
  <c r="O781" i="10"/>
  <c r="R780" i="10"/>
  <c r="O780" i="10"/>
  <c r="R779" i="10"/>
  <c r="O779" i="10"/>
  <c r="R778" i="10"/>
  <c r="R777" i="10"/>
  <c r="R776" i="10"/>
  <c r="O776" i="10"/>
  <c r="R775" i="10"/>
  <c r="O775" i="10"/>
  <c r="R774" i="10"/>
  <c r="R773" i="10"/>
  <c r="O773" i="10"/>
  <c r="R772" i="10"/>
  <c r="O772" i="10"/>
  <c r="R771" i="10"/>
  <c r="O771" i="10"/>
  <c r="R770" i="10"/>
  <c r="O770" i="10"/>
  <c r="R769" i="10"/>
  <c r="O769" i="10"/>
  <c r="R768" i="10"/>
  <c r="O768" i="10"/>
  <c r="R767" i="10"/>
  <c r="R766" i="10"/>
  <c r="O766" i="10"/>
  <c r="R765" i="10"/>
  <c r="O765" i="10"/>
  <c r="R764" i="10"/>
  <c r="O764" i="10"/>
  <c r="R763" i="10"/>
  <c r="O763" i="10"/>
  <c r="R762" i="10"/>
  <c r="R761" i="10"/>
  <c r="O761" i="10"/>
  <c r="R760" i="10"/>
  <c r="O760" i="10"/>
  <c r="R759" i="10"/>
  <c r="O759" i="10"/>
  <c r="R758" i="10"/>
  <c r="O758" i="10"/>
  <c r="R757" i="10"/>
  <c r="O757" i="10"/>
  <c r="R756" i="10"/>
  <c r="R755" i="10"/>
  <c r="R754" i="10"/>
  <c r="R753" i="10"/>
  <c r="R752" i="10"/>
  <c r="O752" i="10"/>
  <c r="R751" i="10"/>
  <c r="O751" i="10"/>
  <c r="R750" i="10"/>
  <c r="O750" i="10"/>
  <c r="R749" i="10"/>
  <c r="O749" i="10"/>
  <c r="R748" i="10"/>
  <c r="O748" i="10"/>
  <c r="R747" i="10"/>
  <c r="O747" i="10"/>
  <c r="R746" i="10"/>
  <c r="O746" i="10"/>
  <c r="R745" i="10"/>
  <c r="O745" i="10"/>
  <c r="R744" i="10"/>
  <c r="O744" i="10"/>
  <c r="R743" i="10"/>
  <c r="O743" i="10"/>
  <c r="R742" i="10"/>
  <c r="O742" i="10"/>
  <c r="R741" i="10"/>
  <c r="O741" i="10"/>
  <c r="R740" i="10"/>
  <c r="O740" i="10"/>
  <c r="R739" i="10"/>
  <c r="R738" i="10"/>
  <c r="O738" i="10"/>
  <c r="R737" i="10"/>
  <c r="R736" i="10"/>
  <c r="O736" i="10"/>
  <c r="R735" i="10"/>
  <c r="R734" i="10"/>
  <c r="O734" i="10"/>
  <c r="R733" i="10"/>
  <c r="O733" i="10"/>
  <c r="R732" i="10"/>
  <c r="O732" i="10"/>
  <c r="R731" i="10"/>
  <c r="O731" i="10"/>
  <c r="R730" i="10"/>
  <c r="O730" i="10"/>
  <c r="R729" i="10"/>
  <c r="O729" i="10"/>
  <c r="R728" i="10"/>
  <c r="R727" i="10"/>
  <c r="O727" i="10"/>
  <c r="R726" i="10"/>
  <c r="O726" i="10"/>
  <c r="R725" i="10"/>
  <c r="R724" i="10"/>
  <c r="R723" i="10"/>
  <c r="R722" i="10"/>
  <c r="O722" i="10"/>
  <c r="R721" i="10"/>
  <c r="O721" i="10"/>
  <c r="R720" i="10"/>
  <c r="O720" i="10"/>
  <c r="R719" i="10"/>
  <c r="R718" i="10"/>
  <c r="O718" i="10"/>
  <c r="R717" i="10"/>
  <c r="R716" i="10"/>
  <c r="O716" i="10"/>
  <c r="R715" i="10"/>
  <c r="O715" i="10"/>
  <c r="R714" i="10"/>
  <c r="O714" i="10"/>
  <c r="R713" i="10"/>
  <c r="O713" i="10"/>
  <c r="R712" i="10"/>
  <c r="O712" i="10"/>
  <c r="R711" i="10"/>
  <c r="R710" i="10"/>
  <c r="O710" i="10"/>
  <c r="R709" i="10"/>
  <c r="O709" i="10"/>
  <c r="R708" i="10"/>
  <c r="O708" i="10"/>
  <c r="R707" i="10"/>
  <c r="O707" i="10"/>
  <c r="R706" i="10"/>
  <c r="O706" i="10"/>
  <c r="R705" i="10"/>
  <c r="O705" i="10"/>
  <c r="R704" i="10"/>
  <c r="O704" i="10"/>
  <c r="R703" i="10"/>
  <c r="O703" i="10"/>
  <c r="R702" i="10"/>
  <c r="O702" i="10"/>
  <c r="R701" i="10"/>
  <c r="O701" i="10"/>
  <c r="R700" i="10"/>
  <c r="O700" i="10"/>
  <c r="R699" i="10"/>
  <c r="O699" i="10"/>
  <c r="R698" i="10"/>
  <c r="O698" i="10"/>
  <c r="R697" i="10"/>
  <c r="O697" i="10"/>
  <c r="R696" i="10"/>
  <c r="O696" i="10"/>
  <c r="R695" i="10"/>
  <c r="R694" i="10"/>
  <c r="O694" i="10"/>
  <c r="R693" i="10"/>
  <c r="O693" i="10"/>
  <c r="R692" i="10"/>
  <c r="R691" i="10"/>
  <c r="O691" i="10"/>
  <c r="R690" i="10"/>
  <c r="O690" i="10"/>
  <c r="R689" i="10"/>
  <c r="O689" i="10"/>
  <c r="R688" i="10"/>
  <c r="R687" i="10"/>
  <c r="O687" i="10"/>
  <c r="R686" i="10"/>
  <c r="O686" i="10"/>
  <c r="R685" i="10"/>
  <c r="R684" i="10"/>
  <c r="O684" i="10"/>
  <c r="R683" i="10"/>
  <c r="O683" i="10"/>
  <c r="R682" i="10"/>
  <c r="O682" i="10"/>
  <c r="R681" i="10"/>
  <c r="O681" i="10"/>
  <c r="R680" i="10"/>
  <c r="O680" i="10"/>
  <c r="R679" i="10"/>
  <c r="O679" i="10"/>
  <c r="R678" i="10"/>
  <c r="O678" i="10"/>
  <c r="R677" i="10"/>
  <c r="O677" i="10"/>
  <c r="R676" i="10"/>
  <c r="O676" i="10"/>
  <c r="R675" i="10"/>
  <c r="O675" i="10"/>
  <c r="R674" i="10"/>
  <c r="O674" i="10"/>
  <c r="R673" i="10"/>
  <c r="R672" i="10"/>
  <c r="R671" i="10"/>
  <c r="O671" i="10"/>
  <c r="R670" i="10"/>
  <c r="R669" i="10"/>
  <c r="O669" i="10"/>
  <c r="R668" i="10"/>
  <c r="O668" i="10"/>
  <c r="R667" i="10"/>
  <c r="O667" i="10"/>
  <c r="R666" i="10"/>
  <c r="O666" i="10"/>
  <c r="R665" i="10"/>
  <c r="O665" i="10"/>
  <c r="R664" i="10"/>
  <c r="O664" i="10"/>
  <c r="R663" i="10"/>
  <c r="O663" i="10"/>
  <c r="R662" i="10"/>
  <c r="R661" i="10"/>
  <c r="O661" i="10"/>
  <c r="R660" i="10"/>
  <c r="O660" i="10"/>
  <c r="R659" i="10"/>
  <c r="R658" i="10"/>
  <c r="O658" i="10"/>
  <c r="R657" i="10"/>
  <c r="R656" i="10"/>
  <c r="O656" i="10"/>
  <c r="R655" i="10"/>
  <c r="O655" i="10"/>
  <c r="R654" i="10"/>
  <c r="R653" i="10"/>
  <c r="O653" i="10"/>
  <c r="R652" i="10"/>
  <c r="O652" i="10"/>
  <c r="R651" i="10"/>
  <c r="O651" i="10"/>
  <c r="R650" i="10"/>
  <c r="O650" i="10"/>
  <c r="R649" i="10"/>
  <c r="R648" i="10"/>
  <c r="O648" i="10"/>
  <c r="R647" i="10"/>
  <c r="R646" i="10"/>
  <c r="O646" i="10"/>
  <c r="R645" i="10"/>
  <c r="R644" i="10"/>
  <c r="O644" i="10"/>
  <c r="R643" i="10"/>
  <c r="R642" i="10"/>
  <c r="R641" i="10"/>
  <c r="O641" i="10"/>
  <c r="R640" i="10"/>
  <c r="O640" i="10"/>
  <c r="R639" i="10"/>
  <c r="O639" i="10"/>
  <c r="R638" i="10"/>
  <c r="R637" i="10"/>
  <c r="O637" i="10"/>
  <c r="R636" i="10"/>
  <c r="R635" i="10"/>
  <c r="O635" i="10"/>
  <c r="R634" i="10"/>
  <c r="O634" i="10"/>
  <c r="R633" i="10"/>
  <c r="O633" i="10"/>
  <c r="R632" i="10"/>
  <c r="O632" i="10"/>
  <c r="R631" i="10"/>
  <c r="R630" i="10"/>
  <c r="R629" i="10"/>
  <c r="O629" i="10"/>
  <c r="R628" i="10"/>
  <c r="O628" i="10"/>
  <c r="R627" i="10"/>
  <c r="R626" i="10"/>
  <c r="R625" i="10"/>
  <c r="O625" i="10"/>
  <c r="R624" i="10"/>
  <c r="O624" i="10"/>
  <c r="R623" i="10"/>
  <c r="O623" i="10"/>
  <c r="R622" i="10"/>
  <c r="O622" i="10"/>
  <c r="R621" i="10"/>
  <c r="O621" i="10"/>
  <c r="R620" i="10"/>
  <c r="R619" i="10"/>
  <c r="O619" i="10"/>
  <c r="R618" i="10"/>
  <c r="O618" i="10"/>
  <c r="R617" i="10"/>
  <c r="O617" i="10"/>
  <c r="R616" i="10"/>
  <c r="O616" i="10"/>
  <c r="R615" i="10"/>
  <c r="R614" i="10"/>
  <c r="O614" i="10"/>
  <c r="R613" i="10"/>
  <c r="O613" i="10"/>
  <c r="R612" i="10"/>
  <c r="O612" i="10"/>
  <c r="R611" i="10"/>
  <c r="O611" i="10"/>
  <c r="R610" i="10"/>
  <c r="R609" i="10"/>
  <c r="O609" i="10"/>
  <c r="R608" i="10"/>
  <c r="R607" i="10"/>
  <c r="O607" i="10"/>
  <c r="R606" i="10"/>
  <c r="R605" i="10"/>
  <c r="O605" i="10"/>
  <c r="R604" i="10"/>
  <c r="O604" i="10"/>
  <c r="R603" i="10"/>
  <c r="R602" i="10"/>
  <c r="O602" i="10"/>
  <c r="R601" i="10"/>
  <c r="O601" i="10"/>
  <c r="R600" i="10"/>
  <c r="O600" i="10"/>
  <c r="R599" i="10"/>
  <c r="O599" i="10"/>
  <c r="R598" i="10"/>
  <c r="O598" i="10"/>
  <c r="R597" i="10"/>
  <c r="O597" i="10"/>
  <c r="R596" i="10"/>
  <c r="O596" i="10"/>
  <c r="R595" i="10"/>
  <c r="O595" i="10"/>
  <c r="R594" i="10"/>
  <c r="O594" i="10"/>
  <c r="R593" i="10"/>
  <c r="O593" i="10"/>
  <c r="R592" i="10"/>
  <c r="R591" i="10"/>
  <c r="O591" i="10"/>
  <c r="R590" i="10"/>
  <c r="R589" i="10"/>
  <c r="O589" i="10"/>
  <c r="R588" i="10"/>
  <c r="O588" i="10"/>
  <c r="R587" i="10"/>
  <c r="O587" i="10"/>
  <c r="R586" i="10"/>
  <c r="R585" i="10"/>
  <c r="R584" i="10"/>
  <c r="R583" i="10"/>
  <c r="R582" i="10"/>
  <c r="R581" i="10"/>
  <c r="O581" i="10"/>
  <c r="R580" i="10"/>
  <c r="R579" i="10"/>
  <c r="R578" i="10"/>
  <c r="O578" i="10"/>
  <c r="R577" i="10"/>
  <c r="R576" i="10"/>
  <c r="O576" i="10"/>
  <c r="R575" i="10"/>
  <c r="R574" i="10"/>
  <c r="R573" i="10"/>
  <c r="R572" i="10"/>
  <c r="O572" i="10"/>
  <c r="R571" i="10"/>
  <c r="O571" i="10"/>
  <c r="R570" i="10"/>
  <c r="O570" i="10"/>
  <c r="R569" i="10"/>
  <c r="O569" i="10"/>
  <c r="R568" i="10"/>
  <c r="O568" i="10"/>
  <c r="R567" i="10"/>
  <c r="O567" i="10"/>
  <c r="R566" i="10"/>
  <c r="R565" i="10"/>
  <c r="R564" i="10"/>
  <c r="O564" i="10"/>
  <c r="R563" i="10"/>
  <c r="R562" i="10"/>
  <c r="R561" i="10"/>
  <c r="O561" i="10"/>
  <c r="R560" i="10"/>
  <c r="O560" i="10"/>
  <c r="R559" i="10"/>
  <c r="R558" i="10"/>
  <c r="O558" i="10"/>
  <c r="R557" i="10"/>
  <c r="O557" i="10"/>
  <c r="R556" i="10"/>
  <c r="O556" i="10"/>
  <c r="R555" i="10"/>
  <c r="R554" i="10"/>
  <c r="O554" i="10"/>
  <c r="R553" i="10"/>
  <c r="O553" i="10"/>
  <c r="R552" i="10"/>
  <c r="R551" i="10"/>
  <c r="R550" i="10"/>
  <c r="O550" i="10"/>
  <c r="R549" i="10"/>
  <c r="O549" i="10"/>
  <c r="R548" i="10"/>
  <c r="R547" i="10"/>
  <c r="O547" i="10"/>
  <c r="R546" i="10"/>
  <c r="O546" i="10"/>
  <c r="R545" i="10"/>
  <c r="O545" i="10"/>
  <c r="R544" i="10"/>
  <c r="R543" i="10"/>
  <c r="O543" i="10"/>
  <c r="R542" i="10"/>
  <c r="O542" i="10"/>
  <c r="R541" i="10"/>
  <c r="R540" i="10"/>
  <c r="O540" i="10"/>
  <c r="R539" i="10"/>
  <c r="O539" i="10"/>
  <c r="R538" i="10"/>
  <c r="R537" i="10"/>
  <c r="O537" i="10"/>
  <c r="R536" i="10"/>
  <c r="R535" i="10"/>
  <c r="O535" i="10"/>
  <c r="R534" i="10"/>
  <c r="O534" i="10"/>
  <c r="R533" i="10"/>
  <c r="O533" i="10"/>
  <c r="R532" i="10"/>
  <c r="R531" i="10"/>
  <c r="O531" i="10"/>
  <c r="R530" i="10"/>
  <c r="O530" i="10"/>
  <c r="R529" i="10"/>
  <c r="O529" i="10"/>
  <c r="R528" i="10"/>
  <c r="O528" i="10"/>
  <c r="R527" i="10"/>
  <c r="R526" i="10"/>
  <c r="R525" i="10"/>
  <c r="R524" i="10"/>
  <c r="O524" i="10"/>
  <c r="R523" i="10"/>
  <c r="O523" i="10"/>
  <c r="R522" i="10"/>
  <c r="R521" i="10"/>
  <c r="O521" i="10"/>
  <c r="R520" i="10"/>
  <c r="O520" i="10"/>
  <c r="R519" i="10"/>
  <c r="O519" i="10"/>
  <c r="R518" i="10"/>
  <c r="R517" i="10"/>
  <c r="O517" i="10"/>
  <c r="R516" i="10"/>
  <c r="O516" i="10"/>
  <c r="R515" i="10"/>
  <c r="R514" i="10"/>
  <c r="R513" i="10"/>
  <c r="O513" i="10"/>
  <c r="R512" i="10"/>
  <c r="R511" i="10"/>
  <c r="O511" i="10"/>
  <c r="R510" i="10"/>
  <c r="O510" i="10"/>
  <c r="R509" i="10"/>
  <c r="O509" i="10"/>
  <c r="R508" i="10"/>
  <c r="O508" i="10"/>
  <c r="R507" i="10"/>
  <c r="R506" i="10"/>
  <c r="O506" i="10"/>
  <c r="R505" i="10"/>
  <c r="O505" i="10"/>
  <c r="R504" i="10"/>
  <c r="R503" i="10"/>
  <c r="R502" i="10"/>
  <c r="O502" i="10"/>
  <c r="R501" i="10"/>
  <c r="R500" i="10"/>
  <c r="R499" i="10"/>
  <c r="R498" i="10"/>
  <c r="O498" i="10"/>
  <c r="R497" i="10"/>
  <c r="O497" i="10"/>
  <c r="R496" i="10"/>
  <c r="O496" i="10"/>
  <c r="R495" i="10"/>
  <c r="R494" i="10"/>
  <c r="R493" i="10"/>
  <c r="O493" i="10"/>
  <c r="R492" i="10"/>
  <c r="O492" i="10"/>
  <c r="R491" i="10"/>
  <c r="O491" i="10"/>
  <c r="R490" i="10"/>
  <c r="O490" i="10"/>
  <c r="R489" i="10"/>
  <c r="O489" i="10"/>
  <c r="R488" i="10"/>
  <c r="R487" i="10"/>
  <c r="R486" i="10"/>
  <c r="O486" i="10"/>
  <c r="R485" i="10"/>
  <c r="R484" i="10"/>
  <c r="O484" i="10"/>
  <c r="R483" i="10"/>
  <c r="R482" i="10"/>
  <c r="R481" i="10"/>
  <c r="O481" i="10"/>
  <c r="R480" i="10"/>
  <c r="O480" i="10"/>
  <c r="R479" i="10"/>
  <c r="O479" i="10"/>
  <c r="R478" i="10"/>
  <c r="R477" i="10"/>
  <c r="R476" i="10"/>
  <c r="O476" i="10"/>
  <c r="R475" i="10"/>
  <c r="O475" i="10"/>
  <c r="R474" i="10"/>
  <c r="R473" i="10"/>
  <c r="R472" i="10"/>
  <c r="O472" i="10"/>
  <c r="R471" i="10"/>
  <c r="R470" i="10"/>
  <c r="R469" i="10"/>
  <c r="O469" i="10"/>
  <c r="R468" i="10"/>
  <c r="O468" i="10"/>
  <c r="R467" i="10"/>
  <c r="R466" i="10"/>
  <c r="O466" i="10"/>
  <c r="R465" i="10"/>
  <c r="R464" i="10"/>
  <c r="R463" i="10"/>
  <c r="O463" i="10"/>
  <c r="R462" i="10"/>
  <c r="R461" i="10"/>
  <c r="O461" i="10"/>
  <c r="R460" i="10"/>
  <c r="O460" i="10"/>
  <c r="R459" i="10"/>
  <c r="R458" i="10"/>
  <c r="R457" i="10"/>
  <c r="O457" i="10"/>
  <c r="R456" i="10"/>
  <c r="R455" i="10"/>
  <c r="O455" i="10"/>
  <c r="R454" i="10"/>
  <c r="O454" i="10"/>
  <c r="R453" i="10"/>
  <c r="O453" i="10"/>
  <c r="R452" i="10"/>
  <c r="O452" i="10"/>
  <c r="R451" i="10"/>
  <c r="R450" i="10"/>
  <c r="O450" i="10"/>
  <c r="R449" i="10"/>
  <c r="O449" i="10"/>
  <c r="R448" i="10"/>
  <c r="O448" i="10"/>
  <c r="R447" i="10"/>
  <c r="O447" i="10"/>
  <c r="R446" i="10"/>
  <c r="O446" i="10"/>
  <c r="R445" i="10"/>
  <c r="R444" i="10"/>
  <c r="R443" i="10"/>
  <c r="R442" i="10"/>
  <c r="O442" i="10"/>
  <c r="R441" i="10"/>
  <c r="O441" i="10"/>
  <c r="R440" i="10"/>
  <c r="O440" i="10"/>
  <c r="R439" i="10"/>
  <c r="R438" i="10"/>
  <c r="R437" i="10"/>
  <c r="O437" i="10"/>
  <c r="R436" i="10"/>
  <c r="O436" i="10"/>
  <c r="R435" i="10"/>
  <c r="O435" i="10"/>
  <c r="R434" i="10"/>
  <c r="R433" i="10"/>
  <c r="R432" i="10"/>
  <c r="R431" i="10"/>
  <c r="O431" i="10"/>
  <c r="R430" i="10"/>
  <c r="R429" i="10"/>
  <c r="O429" i="10"/>
  <c r="R428" i="10"/>
  <c r="O428" i="10"/>
  <c r="R427" i="10"/>
  <c r="O427" i="10"/>
  <c r="R426" i="10"/>
  <c r="O426" i="10"/>
  <c r="R425" i="10"/>
  <c r="O425" i="10"/>
  <c r="R424" i="10"/>
  <c r="O424" i="10"/>
  <c r="R423" i="10"/>
  <c r="O423" i="10"/>
  <c r="R422" i="10"/>
  <c r="O422" i="10"/>
  <c r="R421" i="10"/>
  <c r="R420" i="10"/>
  <c r="O420" i="10"/>
  <c r="R419" i="10"/>
  <c r="R418" i="10"/>
  <c r="R417" i="10"/>
  <c r="O417" i="10"/>
  <c r="R416" i="10"/>
  <c r="O416" i="10"/>
  <c r="R415" i="10"/>
  <c r="O415" i="10"/>
  <c r="R414" i="10"/>
  <c r="O414" i="10"/>
  <c r="R413" i="10"/>
  <c r="O413" i="10"/>
  <c r="R412" i="10"/>
  <c r="O412" i="10"/>
  <c r="R411" i="10"/>
  <c r="O411" i="10"/>
  <c r="R410" i="10"/>
  <c r="R409" i="10"/>
  <c r="O409" i="10"/>
  <c r="R408" i="10"/>
  <c r="R407" i="10"/>
  <c r="O407" i="10"/>
  <c r="R406" i="10"/>
  <c r="O406" i="10"/>
  <c r="R405" i="10"/>
  <c r="O405" i="10"/>
  <c r="R404" i="10"/>
  <c r="O404" i="10"/>
  <c r="R403" i="10"/>
  <c r="O403" i="10"/>
  <c r="R402" i="10"/>
  <c r="R401" i="10"/>
  <c r="O401" i="10"/>
  <c r="R400" i="10"/>
  <c r="R399" i="10"/>
  <c r="O399" i="10"/>
  <c r="R398" i="10"/>
  <c r="R397" i="10"/>
  <c r="O397" i="10"/>
  <c r="R396" i="10"/>
  <c r="O396" i="10"/>
  <c r="R395" i="10"/>
  <c r="R394" i="10"/>
  <c r="O394" i="10"/>
  <c r="R393" i="10"/>
  <c r="R392" i="10"/>
  <c r="O392" i="10"/>
  <c r="R391" i="10"/>
  <c r="O391" i="10"/>
  <c r="R390" i="10"/>
  <c r="O390" i="10"/>
  <c r="R389" i="10"/>
  <c r="R388" i="10"/>
  <c r="O388" i="10"/>
  <c r="R387" i="10"/>
  <c r="O387" i="10"/>
  <c r="R386" i="10"/>
  <c r="R385" i="10"/>
  <c r="O385" i="10"/>
  <c r="R384" i="10"/>
  <c r="O384" i="10"/>
  <c r="R383" i="10"/>
  <c r="O383" i="10"/>
  <c r="R382" i="10"/>
  <c r="O382" i="10"/>
  <c r="R381" i="10"/>
  <c r="O381" i="10"/>
  <c r="R380" i="10"/>
  <c r="O380" i="10"/>
  <c r="R379" i="10"/>
  <c r="R378" i="10"/>
  <c r="R377" i="10"/>
  <c r="O377" i="10"/>
  <c r="R376" i="10"/>
  <c r="O376" i="10"/>
  <c r="R375" i="10"/>
  <c r="O375" i="10"/>
  <c r="R374" i="10"/>
  <c r="O374" i="10"/>
  <c r="R373" i="10"/>
  <c r="O373" i="10"/>
  <c r="R372" i="10"/>
  <c r="R371" i="10"/>
  <c r="O371" i="10"/>
  <c r="R370" i="10"/>
  <c r="R369" i="10"/>
  <c r="R368" i="10"/>
  <c r="O368" i="10"/>
  <c r="R367" i="10"/>
  <c r="O367" i="10"/>
  <c r="R366" i="10"/>
  <c r="O366" i="10"/>
  <c r="R365" i="10"/>
  <c r="O365" i="10"/>
  <c r="R364" i="10"/>
  <c r="O364" i="10"/>
  <c r="R363" i="10"/>
  <c r="O363" i="10"/>
  <c r="R362" i="10"/>
  <c r="O362" i="10"/>
  <c r="R361" i="10"/>
  <c r="O361" i="10"/>
  <c r="R360" i="10"/>
  <c r="O360" i="10"/>
  <c r="R359" i="10"/>
  <c r="O359" i="10"/>
  <c r="R358" i="10"/>
  <c r="O358" i="10"/>
  <c r="R357" i="10"/>
  <c r="R356" i="10"/>
  <c r="O356" i="10"/>
  <c r="R355" i="10"/>
  <c r="O355" i="10"/>
  <c r="R354" i="10"/>
  <c r="R353" i="10"/>
  <c r="O353" i="10"/>
  <c r="R352" i="10"/>
  <c r="O352" i="10"/>
  <c r="R351" i="10"/>
  <c r="R350" i="10"/>
  <c r="O350" i="10"/>
  <c r="R349" i="10"/>
  <c r="O349" i="10"/>
  <c r="R348" i="10"/>
  <c r="O348" i="10"/>
  <c r="R347" i="10"/>
  <c r="O347" i="10"/>
  <c r="R346" i="10"/>
  <c r="O346" i="10"/>
  <c r="R345" i="10"/>
  <c r="O345" i="10"/>
  <c r="R344" i="10"/>
  <c r="O344" i="10"/>
  <c r="R343" i="10"/>
  <c r="O343" i="10"/>
  <c r="R342" i="10"/>
  <c r="O342" i="10"/>
  <c r="R341" i="10"/>
  <c r="O341" i="10"/>
  <c r="R340" i="10"/>
  <c r="R339" i="10"/>
  <c r="R338" i="10"/>
  <c r="O338" i="10"/>
  <c r="R337" i="10"/>
  <c r="R336" i="10"/>
  <c r="O336" i="10"/>
  <c r="R335" i="10"/>
  <c r="O335" i="10"/>
  <c r="R334" i="10"/>
  <c r="O334" i="10"/>
  <c r="R333" i="10"/>
  <c r="O333" i="10"/>
  <c r="R332" i="10"/>
  <c r="R331" i="10"/>
  <c r="O331" i="10"/>
  <c r="R330" i="10"/>
  <c r="O330" i="10"/>
  <c r="R329" i="10"/>
  <c r="O329" i="10"/>
  <c r="R328" i="10"/>
  <c r="O328" i="10"/>
  <c r="R327" i="10"/>
  <c r="O327" i="10"/>
  <c r="R326" i="10"/>
  <c r="O326" i="10"/>
  <c r="R325" i="10"/>
  <c r="R324" i="10"/>
  <c r="O324" i="10"/>
  <c r="R323" i="10"/>
  <c r="O323" i="10"/>
  <c r="R322" i="10"/>
  <c r="R321" i="10"/>
  <c r="O321" i="10"/>
  <c r="R320" i="10"/>
  <c r="O320" i="10"/>
  <c r="R319" i="10"/>
  <c r="O319" i="10"/>
  <c r="R318" i="10"/>
  <c r="O318" i="10"/>
  <c r="R317" i="10"/>
  <c r="O317" i="10"/>
  <c r="R316" i="10"/>
  <c r="R315" i="10"/>
  <c r="O315" i="10"/>
  <c r="R314" i="10"/>
  <c r="O314" i="10"/>
  <c r="R313" i="10"/>
  <c r="R312" i="10"/>
  <c r="O312" i="10"/>
  <c r="R311" i="10"/>
  <c r="O311" i="10"/>
  <c r="R310" i="10"/>
  <c r="R309" i="10"/>
  <c r="O309" i="10"/>
  <c r="R308" i="10"/>
  <c r="R307" i="10"/>
  <c r="O307" i="10"/>
  <c r="R306" i="10"/>
  <c r="R305" i="10"/>
  <c r="O305" i="10"/>
  <c r="R304" i="10"/>
  <c r="O304" i="10"/>
  <c r="R303" i="10"/>
  <c r="R302" i="10"/>
  <c r="O302" i="10"/>
  <c r="R301" i="10"/>
  <c r="R300" i="10"/>
  <c r="R299" i="10"/>
  <c r="R298" i="10"/>
  <c r="R297" i="10"/>
  <c r="R296" i="10"/>
  <c r="O296" i="10"/>
  <c r="R295" i="10"/>
  <c r="R294" i="10"/>
  <c r="O294" i="10"/>
  <c r="R293" i="10"/>
  <c r="R292" i="10"/>
  <c r="R291" i="10"/>
  <c r="R290" i="10"/>
  <c r="R289" i="10"/>
  <c r="R288" i="10"/>
  <c r="R287" i="10"/>
  <c r="R286" i="10"/>
  <c r="R285" i="10"/>
  <c r="O285" i="10"/>
  <c r="R284" i="10"/>
  <c r="R283" i="10"/>
  <c r="R282" i="10"/>
  <c r="O282" i="10"/>
  <c r="R281" i="10"/>
  <c r="O281" i="10"/>
  <c r="R280" i="10"/>
  <c r="R279" i="10"/>
  <c r="O279" i="10"/>
  <c r="R278" i="10"/>
  <c r="R277" i="10"/>
  <c r="O277" i="10"/>
  <c r="R276" i="10"/>
  <c r="R275" i="10"/>
  <c r="O275" i="10"/>
  <c r="R274" i="10"/>
  <c r="O274" i="10"/>
  <c r="R273" i="10"/>
  <c r="O273" i="10"/>
  <c r="R272" i="10"/>
  <c r="O272" i="10"/>
  <c r="R271" i="10"/>
  <c r="R270" i="10"/>
  <c r="O270" i="10"/>
  <c r="R269" i="10"/>
  <c r="O269" i="10"/>
  <c r="R268" i="10"/>
  <c r="O268" i="10"/>
  <c r="R267" i="10"/>
  <c r="R266" i="10"/>
  <c r="R265" i="10"/>
  <c r="O265" i="10"/>
  <c r="R264" i="10"/>
  <c r="O264" i="10"/>
  <c r="R263" i="10"/>
  <c r="O263" i="10"/>
  <c r="R262" i="10"/>
  <c r="R261" i="10"/>
  <c r="O261" i="10"/>
  <c r="R260" i="10"/>
  <c r="O260" i="10"/>
  <c r="R259" i="10"/>
  <c r="O259" i="10"/>
  <c r="R258" i="10"/>
  <c r="O258" i="10"/>
  <c r="R257" i="10"/>
  <c r="O257" i="10"/>
  <c r="R256" i="10"/>
  <c r="O256" i="10"/>
  <c r="R255" i="10"/>
  <c r="O255" i="10"/>
  <c r="R254" i="10"/>
  <c r="O254" i="10"/>
  <c r="R253" i="10"/>
  <c r="R252" i="10"/>
  <c r="R251" i="10"/>
  <c r="R250" i="10"/>
  <c r="O250" i="10"/>
  <c r="R249" i="10"/>
  <c r="O249" i="10"/>
  <c r="R248" i="10"/>
  <c r="O248" i="10"/>
  <c r="R247" i="10"/>
  <c r="O247" i="10"/>
  <c r="R246" i="10"/>
  <c r="R245" i="10"/>
  <c r="O245" i="10"/>
  <c r="R244" i="10"/>
  <c r="O244" i="10"/>
  <c r="R243" i="10"/>
  <c r="O243" i="10"/>
  <c r="R242" i="10"/>
  <c r="O242" i="10"/>
  <c r="R241" i="10"/>
  <c r="O241" i="10"/>
  <c r="R240" i="10"/>
  <c r="O240" i="10"/>
  <c r="R239" i="10"/>
  <c r="R238" i="10"/>
  <c r="R237" i="10"/>
  <c r="O237" i="10"/>
  <c r="R236" i="10"/>
  <c r="O236" i="10"/>
  <c r="R235" i="10"/>
  <c r="O235" i="10"/>
  <c r="R234" i="10"/>
  <c r="R233" i="10"/>
  <c r="O233" i="10"/>
  <c r="R232" i="10"/>
  <c r="O232" i="10"/>
  <c r="R231" i="10"/>
  <c r="O231" i="10"/>
  <c r="R230" i="10"/>
  <c r="O230" i="10"/>
  <c r="R229" i="10"/>
  <c r="O229" i="10"/>
  <c r="R228" i="10"/>
  <c r="O228" i="10"/>
  <c r="R227" i="10"/>
  <c r="O227" i="10"/>
  <c r="R226" i="10"/>
  <c r="O226" i="10"/>
  <c r="R225" i="10"/>
  <c r="O225" i="10"/>
  <c r="R224" i="10"/>
  <c r="O224" i="10"/>
  <c r="R223" i="10"/>
  <c r="O223" i="10"/>
  <c r="R222" i="10"/>
  <c r="O222" i="10"/>
  <c r="R221" i="10"/>
  <c r="O221" i="10"/>
  <c r="R220" i="10"/>
  <c r="O220" i="10"/>
  <c r="R219" i="10"/>
  <c r="O219" i="10"/>
  <c r="R218" i="10"/>
  <c r="O218" i="10"/>
  <c r="R217" i="10"/>
  <c r="R216" i="10"/>
  <c r="O216" i="10"/>
  <c r="R215" i="10"/>
  <c r="O215" i="10"/>
  <c r="R214" i="10"/>
  <c r="O214" i="10"/>
  <c r="R213" i="10"/>
  <c r="O213" i="10"/>
  <c r="R212" i="10"/>
  <c r="O212" i="10"/>
  <c r="R211" i="10"/>
  <c r="O211" i="10"/>
  <c r="R210" i="10"/>
  <c r="O210" i="10"/>
  <c r="R209" i="10"/>
  <c r="O209" i="10"/>
  <c r="R208" i="10"/>
  <c r="R207" i="10"/>
  <c r="O207" i="10"/>
  <c r="R206" i="10"/>
  <c r="O206" i="10"/>
  <c r="R205" i="10"/>
  <c r="O205" i="10"/>
  <c r="R204" i="10"/>
  <c r="O204" i="10"/>
  <c r="R203" i="10"/>
  <c r="O203" i="10"/>
  <c r="R202" i="10"/>
  <c r="R201" i="10"/>
  <c r="R200" i="10"/>
  <c r="R199" i="10"/>
  <c r="R198" i="10"/>
  <c r="O198" i="10"/>
  <c r="R197" i="10"/>
  <c r="O197" i="10"/>
  <c r="R196" i="10"/>
  <c r="O196" i="10"/>
  <c r="R195" i="10"/>
  <c r="O195" i="10"/>
  <c r="R194" i="10"/>
  <c r="O194" i="10"/>
  <c r="R193" i="10"/>
  <c r="R192" i="10"/>
  <c r="R191" i="10"/>
  <c r="O191" i="10"/>
  <c r="R190" i="10"/>
  <c r="O190" i="10"/>
  <c r="R189" i="10"/>
  <c r="O189" i="10"/>
  <c r="R188" i="10"/>
  <c r="O188" i="10"/>
  <c r="R187" i="10"/>
  <c r="R186" i="10"/>
  <c r="R185" i="10"/>
  <c r="O185" i="10"/>
  <c r="R184" i="10"/>
  <c r="O184" i="10"/>
  <c r="R183" i="10"/>
  <c r="O183" i="10"/>
  <c r="R182" i="10"/>
  <c r="O182" i="10"/>
  <c r="R181" i="10"/>
  <c r="O181" i="10"/>
  <c r="R180" i="10"/>
  <c r="O180" i="10"/>
  <c r="R179" i="10"/>
  <c r="O179" i="10"/>
  <c r="R178" i="10"/>
  <c r="O178" i="10"/>
  <c r="R177" i="10"/>
  <c r="O177" i="10"/>
  <c r="R176" i="10"/>
  <c r="O176" i="10"/>
  <c r="R175" i="10"/>
  <c r="O175" i="10"/>
  <c r="R174" i="10"/>
  <c r="O174" i="10"/>
  <c r="R173" i="10"/>
  <c r="O173" i="10"/>
  <c r="R172" i="10"/>
  <c r="O172" i="10"/>
  <c r="R171" i="10"/>
  <c r="O171" i="10"/>
  <c r="R170" i="10"/>
  <c r="O170" i="10"/>
  <c r="R169" i="10"/>
  <c r="O169" i="10"/>
  <c r="R168" i="10"/>
  <c r="R167" i="10"/>
  <c r="O167" i="10"/>
  <c r="R166" i="10"/>
  <c r="O166" i="10"/>
  <c r="R165" i="10"/>
  <c r="O165" i="10"/>
  <c r="R164" i="10"/>
  <c r="O164" i="10"/>
  <c r="R163" i="10"/>
  <c r="O163" i="10"/>
  <c r="R162" i="10"/>
  <c r="O162" i="10"/>
  <c r="R161" i="10"/>
  <c r="O161" i="10"/>
  <c r="R160" i="10"/>
  <c r="O160" i="10"/>
  <c r="R159" i="10"/>
  <c r="O159" i="10"/>
  <c r="R158" i="10"/>
  <c r="R157" i="10"/>
  <c r="O157" i="10"/>
  <c r="R156" i="10"/>
  <c r="O156" i="10"/>
  <c r="R155" i="10"/>
  <c r="O155" i="10"/>
  <c r="R154" i="10"/>
  <c r="O154" i="10"/>
  <c r="R153" i="10"/>
  <c r="O153" i="10"/>
  <c r="R152" i="10"/>
  <c r="O152" i="10"/>
  <c r="R151" i="10"/>
  <c r="O151" i="10"/>
  <c r="R150" i="10"/>
  <c r="O150" i="10"/>
  <c r="R149" i="10"/>
  <c r="O149" i="10"/>
  <c r="R148" i="10"/>
  <c r="O148" i="10"/>
  <c r="R147" i="10"/>
  <c r="O147" i="10"/>
  <c r="R146" i="10"/>
  <c r="O146" i="10"/>
  <c r="R145" i="10"/>
  <c r="O145" i="10"/>
  <c r="R144" i="10"/>
  <c r="O144" i="10"/>
  <c r="R143" i="10"/>
  <c r="O143" i="10"/>
  <c r="R142" i="10"/>
  <c r="O142" i="10"/>
  <c r="R141" i="10"/>
  <c r="O141" i="10"/>
  <c r="R140" i="10"/>
  <c r="O140" i="10"/>
  <c r="R139" i="10"/>
  <c r="O139" i="10"/>
  <c r="R138" i="10"/>
  <c r="R137" i="10"/>
  <c r="O137" i="10"/>
  <c r="R136" i="10"/>
  <c r="R135" i="10"/>
  <c r="R134" i="10"/>
  <c r="O134" i="10"/>
  <c r="R133" i="10"/>
  <c r="O133" i="10"/>
  <c r="R132" i="10"/>
  <c r="O132" i="10"/>
  <c r="R131" i="10"/>
  <c r="O131" i="10"/>
  <c r="R130" i="10"/>
  <c r="O130" i="10"/>
  <c r="R129" i="10"/>
  <c r="R128" i="10"/>
  <c r="R127" i="10"/>
  <c r="O127" i="10"/>
  <c r="R126" i="10"/>
  <c r="R125" i="10"/>
  <c r="O125" i="10"/>
  <c r="R124" i="10"/>
  <c r="R123" i="10"/>
  <c r="O123" i="10"/>
  <c r="R122" i="10"/>
  <c r="R121" i="10"/>
  <c r="O121" i="10"/>
  <c r="R120" i="10"/>
  <c r="O120" i="10"/>
  <c r="R119" i="10"/>
  <c r="R118" i="10"/>
  <c r="R117" i="10"/>
  <c r="O117" i="10"/>
  <c r="R116" i="10"/>
  <c r="O116" i="10"/>
  <c r="R115" i="10"/>
  <c r="O115" i="10"/>
  <c r="R114" i="10"/>
  <c r="O114" i="10"/>
  <c r="R113" i="10"/>
  <c r="O113" i="10"/>
  <c r="R112" i="10"/>
  <c r="O112" i="10"/>
  <c r="R111" i="10"/>
  <c r="O111" i="10"/>
  <c r="R110" i="10"/>
  <c r="O110" i="10"/>
  <c r="R109" i="10"/>
  <c r="O109" i="10"/>
  <c r="R108" i="10"/>
  <c r="O108" i="10"/>
  <c r="R107" i="10"/>
  <c r="R106" i="10"/>
  <c r="O106" i="10"/>
  <c r="R105" i="10"/>
  <c r="O105" i="10"/>
  <c r="R104" i="10"/>
  <c r="O104" i="10"/>
  <c r="R103" i="10"/>
  <c r="R102" i="10"/>
  <c r="O102" i="10"/>
  <c r="R101" i="10"/>
  <c r="O101" i="10"/>
  <c r="R100" i="10"/>
  <c r="O100" i="10"/>
  <c r="R99" i="10"/>
  <c r="O99" i="10"/>
  <c r="R98" i="10"/>
  <c r="O98" i="10"/>
  <c r="R97" i="10"/>
  <c r="O97" i="10"/>
  <c r="R96" i="10"/>
  <c r="R95" i="10"/>
  <c r="R94" i="10"/>
  <c r="O94" i="10"/>
  <c r="R93" i="10"/>
  <c r="R92" i="10"/>
  <c r="R91" i="10"/>
  <c r="O91" i="10"/>
  <c r="R90" i="10"/>
  <c r="R89" i="10"/>
  <c r="R88" i="10"/>
  <c r="O88" i="10"/>
  <c r="R87" i="10"/>
  <c r="O87" i="10"/>
  <c r="R86" i="10"/>
  <c r="O86" i="10"/>
  <c r="R85" i="10"/>
  <c r="O85" i="10"/>
  <c r="R84" i="10"/>
  <c r="R83" i="10"/>
  <c r="O83" i="10"/>
  <c r="R82" i="10"/>
  <c r="O82" i="10"/>
  <c r="R81" i="10"/>
  <c r="R80" i="10"/>
  <c r="R79" i="10"/>
  <c r="O79" i="10"/>
  <c r="R78" i="10"/>
  <c r="O78" i="10"/>
  <c r="R77" i="10"/>
  <c r="O77" i="10"/>
  <c r="R76" i="10"/>
  <c r="O76" i="10"/>
  <c r="R75" i="10"/>
  <c r="O75" i="10"/>
  <c r="R74" i="10"/>
  <c r="R73" i="10"/>
  <c r="R72" i="10"/>
  <c r="O72" i="10"/>
  <c r="R71" i="10"/>
  <c r="O71" i="10"/>
  <c r="R70" i="10"/>
  <c r="R69" i="10"/>
  <c r="O69" i="10"/>
  <c r="R68" i="10"/>
  <c r="R67" i="10"/>
  <c r="O67" i="10"/>
  <c r="R66" i="10"/>
  <c r="O66" i="10"/>
  <c r="R65" i="10"/>
  <c r="R64" i="10"/>
  <c r="O64" i="10"/>
  <c r="R63" i="10"/>
  <c r="O63" i="10"/>
  <c r="R62" i="10"/>
  <c r="R61" i="10"/>
  <c r="O61" i="10"/>
  <c r="R60" i="10"/>
  <c r="O60" i="10"/>
  <c r="R59" i="10"/>
  <c r="O59" i="10"/>
  <c r="R58" i="10"/>
  <c r="O58" i="10"/>
  <c r="R57" i="10"/>
  <c r="R56" i="10"/>
  <c r="O56" i="10"/>
  <c r="R55" i="10"/>
  <c r="O55" i="10"/>
  <c r="R54" i="10"/>
  <c r="O54" i="10"/>
  <c r="R53" i="10"/>
  <c r="R52" i="10"/>
  <c r="O52" i="10"/>
  <c r="R51" i="10"/>
  <c r="O51" i="10"/>
  <c r="R50" i="10"/>
  <c r="O50" i="10"/>
  <c r="R49" i="10"/>
  <c r="O49" i="10"/>
  <c r="R48" i="10"/>
  <c r="O48" i="10"/>
  <c r="R47" i="10"/>
  <c r="O47" i="10"/>
  <c r="R46" i="10"/>
  <c r="O46" i="10"/>
  <c r="R45" i="10"/>
  <c r="O45" i="10"/>
  <c r="R44" i="10"/>
  <c r="O44" i="10"/>
  <c r="R43" i="10"/>
  <c r="O43" i="10"/>
  <c r="R42" i="10"/>
  <c r="O42" i="10"/>
  <c r="R41" i="10"/>
  <c r="O41" i="10"/>
  <c r="R40" i="10"/>
  <c r="O40" i="10"/>
  <c r="R39" i="10"/>
  <c r="R38" i="10"/>
  <c r="O38" i="10"/>
  <c r="R37" i="10"/>
  <c r="R36" i="10"/>
  <c r="O36" i="10"/>
  <c r="R35" i="10"/>
  <c r="R34" i="10"/>
  <c r="O34" i="10"/>
  <c r="R33" i="10"/>
  <c r="R32" i="10"/>
  <c r="R31" i="10"/>
  <c r="R30" i="10"/>
  <c r="O30" i="10"/>
  <c r="R29" i="10"/>
  <c r="O29" i="10"/>
  <c r="R28" i="10"/>
  <c r="R27" i="10"/>
  <c r="R26" i="10"/>
  <c r="O26" i="10"/>
  <c r="R25" i="10"/>
  <c r="O25" i="10"/>
  <c r="R24" i="10"/>
  <c r="O24" i="10"/>
  <c r="R23" i="10"/>
  <c r="R22" i="10"/>
  <c r="O22" i="10"/>
  <c r="R21" i="10"/>
  <c r="O21" i="10"/>
  <c r="R20" i="10"/>
  <c r="O20" i="10"/>
  <c r="R19" i="10"/>
  <c r="R18" i="10"/>
  <c r="O18" i="10"/>
  <c r="R17" i="10"/>
  <c r="O17" i="10"/>
  <c r="R16" i="10"/>
  <c r="O16" i="10"/>
  <c r="R15" i="10"/>
  <c r="O15" i="10"/>
  <c r="R14" i="10"/>
  <c r="O14" i="10"/>
  <c r="R13" i="10"/>
  <c r="R12" i="10"/>
  <c r="O12" i="10"/>
  <c r="R11" i="10"/>
  <c r="O11" i="10"/>
  <c r="R10" i="10"/>
  <c r="O10" i="10"/>
  <c r="R9" i="10"/>
  <c r="R8" i="10"/>
  <c r="O8" i="10"/>
  <c r="R7" i="10"/>
  <c r="O7" i="10"/>
  <c r="R6" i="10"/>
  <c r="O6" i="10"/>
  <c r="R5" i="10"/>
  <c r="O5" i="10"/>
  <c r="R4" i="10"/>
  <c r="O4" i="10"/>
  <c r="R3" i="10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F29" i="8" l="1"/>
  <c r="F21" i="8"/>
  <c r="F13" i="8"/>
  <c r="I28" i="8"/>
  <c r="I27" i="8"/>
  <c r="I26" i="8"/>
  <c r="I25" i="8"/>
  <c r="I24" i="8"/>
  <c r="I23" i="8"/>
  <c r="I22" i="8"/>
  <c r="I20" i="8"/>
  <c r="I19" i="8"/>
  <c r="I18" i="8"/>
  <c r="I17" i="8"/>
  <c r="I16" i="8"/>
  <c r="I15" i="8"/>
  <c r="I14" i="8"/>
  <c r="I4" i="8"/>
  <c r="I5" i="8"/>
  <c r="I6" i="8"/>
  <c r="I7" i="8"/>
  <c r="I8" i="8"/>
  <c r="I9" i="8"/>
  <c r="I10" i="8"/>
  <c r="I11" i="8"/>
  <c r="I12" i="8"/>
  <c r="I3" i="8"/>
  <c r="H21" i="8"/>
  <c r="H29" i="8"/>
  <c r="H30" i="8" s="1"/>
  <c r="H13" i="8"/>
  <c r="G21" i="8"/>
  <c r="I21" i="8" s="1"/>
  <c r="J21" i="8"/>
  <c r="G29" i="8"/>
  <c r="G30" i="8" s="1"/>
  <c r="J29" i="8"/>
  <c r="G13" i="8"/>
  <c r="J13" i="8"/>
  <c r="A4" i="8"/>
  <c r="A5" i="8" s="1"/>
  <c r="A6" i="8" s="1"/>
  <c r="A7" i="8" s="1"/>
  <c r="A8" i="8" s="1"/>
  <c r="A9" i="8" s="1"/>
  <c r="I13" i="8" l="1"/>
  <c r="A23" i="8"/>
  <c r="A24" i="8" s="1"/>
  <c r="A25" i="8" s="1"/>
  <c r="A26" i="8" s="1"/>
  <c r="A27" i="8" s="1"/>
  <c r="A28" i="8" s="1"/>
  <c r="A15" i="8" s="1"/>
  <c r="A16" i="8" s="1"/>
  <c r="A17" i="8" s="1"/>
  <c r="A18" i="8" s="1"/>
  <c r="A19" i="8" s="1"/>
  <c r="A20" i="8" s="1"/>
  <c r="A10" i="8"/>
  <c r="A11" i="8" s="1"/>
  <c r="A12" i="8" s="1"/>
  <c r="I29" i="8"/>
  <c r="I30" i="8" s="1"/>
  <c r="J30" i="8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3" i="1"/>
  <c r="Q432" i="5" l="1"/>
  <c r="K432" i="5"/>
  <c r="Q431" i="5"/>
  <c r="K431" i="5"/>
  <c r="Q430" i="5"/>
  <c r="K430" i="5"/>
  <c r="Q429" i="5"/>
  <c r="K429" i="5"/>
  <c r="Q428" i="5"/>
  <c r="K428" i="5"/>
  <c r="Q427" i="5"/>
  <c r="K427" i="5"/>
  <c r="Q426" i="5"/>
  <c r="K426" i="5"/>
  <c r="Q425" i="5"/>
  <c r="K425" i="5"/>
  <c r="Q424" i="5"/>
  <c r="K424" i="5"/>
  <c r="Q423" i="5"/>
  <c r="K423" i="5"/>
  <c r="Q422" i="5"/>
  <c r="K422" i="5"/>
  <c r="Q421" i="5"/>
  <c r="K421" i="5"/>
  <c r="Q420" i="5"/>
  <c r="K420" i="5"/>
  <c r="Q419" i="5"/>
  <c r="K419" i="5"/>
  <c r="Q418" i="5"/>
  <c r="K418" i="5"/>
  <c r="Q417" i="5"/>
  <c r="K417" i="5"/>
  <c r="Q416" i="5"/>
  <c r="K416" i="5"/>
  <c r="Q415" i="5"/>
  <c r="K415" i="5"/>
  <c r="Q414" i="5"/>
  <c r="K414" i="5"/>
  <c r="Q413" i="5"/>
  <c r="K413" i="5"/>
  <c r="Q412" i="5"/>
  <c r="K412" i="5"/>
  <c r="Q411" i="5"/>
  <c r="K411" i="5"/>
  <c r="Q410" i="5"/>
  <c r="K410" i="5"/>
  <c r="Q409" i="5"/>
  <c r="K409" i="5"/>
  <c r="Q408" i="5"/>
  <c r="K408" i="5"/>
  <c r="Q407" i="5"/>
  <c r="K407" i="5"/>
  <c r="Q406" i="5"/>
  <c r="K406" i="5"/>
  <c r="Q405" i="5"/>
  <c r="K405" i="5"/>
  <c r="Q404" i="5"/>
  <c r="K404" i="5"/>
  <c r="Q403" i="5"/>
  <c r="K403" i="5"/>
  <c r="Q402" i="5"/>
  <c r="K402" i="5"/>
  <c r="Q401" i="5"/>
  <c r="K401" i="5"/>
  <c r="Q400" i="5"/>
  <c r="K400" i="5"/>
  <c r="Q399" i="5"/>
  <c r="K399" i="5"/>
  <c r="Q398" i="5"/>
  <c r="K398" i="5"/>
  <c r="Q397" i="5"/>
  <c r="K397" i="5"/>
  <c r="Q396" i="5"/>
  <c r="K396" i="5"/>
  <c r="Q395" i="5"/>
  <c r="K395" i="5"/>
  <c r="Q394" i="5"/>
  <c r="K394" i="5"/>
  <c r="Q393" i="5"/>
  <c r="K393" i="5"/>
  <c r="Q392" i="5"/>
  <c r="K392" i="5"/>
  <c r="Q391" i="5"/>
  <c r="K391" i="5"/>
  <c r="Q390" i="5"/>
  <c r="K390" i="5"/>
  <c r="Q389" i="5"/>
  <c r="K389" i="5"/>
  <c r="Q388" i="5"/>
  <c r="K388" i="5"/>
  <c r="Q387" i="5"/>
  <c r="K387" i="5"/>
  <c r="Q386" i="5"/>
  <c r="K386" i="5"/>
  <c r="Q385" i="5"/>
  <c r="K385" i="5"/>
  <c r="Q384" i="5"/>
  <c r="K384" i="5"/>
  <c r="Q383" i="5"/>
  <c r="K383" i="5"/>
  <c r="Q382" i="5"/>
  <c r="K382" i="5"/>
  <c r="Q381" i="5"/>
  <c r="K381" i="5"/>
  <c r="Q380" i="5"/>
  <c r="K380" i="5"/>
  <c r="Q379" i="5"/>
  <c r="K379" i="5"/>
  <c r="Q378" i="5"/>
  <c r="K378" i="5"/>
  <c r="Q377" i="5"/>
  <c r="K377" i="5"/>
  <c r="Q376" i="5"/>
  <c r="K376" i="5"/>
  <c r="Q375" i="5"/>
  <c r="K375" i="5"/>
  <c r="Q374" i="5"/>
  <c r="K374" i="5"/>
  <c r="Q373" i="5"/>
  <c r="K373" i="5"/>
  <c r="Q372" i="5"/>
  <c r="K372" i="5"/>
  <c r="Q371" i="5"/>
  <c r="K371" i="5"/>
  <c r="Q370" i="5"/>
  <c r="K370" i="5"/>
  <c r="Q369" i="5"/>
  <c r="K369" i="5"/>
  <c r="Q368" i="5"/>
  <c r="K368" i="5"/>
  <c r="Q367" i="5"/>
  <c r="K367" i="5"/>
  <c r="Q366" i="5"/>
  <c r="K366" i="5"/>
  <c r="Q365" i="5"/>
  <c r="K365" i="5"/>
  <c r="Q364" i="5"/>
  <c r="K364" i="5"/>
  <c r="Q363" i="5"/>
  <c r="K363" i="5"/>
  <c r="Q362" i="5"/>
  <c r="K362" i="5"/>
  <c r="Q361" i="5"/>
  <c r="K361" i="5"/>
  <c r="Q360" i="5"/>
  <c r="K360" i="5"/>
  <c r="Q359" i="5"/>
  <c r="K359" i="5"/>
  <c r="Q358" i="5"/>
  <c r="K358" i="5"/>
  <c r="Q357" i="5"/>
  <c r="K357" i="5"/>
  <c r="Q356" i="5"/>
  <c r="K356" i="5"/>
  <c r="Q355" i="5"/>
  <c r="K355" i="5"/>
  <c r="Q354" i="5"/>
  <c r="K354" i="5"/>
  <c r="Q353" i="5"/>
  <c r="K353" i="5"/>
  <c r="Q352" i="5"/>
  <c r="K352" i="5"/>
  <c r="Q351" i="5"/>
  <c r="K351" i="5"/>
  <c r="Q350" i="5"/>
  <c r="K350" i="5"/>
  <c r="Q349" i="5"/>
  <c r="K349" i="5"/>
  <c r="Q348" i="5"/>
  <c r="K348" i="5"/>
  <c r="Q347" i="5"/>
  <c r="K347" i="5"/>
  <c r="Q346" i="5"/>
  <c r="K346" i="5"/>
  <c r="Q345" i="5"/>
  <c r="K345" i="5"/>
  <c r="Q344" i="5"/>
  <c r="K344" i="5"/>
  <c r="Q343" i="5"/>
  <c r="K343" i="5"/>
  <c r="Q342" i="5"/>
  <c r="K342" i="5"/>
  <c r="Q341" i="5"/>
  <c r="K341" i="5"/>
  <c r="Q340" i="5"/>
  <c r="K340" i="5"/>
  <c r="Q339" i="5"/>
  <c r="K339" i="5"/>
  <c r="Q338" i="5"/>
  <c r="K338" i="5"/>
  <c r="Q337" i="5"/>
  <c r="K337" i="5"/>
  <c r="Q336" i="5"/>
  <c r="K336" i="5"/>
  <c r="Q335" i="5"/>
  <c r="K335" i="5"/>
  <c r="Q334" i="5"/>
  <c r="K334" i="5"/>
  <c r="Q333" i="5"/>
  <c r="K333" i="5"/>
  <c r="Q332" i="5"/>
  <c r="K332" i="5"/>
  <c r="Q331" i="5"/>
  <c r="K331" i="5"/>
  <c r="Q330" i="5"/>
  <c r="K330" i="5"/>
  <c r="Q329" i="5"/>
  <c r="K329" i="5"/>
  <c r="Q328" i="5"/>
  <c r="K328" i="5"/>
  <c r="Q327" i="5"/>
  <c r="K327" i="5"/>
  <c r="Q326" i="5"/>
  <c r="K326" i="5"/>
  <c r="Q325" i="5"/>
  <c r="K325" i="5"/>
  <c r="Q324" i="5"/>
  <c r="K324" i="5"/>
  <c r="Q323" i="5"/>
  <c r="K323" i="5"/>
  <c r="Q322" i="5"/>
  <c r="K322" i="5"/>
  <c r="Q321" i="5"/>
  <c r="K321" i="5"/>
  <c r="Q320" i="5"/>
  <c r="K320" i="5"/>
  <c r="Q319" i="5"/>
  <c r="K319" i="5"/>
  <c r="Q318" i="5"/>
  <c r="K318" i="5"/>
  <c r="Q317" i="5"/>
  <c r="K317" i="5"/>
  <c r="Q316" i="5"/>
  <c r="K316" i="5"/>
  <c r="Q315" i="5"/>
  <c r="K315" i="5"/>
  <c r="Q314" i="5"/>
  <c r="K314" i="5"/>
  <c r="Q313" i="5"/>
  <c r="K313" i="5"/>
  <c r="Q312" i="5"/>
  <c r="K312" i="5"/>
  <c r="Q311" i="5"/>
  <c r="K311" i="5"/>
  <c r="Q310" i="5"/>
  <c r="K310" i="5"/>
  <c r="Q309" i="5"/>
  <c r="K309" i="5"/>
  <c r="Q308" i="5"/>
  <c r="K308" i="5"/>
  <c r="Q307" i="5"/>
  <c r="K307" i="5"/>
  <c r="Q306" i="5"/>
  <c r="K306" i="5"/>
  <c r="Q305" i="5"/>
  <c r="K305" i="5"/>
  <c r="Q304" i="5"/>
  <c r="K304" i="5"/>
  <c r="Q303" i="5"/>
  <c r="K303" i="5"/>
  <c r="Q302" i="5"/>
  <c r="K302" i="5"/>
  <c r="Q301" i="5"/>
  <c r="K301" i="5"/>
  <c r="Q300" i="5"/>
  <c r="K300" i="5"/>
  <c r="Q299" i="5"/>
  <c r="K299" i="5"/>
  <c r="Q298" i="5"/>
  <c r="K298" i="5"/>
  <c r="Q297" i="5"/>
  <c r="K297" i="5"/>
  <c r="Q296" i="5"/>
  <c r="K296" i="5"/>
  <c r="Q295" i="5"/>
  <c r="K295" i="5"/>
  <c r="Q294" i="5"/>
  <c r="K294" i="5"/>
  <c r="Q293" i="5"/>
  <c r="K293" i="5"/>
  <c r="Q292" i="5"/>
  <c r="K292" i="5"/>
  <c r="Q291" i="5"/>
  <c r="K291" i="5"/>
  <c r="Q290" i="5"/>
  <c r="K290" i="5"/>
  <c r="Q289" i="5"/>
  <c r="K289" i="5"/>
  <c r="Q288" i="5"/>
  <c r="K288" i="5"/>
  <c r="Q287" i="5"/>
  <c r="K287" i="5"/>
  <c r="Q286" i="5"/>
  <c r="K286" i="5"/>
  <c r="Q285" i="5"/>
  <c r="K285" i="5"/>
  <c r="Q284" i="5"/>
  <c r="K284" i="5"/>
  <c r="Q283" i="5"/>
  <c r="K283" i="5"/>
  <c r="Q282" i="5"/>
  <c r="K282" i="5"/>
  <c r="Q281" i="5"/>
  <c r="K281" i="5"/>
  <c r="Q280" i="5"/>
  <c r="K280" i="5"/>
  <c r="Q279" i="5"/>
  <c r="K279" i="5"/>
  <c r="Q278" i="5"/>
  <c r="K278" i="5"/>
  <c r="Q277" i="5"/>
  <c r="K277" i="5"/>
  <c r="Q276" i="5"/>
  <c r="K276" i="5"/>
  <c r="Q275" i="5"/>
  <c r="K275" i="5"/>
  <c r="Q274" i="5"/>
  <c r="K274" i="5"/>
  <c r="Q273" i="5"/>
  <c r="K273" i="5"/>
  <c r="Q272" i="5"/>
  <c r="K272" i="5"/>
  <c r="Q271" i="5"/>
  <c r="K271" i="5"/>
  <c r="Q270" i="5"/>
  <c r="K270" i="5"/>
  <c r="Q269" i="5"/>
  <c r="K269" i="5"/>
  <c r="Q268" i="5"/>
  <c r="K268" i="5"/>
  <c r="Q267" i="5"/>
  <c r="K267" i="5"/>
  <c r="Q266" i="5"/>
  <c r="K266" i="5"/>
  <c r="Q265" i="5"/>
  <c r="K265" i="5"/>
  <c r="Q264" i="5"/>
  <c r="K264" i="5"/>
  <c r="Q263" i="5"/>
  <c r="K263" i="5"/>
  <c r="Q262" i="5"/>
  <c r="K262" i="5"/>
  <c r="Q261" i="5"/>
  <c r="K261" i="5"/>
  <c r="Q260" i="5"/>
  <c r="K260" i="5"/>
  <c r="Q259" i="5"/>
  <c r="K259" i="5"/>
  <c r="Q258" i="5"/>
  <c r="K258" i="5"/>
  <c r="Q257" i="5"/>
  <c r="K257" i="5"/>
  <c r="Q256" i="5"/>
  <c r="K256" i="5"/>
  <c r="Q255" i="5"/>
  <c r="K255" i="5"/>
  <c r="Q254" i="5"/>
  <c r="K254" i="5"/>
  <c r="Q253" i="5"/>
  <c r="K253" i="5"/>
  <c r="Q252" i="5"/>
  <c r="K252" i="5"/>
  <c r="Q251" i="5"/>
  <c r="K251" i="5"/>
  <c r="Q250" i="5"/>
  <c r="K250" i="5"/>
  <c r="Q249" i="5"/>
  <c r="K249" i="5"/>
  <c r="Q248" i="5"/>
  <c r="K248" i="5"/>
  <c r="Q247" i="5"/>
  <c r="K247" i="5"/>
  <c r="Q246" i="5"/>
  <c r="K246" i="5"/>
  <c r="Q245" i="5"/>
  <c r="K245" i="5"/>
  <c r="Q244" i="5"/>
  <c r="K244" i="5"/>
  <c r="Q243" i="5"/>
  <c r="K243" i="5"/>
  <c r="Q242" i="5"/>
  <c r="K242" i="5"/>
  <c r="Q241" i="5"/>
  <c r="K241" i="5"/>
  <c r="Q240" i="5"/>
  <c r="K240" i="5"/>
  <c r="Q239" i="5"/>
  <c r="K239" i="5"/>
  <c r="Q238" i="5"/>
  <c r="K238" i="5"/>
  <c r="Q237" i="5"/>
  <c r="K237" i="5"/>
  <c r="Q236" i="5"/>
  <c r="K236" i="5"/>
  <c r="Q235" i="5"/>
  <c r="K235" i="5"/>
  <c r="Q234" i="5"/>
  <c r="K234" i="5"/>
  <c r="Q233" i="5"/>
  <c r="K233" i="5"/>
  <c r="Q232" i="5"/>
  <c r="K232" i="5"/>
  <c r="Q231" i="5"/>
  <c r="K231" i="5"/>
  <c r="Q230" i="5"/>
  <c r="K230" i="5"/>
  <c r="Q229" i="5"/>
  <c r="K229" i="5"/>
  <c r="Q228" i="5"/>
  <c r="K228" i="5"/>
  <c r="Q227" i="5"/>
  <c r="K227" i="5"/>
  <c r="Q226" i="5"/>
  <c r="K226" i="5"/>
  <c r="Q225" i="5"/>
  <c r="K225" i="5"/>
  <c r="Q224" i="5"/>
  <c r="K224" i="5"/>
  <c r="Q223" i="5"/>
  <c r="K223" i="5"/>
  <c r="Q222" i="5"/>
  <c r="K222" i="5"/>
  <c r="Q221" i="5"/>
  <c r="K221" i="5"/>
  <c r="Q220" i="5"/>
  <c r="K220" i="5"/>
  <c r="Q219" i="5"/>
  <c r="K219" i="5"/>
  <c r="Q218" i="5"/>
  <c r="K218" i="5"/>
  <c r="Q217" i="5"/>
  <c r="K217" i="5"/>
  <c r="Q216" i="5"/>
  <c r="K216" i="5"/>
  <c r="Q215" i="5"/>
  <c r="K215" i="5"/>
  <c r="Q214" i="5"/>
  <c r="K214" i="5"/>
  <c r="Q213" i="5"/>
  <c r="K213" i="5"/>
  <c r="Q212" i="5"/>
  <c r="K212" i="5"/>
  <c r="Q211" i="5"/>
  <c r="K211" i="5"/>
  <c r="Q210" i="5"/>
  <c r="K210" i="5"/>
  <c r="Q209" i="5"/>
  <c r="K209" i="5"/>
  <c r="Q208" i="5"/>
  <c r="K208" i="5"/>
  <c r="Q207" i="5"/>
  <c r="K207" i="5"/>
  <c r="Q206" i="5"/>
  <c r="K206" i="5"/>
  <c r="Q205" i="5"/>
  <c r="K205" i="5"/>
  <c r="Q204" i="5"/>
  <c r="K204" i="5"/>
  <c r="Q203" i="5"/>
  <c r="K203" i="5"/>
  <c r="Q202" i="5"/>
  <c r="K202" i="5"/>
  <c r="Q201" i="5"/>
  <c r="K201" i="5"/>
  <c r="Q200" i="5"/>
  <c r="K200" i="5"/>
  <c r="Q199" i="5"/>
  <c r="K199" i="5"/>
  <c r="Q198" i="5"/>
  <c r="K198" i="5"/>
  <c r="Q197" i="5"/>
  <c r="K197" i="5"/>
  <c r="Q196" i="5"/>
  <c r="K196" i="5"/>
  <c r="Q195" i="5"/>
  <c r="K195" i="5"/>
  <c r="Q194" i="5"/>
  <c r="K194" i="5"/>
  <c r="Q193" i="5"/>
  <c r="K193" i="5"/>
  <c r="Q192" i="5"/>
  <c r="K192" i="5"/>
  <c r="Q191" i="5"/>
  <c r="K191" i="5"/>
  <c r="Q190" i="5"/>
  <c r="K190" i="5"/>
  <c r="Q189" i="5"/>
  <c r="K189" i="5"/>
  <c r="Q188" i="5"/>
  <c r="K188" i="5"/>
  <c r="Q187" i="5"/>
  <c r="K187" i="5"/>
  <c r="Q186" i="5"/>
  <c r="K186" i="5"/>
  <c r="Q185" i="5"/>
  <c r="K185" i="5"/>
  <c r="Q184" i="5"/>
  <c r="K184" i="5"/>
  <c r="Q183" i="5"/>
  <c r="K183" i="5"/>
  <c r="Q182" i="5"/>
  <c r="K182" i="5"/>
  <c r="Q181" i="5"/>
  <c r="K181" i="5"/>
  <c r="Q180" i="5"/>
  <c r="K180" i="5"/>
  <c r="Q179" i="5"/>
  <c r="K179" i="5"/>
  <c r="Q178" i="5"/>
  <c r="K178" i="5"/>
  <c r="Q177" i="5"/>
  <c r="K177" i="5"/>
  <c r="Q176" i="5"/>
  <c r="K176" i="5"/>
  <c r="Q175" i="5"/>
  <c r="K175" i="5"/>
  <c r="Q174" i="5"/>
  <c r="K174" i="5"/>
  <c r="Q173" i="5"/>
  <c r="K173" i="5"/>
  <c r="Q172" i="5"/>
  <c r="K172" i="5"/>
  <c r="Q171" i="5"/>
  <c r="K171" i="5"/>
  <c r="Q170" i="5"/>
  <c r="K170" i="5"/>
  <c r="Q169" i="5"/>
  <c r="K169" i="5"/>
  <c r="Q168" i="5"/>
  <c r="K168" i="5"/>
  <c r="Q167" i="5"/>
  <c r="K167" i="5"/>
  <c r="Q166" i="5"/>
  <c r="K166" i="5"/>
  <c r="Q165" i="5"/>
  <c r="K165" i="5"/>
  <c r="Q164" i="5"/>
  <c r="K164" i="5"/>
  <c r="Q163" i="5"/>
  <c r="K163" i="5"/>
  <c r="Q162" i="5"/>
  <c r="K162" i="5"/>
  <c r="Q161" i="5"/>
  <c r="K161" i="5"/>
  <c r="Q160" i="5"/>
  <c r="K160" i="5"/>
  <c r="Q159" i="5"/>
  <c r="K159" i="5"/>
  <c r="Q158" i="5"/>
  <c r="K158" i="5"/>
  <c r="Q157" i="5"/>
  <c r="K157" i="5"/>
  <c r="Q156" i="5"/>
  <c r="K156" i="5"/>
  <c r="Q155" i="5"/>
  <c r="K155" i="5"/>
  <c r="Q154" i="5"/>
  <c r="K154" i="5"/>
  <c r="Q153" i="5"/>
  <c r="K153" i="5"/>
  <c r="Q152" i="5"/>
  <c r="K152" i="5"/>
  <c r="Q151" i="5"/>
  <c r="K151" i="5"/>
  <c r="Q150" i="5"/>
  <c r="K150" i="5"/>
  <c r="Q149" i="5"/>
  <c r="K149" i="5"/>
  <c r="Q148" i="5"/>
  <c r="K148" i="5"/>
  <c r="Q147" i="5"/>
  <c r="K147" i="5"/>
  <c r="Q146" i="5"/>
  <c r="K146" i="5"/>
  <c r="Q145" i="5"/>
  <c r="K145" i="5"/>
  <c r="Q144" i="5"/>
  <c r="K144" i="5"/>
  <c r="Q143" i="5"/>
  <c r="K143" i="5"/>
  <c r="Q142" i="5"/>
  <c r="K142" i="5"/>
  <c r="Q141" i="5"/>
  <c r="K141" i="5"/>
  <c r="Q140" i="5"/>
  <c r="K140" i="5"/>
  <c r="Q139" i="5"/>
  <c r="K139" i="5"/>
  <c r="Q138" i="5"/>
  <c r="K138" i="5"/>
  <c r="Q137" i="5"/>
  <c r="K137" i="5"/>
  <c r="Q136" i="5"/>
  <c r="K136" i="5"/>
  <c r="Q135" i="5"/>
  <c r="K135" i="5"/>
  <c r="Q134" i="5"/>
  <c r="K134" i="5"/>
  <c r="Q133" i="5"/>
  <c r="K133" i="5"/>
  <c r="Q132" i="5"/>
  <c r="K132" i="5"/>
  <c r="Q131" i="5"/>
  <c r="K131" i="5"/>
  <c r="Q130" i="5"/>
  <c r="K130" i="5"/>
  <c r="Q129" i="5"/>
  <c r="K129" i="5"/>
  <c r="Q128" i="5"/>
  <c r="K128" i="5"/>
  <c r="Q127" i="5"/>
  <c r="K127" i="5"/>
  <c r="Q126" i="5"/>
  <c r="K126" i="5"/>
  <c r="Q125" i="5"/>
  <c r="K125" i="5"/>
  <c r="Q124" i="5"/>
  <c r="K124" i="5"/>
  <c r="Q123" i="5"/>
  <c r="K123" i="5"/>
  <c r="Q122" i="5"/>
  <c r="K122" i="5"/>
  <c r="Q121" i="5"/>
  <c r="K121" i="5"/>
  <c r="Q120" i="5"/>
  <c r="K120" i="5"/>
  <c r="Q119" i="5"/>
  <c r="K119" i="5"/>
  <c r="Q118" i="5"/>
  <c r="K118" i="5"/>
  <c r="Q117" i="5"/>
  <c r="K117" i="5"/>
  <c r="Q116" i="5"/>
  <c r="K116" i="5"/>
  <c r="Q115" i="5"/>
  <c r="K115" i="5"/>
  <c r="Q114" i="5"/>
  <c r="K114" i="5"/>
  <c r="Q113" i="5"/>
  <c r="K113" i="5"/>
  <c r="Q112" i="5"/>
  <c r="K112" i="5"/>
  <c r="Q111" i="5"/>
  <c r="K111" i="5"/>
  <c r="Q110" i="5"/>
  <c r="K110" i="5"/>
  <c r="Q109" i="5"/>
  <c r="K109" i="5"/>
  <c r="Q108" i="5"/>
  <c r="K108" i="5"/>
  <c r="Q107" i="5"/>
  <c r="K107" i="5"/>
  <c r="Q106" i="5"/>
  <c r="K106" i="5"/>
  <c r="Q105" i="5"/>
  <c r="K105" i="5"/>
  <c r="Q104" i="5"/>
  <c r="K104" i="5"/>
  <c r="Q103" i="5"/>
  <c r="K103" i="5"/>
  <c r="Q102" i="5"/>
  <c r="K102" i="5"/>
  <c r="Q101" i="5"/>
  <c r="K101" i="5"/>
  <c r="Q100" i="5"/>
  <c r="K100" i="5"/>
  <c r="Q99" i="5"/>
  <c r="K99" i="5"/>
  <c r="Q98" i="5"/>
  <c r="K98" i="5"/>
  <c r="Q97" i="5"/>
  <c r="K97" i="5"/>
  <c r="Q96" i="5"/>
  <c r="K96" i="5"/>
  <c r="Q95" i="5"/>
  <c r="K95" i="5"/>
  <c r="Q94" i="5"/>
  <c r="K94" i="5"/>
  <c r="Q93" i="5"/>
  <c r="K93" i="5"/>
  <c r="Q92" i="5"/>
  <c r="K92" i="5"/>
  <c r="Q91" i="5"/>
  <c r="K91" i="5"/>
  <c r="Q90" i="5"/>
  <c r="K90" i="5"/>
  <c r="Q89" i="5"/>
  <c r="K89" i="5"/>
  <c r="Q88" i="5"/>
  <c r="K88" i="5"/>
  <c r="Q87" i="5"/>
  <c r="K87" i="5"/>
  <c r="Q86" i="5"/>
  <c r="K86" i="5"/>
  <c r="Q85" i="5"/>
  <c r="K85" i="5"/>
  <c r="Q84" i="5"/>
  <c r="K84" i="5"/>
  <c r="Q83" i="5"/>
  <c r="K83" i="5"/>
  <c r="Q82" i="5"/>
  <c r="K82" i="5"/>
  <c r="Q81" i="5"/>
  <c r="K81" i="5"/>
  <c r="Q80" i="5"/>
  <c r="K80" i="5"/>
  <c r="Q79" i="5"/>
  <c r="K79" i="5"/>
  <c r="Q78" i="5"/>
  <c r="K78" i="5"/>
  <c r="Q77" i="5"/>
  <c r="K77" i="5"/>
  <c r="Q76" i="5"/>
  <c r="K76" i="5"/>
  <c r="Q75" i="5"/>
  <c r="K75" i="5"/>
  <c r="Q74" i="5"/>
  <c r="K74" i="5"/>
  <c r="Q73" i="5"/>
  <c r="K73" i="5"/>
  <c r="Q72" i="5"/>
  <c r="K72" i="5"/>
  <c r="Q71" i="5"/>
  <c r="K71" i="5"/>
  <c r="Q70" i="5"/>
  <c r="K70" i="5"/>
  <c r="Q69" i="5"/>
  <c r="K69" i="5"/>
  <c r="Q68" i="5"/>
  <c r="K68" i="5"/>
  <c r="Q67" i="5"/>
  <c r="K67" i="5"/>
  <c r="Q66" i="5"/>
  <c r="K66" i="5"/>
  <c r="Q65" i="5"/>
  <c r="K65" i="5"/>
  <c r="Q64" i="5"/>
  <c r="K64" i="5"/>
  <c r="Q63" i="5"/>
  <c r="K63" i="5"/>
  <c r="Q62" i="5"/>
  <c r="K62" i="5"/>
  <c r="Q61" i="5"/>
  <c r="K61" i="5"/>
  <c r="Q60" i="5"/>
  <c r="K60" i="5"/>
  <c r="Q59" i="5"/>
  <c r="K59" i="5"/>
  <c r="Q58" i="5"/>
  <c r="K58" i="5"/>
  <c r="Q57" i="5"/>
  <c r="K57" i="5"/>
  <c r="Q56" i="5"/>
  <c r="K56" i="5"/>
  <c r="Q55" i="5"/>
  <c r="K55" i="5"/>
  <c r="Q54" i="5"/>
  <c r="K54" i="5"/>
  <c r="Q53" i="5"/>
  <c r="K53" i="5"/>
  <c r="Q52" i="5"/>
  <c r="K52" i="5"/>
  <c r="Q51" i="5"/>
  <c r="K51" i="5"/>
  <c r="Q50" i="5"/>
  <c r="K50" i="5"/>
  <c r="Q49" i="5"/>
  <c r="K49" i="5"/>
  <c r="Q48" i="5"/>
  <c r="K48" i="5"/>
  <c r="Q47" i="5"/>
  <c r="K47" i="5"/>
  <c r="Q46" i="5"/>
  <c r="K46" i="5"/>
  <c r="Q45" i="5"/>
  <c r="K45" i="5"/>
  <c r="Q44" i="5"/>
  <c r="K44" i="5"/>
  <c r="Q43" i="5"/>
  <c r="K43" i="5"/>
  <c r="Q42" i="5"/>
  <c r="K42" i="5"/>
  <c r="Q41" i="5"/>
  <c r="K41" i="5"/>
  <c r="Q40" i="5"/>
  <c r="K40" i="5"/>
  <c r="Q39" i="5"/>
  <c r="K39" i="5"/>
  <c r="Q38" i="5"/>
  <c r="K38" i="5"/>
  <c r="Q37" i="5"/>
  <c r="K37" i="5"/>
  <c r="Q36" i="5"/>
  <c r="K36" i="5"/>
  <c r="Q35" i="5"/>
  <c r="K35" i="5"/>
  <c r="Q34" i="5"/>
  <c r="K34" i="5"/>
  <c r="Q33" i="5"/>
  <c r="K33" i="5"/>
  <c r="Q32" i="5"/>
  <c r="K32" i="5"/>
  <c r="Q31" i="5"/>
  <c r="K31" i="5"/>
  <c r="Q30" i="5"/>
  <c r="K30" i="5"/>
  <c r="Q29" i="5"/>
  <c r="K29" i="5"/>
  <c r="Q28" i="5"/>
  <c r="K28" i="5"/>
  <c r="Q27" i="5"/>
  <c r="K27" i="5"/>
  <c r="Q26" i="5"/>
  <c r="K26" i="5"/>
  <c r="Q25" i="5"/>
  <c r="K25" i="5"/>
  <c r="Q24" i="5"/>
  <c r="K24" i="5"/>
  <c r="Q23" i="5"/>
  <c r="K23" i="5"/>
  <c r="Q22" i="5"/>
  <c r="K22" i="5"/>
  <c r="Q21" i="5"/>
  <c r="K21" i="5"/>
  <c r="Q20" i="5"/>
  <c r="K20" i="5"/>
  <c r="Q19" i="5"/>
  <c r="K19" i="5"/>
  <c r="Q18" i="5"/>
  <c r="K18" i="5"/>
  <c r="Q17" i="5"/>
  <c r="K17" i="5"/>
  <c r="Q16" i="5"/>
  <c r="K16" i="5"/>
  <c r="Q15" i="5"/>
  <c r="K15" i="5"/>
  <c r="Q14" i="5"/>
  <c r="K14" i="5"/>
  <c r="Q13" i="5"/>
  <c r="K13" i="5"/>
  <c r="Q12" i="5"/>
  <c r="K12" i="5"/>
  <c r="Q11" i="5"/>
  <c r="K11" i="5"/>
  <c r="Q10" i="5"/>
  <c r="K10" i="5"/>
  <c r="Q9" i="5"/>
  <c r="K9" i="5"/>
  <c r="Q8" i="5"/>
  <c r="K8" i="5"/>
  <c r="Q7" i="5"/>
  <c r="K7" i="5"/>
  <c r="Q6" i="5"/>
  <c r="K6" i="5"/>
  <c r="Q5" i="5"/>
  <c r="K5" i="5"/>
  <c r="Q4" i="5"/>
  <c r="K4" i="5"/>
  <c r="O4" i="1" l="1"/>
  <c r="O5" i="1"/>
  <c r="O6" i="1"/>
  <c r="O7" i="1"/>
  <c r="O8" i="1"/>
  <c r="O10" i="1"/>
  <c r="O11" i="1"/>
  <c r="O12" i="1"/>
  <c r="O14" i="1"/>
  <c r="O15" i="1"/>
  <c r="O16" i="1"/>
  <c r="O17" i="1"/>
  <c r="O18" i="1"/>
  <c r="O20" i="1"/>
  <c r="O21" i="1"/>
  <c r="O22" i="1"/>
  <c r="O24" i="1"/>
  <c r="O25" i="1"/>
  <c r="O26" i="1"/>
  <c r="O29" i="1"/>
  <c r="O30" i="1"/>
  <c r="O34" i="1"/>
  <c r="O36" i="1"/>
  <c r="O38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4" i="1"/>
  <c r="O55" i="1"/>
  <c r="O56" i="1"/>
  <c r="O58" i="1"/>
  <c r="O59" i="1"/>
  <c r="O60" i="1"/>
  <c r="O61" i="1"/>
  <c r="O63" i="1"/>
  <c r="O64" i="1"/>
  <c r="O66" i="1"/>
  <c r="O67" i="1"/>
  <c r="O69" i="1"/>
  <c r="O71" i="1"/>
  <c r="O72" i="1"/>
  <c r="O75" i="1"/>
  <c r="O76" i="1"/>
  <c r="O77" i="1"/>
  <c r="O78" i="1"/>
  <c r="O79" i="1"/>
  <c r="O82" i="1"/>
  <c r="O83" i="1"/>
  <c r="O85" i="1"/>
  <c r="O86" i="1"/>
  <c r="O87" i="1"/>
  <c r="O88" i="1"/>
  <c r="O91" i="1"/>
  <c r="O94" i="1"/>
  <c r="O97" i="1"/>
  <c r="O98" i="1"/>
  <c r="O99" i="1"/>
  <c r="O100" i="1"/>
  <c r="O101" i="1"/>
  <c r="O102" i="1"/>
  <c r="O104" i="1"/>
  <c r="O105" i="1"/>
  <c r="O106" i="1"/>
  <c r="O108" i="1"/>
  <c r="O109" i="1"/>
  <c r="O110" i="1"/>
  <c r="O111" i="1"/>
  <c r="O112" i="1"/>
  <c r="O113" i="1"/>
  <c r="O114" i="1"/>
  <c r="O115" i="1"/>
  <c r="O116" i="1"/>
  <c r="O117" i="1"/>
  <c r="O120" i="1"/>
  <c r="O121" i="1"/>
  <c r="O123" i="1"/>
  <c r="O125" i="1"/>
  <c r="O127" i="1"/>
  <c r="O130" i="1"/>
  <c r="O131" i="1"/>
  <c r="O132" i="1"/>
  <c r="O133" i="1"/>
  <c r="O134" i="1"/>
  <c r="O137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9" i="1"/>
  <c r="O160" i="1"/>
  <c r="O161" i="1"/>
  <c r="O162" i="1"/>
  <c r="O163" i="1"/>
  <c r="O164" i="1"/>
  <c r="O165" i="1"/>
  <c r="O166" i="1"/>
  <c r="O167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8" i="1"/>
  <c r="O189" i="1"/>
  <c r="O190" i="1"/>
  <c r="O191" i="1"/>
  <c r="O194" i="1"/>
  <c r="O195" i="1"/>
  <c r="O196" i="1"/>
  <c r="O197" i="1"/>
  <c r="O198" i="1"/>
  <c r="O203" i="1"/>
  <c r="O204" i="1"/>
  <c r="O205" i="1"/>
  <c r="O206" i="1"/>
  <c r="O207" i="1"/>
  <c r="O209" i="1"/>
  <c r="O210" i="1"/>
  <c r="O211" i="1"/>
  <c r="O212" i="1"/>
  <c r="O213" i="1"/>
  <c r="O214" i="1"/>
  <c r="O215" i="1"/>
  <c r="O216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5" i="1"/>
  <c r="O236" i="1"/>
  <c r="O237" i="1"/>
  <c r="O240" i="1"/>
  <c r="O241" i="1"/>
  <c r="O242" i="1"/>
  <c r="O243" i="1"/>
  <c r="O244" i="1"/>
  <c r="O245" i="1"/>
  <c r="O247" i="1"/>
  <c r="O248" i="1"/>
  <c r="O249" i="1"/>
  <c r="O250" i="1"/>
  <c r="O254" i="1"/>
  <c r="O255" i="1"/>
  <c r="O256" i="1"/>
  <c r="O257" i="1"/>
  <c r="O258" i="1"/>
  <c r="O259" i="1"/>
  <c r="O260" i="1"/>
  <c r="O261" i="1"/>
  <c r="O263" i="1"/>
  <c r="O264" i="1"/>
  <c r="O265" i="1"/>
  <c r="O268" i="1"/>
  <c r="O269" i="1"/>
  <c r="O270" i="1"/>
  <c r="O272" i="1"/>
  <c r="O273" i="1"/>
  <c r="O274" i="1"/>
  <c r="O275" i="1"/>
  <c r="O277" i="1"/>
  <c r="O279" i="1"/>
  <c r="O281" i="1"/>
  <c r="O282" i="1"/>
  <c r="O285" i="1"/>
  <c r="O294" i="1"/>
  <c r="O296" i="1"/>
  <c r="O302" i="1"/>
  <c r="O304" i="1"/>
  <c r="O305" i="1"/>
  <c r="O307" i="1"/>
  <c r="O309" i="1"/>
  <c r="O311" i="1"/>
  <c r="O312" i="1"/>
  <c r="O314" i="1"/>
  <c r="O315" i="1"/>
  <c r="O317" i="1"/>
  <c r="O318" i="1"/>
  <c r="O319" i="1"/>
  <c r="O320" i="1"/>
  <c r="O321" i="1"/>
  <c r="O323" i="1"/>
  <c r="O324" i="1"/>
  <c r="O326" i="1"/>
  <c r="O327" i="1"/>
  <c r="O328" i="1"/>
  <c r="O329" i="1"/>
  <c r="O330" i="1"/>
  <c r="O331" i="1"/>
  <c r="O333" i="1"/>
  <c r="O334" i="1"/>
  <c r="O335" i="1"/>
  <c r="O336" i="1"/>
  <c r="O338" i="1"/>
  <c r="O341" i="1"/>
  <c r="O342" i="1"/>
  <c r="O343" i="1"/>
  <c r="O344" i="1"/>
  <c r="O345" i="1"/>
  <c r="O346" i="1"/>
  <c r="O347" i="1"/>
  <c r="O348" i="1"/>
  <c r="O349" i="1"/>
  <c r="O350" i="1"/>
  <c r="O352" i="1"/>
  <c r="O353" i="1"/>
  <c r="O355" i="1"/>
  <c r="O356" i="1"/>
  <c r="O358" i="1"/>
  <c r="O359" i="1"/>
  <c r="O360" i="1"/>
  <c r="O361" i="1"/>
  <c r="O362" i="1"/>
  <c r="O363" i="1"/>
  <c r="O364" i="1"/>
  <c r="O365" i="1"/>
  <c r="O366" i="1"/>
  <c r="O367" i="1"/>
  <c r="O368" i="1"/>
  <c r="O371" i="1"/>
  <c r="O373" i="1"/>
  <c r="O374" i="1"/>
  <c r="O375" i="1"/>
  <c r="O376" i="1"/>
  <c r="O377" i="1"/>
  <c r="O380" i="1"/>
  <c r="O381" i="1"/>
  <c r="O382" i="1"/>
  <c r="O383" i="1"/>
  <c r="O384" i="1"/>
  <c r="O385" i="1"/>
  <c r="O387" i="1"/>
  <c r="O388" i="1"/>
  <c r="O390" i="1"/>
  <c r="O391" i="1"/>
  <c r="O392" i="1"/>
  <c r="O394" i="1"/>
  <c r="O396" i="1"/>
  <c r="O397" i="1"/>
  <c r="O399" i="1"/>
  <c r="O401" i="1"/>
  <c r="O403" i="1"/>
  <c r="O404" i="1"/>
  <c r="O405" i="1"/>
  <c r="O406" i="1"/>
  <c r="O407" i="1"/>
  <c r="O409" i="1"/>
  <c r="O411" i="1"/>
  <c r="O412" i="1"/>
  <c r="O413" i="1"/>
  <c r="O414" i="1"/>
  <c r="O415" i="1"/>
  <c r="O416" i="1"/>
  <c r="O417" i="1"/>
  <c r="O420" i="1"/>
  <c r="O422" i="1"/>
  <c r="O423" i="1"/>
  <c r="O424" i="1"/>
  <c r="O425" i="1"/>
  <c r="O426" i="1"/>
  <c r="O427" i="1"/>
  <c r="O428" i="1"/>
  <c r="O429" i="1"/>
  <c r="O431" i="1"/>
  <c r="O435" i="1"/>
  <c r="O436" i="1"/>
  <c r="O437" i="1"/>
  <c r="O440" i="1"/>
  <c r="O441" i="1"/>
  <c r="O442" i="1"/>
  <c r="O446" i="1"/>
  <c r="O447" i="1"/>
  <c r="O448" i="1"/>
  <c r="O449" i="1"/>
  <c r="O450" i="1"/>
  <c r="O452" i="1"/>
  <c r="O453" i="1"/>
  <c r="O454" i="1"/>
  <c r="O455" i="1"/>
  <c r="O457" i="1"/>
  <c r="O460" i="1"/>
  <c r="O461" i="1"/>
  <c r="O463" i="1"/>
  <c r="O466" i="1"/>
  <c r="O468" i="1"/>
  <c r="O469" i="1"/>
  <c r="O472" i="1"/>
  <c r="O475" i="1"/>
  <c r="O476" i="1"/>
  <c r="O479" i="1"/>
  <c r="O480" i="1"/>
  <c r="O481" i="1"/>
  <c r="O484" i="1"/>
  <c r="O486" i="1"/>
  <c r="O489" i="1"/>
  <c r="O490" i="1"/>
  <c r="O491" i="1"/>
  <c r="O492" i="1"/>
  <c r="O493" i="1"/>
  <c r="O496" i="1"/>
  <c r="O497" i="1"/>
  <c r="O498" i="1"/>
  <c r="O502" i="1"/>
  <c r="O505" i="1"/>
  <c r="O506" i="1"/>
  <c r="O508" i="1"/>
  <c r="O509" i="1"/>
  <c r="O510" i="1"/>
  <c r="O511" i="1"/>
  <c r="O513" i="1"/>
  <c r="O516" i="1"/>
  <c r="O517" i="1"/>
  <c r="O519" i="1"/>
  <c r="O520" i="1"/>
  <c r="O521" i="1"/>
  <c r="O523" i="1"/>
  <c r="O524" i="1"/>
  <c r="O528" i="1"/>
  <c r="O529" i="1"/>
  <c r="O530" i="1"/>
  <c r="O531" i="1"/>
  <c r="O533" i="1"/>
  <c r="O534" i="1"/>
  <c r="O535" i="1"/>
  <c r="O537" i="1"/>
  <c r="O539" i="1"/>
  <c r="O540" i="1"/>
  <c r="O542" i="1"/>
  <c r="O543" i="1"/>
  <c r="O545" i="1"/>
  <c r="O546" i="1"/>
  <c r="O547" i="1"/>
  <c r="O549" i="1"/>
  <c r="O550" i="1"/>
  <c r="O553" i="1"/>
  <c r="O554" i="1"/>
  <c r="O556" i="1"/>
  <c r="O557" i="1"/>
  <c r="O558" i="1"/>
  <c r="O560" i="1"/>
  <c r="O561" i="1"/>
  <c r="O564" i="1"/>
  <c r="O567" i="1"/>
  <c r="O568" i="1"/>
  <c r="O569" i="1"/>
  <c r="O570" i="1"/>
  <c r="O571" i="1"/>
  <c r="O572" i="1"/>
  <c r="O576" i="1"/>
  <c r="O578" i="1"/>
  <c r="O581" i="1"/>
  <c r="O587" i="1"/>
  <c r="O588" i="1"/>
  <c r="O589" i="1"/>
  <c r="O591" i="1"/>
  <c r="O593" i="1"/>
  <c r="O594" i="1"/>
  <c r="O595" i="1"/>
  <c r="O596" i="1"/>
  <c r="O597" i="1"/>
  <c r="O598" i="1"/>
  <c r="O599" i="1"/>
  <c r="O600" i="1"/>
  <c r="O601" i="1"/>
  <c r="O602" i="1"/>
  <c r="O604" i="1"/>
  <c r="O605" i="1"/>
  <c r="O607" i="1"/>
  <c r="O609" i="1"/>
  <c r="O611" i="1"/>
  <c r="O612" i="1"/>
  <c r="O613" i="1"/>
  <c r="O614" i="1"/>
  <c r="O616" i="1"/>
  <c r="O617" i="1"/>
  <c r="O618" i="1"/>
  <c r="O619" i="1"/>
  <c r="O621" i="1"/>
  <c r="O622" i="1"/>
  <c r="O623" i="1"/>
  <c r="O624" i="1"/>
  <c r="O625" i="1"/>
  <c r="O628" i="1"/>
  <c r="O629" i="1"/>
  <c r="O632" i="1"/>
  <c r="O633" i="1"/>
  <c r="O634" i="1"/>
  <c r="O635" i="1"/>
  <c r="O637" i="1"/>
  <c r="O639" i="1"/>
  <c r="O640" i="1"/>
  <c r="O641" i="1"/>
  <c r="O644" i="1"/>
  <c r="O646" i="1"/>
  <c r="O648" i="1"/>
  <c r="O650" i="1"/>
  <c r="O651" i="1"/>
  <c r="O652" i="1"/>
  <c r="O653" i="1"/>
  <c r="O655" i="1"/>
  <c r="O656" i="1"/>
  <c r="O658" i="1"/>
  <c r="O660" i="1"/>
  <c r="O661" i="1"/>
  <c r="O663" i="1"/>
  <c r="O664" i="1"/>
  <c r="O665" i="1"/>
  <c r="O666" i="1"/>
  <c r="O667" i="1"/>
  <c r="O668" i="1"/>
  <c r="O669" i="1"/>
  <c r="O671" i="1"/>
  <c r="O674" i="1"/>
  <c r="O675" i="1"/>
  <c r="O676" i="1"/>
  <c r="O677" i="1"/>
  <c r="O678" i="1"/>
  <c r="O679" i="1"/>
  <c r="O680" i="1"/>
  <c r="O681" i="1"/>
  <c r="O682" i="1"/>
  <c r="O683" i="1"/>
  <c r="O684" i="1"/>
  <c r="O686" i="1"/>
  <c r="O687" i="1"/>
  <c r="O689" i="1"/>
  <c r="O690" i="1"/>
  <c r="O691" i="1"/>
  <c r="O693" i="1"/>
  <c r="O694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2" i="1"/>
  <c r="O713" i="1"/>
  <c r="O714" i="1"/>
  <c r="O715" i="1"/>
  <c r="O716" i="1"/>
  <c r="O718" i="1"/>
  <c r="O720" i="1"/>
  <c r="O721" i="1"/>
  <c r="O722" i="1"/>
  <c r="O726" i="1"/>
  <c r="O727" i="1"/>
  <c r="O729" i="1"/>
  <c r="O730" i="1"/>
  <c r="O731" i="1"/>
  <c r="O732" i="1"/>
  <c r="O733" i="1"/>
  <c r="O734" i="1"/>
  <c r="O736" i="1"/>
  <c r="O738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7" i="1"/>
  <c r="O758" i="1"/>
  <c r="O759" i="1"/>
  <c r="O760" i="1"/>
  <c r="O761" i="1"/>
  <c r="O763" i="1"/>
  <c r="O764" i="1"/>
  <c r="O765" i="1"/>
  <c r="O766" i="1"/>
  <c r="O768" i="1"/>
  <c r="O769" i="1"/>
  <c r="O770" i="1"/>
  <c r="O771" i="1"/>
  <c r="O772" i="1"/>
  <c r="O773" i="1"/>
  <c r="O775" i="1"/>
  <c r="O776" i="1"/>
  <c r="O779" i="1"/>
  <c r="O780" i="1"/>
  <c r="O781" i="1"/>
  <c r="O782" i="1"/>
  <c r="O783" i="1"/>
  <c r="O784" i="1"/>
  <c r="O786" i="1"/>
  <c r="O787" i="1"/>
  <c r="O788" i="1"/>
  <c r="O790" i="1"/>
  <c r="O791" i="1"/>
  <c r="O792" i="1"/>
  <c r="O793" i="1"/>
  <c r="O794" i="1"/>
  <c r="O796" i="1"/>
  <c r="O797" i="1"/>
  <c r="O798" i="1"/>
  <c r="O799" i="1"/>
  <c r="O800" i="1"/>
  <c r="O801" i="1"/>
  <c r="O802" i="1"/>
  <c r="O804" i="1"/>
  <c r="O805" i="1"/>
  <c r="O806" i="1"/>
  <c r="O808" i="1"/>
  <c r="O809" i="1"/>
  <c r="O812" i="1"/>
  <c r="O814" i="1"/>
  <c r="O816" i="1"/>
  <c r="O817" i="1"/>
  <c r="O818" i="1"/>
  <c r="O819" i="1"/>
  <c r="O820" i="1"/>
  <c r="O821" i="1"/>
  <c r="O822" i="1"/>
  <c r="O823" i="1"/>
  <c r="O825" i="1"/>
  <c r="O827" i="1"/>
  <c r="O828" i="1"/>
  <c r="O829" i="1"/>
  <c r="O831" i="1"/>
  <c r="O832" i="1"/>
  <c r="O833" i="1"/>
  <c r="O835" i="1"/>
  <c r="O836" i="1"/>
  <c r="O837" i="1"/>
  <c r="O838" i="1"/>
  <c r="O839" i="1"/>
  <c r="O841" i="1"/>
  <c r="O842" i="1"/>
  <c r="O843" i="1"/>
  <c r="O844" i="1"/>
  <c r="O845" i="1"/>
  <c r="O846" i="1"/>
  <c r="O847" i="1"/>
  <c r="O849" i="1"/>
  <c r="O850" i="1"/>
  <c r="O851" i="1"/>
  <c r="O852" i="1"/>
  <c r="O853" i="1"/>
  <c r="O857" i="1"/>
  <c r="O858" i="1"/>
  <c r="O859" i="1"/>
  <c r="O860" i="1"/>
  <c r="O861" i="1"/>
  <c r="O862" i="1"/>
  <c r="O863" i="1"/>
  <c r="O864" i="1"/>
  <c r="O866" i="1"/>
  <c r="O868" i="1"/>
  <c r="O869" i="1"/>
  <c r="O870" i="1"/>
  <c r="O871" i="1"/>
  <c r="O872" i="1"/>
  <c r="O873" i="1"/>
  <c r="O874" i="1"/>
  <c r="O876" i="1"/>
  <c r="O877" i="1"/>
  <c r="O879" i="1"/>
  <c r="O880" i="1"/>
  <c r="O881" i="1"/>
  <c r="O882" i="1"/>
  <c r="O884" i="1"/>
  <c r="O885" i="1"/>
  <c r="O887" i="1"/>
  <c r="O888" i="1"/>
  <c r="O890" i="1"/>
  <c r="O891" i="1"/>
  <c r="O892" i="1"/>
  <c r="O896" i="1"/>
  <c r="O897" i="1"/>
  <c r="O898" i="1"/>
  <c r="O899" i="1"/>
  <c r="O900" i="1"/>
  <c r="O901" i="1"/>
  <c r="O902" i="1"/>
  <c r="O904" i="1"/>
  <c r="O905" i="1"/>
  <c r="O906" i="1"/>
  <c r="O907" i="1"/>
  <c r="O908" i="1"/>
  <c r="O910" i="1"/>
  <c r="O911" i="1"/>
  <c r="O912" i="1"/>
  <c r="O913" i="1"/>
  <c r="O915" i="1"/>
  <c r="O916" i="1"/>
  <c r="O918" i="1"/>
  <c r="O919" i="1"/>
  <c r="O920" i="1"/>
  <c r="O921" i="1"/>
  <c r="O924" i="1"/>
  <c r="O925" i="1"/>
  <c r="O927" i="1"/>
  <c r="O928" i="1"/>
  <c r="O930" i="1"/>
  <c r="O931" i="1"/>
  <c r="O932" i="1"/>
  <c r="O933" i="1"/>
  <c r="O934" i="1"/>
  <c r="O937" i="1"/>
  <c r="O938" i="1"/>
  <c r="O939" i="1"/>
  <c r="O940" i="1"/>
  <c r="O941" i="1"/>
  <c r="O943" i="1"/>
  <c r="O944" i="1"/>
  <c r="O945" i="1"/>
  <c r="O946" i="1"/>
  <c r="O947" i="1"/>
  <c r="O948" i="1"/>
  <c r="O949" i="1"/>
  <c r="O951" i="1"/>
  <c r="O953" i="1"/>
  <c r="O955" i="1"/>
  <c r="O956" i="1"/>
  <c r="O957" i="1"/>
  <c r="O959" i="1"/>
  <c r="O960" i="1"/>
  <c r="O962" i="1"/>
  <c r="O963" i="1"/>
  <c r="O964" i="1"/>
  <c r="O965" i="1"/>
  <c r="O966" i="1"/>
  <c r="O967" i="1"/>
  <c r="O968" i="1"/>
  <c r="O969" i="1"/>
  <c r="O970" i="1"/>
  <c r="O971" i="1"/>
  <c r="O973" i="1"/>
  <c r="O974" i="1"/>
  <c r="O976" i="1"/>
  <c r="O977" i="1"/>
  <c r="O978" i="1"/>
  <c r="O980" i="1"/>
  <c r="O981" i="1"/>
  <c r="O982" i="1"/>
  <c r="O983" i="1"/>
  <c r="O984" i="1"/>
  <c r="O985" i="1"/>
  <c r="O986" i="1"/>
  <c r="O987" i="1"/>
  <c r="O988" i="1"/>
  <c r="O989" i="1"/>
  <c r="O990" i="1"/>
  <c r="O992" i="1"/>
  <c r="O993" i="1"/>
  <c r="O995" i="1"/>
  <c r="O996" i="1"/>
  <c r="O998" i="1"/>
  <c r="O999" i="1"/>
  <c r="O1001" i="1"/>
  <c r="O1002" i="1"/>
  <c r="O1003" i="1"/>
  <c r="O1004" i="1"/>
  <c r="O1007" i="1"/>
  <c r="O1008" i="1"/>
  <c r="O1009" i="1"/>
  <c r="O1011" i="1"/>
  <c r="O1012" i="1"/>
  <c r="O1013" i="1"/>
  <c r="O1014" i="1"/>
  <c r="O1015" i="1"/>
  <c r="O1016" i="1"/>
  <c r="O1017" i="1"/>
  <c r="O1018" i="1"/>
  <c r="O1020" i="1"/>
  <c r="O1021" i="1"/>
  <c r="O1022" i="1"/>
  <c r="O1023" i="1"/>
  <c r="O1025" i="1"/>
  <c r="O1026" i="1"/>
  <c r="O1027" i="1"/>
  <c r="O1032" i="1"/>
  <c r="O1033" i="1"/>
  <c r="O1034" i="1"/>
  <c r="O1035" i="1"/>
  <c r="O1036" i="1"/>
  <c r="O1037" i="1"/>
  <c r="O1039" i="1"/>
  <c r="O1040" i="1"/>
  <c r="O1041" i="1"/>
  <c r="O1042" i="1"/>
  <c r="O1043" i="1"/>
  <c r="O1044" i="1"/>
  <c r="O1045" i="1"/>
  <c r="O1046" i="1"/>
  <c r="O1047" i="1"/>
  <c r="O1048" i="1"/>
  <c r="O1050" i="1"/>
  <c r="O1054" i="1"/>
  <c r="O1055" i="1"/>
  <c r="O1057" i="1"/>
  <c r="O1059" i="1"/>
  <c r="O1060" i="1"/>
  <c r="O1061" i="1"/>
  <c r="O1063" i="1"/>
  <c r="O1065" i="1"/>
  <c r="O1066" i="1"/>
  <c r="O1068" i="1"/>
  <c r="O1069" i="1"/>
  <c r="O1070" i="1"/>
  <c r="O1072" i="1"/>
  <c r="O1073" i="1"/>
  <c r="O1074" i="1"/>
  <c r="O1076" i="1"/>
  <c r="O1077" i="1"/>
  <c r="O1081" i="1"/>
  <c r="O1082" i="1"/>
  <c r="O1084" i="1"/>
  <c r="O1095" i="1"/>
  <c r="O1097" i="1"/>
  <c r="O1100" i="1"/>
  <c r="O1104" i="1"/>
  <c r="O1108" i="1"/>
  <c r="O1110" i="1"/>
  <c r="O1115" i="1"/>
  <c r="O1123" i="1"/>
  <c r="O1127" i="1"/>
  <c r="O1131" i="1"/>
  <c r="O1140" i="1"/>
  <c r="O1145" i="1"/>
  <c r="O1158" i="1"/>
  <c r="O1167" i="1"/>
  <c r="O1169" i="1"/>
  <c r="O1172" i="1"/>
  <c r="O1173" i="1"/>
  <c r="O1174" i="1"/>
  <c r="O1175" i="1"/>
  <c r="O1176" i="1"/>
  <c r="O1177" i="1"/>
  <c r="O1178" i="1"/>
  <c r="O1179" i="1"/>
  <c r="O1180" i="1"/>
  <c r="O1181" i="1"/>
  <c r="O1183" i="1"/>
  <c r="O1184" i="1"/>
  <c r="O1186" i="1"/>
  <c r="O1187" i="1"/>
  <c r="O1188" i="1"/>
  <c r="O1189" i="1"/>
  <c r="O1190" i="1"/>
  <c r="O1191" i="1"/>
  <c r="O1192" i="1"/>
  <c r="O1197" i="1"/>
  <c r="O1198" i="1"/>
  <c r="O1200" i="1"/>
  <c r="O1201" i="1"/>
  <c r="O1202" i="1"/>
  <c r="O1203" i="1"/>
  <c r="O1209" i="1"/>
  <c r="O1211" i="1"/>
  <c r="O1212" i="1"/>
  <c r="O1214" i="1"/>
  <c r="O1216" i="1"/>
  <c r="O1217" i="1"/>
  <c r="O1218" i="1"/>
  <c r="O1220" i="1"/>
  <c r="O1221" i="1"/>
  <c r="O1222" i="1"/>
  <c r="O1223" i="1"/>
  <c r="O1224" i="1"/>
  <c r="O1225" i="1"/>
  <c r="O1226" i="1"/>
  <c r="O1229" i="1"/>
  <c r="O1233" i="1"/>
  <c r="O1236" i="1"/>
  <c r="O1240" i="1"/>
  <c r="O1241" i="1"/>
  <c r="O1243" i="1"/>
  <c r="O1244" i="1"/>
  <c r="O1246" i="1"/>
  <c r="O1248" i="1"/>
  <c r="O1250" i="1"/>
  <c r="O1251" i="1"/>
  <c r="O1253" i="1"/>
  <c r="O1254" i="1"/>
  <c r="O1255" i="1"/>
  <c r="O1256" i="1"/>
  <c r="O1257" i="1"/>
  <c r="O1258" i="1"/>
  <c r="O1259" i="1"/>
  <c r="O1261" i="1"/>
  <c r="O1264" i="1"/>
  <c r="O1268" i="1"/>
  <c r="O1269" i="1"/>
  <c r="O1270" i="1"/>
  <c r="O1271" i="1"/>
  <c r="O1273" i="1"/>
  <c r="O1274" i="1"/>
  <c r="O1275" i="1"/>
  <c r="O1276" i="1"/>
  <c r="O1277" i="1"/>
  <c r="O1278" i="1"/>
  <c r="O1279" i="1"/>
  <c r="O1281" i="1"/>
  <c r="O1282" i="1"/>
  <c r="O1284" i="1"/>
  <c r="O1285" i="1"/>
  <c r="O1286" i="1"/>
  <c r="O1288" i="1"/>
  <c r="O1289" i="1"/>
  <c r="O1290" i="1"/>
  <c r="O1291" i="1"/>
  <c r="O1294" i="1"/>
  <c r="O1296" i="1"/>
  <c r="O1297" i="1"/>
  <c r="O1298" i="1"/>
  <c r="O1299" i="1"/>
  <c r="O1300" i="1"/>
  <c r="O1301" i="1"/>
  <c r="O1303" i="1"/>
  <c r="O1304" i="1"/>
  <c r="O1305" i="1"/>
  <c r="O1306" i="1"/>
  <c r="O1307" i="1"/>
  <c r="O1310" i="1"/>
  <c r="O1311" i="1"/>
  <c r="O1312" i="1"/>
  <c r="O1313" i="1"/>
  <c r="O1317" i="1"/>
  <c r="O1318" i="1"/>
  <c r="O1319" i="1"/>
  <c r="O1322" i="1"/>
  <c r="O1323" i="1"/>
  <c r="O1324" i="1"/>
  <c r="O1325" i="1"/>
  <c r="O1327" i="1"/>
  <c r="O1328" i="1"/>
  <c r="O1329" i="1"/>
  <c r="O1330" i="1"/>
  <c r="O1331" i="1"/>
  <c r="O1332" i="1"/>
  <c r="O1335" i="1"/>
  <c r="O1336" i="1"/>
  <c r="O1337" i="1"/>
  <c r="O1338" i="1"/>
  <c r="O1339" i="1"/>
  <c r="O1340" i="1"/>
  <c r="O1342" i="1"/>
  <c r="O1343" i="1"/>
</calcChain>
</file>

<file path=xl/sharedStrings.xml><?xml version="1.0" encoding="utf-8"?>
<sst xmlns="http://schemas.openxmlformats.org/spreadsheetml/2006/main" count="40709" uniqueCount="3909">
  <si>
    <t>district_name</t>
  </si>
  <si>
    <t>mandal_name</t>
  </si>
  <si>
    <t>name</t>
  </si>
  <si>
    <t>gender</t>
  </si>
  <si>
    <t>contact_number</t>
  </si>
  <si>
    <t>dob</t>
  </si>
  <si>
    <t>cluster_code</t>
  </si>
  <si>
    <t>survey_done</t>
  </si>
  <si>
    <t>response</t>
  </si>
  <si>
    <t>completed_class_12</t>
  </si>
  <si>
    <t>secretariat_code</t>
  </si>
  <si>
    <t>secretariat_name</t>
  </si>
  <si>
    <t>studentInfo_status</t>
  </si>
  <si>
    <t>PARVATHIPURAM MANYAM</t>
  </si>
  <si>
    <t>GUMMALAXMIPURAM</t>
  </si>
  <si>
    <t>KILLAKA LEEJO</t>
  </si>
  <si>
    <t>FEMALE</t>
  </si>
  <si>
    <t>YES</t>
  </si>
  <si>
    <t>Available in State</t>
  </si>
  <si>
    <t>NO</t>
  </si>
  <si>
    <t>BEERUPADU</t>
  </si>
  <si>
    <t>Not Present in StudentInfo</t>
  </si>
  <si>
    <t>NIMMALL GANESH</t>
  </si>
  <si>
    <t>MALE</t>
  </si>
  <si>
    <t>KUKKIDI</t>
  </si>
  <si>
    <t>BIDDIKA JAGAN</t>
  </si>
  <si>
    <t>BALESU</t>
  </si>
  <si>
    <t>BIDDIKA LUES KUMAR</t>
  </si>
  <si>
    <t>TADANGI MANGA</t>
  </si>
  <si>
    <t>R.JAMMU</t>
  </si>
  <si>
    <t>TOYAKA GIRAPA</t>
  </si>
  <si>
    <t>Death</t>
  </si>
  <si>
    <t>THADIKONDA</t>
  </si>
  <si>
    <t>BIDDIKA VIDYA SAGAR</t>
  </si>
  <si>
    <t>IRIDI</t>
  </si>
  <si>
    <t>NIMMAKA RAJESH</t>
  </si>
  <si>
    <t>CHINAGEESADA</t>
  </si>
  <si>
    <t>MANDANGI RAVANA</t>
  </si>
  <si>
    <t>MANDANGI ABHI VARGESH</t>
  </si>
  <si>
    <t>CHAPARAIBINNIDI</t>
  </si>
  <si>
    <t>MANDANGI NANDINI</t>
  </si>
  <si>
    <t>CHEMUDUGUDA</t>
  </si>
  <si>
    <t>TOYAKA PAVITRA</t>
  </si>
  <si>
    <t>UYAKA SOWJA</t>
  </si>
  <si>
    <t>JARNA</t>
  </si>
  <si>
    <t>MANDANGI DEEPIKA</t>
  </si>
  <si>
    <t>PATTIKA SARITHA</t>
  </si>
  <si>
    <t>PATTIKASRAVANTHI</t>
  </si>
  <si>
    <t>PATTIKA KARTHIK</t>
  </si>
  <si>
    <t>BIDDIKA YAGNESWAR</t>
  </si>
  <si>
    <t>G.L.PURAM</t>
  </si>
  <si>
    <t>PATHIKA LABHI</t>
  </si>
  <si>
    <t>NIMMALA GUNAVAMSI SAITEJ</t>
  </si>
  <si>
    <t>POTTI RAJYLANNA</t>
  </si>
  <si>
    <t>Unidentified Person</t>
  </si>
  <si>
    <t>KONDAWADA</t>
  </si>
  <si>
    <t>ARTI KUMARI PUROHIT</t>
  </si>
  <si>
    <t>KILLAKA SIVAJI</t>
  </si>
  <si>
    <t>TOYAKA UDAY</t>
  </si>
  <si>
    <t>DUDDUKHALLU</t>
  </si>
  <si>
    <t>NIMMAKA RANJITH</t>
  </si>
  <si>
    <t>KONDA GORRI LIKATHA</t>
  </si>
  <si>
    <t>ELWINPETA1</t>
  </si>
  <si>
    <t>KUMBURUKA RAVIKUMAR</t>
  </si>
  <si>
    <t>P.AMITI</t>
  </si>
  <si>
    <t>NIMMALA PAVAKALYAN</t>
  </si>
  <si>
    <t>KEDARIPURAM</t>
  </si>
  <si>
    <t>KILLAKA ANITHA</t>
  </si>
  <si>
    <t>BARNIKALA CHARNYA</t>
  </si>
  <si>
    <t>TOYAKA MINITHA</t>
  </si>
  <si>
    <t>MANDANGI CHINA RAJU</t>
  </si>
  <si>
    <t>KONDAGORRI MITTAMMA</t>
  </si>
  <si>
    <t>GOWDU CHARAN</t>
  </si>
  <si>
    <t>VALLABHA JHANSHI</t>
  </si>
  <si>
    <t>PUVVALA NARASINGH</t>
  </si>
  <si>
    <t>PUVVALA SANGITHA</t>
  </si>
  <si>
    <t>MANDANGI SAI</t>
  </si>
  <si>
    <t>KONDAGORRI CHINNI</t>
  </si>
  <si>
    <t>KUMBURKA RANJITH</t>
  </si>
  <si>
    <t>PUVVALA ANITHA</t>
  </si>
  <si>
    <t>GOIPAKA</t>
  </si>
  <si>
    <t>KOLAKA NARESH</t>
  </si>
  <si>
    <t>NIMMALSRSMAYYA</t>
  </si>
  <si>
    <t>TADANGI ABHISHEK</t>
  </si>
  <si>
    <t>GUNAGANJI SPANDANA</t>
  </si>
  <si>
    <t>MEENALA SIDDU</t>
  </si>
  <si>
    <t>KILLAKA SANDYA</t>
  </si>
  <si>
    <t>PATTIKA RANJITHA</t>
  </si>
  <si>
    <t>AAKULA BABU</t>
  </si>
  <si>
    <t>PALAKA PAVANI</t>
  </si>
  <si>
    <t>KUMBURRIKA</t>
  </si>
  <si>
    <t>KONDAGORRI CHANTIBABU</t>
  </si>
  <si>
    <t>MANDANGI TARAKESWARI</t>
  </si>
  <si>
    <t>LUMBESU</t>
  </si>
  <si>
    <t>PATTIKA RAJINI</t>
  </si>
  <si>
    <t>RELLA</t>
  </si>
  <si>
    <t>MANDANGI LAVANYA</t>
  </si>
  <si>
    <t>DUMMANGI</t>
  </si>
  <si>
    <t>TOYAKA ANILU</t>
  </si>
  <si>
    <t>TOYAKA DEEPIKA</t>
  </si>
  <si>
    <t>MANDANGI PAIDAMMA</t>
  </si>
  <si>
    <t>PUVVALA JASWANTH</t>
  </si>
  <si>
    <t>ARIKA ANITHA</t>
  </si>
  <si>
    <t>BIDDIKA SRIDEVI</t>
  </si>
  <si>
    <t>NELLIKIKKUVA</t>
  </si>
  <si>
    <t>KONDAGORRI SURYAKUMARI</t>
  </si>
  <si>
    <t>HIMARIKA KAVITHA</t>
  </si>
  <si>
    <t>PATTIKA NIKITHA</t>
  </si>
  <si>
    <t>BIDDIKA ANURADHA</t>
  </si>
  <si>
    <t>KILLAKA BUJJI</t>
  </si>
  <si>
    <t>KADRAKA SRIHARI</t>
  </si>
  <si>
    <t>MANDANGI SHAILAJA</t>
  </si>
  <si>
    <t>BIDDIKA RAVINAVA CHANDRA DURGA PRASAD</t>
  </si>
  <si>
    <t>MANDANGI KAIKA</t>
  </si>
  <si>
    <t>BIDDIKA SODAMMA</t>
  </si>
  <si>
    <t>KIRAN</t>
  </si>
  <si>
    <t>PUVVALA CHANDU</t>
  </si>
  <si>
    <t>MANDANGI SIVANANDU</t>
  </si>
  <si>
    <t>TOYAKA ASHOK</t>
  </si>
  <si>
    <t>MANDANGI ARAVIND</t>
  </si>
  <si>
    <t>SIRLA NUKAYYA</t>
  </si>
  <si>
    <t>LEEPAKACHINNI</t>
  </si>
  <si>
    <t>MANDA</t>
  </si>
  <si>
    <t>JASWANTH</t>
  </si>
  <si>
    <t>SAHUKARI BHARGAVI</t>
  </si>
  <si>
    <t>MANDANGI VISHNU</t>
  </si>
  <si>
    <t>NIMMAKA ANITHA</t>
  </si>
  <si>
    <t>PATTIKA SUDHA</t>
  </si>
  <si>
    <t>ARIKA SABI</t>
  </si>
  <si>
    <t>TOYAKA JUJITA</t>
  </si>
  <si>
    <t>KADRAKA VENNELA</t>
  </si>
  <si>
    <t>MANDANGI CHARAN</t>
  </si>
  <si>
    <t>TOYAKA VINEETH</t>
  </si>
  <si>
    <t>BIDDIKA RAMAMMA</t>
  </si>
  <si>
    <t>MADDI RESHMA</t>
  </si>
  <si>
    <t>KILLAKA GEETHA</t>
  </si>
  <si>
    <t>NIMMAKA PADMA</t>
  </si>
  <si>
    <t>NIMMAKA NAYAMMA</t>
  </si>
  <si>
    <t>MANDANGI BHARGAVI</t>
  </si>
  <si>
    <t>KONDAGORRI DIVAKAR</t>
  </si>
  <si>
    <t>MOTTIKA SRUTHI</t>
  </si>
  <si>
    <t>MEENAKA ALEKYA</t>
  </si>
  <si>
    <t>TOYAKA VIJAY</t>
  </si>
  <si>
    <t>PUVVALA DEENESH</t>
  </si>
  <si>
    <t>KONDAGORRI DINESH</t>
  </si>
  <si>
    <t>BIDDIKA PRAVEEN KUMAR</t>
  </si>
  <si>
    <t>VATAKA SUNDARAMMA</t>
  </si>
  <si>
    <t>NIMMAKA SOUDARYA</t>
  </si>
  <si>
    <t>PATHIKA UDAYKIRAN</t>
  </si>
  <si>
    <t>KADRAKA RAGHVAVENDRA</t>
  </si>
  <si>
    <t>PATTIKA SUJATHA</t>
  </si>
  <si>
    <t>KILLAKA HEMALATHA</t>
  </si>
  <si>
    <t>PATTIKA RAVI</t>
  </si>
  <si>
    <t>SIDDU</t>
  </si>
  <si>
    <t>PUVVALA AVEEN</t>
  </si>
  <si>
    <t>MANDANGI INDU</t>
  </si>
  <si>
    <t>BIDDIKA VIBHUTIBHUSHANRAO</t>
  </si>
  <si>
    <t>PALAKA VARUN</t>
  </si>
  <si>
    <t>NIMMAKA PAVAN</t>
  </si>
  <si>
    <t>NIMMALA SUVARTHA</t>
  </si>
  <si>
    <t>HARSHA</t>
  </si>
  <si>
    <t>SANTHU</t>
  </si>
  <si>
    <t>MANDANGI MAHESH</t>
  </si>
  <si>
    <t>DEESARI SRAVYA</t>
  </si>
  <si>
    <t>ELWINPETA2</t>
  </si>
  <si>
    <t>KILLAKA SUJJI</t>
  </si>
  <si>
    <t>GAJIVEELLI SRAVANI</t>
  </si>
  <si>
    <t>AMITH VARDAN</t>
  </si>
  <si>
    <t>BIDDIKA KAVITHA</t>
  </si>
  <si>
    <t>Migration outside state</t>
  </si>
  <si>
    <t>KONDAGORRI VIVEK</t>
  </si>
  <si>
    <t>NIMMALA NIRMALA</t>
  </si>
  <si>
    <t>KONDAGORRI GANESH</t>
  </si>
  <si>
    <t>NIMMAKA NAVEEN</t>
  </si>
  <si>
    <t>VANAKABADI</t>
  </si>
  <si>
    <t>BIDDIKA RISHIKA</t>
  </si>
  <si>
    <t>BIDDIKA PUSPA</t>
  </si>
  <si>
    <t>BIDDIKA CHANDINI</t>
  </si>
  <si>
    <t>KILLAKA SAI KUMAR</t>
  </si>
  <si>
    <t>PUVVALA SERISHA</t>
  </si>
  <si>
    <t>NIMMALA PRANEETH</t>
  </si>
  <si>
    <t>MANDANGI NOOKARAJU</t>
  </si>
  <si>
    <t>YENUGULA CHAITANYAKUMARI</t>
  </si>
  <si>
    <t>PATHIKA SUSILA</t>
  </si>
  <si>
    <t>NIMMAKA VAMSI</t>
  </si>
  <si>
    <t>PUVVALA LAXMANARAO</t>
  </si>
  <si>
    <t>KONDAGORRI DHAME</t>
  </si>
  <si>
    <t>NIMMAKA SANTHOSH</t>
  </si>
  <si>
    <t>GEDELA ROHINI</t>
  </si>
  <si>
    <t>PATTIKA SAKHILA</t>
  </si>
  <si>
    <t>MANDANGI SEEBAMMA</t>
  </si>
  <si>
    <t>SYAMALA</t>
  </si>
  <si>
    <t>PUVVALA RUMME</t>
  </si>
  <si>
    <t>KILLAKA BABU</t>
  </si>
  <si>
    <t>BIDDIKA INDRAJA</t>
  </si>
  <si>
    <t>PODILAPU VINEETHA</t>
  </si>
  <si>
    <t>PUVVALA VIKASH</t>
  </si>
  <si>
    <t>KOLAKA PRASAD</t>
  </si>
  <si>
    <t>MANDANGI SUDEER</t>
  </si>
  <si>
    <t>TOYAKA SAGAR</t>
  </si>
  <si>
    <t>BIDDIKA SANDYARAO</t>
  </si>
  <si>
    <t>KODANDA VENKATARAO</t>
  </si>
  <si>
    <t>NIMMAKA KIRAN KUMAR</t>
  </si>
  <si>
    <t>NIMMAKA VISHNU</t>
  </si>
  <si>
    <t>NIMMALA MAHESH</t>
  </si>
  <si>
    <t>KADRAKA ANUTHA</t>
  </si>
  <si>
    <t>NIMMAKA YASWANTH KUMAR</t>
  </si>
  <si>
    <t>TOYAKA PADMA</t>
  </si>
  <si>
    <t>KILLAKA PADMAVATHI</t>
  </si>
  <si>
    <t>JOJAPPA</t>
  </si>
  <si>
    <t>NIMMALA ANASUYA</t>
  </si>
  <si>
    <t>MANDANGI SANGEETHA</t>
  </si>
  <si>
    <t>GEDELA VARSHITH</t>
  </si>
  <si>
    <t>MEENAKA ISRAYELE</t>
  </si>
  <si>
    <t>PALAKA DHARANI SRIVANYA</t>
  </si>
  <si>
    <t>MANDANGI AKHIL</t>
  </si>
  <si>
    <t>PATTIKA ANIL</t>
  </si>
  <si>
    <t>BIDDIKA MANOJ</t>
  </si>
  <si>
    <t>BIDDIKA.ARAVINDU</t>
  </si>
  <si>
    <t>TOYAKA SITANNA</t>
  </si>
  <si>
    <t>TIMMAKA RANJIT KUMAR</t>
  </si>
  <si>
    <t>BIDDIKA JOHN WESLEY</t>
  </si>
  <si>
    <t>TIMMAKA BHAVANI</t>
  </si>
  <si>
    <t xml:space="preserve">BIDDIKA PRAVEEN </t>
  </si>
  <si>
    <t>ANUSHA</t>
  </si>
  <si>
    <t>TADANGI MILLI</t>
  </si>
  <si>
    <t>NIMMAKA CHIRU</t>
  </si>
  <si>
    <t>KONDAGORRI KALYANI</t>
  </si>
  <si>
    <t>BIDDIKA RAHUL</t>
  </si>
  <si>
    <t>PALLERIKA PAVANI</t>
  </si>
  <si>
    <t>BIDDIKA NPESHA</t>
  </si>
  <si>
    <t>PUVVALA TARUN</t>
  </si>
  <si>
    <t>GOWDU SHIVANI</t>
  </si>
  <si>
    <t>PATTIKA SAMANTHI</t>
  </si>
  <si>
    <t>KONDAGORRI VISWANADH</t>
  </si>
  <si>
    <t>KONDA GAYITHRI</t>
  </si>
  <si>
    <t>NIMMAKA ABHISHEK</t>
  </si>
  <si>
    <t>GUMMADI MANASA</t>
  </si>
  <si>
    <t>KIOLLAKA ANASURYA</t>
  </si>
  <si>
    <t>MEESALA EMMAMIYAL</t>
  </si>
  <si>
    <t>MANDANGI RAMARAO</t>
  </si>
  <si>
    <t>VOOYAKA VAMSI</t>
  </si>
  <si>
    <t>BIDDIKA CHARAN THEJA</t>
  </si>
  <si>
    <t>NIMMAKA VASAVANTHI</t>
  </si>
  <si>
    <t>SAVALASINGU VISHNU VARDHAN</t>
  </si>
  <si>
    <t>TOYAKA ASVANTH</t>
  </si>
  <si>
    <t>KILLAKA KIRAN</t>
  </si>
  <si>
    <t>NIMMAKA MALLESH</t>
  </si>
  <si>
    <t>KADRAKA SIDDU</t>
  </si>
  <si>
    <t>BATCHALA RINNI</t>
  </si>
  <si>
    <t>PUVVALA SAROJINI</t>
  </si>
  <si>
    <t>NIMMAKA DEVADASU</t>
  </si>
  <si>
    <t>PUVVALA PAVANU</t>
  </si>
  <si>
    <t>BIDDIKA KEEETHANA</t>
  </si>
  <si>
    <t>PUVVALA CHITTAMMA</t>
  </si>
  <si>
    <t xml:space="preserve">PALAKA VAMSI </t>
  </si>
  <si>
    <t>TADANGI GAYATHRI</t>
  </si>
  <si>
    <t>MANDANGI ANJALI</t>
  </si>
  <si>
    <t>POTNURU TEJESWI</t>
  </si>
  <si>
    <t>PUVVALA. SWETHI</t>
  </si>
  <si>
    <t>MANDANGI ARYA</t>
  </si>
  <si>
    <t>MANDANGI MADHU</t>
  </si>
  <si>
    <t>TOYAKA MANDRI</t>
  </si>
  <si>
    <t>MANDANGI NAVADEEP</t>
  </si>
  <si>
    <t>KONDAGORRI.KUMARI</t>
  </si>
  <si>
    <t>TADANGI KRISHNAVENI</t>
  </si>
  <si>
    <t>BIDDIKA BHAVANA</t>
  </si>
  <si>
    <t>KILLAKA MAHESH</t>
  </si>
  <si>
    <t>TOYAKA GEETHA</t>
  </si>
  <si>
    <t>PATTIKA SUMALATHA</t>
  </si>
  <si>
    <t>MANDANGI TAGOOR</t>
  </si>
  <si>
    <t>PUVVALA RANJESH</t>
  </si>
  <si>
    <t>KILLAKA SRILEKHA</t>
  </si>
  <si>
    <t>PUVVALA GIRI</t>
  </si>
  <si>
    <t>MANDANGI PARDHASARADHI</t>
  </si>
  <si>
    <t>ARIKA NAGAMMA</t>
  </si>
  <si>
    <t>PUVVALA SARVEESU</t>
  </si>
  <si>
    <t>THOYIKA LOKME</t>
  </si>
  <si>
    <t>KOLAKA ABHI</t>
  </si>
  <si>
    <t>TOYAKA ANITHI</t>
  </si>
  <si>
    <t>BIDDIKA ASHOK KUMAR</t>
  </si>
  <si>
    <t>PATHIKA NEELAKANTAM</t>
  </si>
  <si>
    <t>MANDANGI BANGARAMMA</t>
  </si>
  <si>
    <t>PUVVALA JITTHA</t>
  </si>
  <si>
    <t>SEEMALA SANJAY</t>
  </si>
  <si>
    <t>MANDANGI RAMU</t>
  </si>
  <si>
    <t>NIMMAKA AADHILAKSHMI</t>
  </si>
  <si>
    <t>PALAKA TEJU</t>
  </si>
  <si>
    <t>KILLAKA PRADEEP</t>
  </si>
  <si>
    <t>PUVVALA RAMARAO</t>
  </si>
  <si>
    <t>ARIKA MAHESH</t>
  </si>
  <si>
    <t>KONDAGORRI RANJITH</t>
  </si>
  <si>
    <t>TOYAKA LAXMI</t>
  </si>
  <si>
    <t>TADANGI KASTURI</t>
  </si>
  <si>
    <t>TIPPANA SOWMYA</t>
  </si>
  <si>
    <t>PUVVALA CHARAN</t>
  </si>
  <si>
    <t>TADANGI ASHOK</t>
  </si>
  <si>
    <t>KILLAKA CHIKKU</t>
  </si>
  <si>
    <t>KONDAGORRI KALPANA</t>
  </si>
  <si>
    <t>NIMMAKA SATTI BABU</t>
  </si>
  <si>
    <t>PUVVALA VIKRAM</t>
  </si>
  <si>
    <t>NIMMALA.RITWIKA</t>
  </si>
  <si>
    <t>TADANGI SAROJINI</t>
  </si>
  <si>
    <t>CHEEPURU SANDYA</t>
  </si>
  <si>
    <t>HIMARAKA VINOD</t>
  </si>
  <si>
    <t>MANDANGI HAIMAVATHI</t>
  </si>
  <si>
    <t>PATHIKA VALLABARAO</t>
  </si>
  <si>
    <t>NIMMAKA SWATHI</t>
  </si>
  <si>
    <t>BIDDIKA JHON VESLY</t>
  </si>
  <si>
    <t>THOYAKA AKASH</t>
  </si>
  <si>
    <t>KOLAKA SUSEELA</t>
  </si>
  <si>
    <t>VATAKA VARDHAN</t>
  </si>
  <si>
    <t>PATTIKA SANTHI</t>
  </si>
  <si>
    <t>TOYAKA PUSHPA</t>
  </si>
  <si>
    <t>NIMMAKA GOVINDARAO</t>
  </si>
  <si>
    <t>PATTIKA DANALAKSHMI</t>
  </si>
  <si>
    <t>PATTIKA VINAY</t>
  </si>
  <si>
    <t>KILLAKA LOBINA</t>
  </si>
  <si>
    <t>PUVVALA AMALA</t>
  </si>
  <si>
    <t>TIMMAKA SATHI</t>
  </si>
  <si>
    <t>KONDAGORRI DRAKIMMA</t>
  </si>
  <si>
    <t>NIMMAKA SRIKANTH</t>
  </si>
  <si>
    <t>GOWDU SIVANI</t>
  </si>
  <si>
    <t>KILLAKA SRINU</t>
  </si>
  <si>
    <t>BIDDIKA SIDDARDHA</t>
  </si>
  <si>
    <t>ARIKA LAVANYA</t>
  </si>
  <si>
    <t>KONDAGORRI PRAVEEN</t>
  </si>
  <si>
    <t>TOYAKA DEVAMMA</t>
  </si>
  <si>
    <t>MEENAKA SAMUYELU</t>
  </si>
  <si>
    <t>PUVVALA LAILA</t>
  </si>
  <si>
    <t>NIMMALA JHANSI RANI</t>
  </si>
  <si>
    <t>TOYAKA BALARAJU</t>
  </si>
  <si>
    <t>PATTIKA MINNI</t>
  </si>
  <si>
    <t>YEPPARIKA SOWJI</t>
  </si>
  <si>
    <t>JEELAKARRA SRIKANTH</t>
  </si>
  <si>
    <t>BEDATANAPALLI ASHAVENNELA</t>
  </si>
  <si>
    <t>TOYAKA CHINNI</t>
  </si>
  <si>
    <t>KILLAKA SANDHYA RANI</t>
  </si>
  <si>
    <t>NIMMAKA SWARNA</t>
  </si>
  <si>
    <t>MANDANGI.KRISHNA VENI</t>
  </si>
  <si>
    <t>YEPPARIKA HYMAVATHI</t>
  </si>
  <si>
    <t>PATLASINGI BALARAJU</t>
  </si>
  <si>
    <t>KILLAKA MAHANTHI</t>
  </si>
  <si>
    <t>KILLAKA ANIL</t>
  </si>
  <si>
    <t>DEEPIKA</t>
  </si>
  <si>
    <t>TADANGI TARUN</t>
  </si>
  <si>
    <t>ARIKA SUHASINI</t>
  </si>
  <si>
    <t>BIDDIKA LOKESH</t>
  </si>
  <si>
    <t>NIMMAKA RAHUL</t>
  </si>
  <si>
    <t>PUVVALA NEELAMMA</t>
  </si>
  <si>
    <t>MANDANGI BRUNDAVATHI</t>
  </si>
  <si>
    <t>VIJAYA</t>
  </si>
  <si>
    <t>MANDANGI JAGADEESWARARAO</t>
  </si>
  <si>
    <t>TAMARACHELLI TANISH CHANDRA</t>
  </si>
  <si>
    <t>KILLAKA SURESH</t>
  </si>
  <si>
    <t>MATTI MANASH KUMAR</t>
  </si>
  <si>
    <t>PUVVALA MAHINDRA</t>
  </si>
  <si>
    <t>TIMMAKA DINESH</t>
  </si>
  <si>
    <t>MANDANGI.PANGE</t>
  </si>
  <si>
    <t>PATTIKA SAI KUMAR</t>
  </si>
  <si>
    <t>PATTHIKA CHINNA</t>
  </si>
  <si>
    <t>ARIKA SANKAR</t>
  </si>
  <si>
    <t>KOLAKA BHANUMATHI</t>
  </si>
  <si>
    <t>NIMMAKA DHILEEP</t>
  </si>
  <si>
    <t>PATTIKA JAGADEESH</t>
  </si>
  <si>
    <t>MANDANGI SWAPNA</t>
  </si>
  <si>
    <t>APATTIKA RHINI</t>
  </si>
  <si>
    <t>MANDANGI PRABASH</t>
  </si>
  <si>
    <t>KONDAGORRI SONNAMMA</t>
  </si>
  <si>
    <t>KILLAKA CHANDINI</t>
  </si>
  <si>
    <t>PUVVALA SANTHI</t>
  </si>
  <si>
    <t>TOYAKA THARUN</t>
  </si>
  <si>
    <t>NIMMAKA SAILU</t>
  </si>
  <si>
    <t>NEMALIPURI ROHITH</t>
  </si>
  <si>
    <t>VATAKA AKHILA</t>
  </si>
  <si>
    <t>NIMMAKA SRAVANI</t>
  </si>
  <si>
    <t>PATTIKA GITANJALI</t>
  </si>
  <si>
    <t>JILAKARRA UDDESH</t>
  </si>
  <si>
    <t>PASUPUREDDI PREM KUMAR</t>
  </si>
  <si>
    <t>NIMMAKA SAROJINI</t>
  </si>
  <si>
    <t>MEENAKA MAHESWARI</t>
  </si>
  <si>
    <t>ADDAKULA DHYANA DEEKSHITHA</t>
  </si>
  <si>
    <t>KILLAKA PAVITRA</t>
  </si>
  <si>
    <t>VATAKA ARUN KUMAR</t>
  </si>
  <si>
    <t>JEELAKARRA LAVANYA</t>
  </si>
  <si>
    <t>KONDAGORRI SRISANTH</t>
  </si>
  <si>
    <t>ARIKA DIVYA BHARATHI</t>
  </si>
  <si>
    <t>BALAGA YASAVANTH</t>
  </si>
  <si>
    <t>TIMMAKA NITIN</t>
  </si>
  <si>
    <t>MANDANGI PAVITRA</t>
  </si>
  <si>
    <t>TOYAKA KAVERI</t>
  </si>
  <si>
    <t>MANDANGI KUSUMA</t>
  </si>
  <si>
    <t>KOLAKA SRILATHA</t>
  </si>
  <si>
    <t>NIMMAKA ANASUYA</t>
  </si>
  <si>
    <t>BIDDIKA DIVYA</t>
  </si>
  <si>
    <t>TADANGI ESWARA RAO</t>
  </si>
  <si>
    <t>GUNAGENJI BEULAH</t>
  </si>
  <si>
    <t>MANDANGI SUNNY</t>
  </si>
  <si>
    <t>NIMMALA DHANUNJAYA</t>
  </si>
  <si>
    <t>MANDANGI SAILAJA</t>
  </si>
  <si>
    <t>KALAPA VDHIPUNA</t>
  </si>
  <si>
    <t>NIMMALA SUDHANI</t>
  </si>
  <si>
    <t>BIDDIKA SWATHI</t>
  </si>
  <si>
    <t>PASUPUREDDY CHARAN KUMAR</t>
  </si>
  <si>
    <t>KONDAGORRI MALAMMA</t>
  </si>
  <si>
    <t>KONDAGORRI VIJAY KUMAR</t>
  </si>
  <si>
    <t>MANDANGI BHARATH</t>
  </si>
  <si>
    <t>DEVILABHADRA NEELA SAGAR</t>
  </si>
  <si>
    <t xml:space="preserve">à°ªà°¤à±à°¤à°¿à°•. à°¨à°¾à°—à±‡à°¶à±à°µà°°à°¾à°µà± </t>
  </si>
  <si>
    <t>TOYAKA MEELANTHI</t>
  </si>
  <si>
    <t>MANDANGI KIRAN</t>
  </si>
  <si>
    <t>BIDDIKA SARASWATHI</t>
  </si>
  <si>
    <t>PATTIKA KIRAN KUMAR</t>
  </si>
  <si>
    <t>ARIKA RAJESH</t>
  </si>
  <si>
    <t>TOYAKA RAJESWARI</t>
  </si>
  <si>
    <t>PUVVALA AKHIL</t>
  </si>
  <si>
    <t>NIMMAKA SUNEEL</t>
  </si>
  <si>
    <t>PUVVALA DILIP</t>
  </si>
  <si>
    <t>MEENAKA CHARAN</t>
  </si>
  <si>
    <t>KILLAKA LAHARI</t>
  </si>
  <si>
    <t>KILLAKA VALISI</t>
  </si>
  <si>
    <t>KALAPA SIMOON</t>
  </si>
  <si>
    <t>KILLAKA BABU RAO</t>
  </si>
  <si>
    <t>SEEMALA SANTHI</t>
  </si>
  <si>
    <t>JEELAKARRA ANUSUYA</t>
  </si>
  <si>
    <t>MANDANGI VENKATARAO</t>
  </si>
  <si>
    <t>BIDDIKA SIDDU</t>
  </si>
  <si>
    <t>BIDDIKA BUJJI</t>
  </si>
  <si>
    <t>KUMBRUKU JYOTHI</t>
  </si>
  <si>
    <t>BIDDIKA SAILAJA</t>
  </si>
  <si>
    <t>MANDANGI SANDEEP</t>
  </si>
  <si>
    <t>MANDANGI BINDU BHARGAVI</t>
  </si>
  <si>
    <t>MOTAKA BHUSAN</t>
  </si>
  <si>
    <t>TADANGI KIRAN</t>
  </si>
  <si>
    <t>KILLAKA LALITHA</t>
  </si>
  <si>
    <t>MNADANGI TULASAMMA</t>
  </si>
  <si>
    <t>TOYAKA MOKSHITHA KALYANI</t>
  </si>
  <si>
    <t>MUTAKA GREESHMA</t>
  </si>
  <si>
    <t>NIMMAKA JAGAN</t>
  </si>
  <si>
    <t>KONDAGORRI KAMALA</t>
  </si>
  <si>
    <t>JEELAKARRA KONA</t>
  </si>
  <si>
    <t>MANDANGI PARAMESWARA RAO</t>
  </si>
  <si>
    <t>YEPPARIKA RESHMA</t>
  </si>
  <si>
    <t>SOMU DARANI</t>
  </si>
  <si>
    <t>HIMARIKA YASHODA</t>
  </si>
  <si>
    <t>BIDDIKA NEELAKANTAM</t>
  </si>
  <si>
    <t>KADRAKA HYMAVATHI</t>
  </si>
  <si>
    <t>TOYAKA.PARDHU</t>
  </si>
  <si>
    <t>NIMMAKA SANJANA</t>
  </si>
  <si>
    <t>PANDU</t>
  </si>
  <si>
    <t>SIVA HARSHIKA</t>
  </si>
  <si>
    <t>PADI AKHIL</t>
  </si>
  <si>
    <t>KILLAKA SANKEERTHANA</t>
  </si>
  <si>
    <t>SRAVANI PATRO</t>
  </si>
  <si>
    <t>BIDDIKA ARAVIND</t>
  </si>
  <si>
    <t>VENKAT</t>
  </si>
  <si>
    <t>PUVVALA NIRMALA</t>
  </si>
  <si>
    <t>MANDANGI PREMIKA</t>
  </si>
  <si>
    <t>BIDDIKA SAID SIVA</t>
  </si>
  <si>
    <t>BIDDIKA AMANTHI</t>
  </si>
  <si>
    <t>PALAKA KRUPARANI</t>
  </si>
  <si>
    <t>PUVVALA SRINU</t>
  </si>
  <si>
    <t>GOWDU MOUNIKA</t>
  </si>
  <si>
    <t>NIMMAKA RUKMINI</t>
  </si>
  <si>
    <t>TOYAKAPUNYAVATHI</t>
  </si>
  <si>
    <t>ARIKA BHAGYASREE</t>
  </si>
  <si>
    <t>PUVVALA HEMANTH KUMAR</t>
  </si>
  <si>
    <t>PALAKONDA BODHINI</t>
  </si>
  <si>
    <t>KUMBURKA VARUN</t>
  </si>
  <si>
    <t>KILLAKA KRISHNA VENI</t>
  </si>
  <si>
    <t>KALAPA SURAJ</t>
  </si>
  <si>
    <t>TOYAKA CHIRANJEEVI</t>
  </si>
  <si>
    <t>ANUPOJI NEERAJA</t>
  </si>
  <si>
    <t>KADRAKA SANTHOSH</t>
  </si>
  <si>
    <t>ARIKA JASWANTH SAI</t>
  </si>
  <si>
    <t>MUTAKA RAGHUVARAN</t>
  </si>
  <si>
    <t>KILLAKA SREEDEVI</t>
  </si>
  <si>
    <t>MANDANGI ASHOK</t>
  </si>
  <si>
    <t>PUVVALA KIRAN</t>
  </si>
  <si>
    <t>KILLAKA PULANTHI</t>
  </si>
  <si>
    <t>KADRAKA NITHEESH</t>
  </si>
  <si>
    <t>YOGESWARI</t>
  </si>
  <si>
    <t>MANDANGI PRABHASH</t>
  </si>
  <si>
    <t>MANDANGI VASANTA</t>
  </si>
  <si>
    <t>KADRAKA NANDINI</t>
  </si>
  <si>
    <t>KUMMARA DILIPH</t>
  </si>
  <si>
    <t>BIDDIKA SUJIKANTHA KUMAR</t>
  </si>
  <si>
    <t>MANWIK</t>
  </si>
  <si>
    <t>KUMBARIKA SURYA</t>
  </si>
  <si>
    <t>VOOYAKA SIMRAN</t>
  </si>
  <si>
    <t>PUVVALA SRILATHA</t>
  </si>
  <si>
    <t>KADRAKA GANGA</t>
  </si>
  <si>
    <t>UYAKA PRASANTH</t>
  </si>
  <si>
    <t>KOLAKA TARUN</t>
  </si>
  <si>
    <t>PUVVALA RAJUKUMAR</t>
  </si>
  <si>
    <t>PALAKA PRANATHI</t>
  </si>
  <si>
    <t>MANDANGI KAVITHA</t>
  </si>
  <si>
    <t>MANDANGI RINNAMMA</t>
  </si>
  <si>
    <t>TADANGI NAGAMANI</t>
  </si>
  <si>
    <t>NIMMAKA KRISHNAVENI</t>
  </si>
  <si>
    <t>PATTIKA RAJASEKHAR</t>
  </si>
  <si>
    <t>SAMULA LAXMAYYA</t>
  </si>
  <si>
    <t>THADANGI SAMIRA</t>
  </si>
  <si>
    <t>GURUNADH</t>
  </si>
  <si>
    <t xml:space="preserve">BIDDIKA TEJESWARA RAO </t>
  </si>
  <si>
    <t>KILLAKA SWAPNA</t>
  </si>
  <si>
    <t>MANDANGI GANESH</t>
  </si>
  <si>
    <t>YEPPARIKATULASI</t>
  </si>
  <si>
    <t>PUVVALA HAREESH</t>
  </si>
  <si>
    <t>MANDANGI DINESH KUMAR</t>
  </si>
  <si>
    <t>BATCHALA. BANNI</t>
  </si>
  <si>
    <t>ARIKA LAILA</t>
  </si>
  <si>
    <t>JEELAKARRA NITYA</t>
  </si>
  <si>
    <t>VOOYAKA SUJANASRI</t>
  </si>
  <si>
    <t>MANDANGI PRASANTHI</t>
  </si>
  <si>
    <t>KOLAKA SARADHA</t>
  </si>
  <si>
    <t>TADANGI LAKSHMI</t>
  </si>
  <si>
    <t>NIMMALA INDU</t>
  </si>
  <si>
    <t>DHILEEPKUMAR</t>
  </si>
  <si>
    <t>PATTIKA RATHNA KUMARI</t>
  </si>
  <si>
    <t>BIDDIKA RAVIKUMAR</t>
  </si>
  <si>
    <t>PATTIKA YESTHAIRANI</t>
  </si>
  <si>
    <t>NEMALAPURI VAMSI</t>
  </si>
  <si>
    <t>KALAPA MANISHA</t>
  </si>
  <si>
    <t>KILLAKA JANAMMA</t>
  </si>
  <si>
    <t>TOYAKA SAMESH</t>
  </si>
  <si>
    <t>SAMALA DIPIKA</t>
  </si>
  <si>
    <t>BIDDIKA DHAYANNA</t>
  </si>
  <si>
    <t>TOYAKA PRAMEELA</t>
  </si>
  <si>
    <t>PATTIKA KAMESWARI</t>
  </si>
  <si>
    <t>MANDANGI. SHIRISHA</t>
  </si>
  <si>
    <t>KADRAKA HEMAMTU</t>
  </si>
  <si>
    <t>BIDDIKA SIMHADRI</t>
  </si>
  <si>
    <t>KILLAKA KISHOR</t>
  </si>
  <si>
    <t>MANDANGI MALLESU</t>
  </si>
  <si>
    <t>PUVVALA KAMAMMA</t>
  </si>
  <si>
    <t>BIDDIKA TARAKESH</t>
  </si>
  <si>
    <t>MANDANGI GOPAL</t>
  </si>
  <si>
    <t>MANDANGI BHARATHI</t>
  </si>
  <si>
    <t>TADANGI SANTHA KUMAR</t>
  </si>
  <si>
    <t>KADRAKA SRIKANTH</t>
  </si>
  <si>
    <t>NIMMALA SWATHI</t>
  </si>
  <si>
    <t>MANDANGI RADHIKA</t>
  </si>
  <si>
    <t>KILLAKA PRAVEEN KUMAR</t>
  </si>
  <si>
    <t>PUVVALA GEETHA</t>
  </si>
  <si>
    <t>SWETHA</t>
  </si>
  <si>
    <t>CHINTU</t>
  </si>
  <si>
    <t>ARAVINDH</t>
  </si>
  <si>
    <t>MANDANGI HEMA LATHA</t>
  </si>
  <si>
    <t>SEEMALA CHANDU</t>
  </si>
  <si>
    <t>TOYAKA SWETHA</t>
  </si>
  <si>
    <t>BIDDIKA TEJAVATHI</t>
  </si>
  <si>
    <t>ARIKA MOJESH</t>
  </si>
  <si>
    <t>KOLAKA MOHANA RAO</t>
  </si>
  <si>
    <t>AKUNDI SRI LAXMI</t>
  </si>
  <si>
    <t>MALLAVARAPU MANIKANTA</t>
  </si>
  <si>
    <t>BIDDIKA</t>
  </si>
  <si>
    <t>SUSMITHA</t>
  </si>
  <si>
    <t>KADDRAKA NAGARAJU</t>
  </si>
  <si>
    <t>NIMMAKA SIVAJI</t>
  </si>
  <si>
    <t>BIDDIKA SUJATHA</t>
  </si>
  <si>
    <t>MANDANGI PARAMMA</t>
  </si>
  <si>
    <t>PADI PRIYA DARSHINI</t>
  </si>
  <si>
    <t>KADRAKA SEBARAO</t>
  </si>
  <si>
    <t>KONDAGORRI VAMSI</t>
  </si>
  <si>
    <t>MANDANGI DHANALAKSHMI</t>
  </si>
  <si>
    <t>NIMMALA USHA RANI</t>
  </si>
  <si>
    <t>NIMMALA BHARATHI</t>
  </si>
  <si>
    <t>BATCHALA KARISHMA</t>
  </si>
  <si>
    <t>ARIKA RANAVEER</t>
  </si>
  <si>
    <t>MANDANGI KARTHIK</t>
  </si>
  <si>
    <t>MANDANGI RAHIL</t>
  </si>
  <si>
    <t>MANDNGI BASKARA RAO</t>
  </si>
  <si>
    <t>UMAMAHESWARI</t>
  </si>
  <si>
    <t>PUVVALA SWATHI</t>
  </si>
  <si>
    <t>KILLAKA KANTASRASO</t>
  </si>
  <si>
    <t>BIDDIKA LINGARAJU</t>
  </si>
  <si>
    <t>KUMARI</t>
  </si>
  <si>
    <t>KILLAKA CHARAN</t>
  </si>
  <si>
    <t>MANDANGI SUSHMITHA</t>
  </si>
  <si>
    <t>ARIKA NARASIMHA</t>
  </si>
  <si>
    <t>REVATI SOWMYA</t>
  </si>
  <si>
    <t>PUVVALA SRIKANTH</t>
  </si>
  <si>
    <t>THOYAKA VASANTHA</t>
  </si>
  <si>
    <t>NIMMALA GIRIJASREE</t>
  </si>
  <si>
    <t>USHA</t>
  </si>
  <si>
    <t>KILLAKA BALARAM</t>
  </si>
  <si>
    <t>PITLA RAMANAMURTHY</t>
  </si>
  <si>
    <t>KONDAGORRI.BABURAO</t>
  </si>
  <si>
    <t>MOOTAKA HEMANTH</t>
  </si>
  <si>
    <t>SEEMALA NASHITRA</t>
  </si>
  <si>
    <t>NIMMAKA GAYATHRI</t>
  </si>
  <si>
    <t>BIDDIKA GRISHMA</t>
  </si>
  <si>
    <t>ARIKA NIROSHA</t>
  </si>
  <si>
    <t>MANDANGI NARESH</t>
  </si>
  <si>
    <t>YEPPARIKA DEVA</t>
  </si>
  <si>
    <t>NIMMAKA PAPA</t>
  </si>
  <si>
    <t xml:space="preserve">NIMMAKA </t>
  </si>
  <si>
    <t>UYAKA JAGADEESH</t>
  </si>
  <si>
    <t>PANDUSAHU NIKHIL</t>
  </si>
  <si>
    <t>PATTIKA CHARAN</t>
  </si>
  <si>
    <t>PUVVALA SRIDHAR</t>
  </si>
  <si>
    <t>HIMARAKA NAMDESH</t>
  </si>
  <si>
    <t>VENKI</t>
  </si>
  <si>
    <t>KONDAGORRI PRASANTH</t>
  </si>
  <si>
    <t>DEESARI SWARUPA RANI</t>
  </si>
  <si>
    <t>MANDANGI MAVITHA</t>
  </si>
  <si>
    <t>PUVVALA PREMU</t>
  </si>
  <si>
    <t>KONDAGORRI JOSTHNA</t>
  </si>
  <si>
    <t>AARIKA SAIKUMAR</t>
  </si>
  <si>
    <t>GAJAVILLI CHANDARARAO</t>
  </si>
  <si>
    <t>KOLAKA RANJITH KUMAR</t>
  </si>
  <si>
    <t>KILLAKA CHANTI</t>
  </si>
  <si>
    <t>MANDANGI GOVINDU</t>
  </si>
  <si>
    <t>MANDANGI NAVEEN</t>
  </si>
  <si>
    <t>KILLAKA ESWARARAO</t>
  </si>
  <si>
    <t>TIMMAKA CHANDU</t>
  </si>
  <si>
    <t>MANDANGI SURYAM</t>
  </si>
  <si>
    <t>PEDAPENKI MANASA MYTHRI</t>
  </si>
  <si>
    <t>NIMMALA VIKKI</t>
  </si>
  <si>
    <t>HIMARIKA KIRAN</t>
  </si>
  <si>
    <t>KI_x000D_
LAKA PRAKASH</t>
  </si>
  <si>
    <t>ARIKA VASANTH</t>
  </si>
  <si>
    <t>PATTHIKA SIRISHA</t>
  </si>
  <si>
    <t>ABHISK</t>
  </si>
  <si>
    <t>MANDANGI VAISSLI</t>
  </si>
  <si>
    <t>TOYAKA SARASAMMA</t>
  </si>
  <si>
    <t>PASUPUREDDY VISWA SAGAR</t>
  </si>
  <si>
    <t>NIMMALA JAYARAJU</t>
  </si>
  <si>
    <t>NEMALIPURI KARTHEEK</t>
  </si>
  <si>
    <t>KADRAKA HARIKRISNA</t>
  </si>
  <si>
    <t>KONDAGORRI SANJU</t>
  </si>
  <si>
    <t>TOYAKA SRIKANTH</t>
  </si>
  <si>
    <t>NIMMAKA TRIVENI</t>
  </si>
  <si>
    <t>KONDAGORRI ANKAMMA</t>
  </si>
  <si>
    <t>NIMMAKA SUNDARA RAO</t>
  </si>
  <si>
    <t>PUVVALA RAHUL</t>
  </si>
  <si>
    <t>MELLAKA MALLESWARI</t>
  </si>
  <si>
    <t>TOYAKABHEEMUDU</t>
  </si>
  <si>
    <t>TOYAKA KONDALA RAO</t>
  </si>
  <si>
    <t>MANDANGI BHASANTHI</t>
  </si>
  <si>
    <t>MANDANGI PRIYANKA</t>
  </si>
  <si>
    <t>LIMMAKA SRIVALLI</t>
  </si>
  <si>
    <t>PATTHIKA SIREESHA</t>
  </si>
  <si>
    <t>TIMMAKA BUJJI</t>
  </si>
  <si>
    <t>PUVVALA VENKATA RAO</t>
  </si>
  <si>
    <t>MANDANGI PREMEELA</t>
  </si>
  <si>
    <t>TOYAKA SUJATHA</t>
  </si>
  <si>
    <t>PALAKA KALAVATHI</t>
  </si>
  <si>
    <t>NIMMAKA SUDESH</t>
  </si>
  <si>
    <t>MANDANGI VAISHNAVI</t>
  </si>
  <si>
    <t>NIMMAKA MAHESH</t>
  </si>
  <si>
    <t>VOOYAKA VARAHALU</t>
  </si>
  <si>
    <t>TOYAKA OBBESH</t>
  </si>
  <si>
    <t>KORADA YASMITHA</t>
  </si>
  <si>
    <t>PUVVALA SAKUNTHALA</t>
  </si>
  <si>
    <t>KILLAKA ANANDH</t>
  </si>
  <si>
    <t>TANDASA HASINI</t>
  </si>
  <si>
    <t>BIDDIKA SRAVANI</t>
  </si>
  <si>
    <t>PALAKA PRASANNA</t>
  </si>
  <si>
    <t>KILLAKA NIMMALU</t>
  </si>
  <si>
    <t>ARIKA INDHU</t>
  </si>
  <si>
    <t>KOLAKA KUSA</t>
  </si>
  <si>
    <t>PALAKA REBOTHI</t>
  </si>
  <si>
    <t>MANDANGI SANTOSH</t>
  </si>
  <si>
    <t>PATTIKA SURAJA</t>
  </si>
  <si>
    <t>ASHOK</t>
  </si>
  <si>
    <t>GANTA SRIDEVI</t>
  </si>
  <si>
    <t>KONDAGORRI ANNIBABU</t>
  </si>
  <si>
    <t>GOWDU RESHMA</t>
  </si>
  <si>
    <t>TADANGI ROHITHA</t>
  </si>
  <si>
    <t>MANDANGI DAYANAND</t>
  </si>
  <si>
    <t>KILLAKA SANTIMMA</t>
  </si>
  <si>
    <t>NIMMAKA SHUHASASNI</t>
  </si>
  <si>
    <t>TOYAKA SIVA GANESH</t>
  </si>
  <si>
    <t>KILLAKA SRUTHI</t>
  </si>
  <si>
    <t>MANDANGI SANTHI</t>
  </si>
  <si>
    <t>KILLAKA DEVAYANI</t>
  </si>
  <si>
    <t>KILLAKA CHANDRA</t>
  </si>
  <si>
    <t>BIDDIKA ANJALI</t>
  </si>
  <si>
    <t>NIMMAKA JOGESWARARAO</t>
  </si>
  <si>
    <t>GOWDU MADHURI</t>
  </si>
  <si>
    <t>TOYAKA RAMYA</t>
  </si>
  <si>
    <t>PATHAIKA RENUKA</t>
  </si>
  <si>
    <t>MANDANGI ANKITHA</t>
  </si>
  <si>
    <t>PATTHIKA KIRAN KUMAR</t>
  </si>
  <si>
    <t>GOUDU BHAVITHA</t>
  </si>
  <si>
    <t>KONDAGORRI KESAVA RAO</t>
  </si>
  <si>
    <t>TOYAKA BUJJI</t>
  </si>
  <si>
    <t>METTURU SAMPATKUMAR</t>
  </si>
  <si>
    <t>BIDDIKA SOWNDARYA</t>
  </si>
  <si>
    <t>BIDDIKA SOUDARYA</t>
  </si>
  <si>
    <t>NIMMAKA CHANDINI</t>
  </si>
  <si>
    <t>PATTIKA NAYOMI</t>
  </si>
  <si>
    <t>MANDANGI ROHITH</t>
  </si>
  <si>
    <t>TADANGI MANOJ</t>
  </si>
  <si>
    <t>NIMMAKA CHARAN</t>
  </si>
  <si>
    <t>BIDDIKA MELIBATTHI</t>
  </si>
  <si>
    <t>BIDDIKA PRAKASH</t>
  </si>
  <si>
    <t>BIDDIKA DINESH</t>
  </si>
  <si>
    <t xml:space="preserve">KONDAGORRI PAVAN </t>
  </si>
  <si>
    <t>NIMMAKA INDU</t>
  </si>
  <si>
    <t>CHEEPURU SINJITHA</t>
  </si>
  <si>
    <t>TOYAKATRINADHARAO</t>
  </si>
  <si>
    <t>NIMMAKA SRUTHI</t>
  </si>
  <si>
    <t>GOWDU NANDINI</t>
  </si>
  <si>
    <t>KONDAGORRI SINDU</t>
  </si>
  <si>
    <t>KONDAGORRI MUKKUNA</t>
  </si>
  <si>
    <t>BIDDIKAREVATHI</t>
  </si>
  <si>
    <t>TOYAKA SIRISA</t>
  </si>
  <si>
    <t>PUVVALA LALITHA</t>
  </si>
  <si>
    <t>LIMMAKA VASU</t>
  </si>
  <si>
    <t>GANTA PRAMOD</t>
  </si>
  <si>
    <t>PUVVALA ASHOK KUMAR</t>
  </si>
  <si>
    <t>JANSHI KADRAKA</t>
  </si>
  <si>
    <t>SEEMALA NANDHINI</t>
  </si>
  <si>
    <t>KILLAKA ANNAMMA</t>
  </si>
  <si>
    <t>PUROHITH PYARI</t>
  </si>
  <si>
    <t>PUVVALA BUJJAMMA</t>
  </si>
  <si>
    <t>TOYAKA KISHOR</t>
  </si>
  <si>
    <t>PANDUSAHU LATEESH</t>
  </si>
  <si>
    <t>KADRAKA ROHITH</t>
  </si>
  <si>
    <t>SUJATHA</t>
  </si>
  <si>
    <t>KILLAKA.PRAVEEN</t>
  </si>
  <si>
    <t>PATTIKA KISHORE</t>
  </si>
  <si>
    <t>NIMMAKA NUVESH</t>
  </si>
  <si>
    <t>PEDDAPODI LAXMI PRASANNA</t>
  </si>
  <si>
    <t>BIDDIKA BHUMIKA</t>
  </si>
  <si>
    <t>TIMMAKA SRIKAR</t>
  </si>
  <si>
    <t>PATLASINGI BALARAM</t>
  </si>
  <si>
    <t>KONDAGORRI PRAKASH</t>
  </si>
  <si>
    <t>ARIKA NANDINI</t>
  </si>
  <si>
    <t>BIDDIKA KEERTHANA</t>
  </si>
  <si>
    <t>PUVVALA DEEKSHITHA</t>
  </si>
  <si>
    <t>KILLAKA SUJATHA</t>
  </si>
  <si>
    <t>KUMMARA AKHILA</t>
  </si>
  <si>
    <t>MANDANGI VANITHA</t>
  </si>
  <si>
    <t>MANDANGI ANU</t>
  </si>
  <si>
    <t>KILLAKA LAXMI</t>
  </si>
  <si>
    <t>BIDDIKA SUBHASHISH</t>
  </si>
  <si>
    <t>KONDAGORRI PAVANI</t>
  </si>
  <si>
    <t>KADRAKA VAMSI</t>
  </si>
  <si>
    <t xml:space="preserve">ANNALISE KILLAKA </t>
  </si>
  <si>
    <t>KUMBURUKA SARIKA</t>
  </si>
  <si>
    <t>GOWDU VENNELA</t>
  </si>
  <si>
    <t>CHOWDARI YUVA SRI</t>
  </si>
  <si>
    <t>KOLAKA JAYAMMA</t>
  </si>
  <si>
    <t>BIDDIKA VAMSIKRISHA</t>
  </si>
  <si>
    <t>NIMMALA PRAMANANDU</t>
  </si>
  <si>
    <t>TOYAKA SRIDEVI</t>
  </si>
  <si>
    <t>PATTIKA DIVYA</t>
  </si>
  <si>
    <t>TOYAKA SUDDHI</t>
  </si>
  <si>
    <t>NIMMAKA SAVITRI</t>
  </si>
  <si>
    <t>PATTIKA SURJANTHI</t>
  </si>
  <si>
    <t>UYAKA VENNELE</t>
  </si>
  <si>
    <t>NIMMAKA.VALPARAO</t>
  </si>
  <si>
    <t>KILLAKA NAVEEN</t>
  </si>
  <si>
    <t>PUVVALA RAVANAMMA</t>
  </si>
  <si>
    <t>PUVVALA KAVYA</t>
  </si>
  <si>
    <t>PUVVALA SUDHAKAR</t>
  </si>
  <si>
    <t>MANDANGI MANEESHA</t>
  </si>
  <si>
    <t>PUVVALA SARMILA</t>
  </si>
  <si>
    <t>PATTIKA SUSMITHA</t>
  </si>
  <si>
    <t>TOYAKA SURESH</t>
  </si>
  <si>
    <t>MANDANGI DILEEP</t>
  </si>
  <si>
    <t>MANDANGI VISHAL</t>
  </si>
  <si>
    <t>GUNAGENJI DHEEKSHITHA</t>
  </si>
  <si>
    <t>TOYAKAGUNGANNE</t>
  </si>
  <si>
    <t>BIDDIKA PADMA</t>
  </si>
  <si>
    <t>PUVVALA VASANTHA</t>
  </si>
  <si>
    <t>PAVITRA</t>
  </si>
  <si>
    <t>NIMMAKA VIJAY KUMAR</t>
  </si>
  <si>
    <t>PATTIKA RASAMMA</t>
  </si>
  <si>
    <t>MUTAKA SAHITYA</t>
  </si>
  <si>
    <t>KILLAKA LASYA</t>
  </si>
  <si>
    <t>TADANGI SIDDU</t>
  </si>
  <si>
    <t>KOLKATA SURYARAO</t>
  </si>
  <si>
    <t>KOLAKA BUJJI</t>
  </si>
  <si>
    <t>MANDANGI PADMA</t>
  </si>
  <si>
    <t xml:space="preserve">MANDANGI SANKARAO </t>
  </si>
  <si>
    <t>MANDANGI SRISANTH</t>
  </si>
  <si>
    <t>TOYAKA MAHESH</t>
  </si>
  <si>
    <t>NIMMAKA CHAMANTHI</t>
  </si>
  <si>
    <t>KUDDANA MINNARAO</t>
  </si>
  <si>
    <t>PATTIKA SUBBARAO</t>
  </si>
  <si>
    <t>NIMMAKA MAMITHA</t>
  </si>
  <si>
    <t>PATTIKA AJAM</t>
  </si>
  <si>
    <t>MANDANGI CHANTI</t>
  </si>
  <si>
    <t>PUVVALA BUJJI</t>
  </si>
  <si>
    <t>TADANGI VINAY</t>
  </si>
  <si>
    <t>KILLAKA KARTHEEK</t>
  </si>
  <si>
    <t>ARIKABANGARAMMA</t>
  </si>
  <si>
    <t>JEELAKARRA TRISAMMA</t>
  </si>
  <si>
    <t>KALAPA SUDHEEP</t>
  </si>
  <si>
    <t>TOYAKASRINIVASARAO</t>
  </si>
  <si>
    <t>PALAKA MADHAVI</t>
  </si>
  <si>
    <t>PUVVALA CHABINDRA</t>
  </si>
  <si>
    <t>GUNTREDY SAIVINAYAK</t>
  </si>
  <si>
    <t>MEENAKA SUMSUN</t>
  </si>
  <si>
    <t>KONDAGORRI SINGARAMMA</t>
  </si>
  <si>
    <t>TADANGI BABURAO</t>
  </si>
  <si>
    <t>BIDDIKA YESASWINI</t>
  </si>
  <si>
    <t>KOLAKA SATVIK</t>
  </si>
  <si>
    <t>GOWDU PALLAVI</t>
  </si>
  <si>
    <t>NIMMAK SAMYUKTHA</t>
  </si>
  <si>
    <t>BIDDIKA VAMSI</t>
  </si>
  <si>
    <t>PUVVALA PRASAD</t>
  </si>
  <si>
    <t>PALAKA MANOJ</t>
  </si>
  <si>
    <t>BIDDIKA GURUMURTHY</t>
  </si>
  <si>
    <t>PUVVALA SIVAJI</t>
  </si>
  <si>
    <t>KOLAKA KAIKA</t>
  </si>
  <si>
    <t>BIDDIKA HARSHITHA</t>
  </si>
  <si>
    <t>BIDDIKA NIRMALA</t>
  </si>
  <si>
    <t>KONDAGORRI SUDHA</t>
  </si>
  <si>
    <t>MANDANGI JEEVAN</t>
  </si>
  <si>
    <t>KOLAKA ANKITHA</t>
  </si>
  <si>
    <t>KONDAGORRI MAIKIL</t>
  </si>
  <si>
    <t>BASAVA LOKESHBABU</t>
  </si>
  <si>
    <t>BIDDIKA JAYANTHI</t>
  </si>
  <si>
    <t>NIMMALA SAHASRA</t>
  </si>
  <si>
    <t>KILLAKA RANJI</t>
  </si>
  <si>
    <t>TOYAKA MAYAVATI</t>
  </si>
  <si>
    <t>GOWDU SANTHOSH</t>
  </si>
  <si>
    <t>KADRAKA ANJALI</t>
  </si>
  <si>
    <t>NIMMAKA SONIYA</t>
  </si>
  <si>
    <t>JEELAKARRA REVATHI</t>
  </si>
  <si>
    <t>PARVATHI</t>
  </si>
  <si>
    <t>ARIKA ADAMMA</t>
  </si>
  <si>
    <t>NIMMAKA ROHITH</t>
  </si>
  <si>
    <t>SEELAKARRA JHANSI</t>
  </si>
  <si>
    <t>BIDDIKA SUDHAKAR</t>
  </si>
  <si>
    <t>PATTIKA CHANDU</t>
  </si>
  <si>
    <t>BIDDIKA ANUBABU</t>
  </si>
  <si>
    <t>BIDDIKA ABHISHEK</t>
  </si>
  <si>
    <t>NIMMAKA SATYAVATHI</t>
  </si>
  <si>
    <t>NIMMAKA ANASURYA</t>
  </si>
  <si>
    <t>GOWDU SRIYA</t>
  </si>
  <si>
    <t>KADAMBALA CHANIKYA</t>
  </si>
  <si>
    <t>NIMMAKA.JHANSHI</t>
  </si>
  <si>
    <t>YEPPARIKANAGACHAITHANYA</t>
  </si>
  <si>
    <t>KONDAGORRI SEMI SAHITHI</t>
  </si>
  <si>
    <t>PUVVALA UMA</t>
  </si>
  <si>
    <t>PALAKA SUVARNA</t>
  </si>
  <si>
    <t>VUDAVALU VARHALU</t>
  </si>
  <si>
    <t>KONDAGORRI GOWTHAM</t>
  </si>
  <si>
    <t>VARALAKSHMI</t>
  </si>
  <si>
    <t>MANDANGI ANITHA</t>
  </si>
  <si>
    <t>JEELAKARRA SIDDU</t>
  </si>
  <si>
    <t>SPANDANA</t>
  </si>
  <si>
    <t>PUVVALA SRIRAMULU</t>
  </si>
  <si>
    <t>NEMALAPURI KEERTHI</t>
  </si>
  <si>
    <t>PATTIKA DHARMA</t>
  </si>
  <si>
    <t>ELLASU</t>
  </si>
  <si>
    <t>NIMMAKA TIRUPATHI RAO</t>
  </si>
  <si>
    <t>KUMBURKA NANDINI</t>
  </si>
  <si>
    <t>VIKAS</t>
  </si>
  <si>
    <t>TADANGI YASWANTH</t>
  </si>
  <si>
    <t>PATTIKA SANDYA</t>
  </si>
  <si>
    <t>KADRAKA SRINIVASARAO</t>
  </si>
  <si>
    <t>GANGAVASAM SHIRISHA</t>
  </si>
  <si>
    <t>NEEMALLA GURAPANNA</t>
  </si>
  <si>
    <t>ARIKA SRUTHI</t>
  </si>
  <si>
    <t>KONDAGORRI ANJALI</t>
  </si>
  <si>
    <t>SEEMALA PRABHAS</t>
  </si>
  <si>
    <t>PALAKA GOWTHAM</t>
  </si>
  <si>
    <t>DINAKAR</t>
  </si>
  <si>
    <t>JILAKARRA RAMAMURYHI</t>
  </si>
  <si>
    <t>NIMMALA KRANTHI KUMAR</t>
  </si>
  <si>
    <t>THADANGI BABULA</t>
  </si>
  <si>
    <t>TOYAKA PRABHASH</t>
  </si>
  <si>
    <t>NIMMAKA ABISHEK</t>
  </si>
  <si>
    <t>PATTIKA ASWIN</t>
  </si>
  <si>
    <t>BIDDIKA BHANU</t>
  </si>
  <si>
    <t>BIDDIKA KOWSALYA</t>
  </si>
  <si>
    <t>PATTIKA SWETHA</t>
  </si>
  <si>
    <t>BIDDIKA SILLARAJU</t>
  </si>
  <si>
    <t>MANDANGI VIJAY</t>
  </si>
  <si>
    <t>MASNDANGIVARDHAN</t>
  </si>
  <si>
    <t>SONTENA SAIKUMAR</t>
  </si>
  <si>
    <t>KONDAGORRI.SHARADA</t>
  </si>
  <si>
    <t>JEELAKARRA MALA</t>
  </si>
  <si>
    <t>TADANGI DEELIP</t>
  </si>
  <si>
    <t>TOYAKA SRIDHAR</t>
  </si>
  <si>
    <t>KONDAGORRI NIRMALA</t>
  </si>
  <si>
    <t>MANDANGI SAIKRISHNA</t>
  </si>
  <si>
    <t>TOYAKA JESITHA</t>
  </si>
  <si>
    <t>PASUPUREDDI JOEL</t>
  </si>
  <si>
    <t>NIMMAKA.SRAVANI</t>
  </si>
  <si>
    <t>PUVVALA NEERAJA</t>
  </si>
  <si>
    <t>SAI DEEKSHITA</t>
  </si>
  <si>
    <t>MANDANGI JAYANTI</t>
  </si>
  <si>
    <t>MANDANGI VIJAY KUMAR</t>
  </si>
  <si>
    <t>BIDDDIKA VINAY</t>
  </si>
  <si>
    <t>VUYAKA SASIREKHA</t>
  </si>
  <si>
    <t>BIDDIKA HYMAVATHI</t>
  </si>
  <si>
    <t>KADRAKA GAYATHRI</t>
  </si>
  <si>
    <t>KILLAKA LIYAN</t>
  </si>
  <si>
    <t>DOKI GOWTHAM</t>
  </si>
  <si>
    <t>VATAKA LAXMI</t>
  </si>
  <si>
    <t>BIDDIKA RAJESWARAI</t>
  </si>
  <si>
    <t>PALAKA SIDDARDHA</t>
  </si>
  <si>
    <t>KADRAKA PAVITRA</t>
  </si>
  <si>
    <t>BIDDIKA GEETHA</t>
  </si>
  <si>
    <t>LADE VIGNESH</t>
  </si>
  <si>
    <t>KILLAKA KASTHURI</t>
  </si>
  <si>
    <t>BIDDIKA NAVEEN</t>
  </si>
  <si>
    <t>VATAKA MANOJ</t>
  </si>
  <si>
    <t>BIDDIKA ROMARAO</t>
  </si>
  <si>
    <t>PATTIKA VENNELA</t>
  </si>
  <si>
    <t>CHIPURA SASNDEEP</t>
  </si>
  <si>
    <t>KOLAKA SOBAMMA</t>
  </si>
  <si>
    <t>TOYAKA KRISHNAVENI</t>
  </si>
  <si>
    <t>RESHMA</t>
  </si>
  <si>
    <t>KONDAGORRI CHANDU</t>
  </si>
  <si>
    <t>TOYAKA JUGU</t>
  </si>
  <si>
    <t>VATAKA SIVA KUMAR</t>
  </si>
  <si>
    <t>KURMADORA ROHIN</t>
  </si>
  <si>
    <t>PATTIKA SAGAR</t>
  </si>
  <si>
    <t>TOYAKA LALITHI</t>
  </si>
  <si>
    <t>BIDDIKA UDAY KUMAR</t>
  </si>
  <si>
    <t>PATTIKA HEMANTH KUMAR</t>
  </si>
  <si>
    <t>MANDANGI SRAVYA</t>
  </si>
  <si>
    <t>SEEMALA NAVEEN</t>
  </si>
  <si>
    <t>KOLAKA PRAMESH</t>
  </si>
  <si>
    <t>PALAKA DHANUSH</t>
  </si>
  <si>
    <t>ARIKA TIRUPATHIRAO</t>
  </si>
  <si>
    <t>BIDDIKA ROHITH</t>
  </si>
  <si>
    <t>MANDANGI RAHUL</t>
  </si>
  <si>
    <t>MANDANGI KALAPANA</t>
  </si>
  <si>
    <t>MANDANGI USHA</t>
  </si>
  <si>
    <t>PUVVALA RUNI</t>
  </si>
  <si>
    <t>ARIKA TRIVIKRAM</t>
  </si>
  <si>
    <t>PATTIKA CHANDRAMMA</t>
  </si>
  <si>
    <t>BIDDIKALIMBA</t>
  </si>
  <si>
    <t>KILLAKA SIREESHA</t>
  </si>
  <si>
    <t>TADANGI ARAVIND</t>
  </si>
  <si>
    <t>KILLAKA NITHIN</t>
  </si>
  <si>
    <t>NIMMAKA VENI</t>
  </si>
  <si>
    <t>PATTIKA BALAKRUSHNA</t>
  </si>
  <si>
    <t>TOYAKA.PARSIRAM</t>
  </si>
  <si>
    <t>TOYAKA RAVIKUMAR</t>
  </si>
  <si>
    <t>PATTIKA SRIKANTH</t>
  </si>
  <si>
    <t>KILLAKA BHARATHI</t>
  </si>
  <si>
    <t>PATTIKA NANDINI</t>
  </si>
  <si>
    <t>PATHIKA VANI</t>
  </si>
  <si>
    <t>TOYAKA GAYATRI</t>
  </si>
  <si>
    <t>KONDAGORRI NARAMMA</t>
  </si>
  <si>
    <t>KOLAKA LAVA</t>
  </si>
  <si>
    <t>MANDANGI KAVYA</t>
  </si>
  <si>
    <t>KONDAGORRI SRIKAVYA</t>
  </si>
  <si>
    <t>ARIKA MANEESHA</t>
  </si>
  <si>
    <t>NIMMAKA KAVERI</t>
  </si>
  <si>
    <t>KOLAKA BANNI</t>
  </si>
  <si>
    <t xml:space="preserve"> NEMALIPURI TEJESWAR</t>
  </si>
  <si>
    <t>UYAKA SRIKANTH</t>
  </si>
  <si>
    <t>KANDRAKA CHANDHRARAO</t>
  </si>
  <si>
    <t>GARUGABILLI SRINIVASA RAO</t>
  </si>
  <si>
    <t>NIMMALA JAGHADEESH</t>
  </si>
  <si>
    <t>NIMMAKA CHANDANA</t>
  </si>
  <si>
    <t>TOYAKA TEJA</t>
  </si>
  <si>
    <t>MANDANGI JYOTHI</t>
  </si>
  <si>
    <t>NIMMAKA SUBBA LAXMI</t>
  </si>
  <si>
    <t>KADRAKA DINESH</t>
  </si>
  <si>
    <t>NIMMALA MANI</t>
  </si>
  <si>
    <t>TADANGI RAMESH</t>
  </si>
  <si>
    <t>PUVVALA SUJATHA</t>
  </si>
  <si>
    <t>PADI SRAVANTHI</t>
  </si>
  <si>
    <t>MUTAKA BHARATH</t>
  </si>
  <si>
    <t>PALAKA ALEKHYA</t>
  </si>
  <si>
    <t>ARIKA ANJALI</t>
  </si>
  <si>
    <t>PUVVALA MENKA</t>
  </si>
  <si>
    <t>KOLAKA SUMAN</t>
  </si>
  <si>
    <t>CHALAPATHI</t>
  </si>
  <si>
    <t>KUMBURKA PRAVEENKUMAR</t>
  </si>
  <si>
    <t>TOYAKA JAHNAVI</t>
  </si>
  <si>
    <t>NIMMALA YAMUNA</t>
  </si>
  <si>
    <t>TOYAKA SWUATHI</t>
  </si>
  <si>
    <t>PATTIKA MAHESHWARI</t>
  </si>
  <si>
    <t>GOWDU SHALINI</t>
  </si>
  <si>
    <t>POOJAKUMARI PUROHITH</t>
  </si>
  <si>
    <t>PATTIKA LEELARANI</t>
  </si>
  <si>
    <t>MANDANGI SANDYA</t>
  </si>
  <si>
    <t>NIMMAKA JABILI</t>
  </si>
  <si>
    <t>TIMMAKA TEJAB</t>
  </si>
  <si>
    <t>TOYAKA JAYANTHI</t>
  </si>
  <si>
    <t>KADRAKA PRASHANTH</t>
  </si>
  <si>
    <t>PUVVALA SRI CHAITANYA</t>
  </si>
  <si>
    <t>MANDANGI MADHULATHA</t>
  </si>
  <si>
    <t>GODI SANDEEP KUMAR</t>
  </si>
  <si>
    <t>TOYAKA.KIRAN</t>
  </si>
  <si>
    <t>KONDAGORRI PENTAYYA</t>
  </si>
  <si>
    <t>BIDDIKA SEETHA</t>
  </si>
  <si>
    <t>GOWDU KAVERI</t>
  </si>
  <si>
    <t>BIDDIKA VARUN TEJ</t>
  </si>
  <si>
    <t>KONDAGORRI GORI</t>
  </si>
  <si>
    <t>MANDALA SANJANA</t>
  </si>
  <si>
    <t>BIDDIKA SUKANYA</t>
  </si>
  <si>
    <t>CHINTALA RAHUL</t>
  </si>
  <si>
    <t>VUYAKA SOWMYA</t>
  </si>
  <si>
    <t>KOLAKA RANJEETH</t>
  </si>
  <si>
    <t>PATTIKA DHONI</t>
  </si>
  <si>
    <t>KONDAGORRI SHARMILA</t>
  </si>
  <si>
    <t>TOYAKA METTANNA</t>
  </si>
  <si>
    <t>TOYAKAHYMAVTHI</t>
  </si>
  <si>
    <t>TOYAKALAXMINARASIMHA</t>
  </si>
  <si>
    <t>BATCHALA RAMYA</t>
  </si>
  <si>
    <t>PUVVALA SARASWATHI</t>
  </si>
  <si>
    <t>KILLAKA SRAVANI</t>
  </si>
  <si>
    <t>TOYAKA SUNITHA</t>
  </si>
  <si>
    <t>NIMMAKA.SURENDRARAO</t>
  </si>
  <si>
    <t>PATLASINGI AKHIL</t>
  </si>
  <si>
    <t>BIDDIKA AVINASH</t>
  </si>
  <si>
    <t>BIDDIKA ARYA</t>
  </si>
  <si>
    <t>NETHALA GOWRI SANKR RAO</t>
  </si>
  <si>
    <t>KADRAKA ARABIND</t>
  </si>
  <si>
    <t>KILLAKA SUHASHINI</t>
  </si>
  <si>
    <t>PUVVALA SUMATHI</t>
  </si>
  <si>
    <t>NIMMAKA MALLESWARA RASO</t>
  </si>
  <si>
    <t>BIDDIKA SIRISHA</t>
  </si>
  <si>
    <t>TOYAKA RUPA</t>
  </si>
  <si>
    <t>MANDANGI SRIDEVI</t>
  </si>
  <si>
    <t>PATTIKA DHARANI KUMAR</t>
  </si>
  <si>
    <t>PATTIKA MASSE</t>
  </si>
  <si>
    <t>NIMMAKA MANOHAR</t>
  </si>
  <si>
    <t>PALLERIKA ESWAR VARDHAN</t>
  </si>
  <si>
    <t>GUNAVARDHAN</t>
  </si>
  <si>
    <t>DIVAKAR</t>
  </si>
  <si>
    <t>KILLAKA DIVYA</t>
  </si>
  <si>
    <t>PUVVALA SIMHADRI</t>
  </si>
  <si>
    <t>PATTIKA SOUNDARYA</t>
  </si>
  <si>
    <t>BANDARU DILLISWARI</t>
  </si>
  <si>
    <t>MANDANGI NARASIMHA</t>
  </si>
  <si>
    <t>PUVVALA CANDU</t>
  </si>
  <si>
    <t>SOMITJI</t>
  </si>
  <si>
    <t>KILLAKA SUNITHA</t>
  </si>
  <si>
    <t>NIMMALA VIJAY</t>
  </si>
  <si>
    <t>NIMMAKA SOUJANYA</t>
  </si>
  <si>
    <t>TIMMAKA ONJEEMMA</t>
  </si>
  <si>
    <t>BIDDIKA SWAPNA</t>
  </si>
  <si>
    <t>KONDAGORRI PRABHAKARA RAO</t>
  </si>
  <si>
    <t>TOYAKA JHASANI</t>
  </si>
  <si>
    <t>PATTIKA SILPA</t>
  </si>
  <si>
    <t>TADANGI SWATHI</t>
  </si>
  <si>
    <t>VOOYAKA KARTHIK</t>
  </si>
  <si>
    <t>JOSHNA</t>
  </si>
  <si>
    <t>MANDANGI RENUKA</t>
  </si>
  <si>
    <t>KOLAKA NAVYA</t>
  </si>
  <si>
    <t>SAMALA SRAVAN KUMAR</t>
  </si>
  <si>
    <t>JILAKARRA SRIKUMAR</t>
  </si>
  <si>
    <t>TADANGI SUNITHA</t>
  </si>
  <si>
    <t>ARIKA PADMAVATHI</t>
  </si>
  <si>
    <t>ARIKA ABHINAYA SREE</t>
  </si>
  <si>
    <t>KILLAKA JEVAN KUMAR</t>
  </si>
  <si>
    <t>TADANGI RETAMMA</t>
  </si>
  <si>
    <t>PATTIKA TARUN</t>
  </si>
  <si>
    <t>PATTHIKA ABHISHEK</t>
  </si>
  <si>
    <t>MANDANGI CHANDHU SIDHARTHA</t>
  </si>
  <si>
    <t>SOUDI</t>
  </si>
  <si>
    <t>UYAKA SWAPNA</t>
  </si>
  <si>
    <t>GEDELA YOGENDRA</t>
  </si>
  <si>
    <t>PEDAKAPU KARTHEEK</t>
  </si>
  <si>
    <t>PUVVALA RAMESH</t>
  </si>
  <si>
    <t>KILLAKA RAGHAVA</t>
  </si>
  <si>
    <t>THADANGI PRIYANKA</t>
  </si>
  <si>
    <t>BIDDDIKA SIREESHA</t>
  </si>
  <si>
    <t>GANTA PRIYANKA</t>
  </si>
  <si>
    <t>TADANGI ANJALI</t>
  </si>
  <si>
    <t>NIMMALA ABHIMANYU</t>
  </si>
  <si>
    <t>KILLAKA SRIDEVI</t>
  </si>
  <si>
    <t xml:space="preserve">KURANGI SIDDHARTHA </t>
  </si>
  <si>
    <t>PUVVALA VISHAL</t>
  </si>
  <si>
    <t>MUTAKA PRIYA NANDINI</t>
  </si>
  <si>
    <t>MANDANGIPAPA</t>
  </si>
  <si>
    <t>TOYAKALAXMAN</t>
  </si>
  <si>
    <t>JEELAKARRA SUREKHA</t>
  </si>
  <si>
    <t>MANDANGI NANI</t>
  </si>
  <si>
    <t>ARIKA RENUKA</t>
  </si>
  <si>
    <t>TIMMAKA MARIYA</t>
  </si>
  <si>
    <t>MEENAKA KARTHIK</t>
  </si>
  <si>
    <t>NIMMAKA ASHOK</t>
  </si>
  <si>
    <t>KEVATI KRANTHI</t>
  </si>
  <si>
    <t>YAPPARIKA MAHESWARI</t>
  </si>
  <si>
    <t>TIMMAKA SANGEETHA</t>
  </si>
  <si>
    <t>KADRAKA PAPA</t>
  </si>
  <si>
    <t>MANDANGI YUKTHA SRI</t>
  </si>
  <si>
    <t>MANDANGI KALYANI</t>
  </si>
  <si>
    <t>MANDANGI CHANDUBABU</t>
  </si>
  <si>
    <t>PUVVALA PAVAN</t>
  </si>
  <si>
    <t>MUTAKA NARAYANA</t>
  </si>
  <si>
    <t>ARIKA ONJI</t>
  </si>
  <si>
    <t>PUVVALA JAKIRAYYA</t>
  </si>
  <si>
    <t>BIDDIKA SUKANTHI</t>
  </si>
  <si>
    <t>KADRAKA SUSMITHA</t>
  </si>
  <si>
    <t>SRIDEVI</t>
  </si>
  <si>
    <t>BATCHALA KINMI</t>
  </si>
  <si>
    <t>PUVVALA PRABHASH</t>
  </si>
  <si>
    <t>SAICHARAN</t>
  </si>
  <si>
    <t>ADDAKULA KEERTHANA</t>
  </si>
  <si>
    <t>VUDDAVOLU YEKNADH</t>
  </si>
  <si>
    <t>KUMBURKA SUNEETHA</t>
  </si>
  <si>
    <t>MENAKA HARISH</t>
  </si>
  <si>
    <t>MANDANGI NEELA SRI</t>
  </si>
  <si>
    <t>TIMMAKA SWATHI</t>
  </si>
  <si>
    <t>KILLAKA KAVITA</t>
  </si>
  <si>
    <t>PATTIKA SUHASINI</t>
  </si>
  <si>
    <t>TADANGI JOHNNY</t>
  </si>
  <si>
    <t>KILLAKA RAMESH</t>
  </si>
  <si>
    <t>NIMMAKA SANDHYA</t>
  </si>
  <si>
    <t>LAVETI YUVAN SANKAR</t>
  </si>
  <si>
    <t>MANDANGI CHINNA MADHAVI LATHA</t>
  </si>
  <si>
    <t>TOYAKA SRAVANI</t>
  </si>
  <si>
    <t>PUVVALA CHIRANJEEVI</t>
  </si>
  <si>
    <t>PUJARI SIVA SANKAR</t>
  </si>
  <si>
    <t>PATTIKA GIRI</t>
  </si>
  <si>
    <t>MANDANGI VAMSI</t>
  </si>
  <si>
    <t>NIMMAKA SALMON RAJU</t>
  </si>
  <si>
    <t>TOYAKA SUNDHI</t>
  </si>
  <si>
    <t>KANTA HANISHA</t>
  </si>
  <si>
    <t>RAUTA</t>
  </si>
  <si>
    <t>SHEKARABILLI PURNA CHANDRA RAO</t>
  </si>
  <si>
    <t>MANDANGI NAGAMANI</t>
  </si>
  <si>
    <t>MUTAKA SREE CHANDU</t>
  </si>
  <si>
    <t>PATTIKA SRAVANTHI</t>
  </si>
  <si>
    <t>BIDDIKA NARENDRUDU</t>
  </si>
  <si>
    <t>TOYAKA SUBITHA</t>
  </si>
  <si>
    <t>BIDDIKA JANKAMAL KUMAR</t>
  </si>
  <si>
    <t>BIDDIKA SANGEETHA</t>
  </si>
  <si>
    <t>JEELAKARRA SHIVAJEE</t>
  </si>
  <si>
    <t>KILLAKA SWATHI</t>
  </si>
  <si>
    <t>BIDDIKA ADDIE</t>
  </si>
  <si>
    <t>TADANG ISYAMALA</t>
  </si>
  <si>
    <t>PATTIKA MANJULA</t>
  </si>
  <si>
    <t>CHINURU ROSHAN</t>
  </si>
  <si>
    <t>TOYAKA CHANTI</t>
  </si>
  <si>
    <t>KONDAGORRI SARMILA</t>
  </si>
  <si>
    <t>KILLAKA AVINASH</t>
  </si>
  <si>
    <t>KADRAKA ANASURYA</t>
  </si>
  <si>
    <t>KILLAKA ROJAMANI</t>
  </si>
  <si>
    <t>KUMBURKU RAHUL</t>
  </si>
  <si>
    <t>PUVVALA ANJALI</t>
  </si>
  <si>
    <t>KADRAKA KARTHIK</t>
  </si>
  <si>
    <t>SONTANA LIKITHA</t>
  </si>
  <si>
    <t>Dropout</t>
  </si>
  <si>
    <t>KILLAKA KARTHIK</t>
  </si>
  <si>
    <t>PUVVALA SANDEEP</t>
  </si>
  <si>
    <t>PATTIKA JYOSHANA</t>
  </si>
  <si>
    <t>PATTIKA SUDHEER</t>
  </si>
  <si>
    <t>BIDDIKA JOHN</t>
  </si>
  <si>
    <t>NIMMAKA RAJASEKHAR</t>
  </si>
  <si>
    <t>SURYAM</t>
  </si>
  <si>
    <t>HIMARAKA RATHI</t>
  </si>
  <si>
    <t>YEPPARIKA SAILAJA</t>
  </si>
  <si>
    <t>GOWDU RAHUL</t>
  </si>
  <si>
    <t>TC ISSUED</t>
  </si>
  <si>
    <t>KILLAKA MOUMIKA</t>
  </si>
  <si>
    <t>BIDDIKA AJAY KUMAR</t>
  </si>
  <si>
    <t>TOYAKA RANESH</t>
  </si>
  <si>
    <t>THOYAKA ARAVIND</t>
  </si>
  <si>
    <t>TADANGI ASWATEJA</t>
  </si>
  <si>
    <t>BIDDIKA CHARAN</t>
  </si>
  <si>
    <t>KILLAKA TILLU</t>
  </si>
  <si>
    <t>PUVVALA SUHASINI</t>
  </si>
  <si>
    <t>PATHIKA SIDDU</t>
  </si>
  <si>
    <t>ARIKA AKHILNAVADEEP</t>
  </si>
  <si>
    <t>YEPPARIKA DILEEP</t>
  </si>
  <si>
    <t>MANDANGI BABURAO</t>
  </si>
  <si>
    <t>NIMMAKA DINESH</t>
  </si>
  <si>
    <t>PANDU SAHU LOHITH KUMAR</t>
  </si>
  <si>
    <t>MANDANGI HARSHINI</t>
  </si>
  <si>
    <t>MANDANGI SWATHI</t>
  </si>
  <si>
    <t>KADRAKA PAVAN</t>
  </si>
  <si>
    <t>BIDDIKA SRIVALLI</t>
  </si>
  <si>
    <t>THOTAPALLI MUKHESH</t>
  </si>
  <si>
    <t>BIDDIKA JAYASUDHA</t>
  </si>
  <si>
    <t>KONDAGORRI HARITHA</t>
  </si>
  <si>
    <t>NIMMAKA CHEEJIME</t>
  </si>
  <si>
    <t>KADRAKA CHANTI</t>
  </si>
  <si>
    <t>TOYAKA CHANDU</t>
  </si>
  <si>
    <t>BIDDIKA ARAVINDU</t>
  </si>
  <si>
    <t>BIDDIKA KOMANNA</t>
  </si>
  <si>
    <t>KILLADA LALITHA</t>
  </si>
  <si>
    <t>PUVVALA PRABASH</t>
  </si>
  <si>
    <t>KONDAGORRI AKHILKUMAR</t>
  </si>
  <si>
    <t>MANDANGI SRAVANTH</t>
  </si>
  <si>
    <t>KILLAKA ASWINI</t>
  </si>
  <si>
    <t>BIDDIKA SHIKAR</t>
  </si>
  <si>
    <t>NIMMAKA GARJU</t>
  </si>
  <si>
    <t>PUVVALA SHEKHAR</t>
  </si>
  <si>
    <t>YEPPARIKA SRIKANTH</t>
  </si>
  <si>
    <t>PUVVALA PAIDIRAJU</t>
  </si>
  <si>
    <t>BIDDIKA KISHIR</t>
  </si>
  <si>
    <t>MANDAGI ARAVINDH</t>
  </si>
  <si>
    <t>MANDANGI VASU</t>
  </si>
  <si>
    <t>TOYAKA SIMHADRI</t>
  </si>
  <si>
    <t>NIMMAKA DILLEP</t>
  </si>
  <si>
    <t>BIDDIKA YENDU</t>
  </si>
  <si>
    <t>BIDDIKA DUBALA</t>
  </si>
  <si>
    <t>PUVVALA KARTHIK</t>
  </si>
  <si>
    <t>PATTIKA LAILA</t>
  </si>
  <si>
    <t>BIDDIKA CHANDU</t>
  </si>
  <si>
    <t>NIMMAKA ESSAKU</t>
  </si>
  <si>
    <t>JEELAKARRA POULU</t>
  </si>
  <si>
    <t>KILLAKA SIRISHA</t>
  </si>
  <si>
    <t>THOYIKA AKASH</t>
  </si>
  <si>
    <t>ARIKA PAIDIRAJU</t>
  </si>
  <si>
    <t>TOYAKA RAHUL</t>
  </si>
  <si>
    <t>NIMMAKA ROJI</t>
  </si>
  <si>
    <t>TOYAKA NANI</t>
  </si>
  <si>
    <t>KOLAKA SRINU</t>
  </si>
  <si>
    <t>TIMMAKAPUSPA</t>
  </si>
  <si>
    <t>GUMMUDU NITYA SUMANJALI</t>
  </si>
  <si>
    <t>BIDDIKA MALLESH</t>
  </si>
  <si>
    <t>BIDDIKA MANIKHANTA</t>
  </si>
  <si>
    <t>KILLAKA ABHIRAM</t>
  </si>
  <si>
    <t>MANDANGI GOWTHAM</t>
  </si>
  <si>
    <t>PUVVALA SAILOJA</t>
  </si>
  <si>
    <t>NIMMAKA SRAVANTJI</t>
  </si>
  <si>
    <t>BIDDIKA DAVIDU</t>
  </si>
  <si>
    <t>PUVVALA SHATVIK</t>
  </si>
  <si>
    <t xml:space="preserve">KILLAKA GEETHA </t>
  </si>
  <si>
    <t>KADRAKA THARAK</t>
  </si>
  <si>
    <t>PUVVALA SURESH</t>
  </si>
  <si>
    <t>KONDAGORRI JESWANTHU</t>
  </si>
  <si>
    <t>TOYAKA SRUJITHA</t>
  </si>
  <si>
    <t>BOTTADA LALITHAKUMAR</t>
  </si>
  <si>
    <t>KONDAGORRI VIVEKA VARDAN</t>
  </si>
  <si>
    <t>NIMMAKA SEETHARAM</t>
  </si>
  <si>
    <t>TOYAKA.ALEKHYA</t>
  </si>
  <si>
    <t>KADRAKA VIJAY</t>
  </si>
  <si>
    <t>PATTIKA SYAMSUNDAR</t>
  </si>
  <si>
    <t>PATTIKA BUJJI</t>
  </si>
  <si>
    <t>TOYAKA NAVADEEP</t>
  </si>
  <si>
    <t>TOYAKA BINDU</t>
  </si>
  <si>
    <t>PRAMITHA</t>
  </si>
  <si>
    <t>YEMANTH KUMAR</t>
  </si>
  <si>
    <t>NIMMAKA NISSI BABU</t>
  </si>
  <si>
    <t>YEPPARIKA LASYA</t>
  </si>
  <si>
    <t>KILLAKA VISHNU</t>
  </si>
  <si>
    <t>KILLAKA GUMPASWAMY</t>
  </si>
  <si>
    <t xml:space="preserve">PUVVALA VIJAYA </t>
  </si>
  <si>
    <t>PALAKA CHAKRI</t>
  </si>
  <si>
    <t>MANDANGI MANOJ</t>
  </si>
  <si>
    <t>LIMMAKA SRI RAM</t>
  </si>
  <si>
    <t>BIDDIKA SIVAMANI</t>
  </si>
  <si>
    <t xml:space="preserve">KILLAKA SEETHA </t>
  </si>
  <si>
    <t>TOYAKI NANI</t>
  </si>
  <si>
    <t>BIDDIKA AVINAY</t>
  </si>
  <si>
    <t>BIDDIKA VARUN</t>
  </si>
  <si>
    <t>TOYAKA.VARUN</t>
  </si>
  <si>
    <t>MANDANGI BINNAMMA</t>
  </si>
  <si>
    <t>TOYAKA NAVEEN</t>
  </si>
  <si>
    <t>BIDDIKA GANAPATI</t>
  </si>
  <si>
    <t>NIMMAKA GOPICHAND</t>
  </si>
  <si>
    <t>NIMMAKA PRABHAS</t>
  </si>
  <si>
    <t>KISHORE KILLAKA</t>
  </si>
  <si>
    <t>TADAING LAKSHMI</t>
  </si>
  <si>
    <t>BIDDIKA BABURAO</t>
  </si>
  <si>
    <t>MANDANGI NADHUKUMAR</t>
  </si>
  <si>
    <t>MANDANGI NAVYA SRI</t>
  </si>
  <si>
    <t>KADRAKA UMA SANKARA RAO</t>
  </si>
  <si>
    <t>NIMMALA LOKESH</t>
  </si>
  <si>
    <t>KUMBURUKA LASYA</t>
  </si>
  <si>
    <t>NIMMAKA SUDHAKAR</t>
  </si>
  <si>
    <t>BIDDIKA CHARANKUMAR</t>
  </si>
  <si>
    <t>ARIKA MOUNIKA</t>
  </si>
  <si>
    <t>NIMMAKA AKHILA</t>
  </si>
  <si>
    <t>TOYAKA SIVAKASI</t>
  </si>
  <si>
    <t>MANDANGI GIRI</t>
  </si>
  <si>
    <t>KILLAKA SARITHA</t>
  </si>
  <si>
    <t>PATTIKA VISHNU</t>
  </si>
  <si>
    <t>KONDAGORRI GANAPATHI</t>
  </si>
  <si>
    <t>NIMMALAKEERTHI</t>
  </si>
  <si>
    <t>VUYAKA RAMBABU</t>
  </si>
  <si>
    <t>PATTIKA YAMUNA</t>
  </si>
  <si>
    <t>CHANDU</t>
  </si>
  <si>
    <t>UYAKA MADHU</t>
  </si>
  <si>
    <t>PUVVALA NANDINI</t>
  </si>
  <si>
    <t>GEDELA LASYA</t>
  </si>
  <si>
    <t>TOYAKA DHANUSH KUMAR</t>
  </si>
  <si>
    <t>BIDDIKA MARTA</t>
  </si>
  <si>
    <t>BIDDIKA RAM CHARAN</t>
  </si>
  <si>
    <t>KOLAKA SEETEMMA</t>
  </si>
  <si>
    <t>GOWDU GANESH</t>
  </si>
  <si>
    <t>PATTIKA ARAVINDH</t>
  </si>
  <si>
    <t>PATTIKA VISANTH</t>
  </si>
  <si>
    <t>BIDDIKA CHINABABU</t>
  </si>
  <si>
    <t>KOLAKA ANANDU</t>
  </si>
  <si>
    <t>PATHIKA DEVUSU</t>
  </si>
  <si>
    <t>BIDDIKANAGESWARARAO</t>
  </si>
  <si>
    <t>KADRAKA ANIL</t>
  </si>
  <si>
    <t>BIDDIKA DILLESWARI</t>
  </si>
  <si>
    <t>NIMMAKA UDAYAKUMAR</t>
  </si>
  <si>
    <t>K.NANDINI</t>
  </si>
  <si>
    <t>KOLAKA SUSANTH</t>
  </si>
  <si>
    <t>TOYAKA RAMAKRISHNA</t>
  </si>
  <si>
    <t>PUVVALA PAVITRA</t>
  </si>
  <si>
    <t>PUVVALA KAVITHA</t>
  </si>
  <si>
    <t>NIMMAKA RAGHAVA</t>
  </si>
  <si>
    <t>PUVALA BASKARAO</t>
  </si>
  <si>
    <t>JAGAN</t>
  </si>
  <si>
    <t>MANDANGI PARDHU</t>
  </si>
  <si>
    <t>PUVVALA ARATHI</t>
  </si>
  <si>
    <t>BIDDIKA CHANTI</t>
  </si>
  <si>
    <t>BRUNDI</t>
  </si>
  <si>
    <t>PUVVALA ARCHANA</t>
  </si>
  <si>
    <t>BIDDIKA SRAVAN</t>
  </si>
  <si>
    <t>BIDDIKA SANTHU</t>
  </si>
  <si>
    <t>BIDDIKA PRAMEELA</t>
  </si>
  <si>
    <t>TOYAKA SRILATHA</t>
  </si>
  <si>
    <t>KONDAGORRI SARESH</t>
  </si>
  <si>
    <t>BUDDIES CHARAN</t>
  </si>
  <si>
    <t>KONDAGORRI NEERAJA</t>
  </si>
  <si>
    <t>TOYAKA ESWAR</t>
  </si>
  <si>
    <t>CHITRA</t>
  </si>
  <si>
    <t>PATTIKA PRAKASH</t>
  </si>
  <si>
    <t>GOWTAM</t>
  </si>
  <si>
    <t>BIDDIKA TUNA</t>
  </si>
  <si>
    <t>ARIKA UDAY KIRAN</t>
  </si>
  <si>
    <t>THADANGI RANJITH KUMAR</t>
  </si>
  <si>
    <t>PUVVALA RANGARAO</t>
  </si>
  <si>
    <t>TADANGI ASWANI</t>
  </si>
  <si>
    <t>NIMMAKA ASMITHA</t>
  </si>
  <si>
    <t>SEEMALA DEVID</t>
  </si>
  <si>
    <t>BIDDIKA SATISH</t>
  </si>
  <si>
    <t>PASUPUREDDI SAWIK</t>
  </si>
  <si>
    <t>PATTIKA SIDDU</t>
  </si>
  <si>
    <t>TADANGI MADHURI</t>
  </si>
  <si>
    <t>RAVINDRA</t>
  </si>
  <si>
    <t>BIDDIKA RASHINI</t>
  </si>
  <si>
    <t>BIDDIKA NAVADEEP</t>
  </si>
  <si>
    <t>PUVVALA DILEEP</t>
  </si>
  <si>
    <t>PATTIKA RAJITHA</t>
  </si>
  <si>
    <t>KILLAKA KARTIK</t>
  </si>
  <si>
    <t>KOLAKA TRISHA</t>
  </si>
  <si>
    <t>NIMMAKA SUDEER</t>
  </si>
  <si>
    <t>SAI NIVAS</t>
  </si>
  <si>
    <t>s. no</t>
  </si>
  <si>
    <t>GER DATA OF G L PURAM MANDAL</t>
  </si>
  <si>
    <t>S.No.</t>
  </si>
  <si>
    <t>Mandal Name</t>
  </si>
  <si>
    <t>Secretariat Name</t>
  </si>
  <si>
    <t>Secretariat Code</t>
  </si>
  <si>
    <t>Cluster Code</t>
  </si>
  <si>
    <t>Name</t>
  </si>
  <si>
    <t>DOB</t>
  </si>
  <si>
    <t>Age</t>
  </si>
  <si>
    <t>Gender</t>
  </si>
  <si>
    <t>Contact Number</t>
  </si>
  <si>
    <t>Volunteer Name</t>
  </si>
  <si>
    <t>Volunteer Number</t>
  </si>
  <si>
    <t>Present Address of the Child</t>
  </si>
  <si>
    <t>Adhar number of the Child</t>
  </si>
  <si>
    <t>Father/Mother Name</t>
  </si>
  <si>
    <t>Reason/Present status of the child  for dropout  submitted by the MEOs/CRPs/MISCo/DTEOs with the help of Volunteers and Welfare Assistants</t>
  </si>
  <si>
    <t>REMARKS</t>
  </si>
  <si>
    <t>F</t>
  </si>
  <si>
    <t>BHARATHI MANDANGI</t>
  </si>
  <si>
    <t>GANDRA</t>
  </si>
  <si>
    <t>785731444900</t>
  </si>
  <si>
    <t>M DHARMA RAO</t>
  </si>
  <si>
    <t>10TH PASSED</t>
  </si>
  <si>
    <t>MAINSTREAM TO COLLEGE</t>
  </si>
  <si>
    <t>900826053103</t>
  </si>
  <si>
    <t>P CHINNARAO</t>
  </si>
  <si>
    <t>ANGANWADI</t>
  </si>
  <si>
    <t>BELOW AGE</t>
  </si>
  <si>
    <t>M</t>
  </si>
  <si>
    <t>TRINADHA BIDDIKA</t>
  </si>
  <si>
    <t>BAYYADA</t>
  </si>
  <si>
    <t>890736935456</t>
  </si>
  <si>
    <t>JAGGARAO</t>
  </si>
  <si>
    <t>GTWAS DUDDUKHALLU</t>
  </si>
  <si>
    <t>IN SCHOOL</t>
  </si>
  <si>
    <t>832173281928</t>
  </si>
  <si>
    <t>SARANGU</t>
  </si>
  <si>
    <t>GTWAS GORAD</t>
  </si>
  <si>
    <t>237699663001</t>
  </si>
  <si>
    <t>GOMMA</t>
  </si>
  <si>
    <t>441356961672</t>
  </si>
  <si>
    <t>DASARADHI</t>
  </si>
  <si>
    <t>GTWAS GORADA</t>
  </si>
  <si>
    <t>910373525738</t>
  </si>
  <si>
    <t>JAIRAJU</t>
  </si>
  <si>
    <t>MPPS BAYYADA</t>
  </si>
  <si>
    <t>346530013643</t>
  </si>
  <si>
    <t>JOGULU</t>
  </si>
  <si>
    <t>372771165062</t>
  </si>
  <si>
    <t>DUKKALA</t>
  </si>
  <si>
    <t>GTAS RRB PURAM</t>
  </si>
  <si>
    <t>671347287443</t>
  </si>
  <si>
    <t>RAMADASU</t>
  </si>
  <si>
    <t>778823380166</t>
  </si>
  <si>
    <t>LINGARAJU</t>
  </si>
  <si>
    <t>JAGADEESH MANDANGI</t>
  </si>
  <si>
    <t>389928776764</t>
  </si>
  <si>
    <t>RAYI</t>
  </si>
  <si>
    <t>GTWAS KURUPAM</t>
  </si>
  <si>
    <t>953513623480</t>
  </si>
  <si>
    <t>RAMUDU</t>
  </si>
  <si>
    <t>INTER GJC KURUPAM</t>
  </si>
  <si>
    <t>IN COLLEGE</t>
  </si>
  <si>
    <t>508834695559</t>
  </si>
  <si>
    <t>VENKTADESH</t>
  </si>
  <si>
    <t>INTER KURUPAM</t>
  </si>
  <si>
    <t>ANANDH RAO PUVVALA</t>
  </si>
  <si>
    <t>REGIDI</t>
  </si>
  <si>
    <t>642949760696</t>
  </si>
  <si>
    <t>GANESH KUMAR</t>
  </si>
  <si>
    <t>INTER EMRS GLP</t>
  </si>
  <si>
    <t>853182708972</t>
  </si>
  <si>
    <t>DHULIKESWARA RAO</t>
  </si>
  <si>
    <t>MARRIED</t>
  </si>
  <si>
    <t>924352649750</t>
  </si>
  <si>
    <t>MPPS REGIDI</t>
  </si>
  <si>
    <t>211088229423</t>
  </si>
  <si>
    <t>KRISHNAVENI NIMMAKA</t>
  </si>
  <si>
    <t>640040625473</t>
  </si>
  <si>
    <t>RAMESH</t>
  </si>
  <si>
    <t>APRS BHADRAGIRI</t>
  </si>
  <si>
    <t>MANDANGI MANDANGI HYMAVATHI</t>
  </si>
  <si>
    <t>474776570399</t>
  </si>
  <si>
    <t>RANI</t>
  </si>
  <si>
    <t>GPS BALESU</t>
  </si>
  <si>
    <t>9880890512132</t>
  </si>
  <si>
    <t>KRISHNA RAO</t>
  </si>
  <si>
    <t>GTWAS RRB PURAM</t>
  </si>
  <si>
    <t>562928346755</t>
  </si>
  <si>
    <t>287185178107</t>
  </si>
  <si>
    <t>VASU</t>
  </si>
  <si>
    <t>INTER P KONAVASA</t>
  </si>
  <si>
    <t>370490343107</t>
  </si>
  <si>
    <t>KANTHA RAO</t>
  </si>
  <si>
    <t>INTER KGVB RAYIVALASA</t>
  </si>
  <si>
    <t>536015232489</t>
  </si>
  <si>
    <t>NAGA</t>
  </si>
  <si>
    <t>RAVI KUMAR NIMMAKA</t>
  </si>
  <si>
    <t>998343066755</t>
  </si>
  <si>
    <t>PRASADHAM</t>
  </si>
  <si>
    <t>692155706458</t>
  </si>
  <si>
    <t>KAILASAM</t>
  </si>
  <si>
    <t>515548216+442</t>
  </si>
  <si>
    <t>JAMBU</t>
  </si>
  <si>
    <t>247991127168</t>
  </si>
  <si>
    <t>MOHANA RAO</t>
  </si>
  <si>
    <t>856614271450</t>
  </si>
  <si>
    <t>MASSI</t>
  </si>
  <si>
    <t>722743561395</t>
  </si>
  <si>
    <t>BHASKARRAO</t>
  </si>
  <si>
    <t>205248022054</t>
  </si>
  <si>
    <t>MINNARAO</t>
  </si>
  <si>
    <t>GTWAS GORA</t>
  </si>
  <si>
    <t>ARIKA SRINU</t>
  </si>
  <si>
    <t>KARLAGUDA</t>
  </si>
  <si>
    <t>685878949642</t>
  </si>
  <si>
    <t>MALLESH</t>
  </si>
  <si>
    <t>GTWAS TIKKABAI</t>
  </si>
  <si>
    <t>MANDANGI SRIKANTH</t>
  </si>
  <si>
    <t>947707471103</t>
  </si>
  <si>
    <t>SINANDU</t>
  </si>
  <si>
    <t>GANAPATHI THOYAKA</t>
  </si>
  <si>
    <t>489619759737</t>
  </si>
  <si>
    <t>DHANUNJAYA</t>
  </si>
  <si>
    <t>KGBV KURUPAM</t>
  </si>
  <si>
    <t>963995269431</t>
  </si>
  <si>
    <t>SUNDARA RAO</t>
  </si>
  <si>
    <t>773774637186</t>
  </si>
  <si>
    <t>GANAPATHI</t>
  </si>
  <si>
    <t>APRS PANASABHADRA</t>
  </si>
  <si>
    <t>822467295079</t>
  </si>
  <si>
    <t>PRASAD</t>
  </si>
  <si>
    <t>EMRS KURUPAM</t>
  </si>
  <si>
    <t>SRIHARI MANDANGI</t>
  </si>
  <si>
    <t>367840281968</t>
  </si>
  <si>
    <t>DEATH</t>
  </si>
  <si>
    <t>639459778380</t>
  </si>
  <si>
    <t>KAMESWARA RAO</t>
  </si>
  <si>
    <t>308729544893</t>
  </si>
  <si>
    <t>486326226093</t>
  </si>
  <si>
    <t>422266400138</t>
  </si>
  <si>
    <t>GTWAS P AMIRY</t>
  </si>
  <si>
    <t>SIRANDU</t>
  </si>
  <si>
    <t>527781506516</t>
  </si>
  <si>
    <t>GANESWARA RAO</t>
  </si>
  <si>
    <t>643994262881</t>
  </si>
  <si>
    <t>SUBBA RAO</t>
  </si>
  <si>
    <t>INTER GJC GLP</t>
  </si>
  <si>
    <t>955519163087</t>
  </si>
  <si>
    <t>DHARMA RAO</t>
  </si>
  <si>
    <t>347974052630</t>
  </si>
  <si>
    <t>VENKATA RAO</t>
  </si>
  <si>
    <t>NAVEEN BIDDIKA</t>
  </si>
  <si>
    <t>800997225672</t>
  </si>
  <si>
    <t>NAGESWARA RAO</t>
  </si>
  <si>
    <t>MANDANGI RAGHAVA</t>
  </si>
  <si>
    <t>217781787456</t>
  </si>
  <si>
    <t>SOMA RAO</t>
  </si>
  <si>
    <t>ZPHS KURUPAM</t>
  </si>
  <si>
    <t>263111498410</t>
  </si>
  <si>
    <t>RAMAYYA</t>
  </si>
  <si>
    <t>846444373217</t>
  </si>
  <si>
    <t>851128054121</t>
  </si>
  <si>
    <t>GTWAS DORAJAMMU</t>
  </si>
  <si>
    <t>ASWANI KONDAGORRI</t>
  </si>
  <si>
    <t>995415480798</t>
  </si>
  <si>
    <t>POOLU</t>
  </si>
  <si>
    <t>MIGRATED TO KERALA</t>
  </si>
  <si>
    <t>MIGRATED</t>
  </si>
  <si>
    <t>332180029589</t>
  </si>
  <si>
    <t>SEERI</t>
  </si>
  <si>
    <t>HEALTH PROBLEM</t>
  </si>
  <si>
    <t>ASHI TADANGI</t>
  </si>
  <si>
    <t>DABBALAGUDA</t>
  </si>
  <si>
    <t>968182364908</t>
  </si>
  <si>
    <t>DHUDHU</t>
  </si>
  <si>
    <t>GTWAHS BEERUPADU</t>
  </si>
  <si>
    <t>874087084903</t>
  </si>
  <si>
    <t>KRISHNA</t>
  </si>
  <si>
    <t>895482751996</t>
  </si>
  <si>
    <t>PEDDAYYA</t>
  </si>
  <si>
    <t>GTWAHS KOMARADA</t>
  </si>
  <si>
    <t>495036790117</t>
  </si>
  <si>
    <t>MIGRATED TO HYDERABAD</t>
  </si>
  <si>
    <t>866598100756</t>
  </si>
  <si>
    <t>532725139997</t>
  </si>
  <si>
    <t>KURJ</t>
  </si>
  <si>
    <t>TOBE JOINED</t>
  </si>
  <si>
    <t>MAINSTREAM TO SCHOOL</t>
  </si>
  <si>
    <t>532903237995</t>
  </si>
  <si>
    <t>DRIMJU</t>
  </si>
  <si>
    <t xml:space="preserve">10TH COMPLETE </t>
  </si>
  <si>
    <t>JAYANTHI MANDANGI</t>
  </si>
  <si>
    <t>757785589920</t>
  </si>
  <si>
    <t>KAILASH</t>
  </si>
  <si>
    <t>GPS BEERUPADU</t>
  </si>
  <si>
    <t>392901648909</t>
  </si>
  <si>
    <t>KANTHAYYA</t>
  </si>
  <si>
    <t>MOHANA RAO PUVVALA</t>
  </si>
  <si>
    <t>VADAJANGI</t>
  </si>
  <si>
    <t>474502084478</t>
  </si>
  <si>
    <t>MALLESWARA RAO</t>
  </si>
  <si>
    <t>KILLAKA SRILATHA</t>
  </si>
  <si>
    <t>638838086599</t>
  </si>
  <si>
    <t>GTWAGHS REGIDI</t>
  </si>
  <si>
    <t>439941531656</t>
  </si>
  <si>
    <t>MIGRATED TO GUDURU</t>
  </si>
  <si>
    <t>342539185435</t>
  </si>
  <si>
    <t>RAJESWARA RAO</t>
  </si>
  <si>
    <t>MIGRATED TO CHENNAI</t>
  </si>
  <si>
    <t>847937393211</t>
  </si>
  <si>
    <t>KALIYA</t>
  </si>
  <si>
    <t>HYMA PUVVALA</t>
  </si>
  <si>
    <t>LADA</t>
  </si>
  <si>
    <t/>
  </si>
  <si>
    <t>RAMJI</t>
  </si>
  <si>
    <t>DURGARAO</t>
  </si>
  <si>
    <t>KOTHANNA</t>
  </si>
  <si>
    <t>966910930197</t>
  </si>
  <si>
    <t>SADHU</t>
  </si>
  <si>
    <t>986720537387</t>
  </si>
  <si>
    <t>TIMMANNA</t>
  </si>
  <si>
    <t>605556018328</t>
  </si>
  <si>
    <t>SEETHANNA</t>
  </si>
  <si>
    <t xml:space="preserve">DEGREE DISCONTINUED </t>
  </si>
  <si>
    <t>RANGA RAO KILLAKA</t>
  </si>
  <si>
    <t>IJJAKAI</t>
  </si>
  <si>
    <t>923991138749</t>
  </si>
  <si>
    <t>DEGREE IN PPM</t>
  </si>
  <si>
    <t>570872593758</t>
  </si>
  <si>
    <t>259423619107</t>
  </si>
  <si>
    <t>BIJJU</t>
  </si>
  <si>
    <t>DEGREE IN G L PURAM</t>
  </si>
  <si>
    <t>MURALI KILLAKA</t>
  </si>
  <si>
    <t>BANGARAJU</t>
  </si>
  <si>
    <t>RAJARAO</t>
  </si>
  <si>
    <t>MIGRATED TO NELLURU</t>
  </si>
  <si>
    <t>MANMADHA</t>
  </si>
  <si>
    <t>CHANDRAYYA</t>
  </si>
  <si>
    <t>BOYIDI</t>
  </si>
  <si>
    <t>657611072962</t>
  </si>
  <si>
    <t>SATHANU</t>
  </si>
  <si>
    <t>842127922591</t>
  </si>
  <si>
    <t>MADHAVARAO</t>
  </si>
  <si>
    <t>UNDER AGE</t>
  </si>
  <si>
    <t>RAJANNA</t>
  </si>
  <si>
    <t>NUKARAJU</t>
  </si>
  <si>
    <t>GTWAHS DORAJAMMU</t>
  </si>
  <si>
    <t>RAMA RAO KILLAKA</t>
  </si>
  <si>
    <t>650192320598</t>
  </si>
  <si>
    <t>BURSA</t>
  </si>
  <si>
    <t>SURANNA</t>
  </si>
  <si>
    <t>945136002021</t>
  </si>
  <si>
    <t>MOHANARAO</t>
  </si>
  <si>
    <t>808975753748</t>
  </si>
  <si>
    <t>DASU</t>
  </si>
  <si>
    <t>637151513752</t>
  </si>
  <si>
    <t>SODA</t>
  </si>
  <si>
    <t>418662382759</t>
  </si>
  <si>
    <t>GAJENDRA</t>
  </si>
  <si>
    <t>GTWAHS BOBBILI</t>
  </si>
  <si>
    <t>325096756267</t>
  </si>
  <si>
    <t>SEETHARAM</t>
  </si>
  <si>
    <t>898184246467</t>
  </si>
  <si>
    <t>CHAKRAPANI</t>
  </si>
  <si>
    <t>550682010810</t>
  </si>
  <si>
    <t>DHARMARAO</t>
  </si>
  <si>
    <t>GTWAHS DUDDUKHALLU</t>
  </si>
  <si>
    <t>PAKEERU KADRAKA</t>
  </si>
  <si>
    <t>780995391922</t>
  </si>
  <si>
    <t>DEKKINNA</t>
  </si>
  <si>
    <t>408985383603</t>
  </si>
  <si>
    <t>RELLI</t>
  </si>
  <si>
    <t>693923835605</t>
  </si>
  <si>
    <t>STUDY AT RAYAGADA</t>
  </si>
  <si>
    <t>GIRIDHAR KILLAKA</t>
  </si>
  <si>
    <t>SRIRANGAPADU</t>
  </si>
  <si>
    <t>605479259908</t>
  </si>
  <si>
    <t>301332605020</t>
  </si>
  <si>
    <t>CHINTHAMANI</t>
  </si>
  <si>
    <t>665821665882</t>
  </si>
  <si>
    <t>LEESI</t>
  </si>
  <si>
    <t>10TH FAIL</t>
  </si>
  <si>
    <t>466288110979</t>
  </si>
  <si>
    <t>GTWAHS ULIPIRI</t>
  </si>
  <si>
    <t>KAVITHA PATTIKA</t>
  </si>
  <si>
    <t>MULIGUDA</t>
  </si>
  <si>
    <t>BHEEMARAO MANDANGI</t>
  </si>
  <si>
    <t>CH BINNIDI</t>
  </si>
  <si>
    <t>K BHASKARA RAO</t>
  </si>
  <si>
    <t>DEGREE</t>
  </si>
  <si>
    <t>K SUNDARA RAO</t>
  </si>
  <si>
    <t>9TH STUDYING</t>
  </si>
  <si>
    <t>M ASU</t>
  </si>
  <si>
    <t>OPEN INTER</t>
  </si>
  <si>
    <t>OPEN SCHOOL</t>
  </si>
  <si>
    <t>P BEESU</t>
  </si>
  <si>
    <t>GJC KURUPAM</t>
  </si>
  <si>
    <t>P SANKARA RAO</t>
  </si>
  <si>
    <t>P JOGARAO</t>
  </si>
  <si>
    <t>APTWS KURUPAM</t>
  </si>
  <si>
    <t>T RAMARAO</t>
  </si>
  <si>
    <t>INTER</t>
  </si>
  <si>
    <t>T BOBHANA</t>
  </si>
  <si>
    <t>KARNUDU THADANGI</t>
  </si>
  <si>
    <t>KANASINGI</t>
  </si>
  <si>
    <t>CH THURKA</t>
  </si>
  <si>
    <t>K DHARMA RAO</t>
  </si>
  <si>
    <t xml:space="preserve">DORAJAMMU  SCHOOL  </t>
  </si>
  <si>
    <t>K SEETHA</t>
  </si>
  <si>
    <t>STUDYING</t>
  </si>
  <si>
    <t>K SEETHARAM</t>
  </si>
  <si>
    <t>M CHANDRA</t>
  </si>
  <si>
    <t>BHUSHANA RAO PUVVALA</t>
  </si>
  <si>
    <t>MULABINNIDI</t>
  </si>
  <si>
    <t>M PENTAYYA</t>
  </si>
  <si>
    <t>GINNA</t>
  </si>
  <si>
    <t>P LAXMANA</t>
  </si>
  <si>
    <t>ITI BOBBILI</t>
  </si>
  <si>
    <t>BHASKARA RAO KADRAKA</t>
  </si>
  <si>
    <t>P SATTU</t>
  </si>
  <si>
    <t>TWAS KURUPAM</t>
  </si>
  <si>
    <t>K RAMARAO</t>
  </si>
  <si>
    <t>K LATCHAYYA</t>
  </si>
  <si>
    <t>K JOGARAO</t>
  </si>
  <si>
    <t>K MAHESH</t>
  </si>
  <si>
    <t>SUJATHA THADANGI</t>
  </si>
  <si>
    <t>BATUGUDABA</t>
  </si>
  <si>
    <t>KURMARAO</t>
  </si>
  <si>
    <t>K SUBBARAO</t>
  </si>
  <si>
    <t>OPEN 10TH JOINED</t>
  </si>
  <si>
    <t>M KRISHNARAO</t>
  </si>
  <si>
    <t>M GUPMASWAMI</t>
  </si>
  <si>
    <t>TWAS GORADA</t>
  </si>
  <si>
    <t>SINGU PATTIKA</t>
  </si>
  <si>
    <t>GADIVANKADARA</t>
  </si>
  <si>
    <t>J NAGESWARARAO</t>
  </si>
  <si>
    <t>K SANKARA RAO</t>
  </si>
  <si>
    <t>K ULKARA</t>
  </si>
  <si>
    <t>M KOMMANA</t>
  </si>
  <si>
    <t>M KUSUMATHIRAO</t>
  </si>
  <si>
    <t>P JAGGAYYA</t>
  </si>
  <si>
    <t>P PRASAD</t>
  </si>
  <si>
    <t>P KAMESWARA RAO</t>
  </si>
  <si>
    <t>P GIRSA</t>
  </si>
  <si>
    <t>T VENKANNA</t>
  </si>
  <si>
    <t>PENTAMMA MANDANGI</t>
  </si>
  <si>
    <t>VIJAYKUMAR PATTIKA</t>
  </si>
  <si>
    <t>J KRUPARAO</t>
  </si>
  <si>
    <t>P KURRIBABU</t>
  </si>
  <si>
    <t>P VEMANNA</t>
  </si>
  <si>
    <t>SRIRAMULU MANDANGI</t>
  </si>
  <si>
    <t>H SUMMA</t>
  </si>
  <si>
    <t>P NEELAKANTAM</t>
  </si>
  <si>
    <t>MOHANA RAO KOLAKA</t>
  </si>
  <si>
    <t>KONDUKUPPA</t>
  </si>
  <si>
    <t>P SURENDRA RAO</t>
  </si>
  <si>
    <t>OBI</t>
  </si>
  <si>
    <t>PAPARAO</t>
  </si>
  <si>
    <t xml:space="preserve"> RANJITH</t>
  </si>
  <si>
    <t>JAMANNA</t>
  </si>
  <si>
    <t>BUDDU</t>
  </si>
  <si>
    <t>DAYANAND</t>
  </si>
  <si>
    <t>VIJAYASANTHI PATTIKA</t>
  </si>
  <si>
    <t>B SAHADEVUDU</t>
  </si>
  <si>
    <t>S SUBHASH</t>
  </si>
  <si>
    <t>P SAHADEVUDU</t>
  </si>
  <si>
    <t>ITI</t>
  </si>
  <si>
    <t>P SOMAYYA</t>
  </si>
  <si>
    <t>NAGESWARARAO MANDANGI</t>
  </si>
  <si>
    <t>SATYA RAO</t>
  </si>
  <si>
    <t>NELLORE</t>
  </si>
  <si>
    <t>DAYANNA</t>
  </si>
  <si>
    <t>HYDERABAD</t>
  </si>
  <si>
    <t>ORISSA</t>
  </si>
  <si>
    <t>GASI</t>
  </si>
  <si>
    <t>CHINAMERANGI</t>
  </si>
  <si>
    <t>LATCHANNA</t>
  </si>
  <si>
    <t>TEJAVATHI MANDANGI</t>
  </si>
  <si>
    <t>N KAMESH</t>
  </si>
  <si>
    <t>P JAGADEESH</t>
  </si>
  <si>
    <t>SAROJINI THADANGI</t>
  </si>
  <si>
    <t>MUTAKA RISHIVARDHAN</t>
  </si>
  <si>
    <t>SANTHOSH PATTIKA</t>
  </si>
  <si>
    <t>10TH COMPLETED</t>
  </si>
  <si>
    <t>CHITTIBABU</t>
  </si>
  <si>
    <t>BHEMARAO</t>
  </si>
  <si>
    <t>SOMESWARARAO</t>
  </si>
  <si>
    <t>VIZAG</t>
  </si>
  <si>
    <t>GPS MULIGUDA</t>
  </si>
  <si>
    <t>VISWANADHAM</t>
  </si>
  <si>
    <t>VIJAYAWADA</t>
  </si>
  <si>
    <t>RAJU</t>
  </si>
  <si>
    <t>KAMESWARA RAO PUVVALA</t>
  </si>
  <si>
    <t>K KUSME</t>
  </si>
  <si>
    <t>PH</t>
  </si>
  <si>
    <t>K SALTHI</t>
  </si>
  <si>
    <t>N CHAKRAPANI</t>
  </si>
  <si>
    <t>P NEELAMMA</t>
  </si>
  <si>
    <t>P KRISHNA</t>
  </si>
  <si>
    <t>SUNDARA RAO CHEEPURU</t>
  </si>
  <si>
    <t>RAMARAO</t>
  </si>
  <si>
    <t>DORA</t>
  </si>
  <si>
    <t>GTWAS REGIDI</t>
  </si>
  <si>
    <t>SONNA</t>
  </si>
  <si>
    <t>CHIRANJEEVI</t>
  </si>
  <si>
    <t>GPS NARSIPURAM</t>
  </si>
  <si>
    <t>KGBV SCHOOL G. L. PURAM</t>
  </si>
  <si>
    <t>AMITI</t>
  </si>
  <si>
    <t>KESAVARAO MEENAKA</t>
  </si>
  <si>
    <t xml:space="preserve">THATISEELA </t>
  </si>
  <si>
    <t>958133498295</t>
  </si>
  <si>
    <t>MEENAKA PRADEEP</t>
  </si>
  <si>
    <t>8TH CLASS ZPH SCHOOL G. L. PURAM</t>
  </si>
  <si>
    <t>359672928999</t>
  </si>
  <si>
    <t>MEENAKA PRASAD RAO</t>
  </si>
  <si>
    <t xml:space="preserve">NOT INTERESTED </t>
  </si>
  <si>
    <t>803817839844</t>
  </si>
  <si>
    <t>GAJIVILLI JUNNU</t>
  </si>
  <si>
    <t>DEGREE SRIKAKULAM WOMENS COLLAGE</t>
  </si>
  <si>
    <t>RANI BIDDIKA</t>
  </si>
  <si>
    <t xml:space="preserve">ADDAMGUDA </t>
  </si>
  <si>
    <t>575920163318</t>
  </si>
  <si>
    <t xml:space="preserve">BIDDIKA BULLAMMA </t>
  </si>
  <si>
    <t>10TH CLASS TIKKIBAI</t>
  </si>
  <si>
    <t>897204916006</t>
  </si>
  <si>
    <t>MANDANGI GURPADU</t>
  </si>
  <si>
    <t>ARIKA LAXMANA RAO</t>
  </si>
  <si>
    <t xml:space="preserve">MASADAGUDA </t>
  </si>
  <si>
    <t>392544381943</t>
  </si>
  <si>
    <t>ARIKA SOMESH</t>
  </si>
  <si>
    <t>MPPS THATISEELA SCHOOL</t>
  </si>
  <si>
    <t xml:space="preserve">DEPPIGUDA </t>
  </si>
  <si>
    <t>337612055249</t>
  </si>
  <si>
    <t>BIDDIKA NARESH</t>
  </si>
  <si>
    <t xml:space="preserve">MARRIED </t>
  </si>
  <si>
    <t>775575307826</t>
  </si>
  <si>
    <t>BIDDIKA PRABHA</t>
  </si>
  <si>
    <t>JAMUNA NIMMALA</t>
  </si>
  <si>
    <t>792004202168</t>
  </si>
  <si>
    <t>BIDDIKA CHIRANJEEVI</t>
  </si>
  <si>
    <t>752307467878</t>
  </si>
  <si>
    <t>KADRAKA LAXMI</t>
  </si>
  <si>
    <t>248329894537</t>
  </si>
  <si>
    <t>MEENAKA ANANTHA RAO</t>
  </si>
  <si>
    <t>ANASUYA NIMMALA</t>
  </si>
  <si>
    <t>PUTTAJAMMU</t>
  </si>
  <si>
    <t>742077922285</t>
  </si>
  <si>
    <t>B. JEEVAN KUMAR</t>
  </si>
  <si>
    <t>NOT INTERESTED</t>
  </si>
  <si>
    <t>886853891407</t>
  </si>
  <si>
    <t>B. CHINNARAO</t>
  </si>
  <si>
    <t>STHAMBAMGUDA</t>
  </si>
  <si>
    <t>731306671390</t>
  </si>
  <si>
    <t>K. MURALI</t>
  </si>
  <si>
    <t>SISTERS TRAINING</t>
  </si>
  <si>
    <t>KAPUGUDA</t>
  </si>
  <si>
    <t>944135066729</t>
  </si>
  <si>
    <t>N. RAJA RAO</t>
  </si>
  <si>
    <t>INTERMEDIATE STUDYING</t>
  </si>
  <si>
    <t>561015909260</t>
  </si>
  <si>
    <t>N. NAGENDRA</t>
  </si>
  <si>
    <t>681274492833</t>
  </si>
  <si>
    <t>N. MANGAI</t>
  </si>
  <si>
    <t>425573901666</t>
  </si>
  <si>
    <t>N. MOHAN RAO</t>
  </si>
  <si>
    <t>STUDY IN THADIKONDA</t>
  </si>
  <si>
    <t>BUJJI BIDDIKA</t>
  </si>
  <si>
    <t>ADDAMGUDA</t>
  </si>
  <si>
    <t>930776122274</t>
  </si>
  <si>
    <t>P. LAXMI</t>
  </si>
  <si>
    <t xml:space="preserve">STUDYING TIKKABAI </t>
  </si>
  <si>
    <t>RAMU KILLAKA</t>
  </si>
  <si>
    <t>MURADA</t>
  </si>
  <si>
    <t>409610952031</t>
  </si>
  <si>
    <t>PATTIKA SAHADEV RAO</t>
  </si>
  <si>
    <t>285612353570</t>
  </si>
  <si>
    <t>PATTIKA GANESH</t>
  </si>
  <si>
    <t>SANTHI BIDDIKA</t>
  </si>
  <si>
    <t>PUTTAJAMMU VALASA</t>
  </si>
  <si>
    <t>352940064098</t>
  </si>
  <si>
    <t>B. BHUJINGA RAO</t>
  </si>
  <si>
    <t>607437117563</t>
  </si>
  <si>
    <t>N. BHASKAR RAO</t>
  </si>
  <si>
    <t xml:space="preserve">AGRICULTURE STUDYING </t>
  </si>
  <si>
    <t>290129075698</t>
  </si>
  <si>
    <t>N. SATISH</t>
  </si>
  <si>
    <t>NIMMALA CHARAN</t>
  </si>
  <si>
    <t>RAVI KUMAR NIMMALA</t>
  </si>
  <si>
    <t>615941829806</t>
  </si>
  <si>
    <t>N.NAGESWARA RAO</t>
  </si>
  <si>
    <t xml:space="preserve">SUERSH SCHOOL PARVATHIPURAM </t>
  </si>
  <si>
    <t>738053807108</t>
  </si>
  <si>
    <t>N. VASANTHA RAO</t>
  </si>
  <si>
    <t xml:space="preserve">MPP SCHOOL ADDAMGUDA </t>
  </si>
  <si>
    <t>KIRAN KUMAR GOWDU</t>
  </si>
  <si>
    <t>KONDAMEDAGUDA</t>
  </si>
  <si>
    <t>928526808560</t>
  </si>
  <si>
    <t>BIDDIKA SUNO</t>
  </si>
  <si>
    <t xml:space="preserve">TIKKABAI </t>
  </si>
  <si>
    <t>560486536859</t>
  </si>
  <si>
    <t>N. SAROJINI</t>
  </si>
  <si>
    <t xml:space="preserve">ITI JOINED </t>
  </si>
  <si>
    <t xml:space="preserve">KONDAMEDHAGUDA </t>
  </si>
  <si>
    <t>241550012883</t>
  </si>
  <si>
    <t>N. JURBE</t>
  </si>
  <si>
    <t xml:space="preserve">SANYASIGUDA </t>
  </si>
  <si>
    <t>580750885386</t>
  </si>
  <si>
    <t>P. HARI</t>
  </si>
  <si>
    <t>RAJASEKHAR NIMMALA</t>
  </si>
  <si>
    <t>743301283863</t>
  </si>
  <si>
    <t>B. POORNA RAO</t>
  </si>
  <si>
    <t>992129685532</t>
  </si>
  <si>
    <t>P. KONDAYYA</t>
  </si>
  <si>
    <t>VIJAY KUMAR KADRAKA</t>
  </si>
  <si>
    <t>PUTTAGUDA</t>
  </si>
  <si>
    <t>887175199173</t>
  </si>
  <si>
    <t>BIDDIKA VENKATARAO</t>
  </si>
  <si>
    <t>VANTHARAGUDA</t>
  </si>
  <si>
    <t>401331594060</t>
  </si>
  <si>
    <t>BIDDIKA RAVI</t>
  </si>
  <si>
    <t>338672532062</t>
  </si>
  <si>
    <t>975307752216</t>
  </si>
  <si>
    <t>841949483872</t>
  </si>
  <si>
    <t>BIDDIKA SHIVA</t>
  </si>
  <si>
    <t>STUDY IN EKALAVYA SCHOOL</t>
  </si>
  <si>
    <t>MOUNIKA PATHIKA</t>
  </si>
  <si>
    <t>825642245245</t>
  </si>
  <si>
    <t>M. MAJJI</t>
  </si>
  <si>
    <t>JAYARAM PUVVALA</t>
  </si>
  <si>
    <t>NONDRUKONA</t>
  </si>
  <si>
    <t>LAMABALA</t>
  </si>
  <si>
    <t>6TH COMPLETED</t>
  </si>
  <si>
    <t>DUMBAMMA</t>
  </si>
  <si>
    <t>KAMELAMMA</t>
  </si>
  <si>
    <t>GOJJALAMMA</t>
  </si>
  <si>
    <t>KALAMMA</t>
  </si>
  <si>
    <t>BESU</t>
  </si>
  <si>
    <t>CHINNAMMI</t>
  </si>
  <si>
    <t>DIPLOMA</t>
  </si>
  <si>
    <t>DAMANNA</t>
  </si>
  <si>
    <t>GOWRAMMA</t>
  </si>
  <si>
    <t>GOURAMMA</t>
  </si>
  <si>
    <t>SARASAMMA</t>
  </si>
  <si>
    <t>GANAPATHIRAO KOLAKA</t>
  </si>
  <si>
    <t>RAJARAO JEELAKARRA</t>
  </si>
  <si>
    <t>MANTRAJOLA</t>
  </si>
  <si>
    <t>KAMARAJU</t>
  </si>
  <si>
    <t>SOMBARA</t>
  </si>
  <si>
    <t>DIVVANA</t>
  </si>
  <si>
    <t>MUNI</t>
  </si>
  <si>
    <t>DAYANTH</t>
  </si>
  <si>
    <t>DAYYANA</t>
  </si>
  <si>
    <t>LATCHHA</t>
  </si>
  <si>
    <t>SUSEELA</t>
  </si>
  <si>
    <t>RATNAKUMARI PATTIKA</t>
  </si>
  <si>
    <t>LACCHARAO</t>
  </si>
  <si>
    <t>DHUGGU</t>
  </si>
  <si>
    <t>SANKARA RAO</t>
  </si>
  <si>
    <t>ANKU</t>
  </si>
  <si>
    <t>JONNAYYA</t>
  </si>
  <si>
    <t>SIMHACHALAM MANDANGI</t>
  </si>
  <si>
    <t>K KISHA</t>
  </si>
  <si>
    <t>CHALNAYA</t>
  </si>
  <si>
    <t>MOHAN RAO</t>
  </si>
  <si>
    <t>VENKAT RAO</t>
  </si>
  <si>
    <t>KEKINNA</t>
  </si>
  <si>
    <t>VENKATARAO</t>
  </si>
  <si>
    <t>N ANANDA RAO</t>
  </si>
  <si>
    <t>PERIMMA</t>
  </si>
  <si>
    <t>SINBU</t>
  </si>
  <si>
    <t>BUSAN</t>
  </si>
  <si>
    <t>RAJARAO KOLAKA</t>
  </si>
  <si>
    <t>PADI MANGAMMA</t>
  </si>
  <si>
    <t>MEDARAGANDA</t>
  </si>
  <si>
    <t>479252251898</t>
  </si>
  <si>
    <t>SURAMMA</t>
  </si>
  <si>
    <t>10 COMPLETE</t>
  </si>
  <si>
    <t>969977814932</t>
  </si>
  <si>
    <t>399380958391</t>
  </si>
  <si>
    <t>MOHANBABU MANDANGI</t>
  </si>
  <si>
    <t>CHINTALAPADU</t>
  </si>
  <si>
    <t>912457161635</t>
  </si>
  <si>
    <t>2 ND CLASS.CHINTALAPADU MPP</t>
  </si>
  <si>
    <t>RAJINI ARIKA</t>
  </si>
  <si>
    <t>BELLIDI</t>
  </si>
  <si>
    <t>244752566201</t>
  </si>
  <si>
    <t>SUKANYA</t>
  </si>
  <si>
    <t>ANGAWADI BELLIDI</t>
  </si>
  <si>
    <t>341535351950</t>
  </si>
  <si>
    <t>SAVITRI</t>
  </si>
  <si>
    <t>IIT RGUKT SRIKAKULAM</t>
  </si>
  <si>
    <t>SANDEEP NIMMAKA</t>
  </si>
  <si>
    <t>UNKNOWN</t>
  </si>
  <si>
    <t>RAMPRASAD KILLAKA</t>
  </si>
  <si>
    <t>BODLAGUDA</t>
  </si>
  <si>
    <t>205210563703</t>
  </si>
  <si>
    <t>9 TH APR BHADRAGIRI</t>
  </si>
  <si>
    <t>CHANTI TIMMAKA</t>
  </si>
  <si>
    <t>KOTHAVALASA</t>
  </si>
  <si>
    <t>563386805070</t>
  </si>
  <si>
    <t>ANNALU</t>
  </si>
  <si>
    <t>DEGREE 2 YEAR AGL,VZM</t>
  </si>
  <si>
    <t>RAMESH PADI</t>
  </si>
  <si>
    <t>855390693429</t>
  </si>
  <si>
    <t>DAMAYANTHI</t>
  </si>
  <si>
    <t>DROUP OUT IN 6 TH KPM TW</t>
  </si>
  <si>
    <t>687758397868</t>
  </si>
  <si>
    <t>SANTHAMMA</t>
  </si>
  <si>
    <t>1 ST CLASS MEDARAGANDA GPS</t>
  </si>
  <si>
    <t>SUHASHINI VATAKA</t>
  </si>
  <si>
    <t>225010268589</t>
  </si>
  <si>
    <t>JAMMAMMA</t>
  </si>
  <si>
    <t>DROUP OUT IN 6 TH DORAJAMMU TW</t>
  </si>
  <si>
    <t>388797088636</t>
  </si>
  <si>
    <t>DROUP OUT IN 6 TH APR BHADRAGIRI</t>
  </si>
  <si>
    <t>570608627702</t>
  </si>
  <si>
    <t>KONE</t>
  </si>
  <si>
    <t>1 ST CLASS CHINTALAPADU</t>
  </si>
  <si>
    <t>205030665989</t>
  </si>
  <si>
    <t>PENTAMMA</t>
  </si>
  <si>
    <t>RAJU PALAKA</t>
  </si>
  <si>
    <t>KILLIGUDA</t>
  </si>
  <si>
    <t>215001314260</t>
  </si>
  <si>
    <t>RATNALU</t>
  </si>
  <si>
    <t xml:space="preserve">INTER COMPLETED </t>
  </si>
  <si>
    <t xml:space="preserve">KILLIGUDA </t>
  </si>
  <si>
    <t>264496445112</t>
  </si>
  <si>
    <t xml:space="preserve">KANTHAMMA </t>
  </si>
  <si>
    <t>607626531254</t>
  </si>
  <si>
    <t>SONDAMMA</t>
  </si>
  <si>
    <t xml:space="preserve">DEGREE 1 ST YEAR RAJA COLLEGE BOBBILI </t>
  </si>
  <si>
    <t>BUDARAMMA BIDDIKA</t>
  </si>
  <si>
    <t xml:space="preserve">DUDDUKHALLU </t>
  </si>
  <si>
    <t>301289661660</t>
  </si>
  <si>
    <t>TEJAVATHI</t>
  </si>
  <si>
    <t>KGBV MERANGI SCHOOL 1YEAR</t>
  </si>
  <si>
    <t>VENKATA RAO KOLAKA</t>
  </si>
  <si>
    <t>672636128692</t>
  </si>
  <si>
    <t>SAKUNTALA</t>
  </si>
  <si>
    <t>DROPOUT IN 8TH TIKKABAI TW</t>
  </si>
  <si>
    <t>950813735613</t>
  </si>
  <si>
    <t>6TH APR KURUPAM</t>
  </si>
  <si>
    <t>SULOCHANA KADRAKA</t>
  </si>
  <si>
    <t>BODDIDI</t>
  </si>
  <si>
    <t>582290586111</t>
  </si>
  <si>
    <t>SUKKU</t>
  </si>
  <si>
    <t>DROUP OUT IN 5 TH DORAJAMMU TW</t>
  </si>
  <si>
    <t>494954251051</t>
  </si>
  <si>
    <t>ROJIMITHA</t>
  </si>
  <si>
    <t>BRAMMARAMBA ITI PPM</t>
  </si>
  <si>
    <t>VIZIANAGARAM</t>
  </si>
  <si>
    <t>638019163599</t>
  </si>
  <si>
    <t>JYOTHI</t>
  </si>
  <si>
    <t>3 RD GRESSMISSION SCHOOL</t>
  </si>
  <si>
    <t>HYDARA BAD</t>
  </si>
  <si>
    <t>931073021697</t>
  </si>
  <si>
    <t>KAMALA</t>
  </si>
  <si>
    <t>3 RD CLASS..SRICHITNAYA HYD</t>
  </si>
  <si>
    <t>SONTYANA KRISHNAVENI</t>
  </si>
  <si>
    <t xml:space="preserve">BUDDEMKHARJA </t>
  </si>
  <si>
    <t>954442131474</t>
  </si>
  <si>
    <t>RAMALAXMI</t>
  </si>
  <si>
    <t>EKALAYA 2 ND YEAR GL PURAM</t>
  </si>
  <si>
    <t>759594722440</t>
  </si>
  <si>
    <t xml:space="preserve">PRABHAVATHI </t>
  </si>
  <si>
    <t>454431683400</t>
  </si>
  <si>
    <t xml:space="preserve">BRANCHI HIGH SCOOL 8TH CLASS </t>
  </si>
  <si>
    <t>KALYANI MATCHA</t>
  </si>
  <si>
    <t xml:space="preserve">HYDERABAD </t>
  </si>
  <si>
    <t>208786394238</t>
  </si>
  <si>
    <t xml:space="preserve">SOWNDARYA </t>
  </si>
  <si>
    <t>ST ANTHONY'S HIGH SCHOOL-SUCHITRA</t>
  </si>
  <si>
    <t>REVATHI NIMMAKA</t>
  </si>
  <si>
    <t xml:space="preserve">CHINTALAPADU </t>
  </si>
  <si>
    <t>773413575937</t>
  </si>
  <si>
    <t xml:space="preserve">SEETHAMMA </t>
  </si>
  <si>
    <t>10 TH COMPLETE</t>
  </si>
  <si>
    <t>447332087724</t>
  </si>
  <si>
    <t>TEELMAMMA</t>
  </si>
  <si>
    <t>6 TH DROUP OUT</t>
  </si>
  <si>
    <t>RAMARAO KALAPA</t>
  </si>
  <si>
    <t>214378469566</t>
  </si>
  <si>
    <t>DIVYA</t>
  </si>
  <si>
    <t xml:space="preserve">6TH CLASS DUDDUKHALLU SCHOOL </t>
  </si>
  <si>
    <t>SOWNDARYA PATLASINGI</t>
  </si>
  <si>
    <t>DADUPURAM</t>
  </si>
  <si>
    <t>918742850914</t>
  </si>
  <si>
    <t>PRAMEELA</t>
  </si>
  <si>
    <t>9 TH,JOGEMPETA DR AMBETKHAR SC</t>
  </si>
  <si>
    <t>554334321175</t>
  </si>
  <si>
    <t>UJJOVATHI</t>
  </si>
  <si>
    <t>HYMAVATHI THOYAKA</t>
  </si>
  <si>
    <t>KAMBAGUDA</t>
  </si>
  <si>
    <t>209712120036</t>
  </si>
  <si>
    <t>RELLAMA</t>
  </si>
  <si>
    <t>860778466886</t>
  </si>
  <si>
    <t>KALAVATHI</t>
  </si>
  <si>
    <t>DROUP OUT IN 9 TH R.B PURAM TW</t>
  </si>
  <si>
    <t>ASHOK KUMAR PADI</t>
  </si>
  <si>
    <t>LOVALAXMIPURAM</t>
  </si>
  <si>
    <t>697482781733</t>
  </si>
  <si>
    <t>PAIDAMMA</t>
  </si>
  <si>
    <t>WRITEN M.SET ENTRANCE</t>
  </si>
  <si>
    <t>SATEESH KUMAR GUMADALA</t>
  </si>
  <si>
    <t>DORAJAMMU</t>
  </si>
  <si>
    <t>760045098471</t>
  </si>
  <si>
    <t>POLAMMA</t>
  </si>
  <si>
    <t>ANGANIWADI CENTER</t>
  </si>
  <si>
    <t>NARESH MANDANGI</t>
  </si>
  <si>
    <t>KOSANGIBHADRA</t>
  </si>
  <si>
    <t>618589428353</t>
  </si>
  <si>
    <t>JAGADEESWARA RAO</t>
  </si>
  <si>
    <t>KORATIGUDA</t>
  </si>
  <si>
    <t>801262145694</t>
  </si>
  <si>
    <t>MADHAVA RAO</t>
  </si>
  <si>
    <t>KIRANKUMAR THADANGI</t>
  </si>
  <si>
    <t>GUNADA</t>
  </si>
  <si>
    <t>629270870255</t>
  </si>
  <si>
    <t>ADINARYANA</t>
  </si>
  <si>
    <t>WRONG AADHAR MAP</t>
  </si>
  <si>
    <t>990191099700</t>
  </si>
  <si>
    <t>PADMANABHAM</t>
  </si>
  <si>
    <t>KISHORE KUMAR THADANGI</t>
  </si>
  <si>
    <t>679909988180</t>
  </si>
  <si>
    <t>BHUSNA RAO</t>
  </si>
  <si>
    <t>JOINED IN DIPLOMA</t>
  </si>
  <si>
    <t>LAVANYA PALLERIKA</t>
  </si>
  <si>
    <t>694765434299</t>
  </si>
  <si>
    <t>CHAMPAVATHI</t>
  </si>
  <si>
    <t>844646378579</t>
  </si>
  <si>
    <t>NAGESWARARAO</t>
  </si>
  <si>
    <t>JOINED EMS KUTIKIPENTA</t>
  </si>
  <si>
    <t>BIDDIKA CHANDRARAO</t>
  </si>
  <si>
    <t>SANDHIGUDA</t>
  </si>
  <si>
    <t>504472026995</t>
  </si>
  <si>
    <t>SINGAM</t>
  </si>
  <si>
    <t>787564217543</t>
  </si>
  <si>
    <t>381202834447</t>
  </si>
  <si>
    <t>799064488790</t>
  </si>
  <si>
    <t>DUGGANNA</t>
  </si>
  <si>
    <t>APPALAMMA ADDAKULA</t>
  </si>
  <si>
    <t>TENKASINGI</t>
  </si>
  <si>
    <t>574767273318</t>
  </si>
  <si>
    <t>NAGARJUNA</t>
  </si>
  <si>
    <t>KONDAGORRI NEELAVATHI</t>
  </si>
  <si>
    <t>ELWINPETA STC</t>
  </si>
  <si>
    <t>K SUDHARANI</t>
  </si>
  <si>
    <t>DEGREE COMPLETED</t>
  </si>
  <si>
    <t>DEGREE GVK COLLEGE VIZAG</t>
  </si>
  <si>
    <t>ELWINPETA</t>
  </si>
  <si>
    <t>P RAMESH</t>
  </si>
  <si>
    <t>PRASADA RAO MANDANGI</t>
  </si>
  <si>
    <t>DOKULAGUDA</t>
  </si>
  <si>
    <t>B SUBBARAO</t>
  </si>
  <si>
    <t>MIGRATED TO BANGALORE</t>
  </si>
  <si>
    <t>EWLINPETA</t>
  </si>
  <si>
    <t>T MADHU</t>
  </si>
  <si>
    <t>UKG VIZAG</t>
  </si>
  <si>
    <t>SRIKANYA ARIKA</t>
  </si>
  <si>
    <t>KOSAGUDA</t>
  </si>
  <si>
    <t>A PUSPALATHA</t>
  </si>
  <si>
    <t>TADANGI NARESH</t>
  </si>
  <si>
    <t>G JAMUNA</t>
  </si>
  <si>
    <t>SIMHACHALAM HIMARIKA</t>
  </si>
  <si>
    <t>G RAJU</t>
  </si>
  <si>
    <t>1ST CLASS</t>
  </si>
  <si>
    <t>SURESH ADDAKULA</t>
  </si>
  <si>
    <t>P NEELA MADHA</t>
  </si>
  <si>
    <t>2ND CLASS  GUJARA</t>
  </si>
  <si>
    <t>SANDHYA KUMBURKU</t>
  </si>
  <si>
    <t>SWARNA KUMARI</t>
  </si>
  <si>
    <t>CWSN ZPHS GLP</t>
  </si>
  <si>
    <t>LAXMANARAO</t>
  </si>
  <si>
    <t>INTER COMPLETED</t>
  </si>
  <si>
    <t>PENTARAO</t>
  </si>
  <si>
    <t>DEGREE 2 YEAR CHENNAI</t>
  </si>
  <si>
    <t>MANGAMMA PALAKA</t>
  </si>
  <si>
    <t>G PUSPAVATHI</t>
  </si>
  <si>
    <t>STUDING KURUPAM</t>
  </si>
  <si>
    <t>N LAJAPTHI</t>
  </si>
  <si>
    <t>DEGREE 2ND YEAR KRISHNA VIZAG</t>
  </si>
  <si>
    <t>JANAKI ADDAKULA</t>
  </si>
  <si>
    <t>REGULAPADU</t>
  </si>
  <si>
    <t>956625577840</t>
  </si>
  <si>
    <t>SESHAGIRI</t>
  </si>
  <si>
    <t>STUDING INTER 1ST YEAR EMRS ANASABHADRA</t>
  </si>
  <si>
    <t>943234641291</t>
  </si>
  <si>
    <t>VIJAY KUMAR</t>
  </si>
  <si>
    <t>OSC,GTWAH KOTHAGUDA,PRESENT JOINING PROPOSAL ZPHS GLPURAM</t>
  </si>
  <si>
    <t>637790108822</t>
  </si>
  <si>
    <t>KUMBRUKU VIKASH</t>
  </si>
  <si>
    <t>842108922925</t>
  </si>
  <si>
    <t>STUDING 6TH GTWAH,MONDEMKHALLU</t>
  </si>
  <si>
    <t>841989285824</t>
  </si>
  <si>
    <t>MIGRATED,VISAKHAPATNAM</t>
  </si>
  <si>
    <t>585395322338</t>
  </si>
  <si>
    <t>OSC, INTERMEDIATE FAIL,GOVT JR COLLEGE BHADRAGIRI</t>
  </si>
  <si>
    <t>RADHA ARIKA</t>
  </si>
  <si>
    <t>S KALIGOTTU</t>
  </si>
  <si>
    <t>981958074481</t>
  </si>
  <si>
    <t>OSC,INTERMEDIATE PASS,SARADHA VOCANAL COLLEGE G L PURAM</t>
  </si>
  <si>
    <t>694798023292</t>
  </si>
  <si>
    <t xml:space="preserve"> RAMESH</t>
  </si>
  <si>
    <t>OSC,10TH PASS,GTWAH LANKAJODU</t>
  </si>
  <si>
    <t>389445199159</t>
  </si>
  <si>
    <t>BIDDIKA RENUKA</t>
  </si>
  <si>
    <t>J K PADU COLONY</t>
  </si>
  <si>
    <t>232516173639</t>
  </si>
  <si>
    <t>MADHUSUDHANA RAO</t>
  </si>
  <si>
    <t>STUDING 6TH ,GOVERNMENT GIRLS IRR SECONDARY SCHOOL, VOSURU</t>
  </si>
  <si>
    <t>348130492323</t>
  </si>
  <si>
    <t>SATYANARANA</t>
  </si>
  <si>
    <t>STUDING 5TH,GPS J K PADU COLONY</t>
  </si>
  <si>
    <t>558983444115</t>
  </si>
  <si>
    <t xml:space="preserve"> MADHUSUDHANA RAO</t>
  </si>
  <si>
    <t xml:space="preserve">STUDING 8TH ,EMRS,GL PURAM </t>
  </si>
  <si>
    <t>JHANSURANI NIMMAKA</t>
  </si>
  <si>
    <t>264389311527</t>
  </si>
  <si>
    <t>MIGRATED,NILAKANTAPURAM VILLAGE, KURUPAM MANDAL</t>
  </si>
  <si>
    <t>JYOTHI MUTAKA</t>
  </si>
  <si>
    <t>614866097575</t>
  </si>
  <si>
    <t>JAGADEESH</t>
  </si>
  <si>
    <t>STUDIING,RITI,BHADRAGIRI</t>
  </si>
  <si>
    <t>RANJIT KUMAR ARIKA</t>
  </si>
  <si>
    <t>732662707658</t>
  </si>
  <si>
    <t xml:space="preserve"> RAJABABU</t>
  </si>
  <si>
    <t>DEATH(26.6.2023) GPS JK PADU SCHOOL</t>
  </si>
  <si>
    <t>REVATHI KUMBURKU</t>
  </si>
  <si>
    <t>S K PADU COLONY</t>
  </si>
  <si>
    <t>937118382251</t>
  </si>
  <si>
    <t xml:space="preserve"> RAMAKRISHNA</t>
  </si>
  <si>
    <t>STUDING SMT.T K R POLYTECHNIC,PAMARRU</t>
  </si>
  <si>
    <t>SIREESHA MANDANGI</t>
  </si>
  <si>
    <t>S K PADU</t>
  </si>
  <si>
    <t>224340870313</t>
  </si>
  <si>
    <t>CHINABABU</t>
  </si>
  <si>
    <t>STUDING IN BALAJI POLYTECHNIC COLLEGE, GAJAPATHINAGARAM.</t>
  </si>
  <si>
    <t>SIVAJI KONDAGORRI</t>
  </si>
  <si>
    <t>SUNDARAYYA COLONY</t>
  </si>
  <si>
    <t>883158076696</t>
  </si>
  <si>
    <t>UMA MAHESWARA RAO</t>
  </si>
  <si>
    <t>KISHORE KUMAR BANKURU</t>
  </si>
  <si>
    <t>GADDI COLONY</t>
  </si>
  <si>
    <t>962113109103</t>
  </si>
  <si>
    <t>KAILASA NATH</t>
  </si>
  <si>
    <t>SRI GAYATRI VEERAGHATTAM</t>
  </si>
  <si>
    <t>SEELAXMI KORLAPU</t>
  </si>
  <si>
    <t>566619254794</t>
  </si>
  <si>
    <t xml:space="preserve">MURALI </t>
  </si>
  <si>
    <t>MAJJI VEEDHI GLP</t>
  </si>
  <si>
    <t>277009094053</t>
  </si>
  <si>
    <t>BHASKARA RAO</t>
  </si>
  <si>
    <t>GJC G L PURAM</t>
  </si>
  <si>
    <t>SANTHOSH KUMAR NIMMAKA</t>
  </si>
  <si>
    <t>CHINTALAGUDA VEEDHI</t>
  </si>
  <si>
    <t>NARESH KUMAR</t>
  </si>
  <si>
    <t>RSRV DEGREE BOBBILI</t>
  </si>
  <si>
    <t>YENUGULA S SANDYARANI</t>
  </si>
  <si>
    <t>LAVARAJU BANDARU</t>
  </si>
  <si>
    <t>OLD BUSTAND GLP</t>
  </si>
  <si>
    <t>577715708969</t>
  </si>
  <si>
    <t>379347713614</t>
  </si>
  <si>
    <t>SARALA GUNAGANJI</t>
  </si>
  <si>
    <t>619898266966</t>
  </si>
  <si>
    <t xml:space="preserve">KESAVARAO </t>
  </si>
  <si>
    <t>571700254989</t>
  </si>
  <si>
    <t>SRI CHAITANYA</t>
  </si>
  <si>
    <t>GEETHIKA</t>
  </si>
  <si>
    <t>REVATHI ARIKA</t>
  </si>
  <si>
    <t>RTC COMPLEX COLONY</t>
  </si>
  <si>
    <t>970171408316</t>
  </si>
  <si>
    <t>P SANTHOSH KUMAR</t>
  </si>
  <si>
    <t>SRI GAYATRI COLLEGE KOMARADA</t>
  </si>
  <si>
    <t>PRAGATINAGARAM</t>
  </si>
  <si>
    <t>254457694265</t>
  </si>
  <si>
    <t>BALAKRISHNA</t>
  </si>
  <si>
    <t>SRI GAYATRI SCHOOL HYD</t>
  </si>
  <si>
    <t>359940847091</t>
  </si>
  <si>
    <t>3479838400</t>
  </si>
  <si>
    <t>TRIRUPTHI RAO</t>
  </si>
  <si>
    <t>740835881609</t>
  </si>
  <si>
    <t>TIRUPATHIRAO</t>
  </si>
  <si>
    <t>PRAVEEN KUMAR SIRLA</t>
  </si>
  <si>
    <t>MAIN ROAD GLP</t>
  </si>
  <si>
    <t>771480387607</t>
  </si>
  <si>
    <t>RAJESWARI</t>
  </si>
  <si>
    <t>RAVINDRA BHARATHI COLLEGE</t>
  </si>
  <si>
    <t>912232413733</t>
  </si>
  <si>
    <t>KRISHNAM RAJU</t>
  </si>
  <si>
    <t>GOPIKRISHNA SIRLA</t>
  </si>
  <si>
    <t>215763221338</t>
  </si>
  <si>
    <t>B RAJENDRA</t>
  </si>
  <si>
    <t xml:space="preserve">KRISHNA COLLEGE </t>
  </si>
  <si>
    <t>RAJAKUARI PALAKA</t>
  </si>
  <si>
    <t>METTA VEEDHI GLP</t>
  </si>
  <si>
    <t>662418808306</t>
  </si>
  <si>
    <t>G RAJENDRA</t>
  </si>
  <si>
    <t>CWSN BED REST</t>
  </si>
  <si>
    <t>USHARANI SAKI</t>
  </si>
  <si>
    <t>TELAGA STREET GLP</t>
  </si>
  <si>
    <t>GOVT ITI GLP</t>
  </si>
  <si>
    <t>SOBHA GOLA</t>
  </si>
  <si>
    <t>LATHA BOTTADA</t>
  </si>
  <si>
    <t>SHANTHOSH KUMAR KILLAKA</t>
  </si>
  <si>
    <t>SRUNGARAPU STREET GLP</t>
  </si>
  <si>
    <t>979846007771</t>
  </si>
  <si>
    <t>KONDALARAO</t>
  </si>
  <si>
    <t>622398048024</t>
  </si>
  <si>
    <t>HARANADH</t>
  </si>
  <si>
    <t>GUDEPU KRISHNAVENI</t>
  </si>
  <si>
    <t>215751248978</t>
  </si>
  <si>
    <t>SIVA PRASAD</t>
  </si>
  <si>
    <t>NEW LIFE SCHOOL - 5TH</t>
  </si>
  <si>
    <t>T SRINIVASA RAO</t>
  </si>
  <si>
    <t>KUMBURUKU GOWTHAMI</t>
  </si>
  <si>
    <t>PATTIKA SHANMUKHA RAO</t>
  </si>
  <si>
    <t>622453931335</t>
  </si>
  <si>
    <t>VENKATA RAMANA</t>
  </si>
  <si>
    <t>SAI GANAPATHI POLYTECHNICAL COLLEGE</t>
  </si>
  <si>
    <t>477987707591</t>
  </si>
  <si>
    <t>GOVINDA RAO</t>
  </si>
  <si>
    <t>SUMITHRA PANGI</t>
  </si>
  <si>
    <t>KAKILI ODISHA</t>
  </si>
  <si>
    <t>NAKALO</t>
  </si>
  <si>
    <t>6TH CLASS</t>
  </si>
  <si>
    <t>GANGARAJU</t>
  </si>
  <si>
    <t>5TH</t>
  </si>
  <si>
    <t>PENTARAO KILLAKA</t>
  </si>
  <si>
    <t>SC GOIPAKA</t>
  </si>
  <si>
    <t>BONNANALI</t>
  </si>
  <si>
    <t>KUSO</t>
  </si>
  <si>
    <t>NEVER ENROLLED</t>
  </si>
  <si>
    <t>KRISHANA MURTHY</t>
  </si>
  <si>
    <t>KRISHNA KILLAKA</t>
  </si>
  <si>
    <t>RASABADI</t>
  </si>
  <si>
    <t>RAYASING</t>
  </si>
  <si>
    <t>8TH CLASS REJOINING</t>
  </si>
  <si>
    <t>RANGARAO</t>
  </si>
  <si>
    <t>8TH REJOINED</t>
  </si>
  <si>
    <t>PUNNALU</t>
  </si>
  <si>
    <t>6TH CLASS STUDY</t>
  </si>
  <si>
    <t>SABAMMA</t>
  </si>
  <si>
    <t>PAGGU</t>
  </si>
  <si>
    <t>NOT STUDY</t>
  </si>
  <si>
    <t>LISI</t>
  </si>
  <si>
    <t>6TH REJOINING</t>
  </si>
  <si>
    <t>TIMONI</t>
  </si>
  <si>
    <t xml:space="preserve">6TH CLASS </t>
  </si>
  <si>
    <t>GAYATHRI KILLAKA</t>
  </si>
  <si>
    <t>KOLAKA SILLI</t>
  </si>
  <si>
    <t>4TH CLASS</t>
  </si>
  <si>
    <t>NIRANJAN KILLAKA</t>
  </si>
  <si>
    <t>KITHALAMBA</t>
  </si>
  <si>
    <t>PRATAP</t>
  </si>
  <si>
    <t>BHARATHI KILLAKA</t>
  </si>
  <si>
    <t>ALUDRA</t>
  </si>
  <si>
    <t>BASANTHI</t>
  </si>
  <si>
    <t>ALUMA</t>
  </si>
  <si>
    <t>KALYANI</t>
  </si>
  <si>
    <t>RASMITHA</t>
  </si>
  <si>
    <t>RAJAMANI TIMMAKA</t>
  </si>
  <si>
    <t>TAMMANNA</t>
  </si>
  <si>
    <t>TANKU</t>
  </si>
  <si>
    <t>KI
LAKA PRAKASH</t>
  </si>
  <si>
    <t>BABU RAO KONDAGORRI</t>
  </si>
  <si>
    <t>MUTHAMMA</t>
  </si>
  <si>
    <t>5TH CLASS</t>
  </si>
  <si>
    <t>UMARAO</t>
  </si>
  <si>
    <t>DOMBAMMA</t>
  </si>
  <si>
    <t>8TH CLASS</t>
  </si>
  <si>
    <t>HARANATHA RAO</t>
  </si>
  <si>
    <t>KILLAKA SREVANI</t>
  </si>
  <si>
    <t>SEKHAR</t>
  </si>
  <si>
    <t>GANESWARA RAO KILLAKA</t>
  </si>
  <si>
    <t>CHELLAYYA</t>
  </si>
  <si>
    <t>10TH CLASS</t>
  </si>
  <si>
    <t>BORJA</t>
  </si>
  <si>
    <t>KUJA</t>
  </si>
  <si>
    <t>7TH CLASS</t>
  </si>
  <si>
    <t>SATYAM</t>
  </si>
  <si>
    <t>KISHORE MANDANGI</t>
  </si>
  <si>
    <t>GULLALANKA</t>
  </si>
  <si>
    <t>SUHASINI KILLAKA</t>
  </si>
  <si>
    <t>KUNTESU</t>
  </si>
  <si>
    <t>KITHARA</t>
  </si>
  <si>
    <t>KASTURI KILLAKA</t>
  </si>
  <si>
    <t>PAKIRU</t>
  </si>
  <si>
    <t>CHAKRAPANI KILLAKA</t>
  </si>
  <si>
    <t>CHINTAMANI</t>
  </si>
  <si>
    <t>KISHORE BIDDIKA</t>
  </si>
  <si>
    <t>RAGHU</t>
  </si>
  <si>
    <t>MOHANRAO TOYAKA</t>
  </si>
  <si>
    <t xml:space="preserve">KANNAYYAGUDA </t>
  </si>
  <si>
    <t>248531926450</t>
  </si>
  <si>
    <t>B.TEJAVATHI</t>
  </si>
  <si>
    <t xml:space="preserve">8 TH DROUPOUT </t>
  </si>
  <si>
    <t>ESWARARAO TOYAKA</t>
  </si>
  <si>
    <t>DARSINI</t>
  </si>
  <si>
    <t>660617518029</t>
  </si>
  <si>
    <t>SAMULU</t>
  </si>
  <si>
    <t xml:space="preserve">6TH DROUPOUT </t>
  </si>
  <si>
    <t xml:space="preserve">IRIDI </t>
  </si>
  <si>
    <t>551327458348</t>
  </si>
  <si>
    <t>KAMALAMMA</t>
  </si>
  <si>
    <t xml:space="preserve">10 TH COMPLETE </t>
  </si>
  <si>
    <t>213893410675</t>
  </si>
  <si>
    <t>SARADA</t>
  </si>
  <si>
    <t>RAJENDRAPRASAD BIDDIKA</t>
  </si>
  <si>
    <t xml:space="preserve">GAJULAGUDA </t>
  </si>
  <si>
    <t>948083366097</t>
  </si>
  <si>
    <t>ARJUNARAO</t>
  </si>
  <si>
    <t>452789993385</t>
  </si>
  <si>
    <t>B SIRINGI</t>
  </si>
  <si>
    <t>VIKAS POLITECNICAL VIJAYAWADA</t>
  </si>
  <si>
    <t>HYMAVATHI MANDANGI</t>
  </si>
  <si>
    <t>997055978384</t>
  </si>
  <si>
    <t>PRESENT 10 TH RELIEVE</t>
  </si>
  <si>
    <t>SWARNALATHA MANDANGI</t>
  </si>
  <si>
    <t>811792159654</t>
  </si>
  <si>
    <t xml:space="preserve">CHANDRASEKHAR </t>
  </si>
  <si>
    <t>1ST YEAR SUDIKSHA COLLEGE,VIZAG</t>
  </si>
  <si>
    <t>654374037883</t>
  </si>
  <si>
    <t xml:space="preserve">CRT TEACHER </t>
  </si>
  <si>
    <t>SANKARARAO MANDANGI</t>
  </si>
  <si>
    <t>838694147965</t>
  </si>
  <si>
    <t>SIVAPRASAD</t>
  </si>
  <si>
    <t>5 TH CLASS IRIDI MPPS</t>
  </si>
  <si>
    <t>475712136692</t>
  </si>
  <si>
    <t>PRABAKARRAO</t>
  </si>
  <si>
    <t xml:space="preserve">9 TH DROUPOUT </t>
  </si>
  <si>
    <t>SURESH PALAKA</t>
  </si>
  <si>
    <t xml:space="preserve">THOLUKHARJA </t>
  </si>
  <si>
    <t>288955209811</t>
  </si>
  <si>
    <t>SAHADEVUDU</t>
  </si>
  <si>
    <t>10 TH PASS</t>
  </si>
  <si>
    <t>ASHJYOTHI YEPPARIKA</t>
  </si>
  <si>
    <t>578175498329</t>
  </si>
  <si>
    <t>INTERMEDIATE 2ND YEAR SUBJECTS FAIL</t>
  </si>
  <si>
    <t>BHUVNESWARARAO PATTIKA</t>
  </si>
  <si>
    <t xml:space="preserve">JOLLAGUDA </t>
  </si>
  <si>
    <t>519921714901</t>
  </si>
  <si>
    <t>HARATHI</t>
  </si>
  <si>
    <t xml:space="preserve">9 TH DROUPOUT,BHEEMAVARAM MIGRATION </t>
  </si>
  <si>
    <t>494773543731</t>
  </si>
  <si>
    <t>SANTAMMA</t>
  </si>
  <si>
    <t>NIVANJALI YEPPARIKA</t>
  </si>
  <si>
    <t xml:space="preserve">KOTTAGUDA </t>
  </si>
  <si>
    <t>843854148113</t>
  </si>
  <si>
    <t>POLITECNICAL AMAC COLLEGE</t>
  </si>
  <si>
    <t>VANISRI KADRAKA</t>
  </si>
  <si>
    <t>NARSIGUDA</t>
  </si>
  <si>
    <t>644527806954</t>
  </si>
  <si>
    <t xml:space="preserve">CHIRANJEEVI </t>
  </si>
  <si>
    <t xml:space="preserve">PATA LIKKIDI </t>
  </si>
  <si>
    <t>361557462021</t>
  </si>
  <si>
    <t>8 TH CLASS PTG BHADRAGIRI</t>
  </si>
  <si>
    <t>565066234631</t>
  </si>
  <si>
    <t>GANAPATI RAO</t>
  </si>
  <si>
    <t xml:space="preserve">ITI 2ND YEAR BHADRAGIRI </t>
  </si>
  <si>
    <t>MANDANGI S B CHANDRA RAO</t>
  </si>
  <si>
    <t xml:space="preserve">MANGALAPURAM </t>
  </si>
  <si>
    <t>342352952240</t>
  </si>
  <si>
    <t>PRASADARAO</t>
  </si>
  <si>
    <t>1ST YEAR GNM MOTHERTERESA COLLEGE,VZM</t>
  </si>
  <si>
    <t>SUDHAKARA RAO THOYKA</t>
  </si>
  <si>
    <t xml:space="preserve">CHAPAGUDA </t>
  </si>
  <si>
    <t>471027776090</t>
  </si>
  <si>
    <t>CHINNARAO</t>
  </si>
  <si>
    <t>1ST CLASS GPS (TW)CHAPPAGUDA</t>
  </si>
  <si>
    <t xml:space="preserve">CHAPPAGUDA </t>
  </si>
  <si>
    <t>898700115843</t>
  </si>
  <si>
    <t>PATTAYYA</t>
  </si>
  <si>
    <t>239615886013</t>
  </si>
  <si>
    <t>7 TH CLASS</t>
  </si>
  <si>
    <t>798399311290</t>
  </si>
  <si>
    <t>PENTAYYA</t>
  </si>
  <si>
    <t xml:space="preserve">10 TH STOPPED </t>
  </si>
  <si>
    <t>GORATI</t>
  </si>
  <si>
    <t>992270329214</t>
  </si>
  <si>
    <t>CHITTU</t>
  </si>
  <si>
    <t>970390257758</t>
  </si>
  <si>
    <t>VERAYYA</t>
  </si>
  <si>
    <t>865890767914</t>
  </si>
  <si>
    <t>NAGESWARAYA</t>
  </si>
  <si>
    <t>INTERMEDIATE 2 ND YEAR FAIL</t>
  </si>
  <si>
    <t>BIDDIKA RAMARAO</t>
  </si>
  <si>
    <t xml:space="preserve">GORATI </t>
  </si>
  <si>
    <t>465125336767</t>
  </si>
  <si>
    <t>A SOMBURU</t>
  </si>
  <si>
    <t>6TH DROUPOUT</t>
  </si>
  <si>
    <t>322699380505</t>
  </si>
  <si>
    <t>B.DEEPAMMA</t>
  </si>
  <si>
    <t>295413891916</t>
  </si>
  <si>
    <t>B.LIMAMMA</t>
  </si>
  <si>
    <t xml:space="preserve">7 TH DROUPOUT </t>
  </si>
  <si>
    <t>731560075145</t>
  </si>
  <si>
    <t>B PUNNAMMA</t>
  </si>
  <si>
    <t xml:space="preserve">7TH DROUPOUT </t>
  </si>
  <si>
    <t>BIDDIKA MINNI</t>
  </si>
  <si>
    <t>321669648359</t>
  </si>
  <si>
    <t>B.KRISHNARAO</t>
  </si>
  <si>
    <t>6 TH STUDY</t>
  </si>
  <si>
    <t>679286192608</t>
  </si>
  <si>
    <t>B.JUMBAMMA</t>
  </si>
  <si>
    <t xml:space="preserve">LONG DROUPOUT </t>
  </si>
  <si>
    <t>643463737695</t>
  </si>
  <si>
    <t>B DHARMARAO</t>
  </si>
  <si>
    <t>991216126576</t>
  </si>
  <si>
    <t>B.PUNNAMNA</t>
  </si>
  <si>
    <t xml:space="preserve">5TH DROUPOUT </t>
  </si>
  <si>
    <t>424649317954</t>
  </si>
  <si>
    <t xml:space="preserve">B DHARMARAO </t>
  </si>
  <si>
    <t xml:space="preserve">6 TH DROUPOUT </t>
  </si>
  <si>
    <t>391885664042</t>
  </si>
  <si>
    <t>676416257851</t>
  </si>
  <si>
    <t>B.RANGARAO</t>
  </si>
  <si>
    <t>322937349861</t>
  </si>
  <si>
    <t>B .KOTHANNA</t>
  </si>
  <si>
    <t>985726524393</t>
  </si>
  <si>
    <t>P.KAYALA</t>
  </si>
  <si>
    <t xml:space="preserve">10 TH COMPLETE MIGRATE, BENGALURU </t>
  </si>
  <si>
    <t>457046732992</t>
  </si>
  <si>
    <t>T MIRRAMMA</t>
  </si>
  <si>
    <t xml:space="preserve">3 RD CLASS DROUPOUT </t>
  </si>
  <si>
    <t>830857356620</t>
  </si>
  <si>
    <t>T.MIRRAMMA</t>
  </si>
  <si>
    <t xml:space="preserve">9TH DROUPOUT </t>
  </si>
  <si>
    <t>JYOTHILAXMI THOYAKA</t>
  </si>
  <si>
    <t>616088417114</t>
  </si>
  <si>
    <t>819003025089</t>
  </si>
  <si>
    <t>RANA</t>
  </si>
  <si>
    <t>8TH DROUPOUT</t>
  </si>
  <si>
    <t>548173142509</t>
  </si>
  <si>
    <t xml:space="preserve">GANAPATI </t>
  </si>
  <si>
    <t>612092015291</t>
  </si>
  <si>
    <t>LUDDU</t>
  </si>
  <si>
    <t>803163614900</t>
  </si>
  <si>
    <t xml:space="preserve">8TH DROUPOUT </t>
  </si>
  <si>
    <t>879076993286</t>
  </si>
  <si>
    <t>486052817372</t>
  </si>
  <si>
    <t>ERPILA</t>
  </si>
  <si>
    <t>343402528504</t>
  </si>
  <si>
    <t>KANDURU</t>
  </si>
  <si>
    <t>KADRAKA SUSEELA</t>
  </si>
  <si>
    <t>432420528401</t>
  </si>
  <si>
    <t>VISSAMMA</t>
  </si>
  <si>
    <t>424968220859</t>
  </si>
  <si>
    <t>VEERANNA</t>
  </si>
  <si>
    <t>361174406554</t>
  </si>
  <si>
    <t>RATTU</t>
  </si>
  <si>
    <t>TOYAKA RADHA</t>
  </si>
  <si>
    <t>341320005964</t>
  </si>
  <si>
    <t>PARSI</t>
  </si>
  <si>
    <t>453570935528</t>
  </si>
  <si>
    <t>MIGRATE,BHIMAVARAM</t>
  </si>
  <si>
    <t>303036271554</t>
  </si>
  <si>
    <t xml:space="preserve">10 TH PASS </t>
  </si>
  <si>
    <t>SABITHA KUMARI NEECHUKA</t>
  </si>
  <si>
    <t xml:space="preserve">PEDAKHARJA </t>
  </si>
  <si>
    <t>554819016603</t>
  </si>
  <si>
    <t>VARAPRASAD</t>
  </si>
  <si>
    <t>7 TH CLASS,SRI CHALAPATI SCHOOL,BOBBILI</t>
  </si>
  <si>
    <t>APPARAO KUMBURKU</t>
  </si>
  <si>
    <t>700851889743</t>
  </si>
  <si>
    <t>3RD DROUPOUT,HANDICAPPED, MIGRATE,RAJAMANDRI</t>
  </si>
  <si>
    <t xml:space="preserve">BODDIDI </t>
  </si>
  <si>
    <t>272833833452</t>
  </si>
  <si>
    <t xml:space="preserve">2ND DROUPOUT, HANDICAPPED, MIGRATE RAJAMANDRI </t>
  </si>
  <si>
    <t>488181379287</t>
  </si>
  <si>
    <t xml:space="preserve">INTERMEDIATE,SARADI VOCATIONAL COLLEGE </t>
  </si>
  <si>
    <t>NARENDRA THOYAKA</t>
  </si>
  <si>
    <t>RAMASWAMI</t>
  </si>
  <si>
    <t xml:space="preserve">8TH CLASS </t>
  </si>
  <si>
    <t>712661330322</t>
  </si>
  <si>
    <t>8THCLASS</t>
  </si>
  <si>
    <t>394276590286</t>
  </si>
  <si>
    <t>BHEMANNA</t>
  </si>
  <si>
    <t>421396102890</t>
  </si>
  <si>
    <t>BHEEMANNA</t>
  </si>
  <si>
    <t>NO STUDY</t>
  </si>
  <si>
    <t>597460622041</t>
  </si>
  <si>
    <t>SUNNU</t>
  </si>
  <si>
    <t>2ND YEAR VOCATIONAL FAIL</t>
  </si>
  <si>
    <t>JYOTHILAXMI MEENAKA</t>
  </si>
  <si>
    <t>8TH DROUPOUT,MGRATE ODDISA</t>
  </si>
  <si>
    <t>461329953886</t>
  </si>
  <si>
    <t>BHARATI</t>
  </si>
  <si>
    <t>PUSPANJALI NEECHUKA</t>
  </si>
  <si>
    <t>424371866432</t>
  </si>
  <si>
    <t xml:space="preserve">SATYAVATI </t>
  </si>
  <si>
    <t>POLITECNICAL MR ,PPM</t>
  </si>
  <si>
    <t>849158331616</t>
  </si>
  <si>
    <t>MANGA</t>
  </si>
  <si>
    <t xml:space="preserve">7TH CLASS STUDY </t>
  </si>
  <si>
    <t>RAJESWARA RAO NIMMAKA</t>
  </si>
  <si>
    <t>BABBIDI</t>
  </si>
  <si>
    <t>518699907879</t>
  </si>
  <si>
    <t>D/O.SANTHOSH</t>
  </si>
  <si>
    <t>542820719527</t>
  </si>
  <si>
    <t>S/O. SANTHOSH</t>
  </si>
  <si>
    <t>MINNA RAO KOLAKA</t>
  </si>
  <si>
    <t>Y CHORUPALLI</t>
  </si>
  <si>
    <t>729489397285</t>
  </si>
  <si>
    <t>GUARDIAN:-KILLAKA NARASAYYA</t>
  </si>
  <si>
    <t>10 TH COMPLETED</t>
  </si>
  <si>
    <t>825396963213</t>
  </si>
  <si>
    <t>GUARDIAN:-KONDAGORRI SODHAMMA</t>
  </si>
  <si>
    <t>955032767801</t>
  </si>
  <si>
    <t>GUARDIAN:-KONDAGORRI SATEESH</t>
  </si>
  <si>
    <t>5TH CLASS DISCONTINUED</t>
  </si>
  <si>
    <t>708558855450</t>
  </si>
  <si>
    <t>GUARDIAN:-KONDAGORRI AMALU</t>
  </si>
  <si>
    <t>9TH DISCONTINUED</t>
  </si>
  <si>
    <t>770780109882</t>
  </si>
  <si>
    <t>GUARDIAN:-PUVVALA DALAMMA</t>
  </si>
  <si>
    <t>10 TH COMPLETED,INTRESTED TO STUDY</t>
  </si>
  <si>
    <t>SRIDEVI KONDAGORRI</t>
  </si>
  <si>
    <t>388403814141</t>
  </si>
  <si>
    <t>M/O. KOLAKA KRISHNAVENI</t>
  </si>
  <si>
    <t>DEGREE-3RD YEAR -PPM</t>
  </si>
  <si>
    <t>530482915215</t>
  </si>
  <si>
    <t>D/O.BARIKA</t>
  </si>
  <si>
    <t>8TH CLASS STUDYING-APRS-KURUPAM</t>
  </si>
  <si>
    <t>765655771965</t>
  </si>
  <si>
    <t>M/O.DANAMMA</t>
  </si>
  <si>
    <t>997576974510</t>
  </si>
  <si>
    <t>S/O.KONDAGORRI ASIRI</t>
  </si>
  <si>
    <t>KILLAKA KUMARI</t>
  </si>
  <si>
    <t>TIMMANNA KOLAKA</t>
  </si>
  <si>
    <t>277978766504</t>
  </si>
  <si>
    <t>M/O.TUKKAMMA</t>
  </si>
  <si>
    <t>9 TH CLASS STUDY</t>
  </si>
  <si>
    <t>230075793935</t>
  </si>
  <si>
    <t>D/O.JOGARAO</t>
  </si>
  <si>
    <t>807374106782</t>
  </si>
  <si>
    <t>S/O. KURMARAO</t>
  </si>
  <si>
    <t>DEGREE 1ST YEAR STUDY</t>
  </si>
  <si>
    <t>467699336456</t>
  </si>
  <si>
    <t>328696920281</t>
  </si>
  <si>
    <t>BUCHAMMA</t>
  </si>
  <si>
    <t>CHINNA RAO VOOYAKA</t>
  </si>
  <si>
    <t>LIGANNA PUVVALA</t>
  </si>
  <si>
    <t>EMPALAVALASA</t>
  </si>
  <si>
    <t>AADHAR NOT AVAILABLE</t>
  </si>
  <si>
    <t>M/O.RANJITHA</t>
  </si>
  <si>
    <t>MIGRATED TO ODISSA STATE</t>
  </si>
  <si>
    <t>URITI</t>
  </si>
  <si>
    <t>435286073477</t>
  </si>
  <si>
    <t>M/O. BHARATHI</t>
  </si>
  <si>
    <t>283946928966</t>
  </si>
  <si>
    <t>6TH CLASS STUDYING</t>
  </si>
  <si>
    <t>944736388508</t>
  </si>
  <si>
    <t>M/O.SHANTHI</t>
  </si>
  <si>
    <t>PRASAD KONDAGORRI</t>
  </si>
  <si>
    <t>PRABHAKAR RAO KILLAKA</t>
  </si>
  <si>
    <t>JARNAVALASA</t>
  </si>
  <si>
    <t>406634520223</t>
  </si>
  <si>
    <t>S/O.BONDU</t>
  </si>
  <si>
    <t>7TH DISCONTINUED</t>
  </si>
  <si>
    <t>268009130604</t>
  </si>
  <si>
    <t>D/O. KRISHNARAO</t>
  </si>
  <si>
    <t>6TH CLASS STUDYING-KGBV-CHINNAMERANGI</t>
  </si>
  <si>
    <t>936136745132</t>
  </si>
  <si>
    <t>D/O.KASIRAO</t>
  </si>
  <si>
    <t>7TH CLASS STIDYING</t>
  </si>
  <si>
    <t>SRIRAMULU VATAKA</t>
  </si>
  <si>
    <t>DEEPIKA PATTIKA</t>
  </si>
  <si>
    <t>636942519139</t>
  </si>
  <si>
    <t>7TH DISCONTINUED-KURUPAM GTWAHS  SCHOOL</t>
  </si>
  <si>
    <t>413484678946</t>
  </si>
  <si>
    <t>S/O. BENARJI</t>
  </si>
  <si>
    <t>6 TH DISCONTINUED-</t>
  </si>
  <si>
    <t>RAJA RAI KILLAKA</t>
  </si>
  <si>
    <t>MANDANGI NEELAMMA</t>
  </si>
  <si>
    <t>SIVAJEE MANDANGI</t>
  </si>
  <si>
    <t>DOLUKONA</t>
  </si>
  <si>
    <t>523432030406</t>
  </si>
  <si>
    <t>B DHARMARO</t>
  </si>
  <si>
    <t>10TH DROPOUT TOBE JOINED</t>
  </si>
  <si>
    <t>661950617621</t>
  </si>
  <si>
    <t>K MOHANARAO</t>
  </si>
  <si>
    <t>9TH DROPOUT TOBE JOINED</t>
  </si>
  <si>
    <t>855286085459</t>
  </si>
  <si>
    <t>K KRISHNA</t>
  </si>
  <si>
    <t>904160840442</t>
  </si>
  <si>
    <t>DILLESWARA RAO</t>
  </si>
  <si>
    <t>STUDING ODISHA 6TH CLASS</t>
  </si>
  <si>
    <t>RAMARAO THOYAKA</t>
  </si>
  <si>
    <t>513506074971</t>
  </si>
  <si>
    <t>965597941149</t>
  </si>
  <si>
    <t>10THE PASSED</t>
  </si>
  <si>
    <t>502989612233</t>
  </si>
  <si>
    <t>GPSTW SANDHIGUDA</t>
  </si>
  <si>
    <t>780209679161</t>
  </si>
  <si>
    <t>MARRIGUDA</t>
  </si>
  <si>
    <t>503513914400</t>
  </si>
  <si>
    <t>SYAMALARAO</t>
  </si>
  <si>
    <t>BHARAGI</t>
  </si>
  <si>
    <t>ABOVE 50 YEARS</t>
  </si>
  <si>
    <t>OVER AGE</t>
  </si>
  <si>
    <t>LALITHA BIDDIKA</t>
  </si>
  <si>
    <t>VANGARA</t>
  </si>
  <si>
    <t>540847984358</t>
  </si>
  <si>
    <t>RANJITH KUMAR</t>
  </si>
  <si>
    <t>ODISHA MIGRATION</t>
  </si>
  <si>
    <t>JOGESWARA RAO PIRABAKA</t>
  </si>
  <si>
    <t>511955115995</t>
  </si>
  <si>
    <t>GOPALA RAO</t>
  </si>
  <si>
    <t xml:space="preserve">STUDING IN EKALAVAYA </t>
  </si>
  <si>
    <t>BALAKRISHNA BIDDIKA</t>
  </si>
  <si>
    <t>VEPAMANUGUDA</t>
  </si>
  <si>
    <t>768971646000</t>
  </si>
  <si>
    <t>633852782504</t>
  </si>
  <si>
    <t>DROPOUT</t>
  </si>
  <si>
    <t>SEE MALA PADMA</t>
  </si>
  <si>
    <t>JOBUGUDA</t>
  </si>
  <si>
    <t>214786577425</t>
  </si>
  <si>
    <t>TELLANNA</t>
  </si>
  <si>
    <t>KIRANKUMAR YEPPARIKA</t>
  </si>
  <si>
    <t>509118966098</t>
  </si>
  <si>
    <t>JOGESWAR RAO</t>
  </si>
  <si>
    <t>417997997841</t>
  </si>
  <si>
    <t>RAMAKRISHNA</t>
  </si>
  <si>
    <t>GUPS KEDARIPURAM</t>
  </si>
  <si>
    <t>VINEETH BIDDIKA</t>
  </si>
  <si>
    <t>257203430607</t>
  </si>
  <si>
    <t xml:space="preserve">ANANTHA RAO </t>
  </si>
  <si>
    <t>STUDYING ODISHA</t>
  </si>
  <si>
    <t>STUDYING VZM</t>
  </si>
  <si>
    <t>942140232192</t>
  </si>
  <si>
    <t>ABOVE 30 YEARS</t>
  </si>
  <si>
    <t>936375809379</t>
  </si>
  <si>
    <t>RAMBABU</t>
  </si>
  <si>
    <t>MARRID</t>
  </si>
  <si>
    <t>KALYANI BIDDIKA</t>
  </si>
  <si>
    <t>K D COLONY</t>
  </si>
  <si>
    <t>524741923806</t>
  </si>
  <si>
    <t>KONDABABJI</t>
  </si>
  <si>
    <t>ARIKA GAYATRI</t>
  </si>
  <si>
    <t>RAJESWARI YEPPARIKA</t>
  </si>
  <si>
    <t>NEREDUMANUGUDA</t>
  </si>
  <si>
    <t>552675075512</t>
  </si>
  <si>
    <t>STUDING AT GTWAHS K D COLONY</t>
  </si>
  <si>
    <t>751449433137</t>
  </si>
  <si>
    <t>778927378898</t>
  </si>
  <si>
    <t>10TH CLASS PASSED</t>
  </si>
  <si>
    <t>ENATHU</t>
  </si>
  <si>
    <t>STUDING 8TH CLASS GTWAHS KOTHAGUDA</t>
  </si>
  <si>
    <t>SEEMALAGUDA</t>
  </si>
  <si>
    <t>485556874255</t>
  </si>
  <si>
    <t>B.SC AGRICULTURE BOBBILI</t>
  </si>
  <si>
    <t>930721921750</t>
  </si>
  <si>
    <t>SURESH</t>
  </si>
  <si>
    <t>STUDING 1ST YEAR EKALAVYA GLP</t>
  </si>
  <si>
    <t>495752018491</t>
  </si>
  <si>
    <t>SUNITHA PATTIKA</t>
  </si>
  <si>
    <t>550116616484</t>
  </si>
  <si>
    <t>DAMODARA RAO</t>
  </si>
  <si>
    <t>PRABHAKARA RAO PATTIKA</t>
  </si>
  <si>
    <t>916522403376</t>
  </si>
  <si>
    <t>VENKA</t>
  </si>
  <si>
    <t>VASANTHA RAO NIMMAKA</t>
  </si>
  <si>
    <t>370973052894</t>
  </si>
  <si>
    <t>MANGADA</t>
  </si>
  <si>
    <t>678978365300</t>
  </si>
  <si>
    <t>SAVARAYYA</t>
  </si>
  <si>
    <t>SUNEEL KUMAR KOLAKA</t>
  </si>
  <si>
    <t>CENTER GUDA</t>
  </si>
  <si>
    <t>500443534026</t>
  </si>
  <si>
    <t>MUSURU</t>
  </si>
  <si>
    <t>692025173806</t>
  </si>
  <si>
    <t>SANYASI RAO</t>
  </si>
  <si>
    <t>KGBV G L PURAM</t>
  </si>
  <si>
    <t>749413920202</t>
  </si>
  <si>
    <t>PURNACHANDRA RAO</t>
  </si>
  <si>
    <t>912376903609</t>
  </si>
  <si>
    <t>LOKESH</t>
  </si>
  <si>
    <t>JOINED BOBBILI</t>
  </si>
  <si>
    <t>810159987939</t>
  </si>
  <si>
    <t>SIMHACHALAM</t>
  </si>
  <si>
    <t>STUDING AT ODISSA</t>
  </si>
  <si>
    <t>286203938380</t>
  </si>
  <si>
    <t>POLETECHNICAL VIJAYAWADA</t>
  </si>
  <si>
    <t>224087886244</t>
  </si>
  <si>
    <t>MOHAN</t>
  </si>
  <si>
    <t>GTWAHS D L PURAM</t>
  </si>
  <si>
    <t>824565211346</t>
  </si>
  <si>
    <t>639042960414</t>
  </si>
  <si>
    <t>RAVI</t>
  </si>
  <si>
    <t>GTWAHS KOTHAGUDA</t>
  </si>
  <si>
    <t>202350811720</t>
  </si>
  <si>
    <t>STUDING 2ND YEAR SKLM</t>
  </si>
  <si>
    <t>RAVALI PODHAVAKA</t>
  </si>
  <si>
    <t>753765559131</t>
  </si>
  <si>
    <t>MANOJ KUMAR</t>
  </si>
  <si>
    <t>315475682582</t>
  </si>
  <si>
    <t>GAYATHRI COLLEGE PPM</t>
  </si>
  <si>
    <t>397192923573</t>
  </si>
  <si>
    <t>BHIMUDU</t>
  </si>
  <si>
    <t>VOCATIONAL COMPLETED PPM</t>
  </si>
  <si>
    <t>LAXMANA RAO BIDDIKA</t>
  </si>
  <si>
    <t>LAKKAGUDA</t>
  </si>
  <si>
    <t>BIRATO</t>
  </si>
  <si>
    <t>RAVI KUMAR</t>
  </si>
  <si>
    <t>MIGRATED TO ODISHA</t>
  </si>
  <si>
    <t>MAHESWARA RAO KILLANA</t>
  </si>
  <si>
    <t>PRAKASH</t>
  </si>
  <si>
    <t>KRINA CHANDRA</t>
  </si>
  <si>
    <t>ARUNAKUMARI KADRAKA</t>
  </si>
  <si>
    <t>BIDDIKA PADMAVATHI</t>
  </si>
  <si>
    <t>NARESH BIDDIKA</t>
  </si>
  <si>
    <t>ABHIMANYU</t>
  </si>
  <si>
    <t>KUSUMAKUMARI MANDANGI</t>
  </si>
  <si>
    <t>PULIGUDA</t>
  </si>
  <si>
    <t>1ST CLASS STUDYING</t>
  </si>
  <si>
    <t>SRINIVASARAO BIDDIKA</t>
  </si>
  <si>
    <t>LAVAKUMAR MANDANGI</t>
  </si>
  <si>
    <t>CHANTIBABU KADRAKA</t>
  </si>
  <si>
    <t>INDRAJA MANDANGI</t>
  </si>
  <si>
    <t>PATTIKA PRATHAP</t>
  </si>
  <si>
    <t>RAMESH KADRAKA</t>
  </si>
  <si>
    <t>GANESH ARIKA</t>
  </si>
  <si>
    <t>SUBBA RAO BIDDIKA</t>
  </si>
  <si>
    <t>PEDDAGUDA</t>
  </si>
  <si>
    <t>CWSN 5TH PASSED</t>
  </si>
  <si>
    <t>DERIMA</t>
  </si>
  <si>
    <t>GTWAS KOGHAGUDA</t>
  </si>
  <si>
    <t>GTWAS TADIKONDA</t>
  </si>
  <si>
    <t>PRASANTH KUMAR BIDDIKA</t>
  </si>
  <si>
    <t>R S COLONY</t>
  </si>
  <si>
    <t>864301773054</t>
  </si>
  <si>
    <t>TELANGU</t>
  </si>
  <si>
    <t>515965471264</t>
  </si>
  <si>
    <t>VENTATA RAO</t>
  </si>
  <si>
    <t>PTG BHADRAGIRI</t>
  </si>
  <si>
    <t>297150580966</t>
  </si>
  <si>
    <t>SANDHYA</t>
  </si>
  <si>
    <t>GTWAS D L PURAM</t>
  </si>
  <si>
    <t>226323996537</t>
  </si>
  <si>
    <t>BAPANNA</t>
  </si>
  <si>
    <t>GTWAS BHADRAGIRI</t>
  </si>
  <si>
    <t>234518165374</t>
  </si>
  <si>
    <t>KIRAN KUMAR ARIKA</t>
  </si>
  <si>
    <t>SIKALABAI</t>
  </si>
  <si>
    <t>231540723894</t>
  </si>
  <si>
    <t>SAIBU</t>
  </si>
  <si>
    <t>636655935966</t>
  </si>
  <si>
    <t>CHANDRA RAO</t>
  </si>
  <si>
    <t>736412851127</t>
  </si>
  <si>
    <t>KESAVARAO</t>
  </si>
  <si>
    <t>GTWAS KOSANGIBHADRA</t>
  </si>
  <si>
    <t>SUHASINI NEECHUKA</t>
  </si>
  <si>
    <t>998082241216</t>
  </si>
  <si>
    <t>SOMESH</t>
  </si>
  <si>
    <t>GTWAS K D COLONY</t>
  </si>
  <si>
    <t>923204410858</t>
  </si>
  <si>
    <t>RAMMADI</t>
  </si>
  <si>
    <t>EMRS G L PURAM</t>
  </si>
  <si>
    <t>DALIMMA NIMMAKA</t>
  </si>
  <si>
    <t>903439493249</t>
  </si>
  <si>
    <t>DIPLOMA VIZAG</t>
  </si>
  <si>
    <t>674677981171</t>
  </si>
  <si>
    <t>JEEVAN KUMAR BIDDIKA</t>
  </si>
  <si>
    <t>NIGARAM</t>
  </si>
  <si>
    <t>BIDDIKA VISWANATHAM</t>
  </si>
  <si>
    <t>687173784300</t>
  </si>
  <si>
    <t>LEBANGU</t>
  </si>
  <si>
    <t>468372318051</t>
  </si>
  <si>
    <t>BUDDO</t>
  </si>
  <si>
    <t>674701034503</t>
  </si>
  <si>
    <t>TABBURI</t>
  </si>
  <si>
    <t>868039971014</t>
  </si>
  <si>
    <t>MALATHI</t>
  </si>
  <si>
    <t>453307953605</t>
  </si>
  <si>
    <t>SRILOTHA</t>
  </si>
  <si>
    <t>415254342818</t>
  </si>
  <si>
    <t>NEELAKANTU</t>
  </si>
  <si>
    <t>247026398188</t>
  </si>
  <si>
    <t>BALARAJU</t>
  </si>
  <si>
    <t>412555594742</t>
  </si>
  <si>
    <t>GOVINDH</t>
  </si>
  <si>
    <t>812827037700</t>
  </si>
  <si>
    <t>330913048704</t>
  </si>
  <si>
    <t>MADHURI BIIDIKA</t>
  </si>
  <si>
    <t>942815231935</t>
  </si>
  <si>
    <t>DONDASI</t>
  </si>
  <si>
    <t>CHINTAMANUGUDA</t>
  </si>
  <si>
    <t>619006678271</t>
  </si>
  <si>
    <t>BHARATHI</t>
  </si>
  <si>
    <t>INTER PTG BHADRAGIRI</t>
  </si>
  <si>
    <t>SUREKHA THOYAKA</t>
  </si>
  <si>
    <t>K SIVADA</t>
  </si>
  <si>
    <t>777913154243</t>
  </si>
  <si>
    <t>997559360227</t>
  </si>
  <si>
    <t>PALAKA ZIONEY</t>
  </si>
  <si>
    <t>798554958838</t>
  </si>
  <si>
    <t>MURALI</t>
  </si>
  <si>
    <t>GTWAS BOMMIKA</t>
  </si>
  <si>
    <t>MANDANGI DINESH</t>
  </si>
  <si>
    <t>675830540320</t>
  </si>
  <si>
    <t>SUKARAYYA</t>
  </si>
  <si>
    <t>AIDED SCHOOL LUMBESU DROP OUT IN 5TH CALSS</t>
  </si>
  <si>
    <t>410776410397</t>
  </si>
  <si>
    <t>SURAYYA</t>
  </si>
  <si>
    <t xml:space="preserve">LUMBESU </t>
  </si>
  <si>
    <t>711307770353</t>
  </si>
  <si>
    <t>10TH COMPLETE IN GTWAHS D L PURAM INTER JOIN NEXT YEAR</t>
  </si>
  <si>
    <t>NANDESWARA RAO KOLAKA</t>
  </si>
  <si>
    <t>MULAJAMMU</t>
  </si>
  <si>
    <t>449360799673</t>
  </si>
  <si>
    <t>ARUDHRA</t>
  </si>
  <si>
    <t xml:space="preserve">GTWAHS LANKAJODU 9TH CLASS DROP OUT </t>
  </si>
  <si>
    <t>799625979789</t>
  </si>
  <si>
    <t>PARASURAM</t>
  </si>
  <si>
    <t xml:space="preserve">GTWAHS TADIKONDA 9TH CLASS DROP OUT </t>
  </si>
  <si>
    <t>BHARATHI THOYAKA</t>
  </si>
  <si>
    <t>DERUGONDA</t>
  </si>
  <si>
    <t>538233926869</t>
  </si>
  <si>
    <t>TENGANNA</t>
  </si>
  <si>
    <t xml:space="preserve">STUDYING IN GTWAHS GIRLS K D COLONY </t>
  </si>
  <si>
    <t xml:space="preserve">DERUGONDA </t>
  </si>
  <si>
    <t>550861359314</t>
  </si>
  <si>
    <t>LOKANATHAM</t>
  </si>
  <si>
    <t>958794024102</t>
  </si>
  <si>
    <t>BHASKAR RAO</t>
  </si>
  <si>
    <t>STUDYING IN GTWAHS TADIKONDA 8TH CLASS</t>
  </si>
  <si>
    <t>428770643528</t>
  </si>
  <si>
    <t>LATCHAYYA</t>
  </si>
  <si>
    <t xml:space="preserve">GTWAHS TADIKONDA 10TH COMPLETE NEXT YEAR INTER JOINING </t>
  </si>
  <si>
    <t>501135406221</t>
  </si>
  <si>
    <t xml:space="preserve">STUDYING INTER 1ST YEAR IN SVD DEGREE COLLEGE PARVATHIPURAM </t>
  </si>
  <si>
    <t>764342485861</t>
  </si>
  <si>
    <t>10TH COMPLETE IN GTWAHS K D COLONY INTER JOIN NEXT YEAR</t>
  </si>
  <si>
    <t>381961439076</t>
  </si>
  <si>
    <t>SANKAR RAO</t>
  </si>
  <si>
    <t>GANESH THOYAKA</t>
  </si>
  <si>
    <t>325456902420</t>
  </si>
  <si>
    <t>HARIBABU</t>
  </si>
  <si>
    <t xml:space="preserve">APTWRS BOYS BHADRAGIRI 6TH DROP OUT </t>
  </si>
  <si>
    <t>SULOCHANA PUVVALA</t>
  </si>
  <si>
    <t>959850343976</t>
  </si>
  <si>
    <t>HARINATH</t>
  </si>
  <si>
    <t xml:space="preserve">STUDYING GNM COLLEGE NURSING 1ST YEAR MARRIPALEM </t>
  </si>
  <si>
    <t>RATNAKUMARI VUYAKA</t>
  </si>
  <si>
    <t>KAPPALAVALASA</t>
  </si>
  <si>
    <t>566688641408</t>
  </si>
  <si>
    <t>VENKATESH</t>
  </si>
  <si>
    <t xml:space="preserve">MIGRATION TO ONGOLE </t>
  </si>
  <si>
    <t>LAKSHMAYYA ARIKA</t>
  </si>
  <si>
    <t>VADABAI</t>
  </si>
  <si>
    <t>924698226766</t>
  </si>
  <si>
    <t xml:space="preserve">BHASKAR RAO </t>
  </si>
  <si>
    <t xml:space="preserve">2ND CLASS IN GPS (TW) JOIN 3RD CLASS NEXT YEAR </t>
  </si>
  <si>
    <t>788064268822</t>
  </si>
  <si>
    <t xml:space="preserve">KRISHNA </t>
  </si>
  <si>
    <t>797180777458</t>
  </si>
  <si>
    <t xml:space="preserve">MARRIED - GTWAHS K D COLONY 10TH </t>
  </si>
  <si>
    <t>954140998930</t>
  </si>
  <si>
    <t>GANESH</t>
  </si>
  <si>
    <t>2ND CLASS IN GPS TW VADABAI (PERSONAL DISEASE PROBLEM)</t>
  </si>
  <si>
    <t>454836983452</t>
  </si>
  <si>
    <t xml:space="preserve">ADINAARAYANA </t>
  </si>
  <si>
    <t xml:space="preserve">DEATH - GTWAHS GIRLS BHADRAGIRI </t>
  </si>
  <si>
    <t xml:space="preserve">VADABAI </t>
  </si>
  <si>
    <t>517929737486</t>
  </si>
  <si>
    <t>GUNDAMMA</t>
  </si>
  <si>
    <t xml:space="preserve">STUDYING 3RD CLASS IN GTWAHS TADIKONDA </t>
  </si>
  <si>
    <t>831762252717</t>
  </si>
  <si>
    <t>DEKKINA</t>
  </si>
  <si>
    <t>NOT JOINING SCHOOL - AGE 4 YEARS</t>
  </si>
  <si>
    <t>GINJAMMA YEPPARIKA</t>
  </si>
  <si>
    <t>VAAMAASI</t>
  </si>
  <si>
    <t>276466722488</t>
  </si>
  <si>
    <t>SAMBAYYA</t>
  </si>
  <si>
    <t xml:space="preserve">3RD CLASS STUDYING AT APTWRS PTG GIRLS BHADRAGIRI </t>
  </si>
  <si>
    <t>VAAMASI</t>
  </si>
  <si>
    <t>633539698522</t>
  </si>
  <si>
    <t>VASANTH RAO</t>
  </si>
  <si>
    <t xml:space="preserve">GTWAHS TADIKONDA 6TH DROP OUT </t>
  </si>
  <si>
    <t>202348061984</t>
  </si>
  <si>
    <t>JAMMANNA</t>
  </si>
  <si>
    <t xml:space="preserve">APTWRS BOYS BHADRAGIRI 7TH CLASS DROP OUT </t>
  </si>
  <si>
    <t>495865272453</t>
  </si>
  <si>
    <t xml:space="preserve">GTWAHS DORAJAMMU 8TH CLASS DROP OUT </t>
  </si>
  <si>
    <t>632039837013</t>
  </si>
  <si>
    <t xml:space="preserve">GTWAHS DORAJAMMU 9TH CLASS DROP OUT </t>
  </si>
  <si>
    <t xml:space="preserve">VAAMAASI </t>
  </si>
  <si>
    <t>242750259731</t>
  </si>
  <si>
    <t xml:space="preserve">STUDYING APTWRS PTG GIRLS BHADRAGIRI </t>
  </si>
  <si>
    <t xml:space="preserve">VAAMASI </t>
  </si>
  <si>
    <t>633632445852</t>
  </si>
  <si>
    <t>PAAKALA</t>
  </si>
  <si>
    <t>10TH COMPLETE IN APTWRS PTG GIRLS BHADRAGIRI INTER NOT JOIN</t>
  </si>
  <si>
    <t>SAVITRI THOYAKA</t>
  </si>
  <si>
    <t>VAADABAI</t>
  </si>
  <si>
    <t>897102320811</t>
  </si>
  <si>
    <t xml:space="preserve">DHARMA RAO </t>
  </si>
  <si>
    <t>G P SCHOOL VAADABAI (MENTALLY DISABLED )</t>
  </si>
  <si>
    <t xml:space="preserve">VAADABAI </t>
  </si>
  <si>
    <t>241337174049</t>
  </si>
  <si>
    <t>KALYANI MANDANGI</t>
  </si>
  <si>
    <t>GOWDUGUDA</t>
  </si>
  <si>
    <t>932857262397</t>
  </si>
  <si>
    <t>BRUNDAVANAM</t>
  </si>
  <si>
    <t xml:space="preserve">GTWAHS TADIKONDA 8TH CLASS DROP OUT </t>
  </si>
  <si>
    <t>MALLESU ARIKA</t>
  </si>
  <si>
    <t>LAPPATI</t>
  </si>
  <si>
    <t>531925784049</t>
  </si>
  <si>
    <t xml:space="preserve">STUDYING 6TH CLASS  IN GTWAHS TIKKABAI </t>
  </si>
  <si>
    <t>269755496976</t>
  </si>
  <si>
    <t>LAXMANA RAO</t>
  </si>
  <si>
    <t>STUDYING 6TH CLASS IN GTWAHS KOSINGIBHADRA</t>
  </si>
  <si>
    <t>LAVANGI KILLAKA</t>
  </si>
  <si>
    <t>348517167256</t>
  </si>
  <si>
    <t>MANMADHARAO</t>
  </si>
  <si>
    <t xml:space="preserve">7TH JOINED AT GTWAHS TADIKONDA </t>
  </si>
  <si>
    <t>BHUSANA RAO ARIKA</t>
  </si>
  <si>
    <t>MALLUGUDA</t>
  </si>
  <si>
    <t>968046398067</t>
  </si>
  <si>
    <t>APPANNA</t>
  </si>
  <si>
    <t>MANDANGI AJAY</t>
  </si>
  <si>
    <t>639678746413</t>
  </si>
  <si>
    <t>774005301807</t>
  </si>
  <si>
    <t>618400808477</t>
  </si>
  <si>
    <t>284394049663</t>
  </si>
  <si>
    <t>VENKANNA</t>
  </si>
  <si>
    <t>OSC 2ND YEAR</t>
  </si>
  <si>
    <t>SINGARAMPETA</t>
  </si>
  <si>
    <t>203956992994</t>
  </si>
  <si>
    <t>SANNAI</t>
  </si>
  <si>
    <t>INTER 1ST YEAR GJC KPM</t>
  </si>
  <si>
    <t>ANUSHA KILLAKA</t>
  </si>
  <si>
    <t>D MANDA</t>
  </si>
  <si>
    <t>466193890231</t>
  </si>
  <si>
    <t>SRINIVASA RAO</t>
  </si>
  <si>
    <t>OSC DEGREE 2ND YEAR VIZAG</t>
  </si>
  <si>
    <t>667748230254</t>
  </si>
  <si>
    <t>DEGREE 1ST YEAR MR COLLEGE VZM</t>
  </si>
  <si>
    <t>964135529132</t>
  </si>
  <si>
    <t>ARIKA KARTHIK</t>
  </si>
  <si>
    <t>704159890406</t>
  </si>
  <si>
    <t>VENUGOPAL</t>
  </si>
  <si>
    <t>PASSED SARADHI VOCATIONAL COLLEGE</t>
  </si>
  <si>
    <t>MANGAMMA MANDANGI</t>
  </si>
  <si>
    <t>630979816433</t>
  </si>
  <si>
    <t>INTER COMPLETED PTG GLP</t>
  </si>
  <si>
    <t>LATHAMANGESWARI NIMMAKA</t>
  </si>
  <si>
    <t>555698763722</t>
  </si>
  <si>
    <t>INTER COMPLETED GJC GLP</t>
  </si>
  <si>
    <t>418487070158</t>
  </si>
  <si>
    <t>INTER COMPLETED BOYAPALEM</t>
  </si>
  <si>
    <t>985263265225</t>
  </si>
  <si>
    <t>DULIKESWARA RAO</t>
  </si>
  <si>
    <t>OSC 9TH ZPHS GLP</t>
  </si>
  <si>
    <t>PATTIKA CHANTI</t>
  </si>
  <si>
    <t>TIKKABAI</t>
  </si>
  <si>
    <t>329567839869</t>
  </si>
  <si>
    <t>SINGANNA</t>
  </si>
  <si>
    <t>OSC 8 GTWAS REGIDI</t>
  </si>
  <si>
    <t>871584615182</t>
  </si>
  <si>
    <t>DIPLOMA BONDAPALLI</t>
  </si>
  <si>
    <t>NUKARAJU PUVVALA</t>
  </si>
  <si>
    <t>VADAPUTTI</t>
  </si>
  <si>
    <t>823484522682</t>
  </si>
  <si>
    <t>B KALLAYYA</t>
  </si>
  <si>
    <t>JYOTHI MEELAKA</t>
  </si>
  <si>
    <t>DONGARA KIKKUVA</t>
  </si>
  <si>
    <t>244245562421</t>
  </si>
  <si>
    <t>P KAILAS</t>
  </si>
  <si>
    <t>LINGA RAJU VATAKA</t>
  </si>
  <si>
    <t>562932277031</t>
  </si>
  <si>
    <t>B JAYAMMA</t>
  </si>
  <si>
    <t>J ALEMMA</t>
  </si>
  <si>
    <t>2ND YEAR, APRS GLP</t>
  </si>
  <si>
    <t>509154551787</t>
  </si>
  <si>
    <t>P MALLESWARA RAO</t>
  </si>
  <si>
    <t>MALASRI NIMMAKA</t>
  </si>
  <si>
    <t>802764843831</t>
  </si>
  <si>
    <t>P ALAMAMMA</t>
  </si>
  <si>
    <t>INTER 2ND YEAR EKALAVYA GLP</t>
  </si>
  <si>
    <t>SURESH THADANGI</t>
  </si>
  <si>
    <t>SUNEETHA NIMMAKA</t>
  </si>
  <si>
    <t>P AMITY</t>
  </si>
  <si>
    <t>796812874719</t>
  </si>
  <si>
    <t>ANJANEYULU</t>
  </si>
  <si>
    <t>INTER 1ST SR VIZAG</t>
  </si>
  <si>
    <t>737998338576</t>
  </si>
  <si>
    <t>PRABHAKAR SCHOOL VZM 8TH</t>
  </si>
  <si>
    <t>595661503935</t>
  </si>
  <si>
    <t>OSC 8TH GTWAHS KOTHAGUDA</t>
  </si>
  <si>
    <t>645694070286</t>
  </si>
  <si>
    <t>BALAKRISHA</t>
  </si>
  <si>
    <t>OSC 9TH GTWAHS TADIKONDA</t>
  </si>
  <si>
    <t>489461228207</t>
  </si>
  <si>
    <t>THIRUPATHI RAO</t>
  </si>
  <si>
    <t>INTER PASSED</t>
  </si>
  <si>
    <t>RAJESWARI THADANGI</t>
  </si>
  <si>
    <t>MORAMMAGUDA</t>
  </si>
  <si>
    <t>718744618990</t>
  </si>
  <si>
    <t>407716416792</t>
  </si>
  <si>
    <t>SANGEETHA</t>
  </si>
  <si>
    <t>RGVTSKLM</t>
  </si>
  <si>
    <t>955946183756</t>
  </si>
  <si>
    <t>DASUNNI</t>
  </si>
  <si>
    <t>412566317959</t>
  </si>
  <si>
    <t>SARASWATHI MANDANGI</t>
  </si>
  <si>
    <t>630622480460</t>
  </si>
  <si>
    <t>LAXMI</t>
  </si>
  <si>
    <t>ANAGANWADI</t>
  </si>
  <si>
    <t>KARIVALASA</t>
  </si>
  <si>
    <t>567980371985</t>
  </si>
  <si>
    <t>SUHASINI</t>
  </si>
  <si>
    <t>RAMANJANEYA COLONY CHIPURUPALLI</t>
  </si>
  <si>
    <t>345336088514</t>
  </si>
  <si>
    <t>HYMAVATHI</t>
  </si>
  <si>
    <t>549346504589</t>
  </si>
  <si>
    <t>SARASWATHI</t>
  </si>
  <si>
    <t>ITI SEETHAMPETA</t>
  </si>
  <si>
    <t>VENKATARAMANAKUMAR MANDANGI</t>
  </si>
  <si>
    <t>Y MANDA</t>
  </si>
  <si>
    <t>253537455751</t>
  </si>
  <si>
    <t>CHALAPATHI RAO</t>
  </si>
  <si>
    <t>RANJITHKUMAR BIDDIKA</t>
  </si>
  <si>
    <t>DEVARAJU</t>
  </si>
  <si>
    <t>SATEESH KADRAKA</t>
  </si>
  <si>
    <t>539181280528</t>
  </si>
  <si>
    <t>ASHOK KUMAR ADDAKULA</t>
  </si>
  <si>
    <t>JAPAI</t>
  </si>
  <si>
    <t>595038865439</t>
  </si>
  <si>
    <t>355791841616</t>
  </si>
  <si>
    <t>SARADHI VOC COLLEGE GLP</t>
  </si>
  <si>
    <t>798810111994</t>
  </si>
  <si>
    <t>MIGRATED TO KAKINADA</t>
  </si>
  <si>
    <t>721346344352</t>
  </si>
  <si>
    <t>KOMANNA</t>
  </si>
  <si>
    <t>678835372662</t>
  </si>
  <si>
    <t>276187101210</t>
  </si>
  <si>
    <t>885582865025</t>
  </si>
  <si>
    <t>GJC GLP</t>
  </si>
  <si>
    <t>UGADHI PALAKA</t>
  </si>
  <si>
    <t>602936936875</t>
  </si>
  <si>
    <t>GPS RELLA</t>
  </si>
  <si>
    <t>622189636061</t>
  </si>
  <si>
    <t>NIHAS</t>
  </si>
  <si>
    <t>PALAKA SAI TEJ</t>
  </si>
  <si>
    <t>605700420275</t>
  </si>
  <si>
    <t>SATEESH</t>
  </si>
  <si>
    <t>NEW LIFE SCHOOL - 4TH</t>
  </si>
  <si>
    <t>ATCHUTA RAO BIDDIKA</t>
  </si>
  <si>
    <t>ITCHAPURAM</t>
  </si>
  <si>
    <t>800818783767</t>
  </si>
  <si>
    <t>DASAMI</t>
  </si>
  <si>
    <t>673046096810</t>
  </si>
  <si>
    <t>ESWARA RAO</t>
  </si>
  <si>
    <t>668910044164</t>
  </si>
  <si>
    <t>GOWRI</t>
  </si>
  <si>
    <t>974882680891</t>
  </si>
  <si>
    <t>ADDAI</t>
  </si>
  <si>
    <t>829418350938</t>
  </si>
  <si>
    <t>PAVANI PALAKA</t>
  </si>
  <si>
    <t>RAMESH KUMBURUKU</t>
  </si>
  <si>
    <t>840471632400</t>
  </si>
  <si>
    <t>541267681149</t>
  </si>
  <si>
    <t>RAJARAO BIDDIKA</t>
  </si>
  <si>
    <t>487070165321</t>
  </si>
  <si>
    <t>BHEEMUDU</t>
  </si>
  <si>
    <t>579291651369</t>
  </si>
  <si>
    <t>GUMPASWAMI</t>
  </si>
  <si>
    <t>893707320684</t>
  </si>
  <si>
    <t>635420479499</t>
  </si>
  <si>
    <t>787975110349</t>
  </si>
  <si>
    <t>SUBBARAO</t>
  </si>
  <si>
    <t>DINESH TOYAKA</t>
  </si>
  <si>
    <t>KEESARI</t>
  </si>
  <si>
    <t>KONDAGORRI VASANTH</t>
  </si>
  <si>
    <t>TIRUPATH RAO</t>
  </si>
  <si>
    <t>SODAMMA</t>
  </si>
  <si>
    <t>KOTESWAR</t>
  </si>
  <si>
    <t>GOWRISHANKARA RAO SEEMALA</t>
  </si>
  <si>
    <t>KALLATI</t>
  </si>
  <si>
    <t>577387519342</t>
  </si>
  <si>
    <t>ARIKA RAJAYYA</t>
  </si>
  <si>
    <t>KUMBAIGUDA</t>
  </si>
  <si>
    <t>GTWAHS K D COLONY</t>
  </si>
  <si>
    <t>JANKANA</t>
  </si>
  <si>
    <t>BABURAO</t>
  </si>
  <si>
    <t>ABBASH</t>
  </si>
  <si>
    <t>MPPS NONDRUKONA</t>
  </si>
  <si>
    <t>KIRAN KUMAR BIDDIKA</t>
  </si>
  <si>
    <t>DIBBALAGUDA</t>
  </si>
  <si>
    <t>375443030341</t>
  </si>
  <si>
    <t>ALAMMA</t>
  </si>
  <si>
    <t>608094316689</t>
  </si>
  <si>
    <t>MANMADHA RAO</t>
  </si>
  <si>
    <t>332906756179</t>
  </si>
  <si>
    <t>KANTU</t>
  </si>
  <si>
    <t>951229556810</t>
  </si>
  <si>
    <t>RATNAKUMARI TIMMKA</t>
  </si>
  <si>
    <t xml:space="preserve">GORADA </t>
  </si>
  <si>
    <t>644820559147</t>
  </si>
  <si>
    <t>RANGAJI /VASANTHA</t>
  </si>
  <si>
    <t>TIKKABAI  SCHOOL  9 TH CALSS  2023</t>
  </si>
  <si>
    <t>LINGARAJU PUVVALA</t>
  </si>
  <si>
    <t xml:space="preserve">WADANGAL </t>
  </si>
  <si>
    <t xml:space="preserve">LACCHAMMA </t>
  </si>
  <si>
    <t>TIKKABAI  SCHOOL  8 TH CALSS  2020</t>
  </si>
  <si>
    <t>RAMESH THADANGI</t>
  </si>
  <si>
    <t xml:space="preserve">KUDDA </t>
  </si>
  <si>
    <t>831403501700</t>
  </si>
  <si>
    <t>AMMI</t>
  </si>
  <si>
    <t>RAMYAKRISHNA PUVVALA</t>
  </si>
  <si>
    <t xml:space="preserve">WARANGAL </t>
  </si>
  <si>
    <t>324364651164</t>
  </si>
  <si>
    <t>MIGRATIONS TO WARANGAL</t>
  </si>
  <si>
    <t>KOTESWARA RAO NIMMAKA</t>
  </si>
  <si>
    <t xml:space="preserve">CHINARAVIKONA </t>
  </si>
  <si>
    <t>879731997728</t>
  </si>
  <si>
    <t xml:space="preserve">MASSAMMA /KANTARAO </t>
  </si>
  <si>
    <t>`8 TH DORAJAMMU   2022</t>
  </si>
  <si>
    <t>ANIL KUMAR KOLAKA</t>
  </si>
  <si>
    <t>GORADA</t>
  </si>
  <si>
    <t>610728768465</t>
  </si>
  <si>
    <t>SAME</t>
  </si>
  <si>
    <t xml:space="preserve"> 6 TH CLASS APRJC BHADRAGIRI </t>
  </si>
  <si>
    <t>NIMMAKA MANOJ KUMAR</t>
  </si>
  <si>
    <t>SUNDARA RAO NIMMKA</t>
  </si>
  <si>
    <t>PEDA RAVIKONA</t>
  </si>
  <si>
    <t>458276807693</t>
  </si>
  <si>
    <t>GANGA</t>
  </si>
  <si>
    <t>6 TH CLASS  KURUPAM (ST )  IN STUDY</t>
  </si>
  <si>
    <t>KURMARAO MANDANGI</t>
  </si>
  <si>
    <t xml:space="preserve">GEESADA PAMULA </t>
  </si>
  <si>
    <t>253369964683</t>
  </si>
  <si>
    <t>PALKA</t>
  </si>
  <si>
    <t>10 TH COMPLET  TIKKABAI SCHOOL</t>
  </si>
  <si>
    <t xml:space="preserve">NARASAPUR  </t>
  </si>
  <si>
    <t>738308929463</t>
  </si>
  <si>
    <t>STUDY  NARASAPUR VIJAYAWADA</t>
  </si>
  <si>
    <t xml:space="preserve">PARVATHIPURAM </t>
  </si>
  <si>
    <t>761881677302</t>
  </si>
  <si>
    <t xml:space="preserve">PURNAMMA </t>
  </si>
  <si>
    <t xml:space="preserve">STUDY   EKALAVYA PARVATHIPURAM </t>
  </si>
  <si>
    <t>816904359595</t>
  </si>
  <si>
    <t>9 TH  REGIDI SCHOOL   2018 (MARRIAGE)</t>
  </si>
  <si>
    <t>285902265258</t>
  </si>
  <si>
    <t xml:space="preserve">BHUCCHAMMA </t>
  </si>
  <si>
    <t>KURUPAM  ST  7 TH CLASS    2021</t>
  </si>
  <si>
    <t>BHEEMARAO THOYAKA</t>
  </si>
  <si>
    <t>609631564256</t>
  </si>
  <si>
    <t>NIEELADRI</t>
  </si>
  <si>
    <t xml:space="preserve"> OSC  6 TH APRJC  BHADRAGIRI</t>
  </si>
  <si>
    <t>266426410886</t>
  </si>
  <si>
    <t>ELE</t>
  </si>
  <si>
    <t xml:space="preserve">9 TH CLASS DORAJAMMU  STUDY </t>
  </si>
  <si>
    <t>NIRMALA LIMMAKA</t>
  </si>
  <si>
    <t>447652348026</t>
  </si>
  <si>
    <t xml:space="preserve">KUMARI </t>
  </si>
  <si>
    <t>OSC 7 TH CLASS TIKKABAI 2022</t>
  </si>
  <si>
    <t>779970428364</t>
  </si>
  <si>
    <t xml:space="preserve">KAMARAJU </t>
  </si>
  <si>
    <t xml:space="preserve">OSC  BOBBILI  POLICYTECHANICAL </t>
  </si>
  <si>
    <t>669148890305</t>
  </si>
  <si>
    <t xml:space="preserve">SUSEELA  </t>
  </si>
  <si>
    <t xml:space="preserve"> OSC   GORADA   GTWA UP SCHOOL 2021</t>
  </si>
  <si>
    <t>PUVVALA VINEELA</t>
  </si>
  <si>
    <t>R JAMMU</t>
  </si>
  <si>
    <t>374616396987</t>
  </si>
  <si>
    <t xml:space="preserve">JAYA </t>
  </si>
  <si>
    <t>TIKKABAI  9 TH CLASS   2020.</t>
  </si>
  <si>
    <t>PUVVALA NIKHIL</t>
  </si>
  <si>
    <t>898995137794</t>
  </si>
  <si>
    <t xml:space="preserve">JYOTHI </t>
  </si>
  <si>
    <t>TIKKABAI  6 TH CLASS   2017</t>
  </si>
  <si>
    <t>LAXMANA RAO THOYAKA</t>
  </si>
  <si>
    <t>TADIKONDA</t>
  </si>
  <si>
    <t>570344769489</t>
  </si>
  <si>
    <t>M MAHESH</t>
  </si>
  <si>
    <t>1ST SRI SAI VIDYA NIKETHA</t>
  </si>
  <si>
    <t>SHILPA THOYAKA</t>
  </si>
  <si>
    <t>854515759304</t>
  </si>
  <si>
    <t>VENKATESWA RAO</t>
  </si>
  <si>
    <t>INTER EKALAVYA GLP</t>
  </si>
  <si>
    <t>Y TADIKONDA</t>
  </si>
  <si>
    <t>751148475567</t>
  </si>
  <si>
    <t>SUSANTH</t>
  </si>
  <si>
    <t>ICDC COORDINOR TKD</t>
  </si>
  <si>
    <t>SOMALU ADDAKULA</t>
  </si>
  <si>
    <t>725380904577</t>
  </si>
  <si>
    <t>STUDING AT IRIID</t>
  </si>
  <si>
    <t>SWATHI MANDANGI</t>
  </si>
  <si>
    <t>927494085794</t>
  </si>
  <si>
    <t>G J COLLEGE</t>
  </si>
  <si>
    <t>527491830542</t>
  </si>
  <si>
    <t>APRS GLP</t>
  </si>
  <si>
    <t>748318839065</t>
  </si>
  <si>
    <t>BUCCHI</t>
  </si>
  <si>
    <t>POLITECHNICAL COLLEGE</t>
  </si>
  <si>
    <t>815994537541</t>
  </si>
  <si>
    <t>BHAVANI</t>
  </si>
  <si>
    <t xml:space="preserve">EMRS </t>
  </si>
  <si>
    <t>788151270031</t>
  </si>
  <si>
    <t>RAMU</t>
  </si>
  <si>
    <t>SHARADHA TOYAKA</t>
  </si>
  <si>
    <t>638631957536</t>
  </si>
  <si>
    <t>760893284244</t>
  </si>
  <si>
    <t>999725414269</t>
  </si>
  <si>
    <t>VENKTASWAMY</t>
  </si>
  <si>
    <t>701697853467</t>
  </si>
  <si>
    <t>BIRUSU</t>
  </si>
  <si>
    <t>VIJAYALAXMI MANDANGI</t>
  </si>
  <si>
    <t>CH BADRA</t>
  </si>
  <si>
    <t>572742748334</t>
  </si>
  <si>
    <t>VEMANNA</t>
  </si>
  <si>
    <t>SANKAR RAO ARIKA</t>
  </si>
  <si>
    <t>911627948432</t>
  </si>
  <si>
    <t>TIMANNA</t>
  </si>
  <si>
    <t>577446408097</t>
  </si>
  <si>
    <t>RAYI SINDHU</t>
  </si>
  <si>
    <t>449422630600</t>
  </si>
  <si>
    <t>ROUTHU NEELASAMMA</t>
  </si>
  <si>
    <t>841899049256</t>
  </si>
  <si>
    <t>LINGANNA KATI</t>
  </si>
  <si>
    <t>931981301630</t>
  </si>
  <si>
    <t>768231995118</t>
  </si>
  <si>
    <t>YOYYANNA KAMSALI</t>
  </si>
  <si>
    <t>KAMSA RAO MANDANGI</t>
  </si>
  <si>
    <t>VONDRUBHANGI</t>
  </si>
  <si>
    <t>709147229294</t>
  </si>
  <si>
    <t>LIVERI LAXMI</t>
  </si>
  <si>
    <t>784355488118</t>
  </si>
  <si>
    <t>UTHRA DIPYI</t>
  </si>
  <si>
    <t>644828409473</t>
  </si>
  <si>
    <t xml:space="preserve">TINGANNA </t>
  </si>
  <si>
    <t>555912392747</t>
  </si>
  <si>
    <t>CHALAYYA</t>
  </si>
  <si>
    <t>504447437904</t>
  </si>
  <si>
    <t>KAMAYYA</t>
  </si>
  <si>
    <t>BHASKARA RAO THADANGI</t>
  </si>
  <si>
    <t>SIKARAPAI</t>
  </si>
  <si>
    <t>721490980428</t>
  </si>
  <si>
    <t>DHANU</t>
  </si>
  <si>
    <t>868876267823</t>
  </si>
  <si>
    <t>798979242924</t>
  </si>
  <si>
    <t>BANGARU RAJU THADANGI</t>
  </si>
  <si>
    <t>898318591806</t>
  </si>
  <si>
    <t>JAYARAM</t>
  </si>
  <si>
    <t>KAPPAKALLU</t>
  </si>
  <si>
    <t>836989576977</t>
  </si>
  <si>
    <t>MPPS KAPPAKALLU</t>
  </si>
  <si>
    <t>561544938848</t>
  </si>
  <si>
    <t>KRUPA RAO</t>
  </si>
  <si>
    <t>985028954132</t>
  </si>
  <si>
    <t>849785899885</t>
  </si>
  <si>
    <t>770309782587</t>
  </si>
  <si>
    <t>LATCHAMU</t>
  </si>
  <si>
    <t>938791030758</t>
  </si>
  <si>
    <t>LATCHUMU</t>
  </si>
  <si>
    <t>408538750065</t>
  </si>
  <si>
    <t>652399373209</t>
  </si>
  <si>
    <t>LINGU</t>
  </si>
  <si>
    <t>448143366663</t>
  </si>
  <si>
    <t>935931906198</t>
  </si>
  <si>
    <t>KANCHELI</t>
  </si>
  <si>
    <t>752561368566</t>
  </si>
  <si>
    <t>25740744103</t>
  </si>
  <si>
    <t>772567881672</t>
  </si>
  <si>
    <t>483023932687</t>
  </si>
  <si>
    <t>609741087521</t>
  </si>
  <si>
    <t>BALARAM</t>
  </si>
  <si>
    <t>SANKAR RAO PUVVALA</t>
  </si>
  <si>
    <t>THOTA</t>
  </si>
  <si>
    <t>727132837342</t>
  </si>
  <si>
    <t>STYDYING KOSANGHIBHADRA</t>
  </si>
  <si>
    <t>MANDANGI SURESH</t>
  </si>
  <si>
    <t>658145543664</t>
  </si>
  <si>
    <t>DHANALAXMI</t>
  </si>
  <si>
    <t>943305089452</t>
  </si>
  <si>
    <t>977237934523</t>
  </si>
  <si>
    <t>LUDDU ERAMMA</t>
  </si>
  <si>
    <t>209618885283</t>
  </si>
  <si>
    <t>VEERA AMMAMMA</t>
  </si>
  <si>
    <t>NIMMAKA VINILA</t>
  </si>
  <si>
    <t>993710496290</t>
  </si>
  <si>
    <t>TOYAKA KANCHANA</t>
  </si>
  <si>
    <t>363483218662</t>
  </si>
  <si>
    <t>DUMRBI</t>
  </si>
  <si>
    <t>GPS J K PADU</t>
  </si>
  <si>
    <t>TOYAKA KOBITHA</t>
  </si>
  <si>
    <t>249995122726</t>
  </si>
  <si>
    <t>PRASANTHI PUVVALA</t>
  </si>
  <si>
    <t>917435999788</t>
  </si>
  <si>
    <t>GIRAPA MASALI</t>
  </si>
  <si>
    <t>BARIKA YPPARIKA</t>
  </si>
  <si>
    <t>928461895103</t>
  </si>
  <si>
    <t>ARIKA TINGARI</t>
  </si>
  <si>
    <t>439688226160</t>
  </si>
  <si>
    <t>JANJI</t>
  </si>
  <si>
    <t>636067289251</t>
  </si>
  <si>
    <t>INDRA</t>
  </si>
  <si>
    <t>77563260855</t>
  </si>
  <si>
    <t>DALAMMA</t>
  </si>
  <si>
    <t>744598825085</t>
  </si>
  <si>
    <t>JULE</t>
  </si>
  <si>
    <t>PUVVALA KAVITA</t>
  </si>
  <si>
    <t>211401667415</t>
  </si>
  <si>
    <t>995920959049</t>
  </si>
  <si>
    <t>RAMA RAO THOYAKA</t>
  </si>
  <si>
    <t>925631179072</t>
  </si>
  <si>
    <t>RAMASWAMY</t>
  </si>
  <si>
    <t>BHASKARA RAO NIMMAKA</t>
  </si>
  <si>
    <t>842440006915</t>
  </si>
  <si>
    <t>NETHANNA</t>
  </si>
  <si>
    <t>636176237601</t>
  </si>
  <si>
    <t>VEERA KUMARI</t>
  </si>
  <si>
    <t>GPS THOTA</t>
  </si>
  <si>
    <t>365427644144</t>
  </si>
  <si>
    <t>936033179680</t>
  </si>
  <si>
    <t>JIYANNA</t>
  </si>
  <si>
    <t>740038518069</t>
  </si>
  <si>
    <t>SUJATHA KILLAKA</t>
  </si>
  <si>
    <t>THUMMIGUDA</t>
  </si>
  <si>
    <t>998493231833</t>
  </si>
  <si>
    <t>MUGUIRI</t>
  </si>
  <si>
    <t>DEGREEJOINENGI</t>
  </si>
  <si>
    <t>863326737366</t>
  </si>
  <si>
    <t>JAYASRI</t>
  </si>
  <si>
    <t>8 CLASS.DUDDUKHALLU</t>
  </si>
  <si>
    <t xml:space="preserve"> KUMARI</t>
  </si>
  <si>
    <t>DERUVADA</t>
  </si>
  <si>
    <t>471146458509</t>
  </si>
  <si>
    <t>INTER COLPLED</t>
  </si>
  <si>
    <t>589644305223</t>
  </si>
  <si>
    <t>APPARAO</t>
  </si>
  <si>
    <t>5 THE IN SHCOOL</t>
  </si>
  <si>
    <t>VISWAJYOTHI THOYAKA</t>
  </si>
  <si>
    <t>447198736331</t>
  </si>
  <si>
    <t>KOSAMMA</t>
  </si>
  <si>
    <t>4THE REGIDI MERID</t>
  </si>
  <si>
    <t>742785305931</t>
  </si>
  <si>
    <t>GPS VANAKABADI.1 CLASS</t>
  </si>
  <si>
    <t>713638060234</t>
  </si>
  <si>
    <t>VALASAMMA</t>
  </si>
  <si>
    <t>MARED</t>
  </si>
  <si>
    <t>522197401637</t>
  </si>
  <si>
    <t>10 T.K.JAMMUNOT INTREST</t>
  </si>
  <si>
    <t>SURESH JEELAKARRA</t>
  </si>
  <si>
    <t>693146923765</t>
  </si>
  <si>
    <t>GTWA.DORAJAMMU</t>
  </si>
  <si>
    <t>975739498482</t>
  </si>
  <si>
    <t>RADHIKA</t>
  </si>
  <si>
    <t>MERED</t>
  </si>
  <si>
    <t>CHALLAMMA</t>
  </si>
  <si>
    <t>814586423655</t>
  </si>
  <si>
    <t>BHASKARAO</t>
  </si>
  <si>
    <t>EKLM.INTER RANING</t>
  </si>
  <si>
    <t>210961448960</t>
  </si>
  <si>
    <t>ADAMMA</t>
  </si>
  <si>
    <t>10CLASS GTWAS TIKKABAI</t>
  </si>
  <si>
    <t>358293214251</t>
  </si>
  <si>
    <t>10CLASS T.KJAMMU</t>
  </si>
  <si>
    <t>GOVINDA RAO NIMMAKA</t>
  </si>
  <si>
    <t>SACHIVALAYAM</t>
  </si>
  <si>
    <t>AGE</t>
  </si>
  <si>
    <t>GER 429 PENDING DROPOUTS DATA OF G L PURAM MANDAL</t>
  </si>
  <si>
    <t>Reason for dropout /Present status of the child   (Mention the serial number of the reasons 1 to15)</t>
  </si>
  <si>
    <t>BALESUGUDA</t>
  </si>
  <si>
    <t>OSC</t>
  </si>
  <si>
    <t>STUDY</t>
  </si>
  <si>
    <t>PEDDDAYYA</t>
  </si>
  <si>
    <t>ADANNA</t>
  </si>
  <si>
    <t xml:space="preserve">inter completed </t>
  </si>
  <si>
    <t>THAGUR</t>
  </si>
  <si>
    <t>DASANNA</t>
  </si>
  <si>
    <t>MIGRATED TO NELLORE</t>
  </si>
  <si>
    <t>PATTIKA NAGESWARARAO</t>
  </si>
  <si>
    <t>muliguda</t>
  </si>
  <si>
    <t>257223002292</t>
  </si>
  <si>
    <t>someswararao</t>
  </si>
  <si>
    <t>studying degree 2nd at kurupam</t>
  </si>
  <si>
    <t>batugudaba</t>
  </si>
  <si>
    <t>842796173655</t>
  </si>
  <si>
    <t>asirayya</t>
  </si>
  <si>
    <t>6 th drop out at gorada school</t>
  </si>
  <si>
    <t>mulabinnidi</t>
  </si>
  <si>
    <t>641846842604</t>
  </si>
  <si>
    <t>ramarao</t>
  </si>
  <si>
    <t>drop out</t>
  </si>
  <si>
    <t>456274972529</t>
  </si>
  <si>
    <t>rangarao</t>
  </si>
  <si>
    <t>married</t>
  </si>
  <si>
    <t>228176015985</t>
  </si>
  <si>
    <t>poolu</t>
  </si>
  <si>
    <t>studying 6th at kurupam school</t>
  </si>
  <si>
    <t>410081774101</t>
  </si>
  <si>
    <t>dandasi</t>
  </si>
  <si>
    <t>studying ITI at bobbili</t>
  </si>
  <si>
    <t>950105945464</t>
  </si>
  <si>
    <t>pentayya</t>
  </si>
  <si>
    <t>studying degree at MR Collage</t>
  </si>
  <si>
    <t>-</t>
  </si>
  <si>
    <t>minnarao</t>
  </si>
  <si>
    <t>death</t>
  </si>
  <si>
    <t>951423456154</t>
  </si>
  <si>
    <t>Prasadarao</t>
  </si>
  <si>
    <t>studying inter 2nd at ekalaya glpuram</t>
  </si>
  <si>
    <t xml:space="preserve">gundi babu </t>
  </si>
  <si>
    <t>chaparayibinnidi</t>
  </si>
  <si>
    <t>700408178788</t>
  </si>
  <si>
    <t>kameswararao</t>
  </si>
  <si>
    <t>10 th complete, migrated</t>
  </si>
  <si>
    <t>gadivankadhara</t>
  </si>
  <si>
    <t>519300788576</t>
  </si>
  <si>
    <t xml:space="preserve">degree complete </t>
  </si>
  <si>
    <t>dudila</t>
  </si>
  <si>
    <t>married to odissa</t>
  </si>
  <si>
    <t>kondukuppa</t>
  </si>
  <si>
    <t>244280282565</t>
  </si>
  <si>
    <t>lachhanaa</t>
  </si>
  <si>
    <t>studying degree 1st at kurupam</t>
  </si>
  <si>
    <t>645648006101</t>
  </si>
  <si>
    <t>narayana rao</t>
  </si>
  <si>
    <t>migration</t>
  </si>
  <si>
    <t>chaparaibinnidi</t>
  </si>
  <si>
    <t>472638467202</t>
  </si>
  <si>
    <t>nageswararao</t>
  </si>
  <si>
    <t>studying degree 1st year</t>
  </si>
  <si>
    <t>600148604206</t>
  </si>
  <si>
    <t>paggu</t>
  </si>
  <si>
    <t>studying degree</t>
  </si>
  <si>
    <t>216023558649</t>
  </si>
  <si>
    <t>studying Bsc nursing 2nd at srikakulam</t>
  </si>
  <si>
    <t>248498120142</t>
  </si>
  <si>
    <t>usha rani</t>
  </si>
  <si>
    <t>7 th drop out at kgbv kurupam</t>
  </si>
  <si>
    <t>mahesh</t>
  </si>
  <si>
    <t>invalid aadhar, married</t>
  </si>
  <si>
    <t xml:space="preserve">unknown person </t>
  </si>
  <si>
    <t xml:space="preserve">puttajammu valasa </t>
  </si>
  <si>
    <t>b. syamsundara rao</t>
  </si>
  <si>
    <t>b. tech</t>
  </si>
  <si>
    <t>b. chinnarao</t>
  </si>
  <si>
    <t xml:space="preserve">murada </t>
  </si>
  <si>
    <t>665441160316</t>
  </si>
  <si>
    <t xml:space="preserve">      govind </t>
  </si>
  <si>
    <t xml:space="preserve">study.glp jnrsaradhi college </t>
  </si>
  <si>
    <t xml:space="preserve">Deppiguda </t>
  </si>
  <si>
    <t>b. lakkana</t>
  </si>
  <si>
    <t xml:space="preserve">degree </t>
  </si>
  <si>
    <t xml:space="preserve">Addamguda </t>
  </si>
  <si>
    <t>b. laxmi</t>
  </si>
  <si>
    <t xml:space="preserve">pilliguda </t>
  </si>
  <si>
    <t>b. bhaskar rao</t>
  </si>
  <si>
    <t>apr bhadragiri glp</t>
  </si>
  <si>
    <t>p. laxmi</t>
  </si>
  <si>
    <t>inter 2 year Ekalavya glp</t>
  </si>
  <si>
    <t xml:space="preserve">Thatiseela </t>
  </si>
  <si>
    <t>G. srinuvasa rao</t>
  </si>
  <si>
    <t>GNM</t>
  </si>
  <si>
    <t xml:space="preserve">chemuduguda </t>
  </si>
  <si>
    <t>G. neelakantam</t>
  </si>
  <si>
    <t xml:space="preserve">Degree </t>
  </si>
  <si>
    <t>G. abhimanyu</t>
  </si>
  <si>
    <t xml:space="preserve">married </t>
  </si>
  <si>
    <t>g. domburu</t>
  </si>
  <si>
    <t>not interested 4 th class</t>
  </si>
  <si>
    <t xml:space="preserve"> g. domburu</t>
  </si>
  <si>
    <t>not interested 3rd class</t>
  </si>
  <si>
    <t>g. santhosh</t>
  </si>
  <si>
    <t xml:space="preserve">aided school chemuduguda </t>
  </si>
  <si>
    <t>K. venkata rao</t>
  </si>
  <si>
    <t xml:space="preserve">not interested intermediate </t>
  </si>
  <si>
    <t>k. padmanabham</t>
  </si>
  <si>
    <t>vocational glp</t>
  </si>
  <si>
    <t xml:space="preserve">k. Saradha </t>
  </si>
  <si>
    <t>not interested 10 th class</t>
  </si>
  <si>
    <t>k. jaya</t>
  </si>
  <si>
    <t xml:space="preserve"> apr bhadragiri glp</t>
  </si>
  <si>
    <t xml:space="preserve">puttajammu </t>
  </si>
  <si>
    <t>m. bhudi</t>
  </si>
  <si>
    <t>Ekalavya glp 1 year</t>
  </si>
  <si>
    <t>m. rama rao</t>
  </si>
  <si>
    <t>sri Krishna degree 1 year gajapathinagaram</t>
  </si>
  <si>
    <t>m. kondala rao</t>
  </si>
  <si>
    <t>n. somesh</t>
  </si>
  <si>
    <t>puttajammu valasa</t>
  </si>
  <si>
    <t>N. nagayya</t>
  </si>
  <si>
    <t>degree</t>
  </si>
  <si>
    <t>N. krishna rao</t>
  </si>
  <si>
    <t xml:space="preserve">unknown </t>
  </si>
  <si>
    <t>N. prathima</t>
  </si>
  <si>
    <t>vocational Glp</t>
  </si>
  <si>
    <t>not interested 9 th class</t>
  </si>
  <si>
    <t>T. malathi</t>
  </si>
  <si>
    <t xml:space="preserve">dorajammu </t>
  </si>
  <si>
    <t>gunasri</t>
  </si>
  <si>
    <t>6 th class in APR kurupam</t>
  </si>
  <si>
    <t xml:space="preserve">chintalapadu </t>
  </si>
  <si>
    <t>hiramani</t>
  </si>
  <si>
    <t xml:space="preserve">Kumari </t>
  </si>
  <si>
    <t xml:space="preserve">bodlaguda </t>
  </si>
  <si>
    <t>suramma</t>
  </si>
  <si>
    <t>6 th APR kurupam</t>
  </si>
  <si>
    <t xml:space="preserve">bellidi </t>
  </si>
  <si>
    <t xml:space="preserve">jyothi </t>
  </si>
  <si>
    <t>Bhaskar college  1 year ppm</t>
  </si>
  <si>
    <t xml:space="preserve">buddemkharja </t>
  </si>
  <si>
    <t>subbalaxmi</t>
  </si>
  <si>
    <t xml:space="preserve">written m.set entrance </t>
  </si>
  <si>
    <t>tikamamma</t>
  </si>
  <si>
    <t>NNR Horticultural  nelparthi 1 year</t>
  </si>
  <si>
    <t>rajamani</t>
  </si>
  <si>
    <t xml:space="preserve">kolliguda </t>
  </si>
  <si>
    <t xml:space="preserve">kanthamma </t>
  </si>
  <si>
    <t xml:space="preserve">G.J college parvathipuram </t>
  </si>
  <si>
    <t>laxmi</t>
  </si>
  <si>
    <t xml:space="preserve">agricultural  and science and technology </t>
  </si>
  <si>
    <t>LLPURAM</t>
  </si>
  <si>
    <t>varalaxmi</t>
  </si>
  <si>
    <t>written  m.set entrance</t>
  </si>
  <si>
    <t>puspavathi</t>
  </si>
  <si>
    <t>BSc beemilipatnam svlns</t>
  </si>
  <si>
    <t>geetha</t>
  </si>
  <si>
    <t xml:space="preserve">ANM TRINING PPM ARIYA HOSPITAL </t>
  </si>
  <si>
    <t>bellidi</t>
  </si>
  <si>
    <t xml:space="preserve">10th complete </t>
  </si>
  <si>
    <t>7920 4835 9639</t>
  </si>
  <si>
    <t>IN DEGREE</t>
  </si>
  <si>
    <t>4509 5221 9953</t>
  </si>
  <si>
    <t>MIGRETION</t>
  </si>
  <si>
    <t>5731 4166 4255</t>
  </si>
  <si>
    <t>SANDIGUDA</t>
  </si>
  <si>
    <t>8732 4362 3033</t>
  </si>
  <si>
    <t>7909 1461 4090</t>
  </si>
  <si>
    <t>DHARSAN</t>
  </si>
  <si>
    <t>IN DIPLOMA</t>
  </si>
  <si>
    <t>6849 1810 4067</t>
  </si>
  <si>
    <t>NUKANNA</t>
  </si>
  <si>
    <t>6447 4337 9608</t>
  </si>
  <si>
    <t>IN INTER</t>
  </si>
  <si>
    <t>9554 9603 9819</t>
  </si>
  <si>
    <t>SANKARARAO</t>
  </si>
  <si>
    <t>NOT JION INTER</t>
  </si>
  <si>
    <t>6851 7813 2712</t>
  </si>
  <si>
    <t>ADHINARAYANA</t>
  </si>
  <si>
    <t>8059 0034 0424</t>
  </si>
  <si>
    <t>TIRUPATHI</t>
  </si>
  <si>
    <t>JION DIPLOMA ORRISSA</t>
  </si>
  <si>
    <t>6444 7229 0701</t>
  </si>
  <si>
    <t>SUNDARAMMA</t>
  </si>
  <si>
    <t>8465 0727 6462</t>
  </si>
  <si>
    <t>JOGAMMA</t>
  </si>
  <si>
    <t>796220131226</t>
  </si>
  <si>
    <t>Ramesh</t>
  </si>
  <si>
    <t>Studing Degree 2nd year, GL PURAM</t>
  </si>
  <si>
    <t>906886894854</t>
  </si>
  <si>
    <t>Venkataramana</t>
  </si>
  <si>
    <t>Studing Degree 1st year, GL PURAM</t>
  </si>
  <si>
    <t>767142202228</t>
  </si>
  <si>
    <t>DharmaRao</t>
  </si>
  <si>
    <t>846624388982</t>
  </si>
  <si>
    <t>BujangaRao</t>
  </si>
  <si>
    <t>Ramarao</t>
  </si>
  <si>
    <t>Death(2017)</t>
  </si>
  <si>
    <t>418883294836</t>
  </si>
  <si>
    <t>SrinivasaRao</t>
  </si>
  <si>
    <t>Married</t>
  </si>
  <si>
    <t>353901542617</t>
  </si>
  <si>
    <t>Naresh</t>
  </si>
  <si>
    <t>LOBO</t>
  </si>
  <si>
    <t>KOTANNA</t>
  </si>
  <si>
    <t>KRISHNARAO</t>
  </si>
  <si>
    <t>VETERNARY CONTINUED</t>
  </si>
  <si>
    <t>ST GOIPAKA</t>
  </si>
  <si>
    <t>GAVARAYYA</t>
  </si>
  <si>
    <t>DEGREE 1ST YEAR CONTINUED</t>
  </si>
  <si>
    <t xml:space="preserve">silli </t>
  </si>
  <si>
    <t>DALAYYA</t>
  </si>
  <si>
    <t>ANANDARAO</t>
  </si>
  <si>
    <t>SEERA</t>
  </si>
  <si>
    <t xml:space="preserve">tadikonda </t>
  </si>
  <si>
    <t>502638126128</t>
  </si>
  <si>
    <t xml:space="preserve">chiranjeevi </t>
  </si>
  <si>
    <t>6 th class</t>
  </si>
  <si>
    <t xml:space="preserve">Hyderabad </t>
  </si>
  <si>
    <t>921382334924</t>
  </si>
  <si>
    <t>Limba</t>
  </si>
  <si>
    <t xml:space="preserve">migration </t>
  </si>
  <si>
    <t xml:space="preserve">Gorati </t>
  </si>
  <si>
    <t xml:space="preserve">veeranna </t>
  </si>
  <si>
    <t xml:space="preserve">8 th Droupout </t>
  </si>
  <si>
    <t xml:space="preserve">other secretariat </t>
  </si>
  <si>
    <t xml:space="preserve">Parvathipuram </t>
  </si>
  <si>
    <t>504126858045</t>
  </si>
  <si>
    <t xml:space="preserve">Degree final year </t>
  </si>
  <si>
    <t>Pendurti</t>
  </si>
  <si>
    <t>292235067582</t>
  </si>
  <si>
    <t xml:space="preserve">Subhas </t>
  </si>
  <si>
    <t xml:space="preserve">nursing </t>
  </si>
  <si>
    <t xml:space="preserve">Pedakharja </t>
  </si>
  <si>
    <t>469522101142</t>
  </si>
  <si>
    <t xml:space="preserve">satyavati </t>
  </si>
  <si>
    <t xml:space="preserve">intermediate complete </t>
  </si>
  <si>
    <t xml:space="preserve">Srikakulam </t>
  </si>
  <si>
    <t>331809330417</t>
  </si>
  <si>
    <t>Dasaradhi</t>
  </si>
  <si>
    <t>B Pharmacy 1st year</t>
  </si>
  <si>
    <t xml:space="preserve">Iridi </t>
  </si>
  <si>
    <t>487963065973</t>
  </si>
  <si>
    <t xml:space="preserve">kesavarao </t>
  </si>
  <si>
    <t xml:space="preserve">Jollaguda </t>
  </si>
  <si>
    <t>215691903310</t>
  </si>
  <si>
    <t>sanyasirao</t>
  </si>
  <si>
    <t>vizag</t>
  </si>
  <si>
    <t>690303615914</t>
  </si>
  <si>
    <t>subhadra</t>
  </si>
  <si>
    <t>228230210325</t>
  </si>
  <si>
    <t>Angayya</t>
  </si>
  <si>
    <t>Degree 1st year</t>
  </si>
  <si>
    <t xml:space="preserve">Rajamandri </t>
  </si>
  <si>
    <t>913564287606</t>
  </si>
  <si>
    <t>krishnarao</t>
  </si>
  <si>
    <t>Degree 1styear</t>
  </si>
  <si>
    <t xml:space="preserve">mangalapuram </t>
  </si>
  <si>
    <t>Rambabu</t>
  </si>
  <si>
    <t xml:space="preserve">Degree 1st year </t>
  </si>
  <si>
    <t>470432265014</t>
  </si>
  <si>
    <t>Ashok kumar</t>
  </si>
  <si>
    <t>CHORUPALLI</t>
  </si>
  <si>
    <t>BUTCHAMMA</t>
  </si>
  <si>
    <t>NOT TRACED OUT</t>
  </si>
  <si>
    <t>SRINU</t>
  </si>
  <si>
    <t>MANDRAMMA</t>
  </si>
  <si>
    <t>SUNITHA</t>
  </si>
  <si>
    <t>INTER COLLEGE</t>
  </si>
  <si>
    <t>POLIGA</t>
  </si>
  <si>
    <t>ROWTHU</t>
  </si>
  <si>
    <t>MEELAMMA</t>
  </si>
  <si>
    <t>BUDDESWARA RAO</t>
  </si>
  <si>
    <t>TOBE JOINED DEGREE</t>
  </si>
  <si>
    <t>GTWAS KOTHAGUDA</t>
  </si>
  <si>
    <t>DEGREE IN HYDERABAD</t>
  </si>
  <si>
    <t>JAMUNA</t>
  </si>
  <si>
    <t>TOBE JOINED SCHOOL</t>
  </si>
  <si>
    <t>DAMODHARA</t>
  </si>
  <si>
    <t>B.SC NURSING</t>
  </si>
  <si>
    <t>MAHESWARA RAO</t>
  </si>
  <si>
    <t>NARAYANA</t>
  </si>
  <si>
    <t>VAPPANGI</t>
  </si>
  <si>
    <t>GOWRAYYA</t>
  </si>
  <si>
    <t>KONDAVADA</t>
  </si>
  <si>
    <t>ABOVE AGE</t>
  </si>
  <si>
    <t>KRISHNA CHANDRA</t>
  </si>
  <si>
    <t>MIGRATED TO TIRUPATHI</t>
  </si>
  <si>
    <t>ANASUYA</t>
  </si>
  <si>
    <t>SUDHAKARA RAO</t>
  </si>
  <si>
    <t>ALAVADDA</t>
  </si>
  <si>
    <t>KURASINGI</t>
  </si>
  <si>
    <t>SRINIVASARAO</t>
  </si>
  <si>
    <t>INTER FAILED</t>
  </si>
  <si>
    <t>Lappati</t>
  </si>
  <si>
    <t>681536858363</t>
  </si>
  <si>
    <t>Paapayya</t>
  </si>
  <si>
    <t xml:space="preserve">Degree Studying </t>
  </si>
  <si>
    <t>Lumbesu</t>
  </si>
  <si>
    <t>Harinadh</t>
  </si>
  <si>
    <t>Studying Nursing 1st year at GNM College Marripalem</t>
  </si>
  <si>
    <t>990571130521</t>
  </si>
  <si>
    <t>Savarayya</t>
  </si>
  <si>
    <t xml:space="preserve">10th Complete in GTWAHS Tadikonda </t>
  </si>
  <si>
    <t xml:space="preserve">Derugonda </t>
  </si>
  <si>
    <t>745679514319</t>
  </si>
  <si>
    <t>Appanna</t>
  </si>
  <si>
    <t xml:space="preserve">9th Class in GTWAHS Tadikonda (Death) </t>
  </si>
  <si>
    <t>934486474397</t>
  </si>
  <si>
    <t>Komanna</t>
  </si>
  <si>
    <t xml:space="preserve">Studying 8th class at GTWAHS (G) Neelakantapuram </t>
  </si>
  <si>
    <t xml:space="preserve">Vadabai </t>
  </si>
  <si>
    <t>635122868346</t>
  </si>
  <si>
    <t>Gopal</t>
  </si>
  <si>
    <t xml:space="preserve">Intet Studying at APTWRS PTG GIRLS Bhadragiri </t>
  </si>
  <si>
    <t>Vadabai</t>
  </si>
  <si>
    <t>200312456706</t>
  </si>
  <si>
    <t>Latchayya</t>
  </si>
  <si>
    <t xml:space="preserve">Studying inter st Bhaskar college Parvathipuram </t>
  </si>
  <si>
    <t>Pentayya</t>
  </si>
  <si>
    <t xml:space="preserve">Intet Studying at SVD College Parvathipuram </t>
  </si>
  <si>
    <t>A VENKATA SWAMY</t>
  </si>
  <si>
    <t>JOB</t>
  </si>
  <si>
    <t>B SIMHACHALAM</t>
  </si>
  <si>
    <t>M SRIDHAR</t>
  </si>
  <si>
    <t>M RANGARAO</t>
  </si>
  <si>
    <t>M KONDALARAO</t>
  </si>
  <si>
    <t>IN HOME</t>
  </si>
  <si>
    <t>COMPLETED VOCATIONAL AGRICULTURE</t>
  </si>
  <si>
    <t>P PRASADA RAO</t>
  </si>
  <si>
    <t>DMLT COMPLETED</t>
  </si>
  <si>
    <t>DONGARAKIKKUVA</t>
  </si>
  <si>
    <t>P SWATHI</t>
  </si>
  <si>
    <t>HALAMMA</t>
  </si>
  <si>
    <t>NEELSAMMA</t>
  </si>
  <si>
    <t>PUTHIKAVALASA</t>
  </si>
  <si>
    <t>KUDDAPALAVALA</t>
  </si>
  <si>
    <t>RADHA</t>
  </si>
  <si>
    <t>P AMTY</t>
  </si>
  <si>
    <t>TOWDAMMA</t>
  </si>
  <si>
    <t>PET ELURU</t>
  </si>
  <si>
    <t>KUSUMA</t>
  </si>
  <si>
    <t>ARUNASRI</t>
  </si>
  <si>
    <t>SASIREKHA</t>
  </si>
  <si>
    <t>PENGUVA</t>
  </si>
  <si>
    <t>APPALASWAMI</t>
  </si>
  <si>
    <t>VALLADA</t>
  </si>
  <si>
    <t>GANDI</t>
  </si>
  <si>
    <t>DROPOUT AT REGIDI</t>
  </si>
  <si>
    <t>TINGI</t>
  </si>
  <si>
    <t>GEESADA</t>
  </si>
  <si>
    <t>K PULAKA</t>
  </si>
  <si>
    <t>10TH DRPOUT</t>
  </si>
  <si>
    <t>K RAMULU</t>
  </si>
  <si>
    <t>LAKKI</t>
  </si>
  <si>
    <t>9TH DROPOUT</t>
  </si>
  <si>
    <t>WARANGAL</t>
  </si>
  <si>
    <t>MIGRATED TO WARANGAL</t>
  </si>
  <si>
    <t>R J AMMU</t>
  </si>
  <si>
    <t>8TH DROPOUT</t>
  </si>
  <si>
    <t>LIME</t>
  </si>
  <si>
    <t>NARI</t>
  </si>
  <si>
    <t>STUDY DEGREE</t>
  </si>
  <si>
    <t>DIPPE</t>
  </si>
  <si>
    <t>6TH DROPOUT</t>
  </si>
  <si>
    <t>SOMI</t>
  </si>
  <si>
    <t>10TH PASSED AND MARRIED</t>
  </si>
  <si>
    <t>KURUPAM</t>
  </si>
  <si>
    <t>CHINNARAJU</t>
  </si>
  <si>
    <t>7TH DROPOUT</t>
  </si>
  <si>
    <t>RANGA RAO</t>
  </si>
  <si>
    <t>TEKARIGANDA</t>
  </si>
  <si>
    <t>R JA</t>
  </si>
  <si>
    <t>DHURMAYYA</t>
  </si>
  <si>
    <t>HEMALATHA</t>
  </si>
  <si>
    <t>THAMMI</t>
  </si>
  <si>
    <t>AMARAVATHI</t>
  </si>
  <si>
    <t>SINDRI</t>
  </si>
  <si>
    <t>KOMEEHI</t>
  </si>
  <si>
    <t>LAKKHIKANTHA</t>
  </si>
  <si>
    <t>VIJAYALAXMI</t>
  </si>
  <si>
    <t>KUSHILI</t>
  </si>
  <si>
    <t>10 TH PASSED</t>
  </si>
  <si>
    <t>KUDDA</t>
  </si>
  <si>
    <t>T VACHI</t>
  </si>
  <si>
    <t>NEELAVATHI</t>
  </si>
  <si>
    <t>680816736586</t>
  </si>
  <si>
    <t>A Gangaraju</t>
  </si>
  <si>
    <t xml:space="preserve">Agr polytechical </t>
  </si>
  <si>
    <t>257541070696</t>
  </si>
  <si>
    <t>A Krishnarao</t>
  </si>
  <si>
    <t>polytechical MEC 3 rd</t>
  </si>
  <si>
    <t>920716336774</t>
  </si>
  <si>
    <t>BHASKAR COLLEGE 1st</t>
  </si>
  <si>
    <t>ODRUBANGI</t>
  </si>
  <si>
    <t>550207959572</t>
  </si>
  <si>
    <t>GTWAHS Bhadragiri 6 th</t>
  </si>
  <si>
    <t xml:space="preserve">Thota </t>
  </si>
  <si>
    <t>710441650086</t>
  </si>
  <si>
    <t>Kayulu</t>
  </si>
  <si>
    <t xml:space="preserve">K D colony 7th </t>
  </si>
  <si>
    <t>702954760165</t>
  </si>
  <si>
    <t>sunduru</t>
  </si>
  <si>
    <t xml:space="preserve">Tadikonda 7th </t>
  </si>
  <si>
    <t>Thota</t>
  </si>
  <si>
    <t>650820233423</t>
  </si>
  <si>
    <t>Gowramma</t>
  </si>
  <si>
    <t xml:space="preserve">konsendadra 7th </t>
  </si>
  <si>
    <t>286326778040</t>
  </si>
  <si>
    <t xml:space="preserve">Inter complete </t>
  </si>
  <si>
    <t>738418839065</t>
  </si>
  <si>
    <t>KAMESHARAO</t>
  </si>
  <si>
    <t xml:space="preserve">Sikharapai </t>
  </si>
  <si>
    <t xml:space="preserve">Jayaram </t>
  </si>
  <si>
    <t>Kappakallu</t>
  </si>
  <si>
    <t>392734562402</t>
  </si>
  <si>
    <t>Sangayya</t>
  </si>
  <si>
    <t>730685288486</t>
  </si>
  <si>
    <t>LOKANA</t>
  </si>
  <si>
    <t>686463681788</t>
  </si>
  <si>
    <t>DEEGRE 1st</t>
  </si>
  <si>
    <t xml:space="preserve">Odrubangi </t>
  </si>
  <si>
    <t xml:space="preserve">Laxmi </t>
  </si>
  <si>
    <t xml:space="preserve">Married </t>
  </si>
  <si>
    <t>484381067926</t>
  </si>
  <si>
    <t>NEELA</t>
  </si>
  <si>
    <t>SIKHARAPAI</t>
  </si>
  <si>
    <t>8 99294732519</t>
  </si>
  <si>
    <t>RAVIKUMAR</t>
  </si>
  <si>
    <t>INTER COMPLETE</t>
  </si>
  <si>
    <t>831826392240</t>
  </si>
  <si>
    <t>Tadikonda 9th</t>
  </si>
  <si>
    <t xml:space="preserve">Kanchali </t>
  </si>
  <si>
    <t>gtwahs bhadragiri 6th</t>
  </si>
  <si>
    <t>230612282326</t>
  </si>
  <si>
    <t xml:space="preserve">kosendhadra 8th </t>
  </si>
  <si>
    <t>428295626463</t>
  </si>
  <si>
    <t>MALLI</t>
  </si>
  <si>
    <t xml:space="preserve">Gtwahs bhadragigi 6th </t>
  </si>
  <si>
    <t>880202939029</t>
  </si>
  <si>
    <t>547296616934</t>
  </si>
  <si>
    <t>766095507568</t>
  </si>
  <si>
    <t>MATTI</t>
  </si>
  <si>
    <t xml:space="preserve">BSC NURSING </t>
  </si>
  <si>
    <t xml:space="preserve">open 10 th class complete </t>
  </si>
  <si>
    <t>217970386145</t>
  </si>
  <si>
    <t>MUSALI</t>
  </si>
  <si>
    <t>712444975654</t>
  </si>
  <si>
    <t>Diguva deruvada</t>
  </si>
  <si>
    <t>9075 2088 9767</t>
  </si>
  <si>
    <t>Krishna</t>
  </si>
  <si>
    <t>SVD 1st year dropout</t>
  </si>
  <si>
    <t>Kusa</t>
  </si>
  <si>
    <t>5650 3927 3173</t>
  </si>
  <si>
    <t>dropout at Duddukhallu</t>
  </si>
  <si>
    <t>7050 0894 6611</t>
  </si>
  <si>
    <t>Jambri</t>
  </si>
  <si>
    <t>inter at chinnamerangi</t>
  </si>
  <si>
    <t>Vanakabadi</t>
  </si>
  <si>
    <t>3889 8169 5026</t>
  </si>
  <si>
    <t>Sri ramulu</t>
  </si>
  <si>
    <t>REASONS SUBMITTED BY WEA/VV</t>
  </si>
  <si>
    <t>GER 1341 DATA OF G.L.PURAM MANDAL</t>
  </si>
  <si>
    <t>Row Labels</t>
  </si>
  <si>
    <t>Grand Total</t>
  </si>
  <si>
    <t>Count of secretariat_name</t>
  </si>
  <si>
    <t>(blank)</t>
  </si>
  <si>
    <t>Count of Reason for dropout /Present status of the child   (Mention the serial number of the reasons 1 to15)</t>
  </si>
  <si>
    <t>Studying in School / College</t>
  </si>
  <si>
    <t>10th passed and present not continue study</t>
  </si>
  <si>
    <t>Inter passed and present not continue study</t>
  </si>
  <si>
    <t>10th or Inter failed</t>
  </si>
  <si>
    <t>Migrated Other district</t>
  </si>
  <si>
    <t>Migrated to other state</t>
  </si>
  <si>
    <t>CWSN Physically challenged</t>
  </si>
  <si>
    <t>Under 5 years, attending Anganwadi</t>
  </si>
  <si>
    <t>Open 10th &amp; Open inter joined</t>
  </si>
  <si>
    <t xml:space="preserve">Drop Out </t>
  </si>
  <si>
    <t>Not traced</t>
  </si>
  <si>
    <t>Died</t>
  </si>
  <si>
    <t>Double Entry</t>
  </si>
  <si>
    <t>Over age, Above18 years</t>
  </si>
  <si>
    <t>REASON FOR DROPOUT</t>
  </si>
  <si>
    <t>S.NO</t>
  </si>
  <si>
    <t>NAME OF THE SACHIVALAYAM</t>
  </si>
  <si>
    <t>NO.OF DROPOUTS</t>
  </si>
  <si>
    <t>NO.OF VOLUNTEERS WORKING</t>
  </si>
  <si>
    <t>DATE &amp; TIME</t>
  </si>
  <si>
    <t>VENUE</t>
  </si>
  <si>
    <t>29.08.2023
FROM 09:00AM TO 11:00AM</t>
  </si>
  <si>
    <t>29.08.2023
FROM 02:30PM TO 4:30PM</t>
  </si>
  <si>
    <t>30.08.2023
FROM 02:30PM TO 4:30PM</t>
  </si>
  <si>
    <t>SACHIVALAM SECRETARY +WEA+MP</t>
  </si>
  <si>
    <t xml:space="preserve">TOTAL </t>
  </si>
  <si>
    <t>NO.OF VOLUNTEERS</t>
  </si>
  <si>
    <t>TOTAL</t>
  </si>
  <si>
    <t>GPS 
G L PURAM</t>
  </si>
  <si>
    <r>
      <rPr>
        <b/>
        <sz val="20"/>
        <rFont val="Calibri"/>
        <family val="2"/>
        <scheme val="minor"/>
      </rPr>
      <t xml:space="preserve">MISSION GER - 100 MEETING SCHEDULE WITH </t>
    </r>
    <r>
      <rPr>
        <b/>
        <sz val="14"/>
        <rFont val="Calibri"/>
        <family val="2"/>
        <scheme val="minor"/>
      </rPr>
      <t xml:space="preserve">
ALL THE SACHIVALAYAM SECRETARIES, WEA, MAHILA POLICE &amp; VOLUNTEERS 
OF G L PURAM MANDAL</t>
    </r>
  </si>
  <si>
    <t>AADHARNUMBEROFTHECHILD</t>
  </si>
  <si>
    <t>REASON</t>
  </si>
  <si>
    <t>REASON CODE</t>
  </si>
  <si>
    <t>Column Labels</t>
  </si>
  <si>
    <t>Count of REASON FOR DROPOUT</t>
  </si>
  <si>
    <t>S.No</t>
  </si>
  <si>
    <t>SACHIVALAYAM WISE AND REASON WISE ABSTRACT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</si>
</sst>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Dubai Medium"/>
      <family val="2"/>
    </font>
    <font>
      <sz val="12"/>
      <name val="Calibri"/>
      <family val="2"/>
    </font>
    <font>
      <b/>
      <sz val="20"/>
      <name val="Calibri"/>
      <family val="2"/>
    </font>
    <font>
      <b/>
      <sz val="12"/>
      <name val="Calibri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0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1"/>
    <xf numFmtId="0" fontId="3" fillId="0" borderId="1" xfId="1" applyFont="1" applyBorder="1" applyAlignment="1">
      <alignment horizontal="left" wrapText="1"/>
    </xf>
    <xf numFmtId="0" fontId="3" fillId="0" borderId="1" xfId="1" applyFont="1" applyBorder="1" applyAlignment="1">
      <alignment vertical="center" wrapText="1"/>
    </xf>
    <xf numFmtId="0" fontId="3" fillId="0" borderId="1" xfId="1" applyFont="1" applyBorder="1" applyAlignment="1">
      <alignment horizontal="left" vertical="center" wrapText="1"/>
    </xf>
    <xf numFmtId="1" fontId="3" fillId="0" borderId="1" xfId="1" applyNumberFormat="1" applyFont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3" fillId="0" borderId="1" xfId="1" quotePrefix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vertical="center" wrapText="1"/>
    </xf>
    <xf numFmtId="1" fontId="3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wrapText="1"/>
    </xf>
    <xf numFmtId="0" fontId="3" fillId="0" borderId="1" xfId="1" quotePrefix="1" applyFont="1" applyBorder="1" applyAlignment="1">
      <alignment horizontal="center" wrapText="1"/>
    </xf>
    <xf numFmtId="0" fontId="5" fillId="0" borderId="1" xfId="1" applyFont="1" applyBorder="1" applyAlignment="1">
      <alignment horizontal="left" wrapText="1"/>
    </xf>
    <xf numFmtId="0" fontId="5" fillId="0" borderId="1" xfId="1" quotePrefix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14" fontId="0" fillId="0" borderId="3" xfId="0" applyNumberFormat="1" applyBorder="1" applyAlignment="1">
      <alignment vertical="center"/>
    </xf>
    <xf numFmtId="1" fontId="0" fillId="0" borderId="3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8" fillId="0" borderId="1" xfId="1" applyFont="1" applyBorder="1" applyAlignment="1" applyProtection="1">
      <alignment vertical="center"/>
    </xf>
    <xf numFmtId="0" fontId="1" fillId="0" borderId="3" xfId="0" applyFont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3" fillId="0" borderId="0" xfId="0" applyFont="1" applyFill="1"/>
    <xf numFmtId="0" fontId="14" fillId="0" borderId="1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3" fillId="0" borderId="1" xfId="0" applyFont="1" applyFill="1" applyBorder="1" applyAlignment="1">
      <alignment horizontal="center"/>
    </xf>
    <xf numFmtId="0" fontId="13" fillId="0" borderId="1" xfId="0" applyFont="1" applyFill="1" applyBorder="1"/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" fontId="4" fillId="0" borderId="2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14" fillId="0" borderId="2" xfId="0" applyFont="1" applyFill="1" applyBorder="1" applyAlignment="1">
      <alignment horizontal="right" vertical="center"/>
    </xf>
    <xf numFmtId="0" fontId="13" fillId="0" borderId="1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right" vertical="center"/>
    </xf>
    <xf numFmtId="0" fontId="14" fillId="0" borderId="5" xfId="0" applyFont="1" applyFill="1" applyBorder="1" applyAlignment="1">
      <alignment horizontal="right" vertical="center"/>
    </xf>
    <xf numFmtId="0" fontId="14" fillId="0" borderId="6" xfId="0" applyFont="1" applyFill="1" applyBorder="1" applyAlignment="1">
      <alignment horizontal="right" vertical="center"/>
    </xf>
    <xf numFmtId="0" fontId="11" fillId="0" borderId="0" xfId="0" applyFont="1" applyFill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0" fillId="0" borderId="0" xfId="0" pivotButton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1" fillId="0" borderId="1" xfId="0" pivotButton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27"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484138</xdr:colOff>
      <xdr:row>9</xdr:row>
      <xdr:rowOff>45535</xdr:rowOff>
    </xdr:from>
    <xdr:ext cx="8251939" cy="671018"/>
    <xdr:sp macro="" textlink="">
      <xdr:nvSpPr>
        <xdr:cNvPr id="2" name="Rectangle 1"/>
        <xdr:cNvSpPr/>
      </xdr:nvSpPr>
      <xdr:spPr>
        <a:xfrm>
          <a:off x="484138" y="1760035"/>
          <a:ext cx="8251939" cy="671018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32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Black" pitchFamily="34" charset="0"/>
            </a:rPr>
            <a:t>GROSS ENROLLMENT RATIO</a:t>
          </a:r>
          <a:r>
            <a:rPr lang="en-US" sz="32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Black" pitchFamily="34" charset="0"/>
            </a:rPr>
            <a:t> (GER)</a:t>
          </a:r>
          <a:endParaRPr lang="en-US" sz="32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Black" pitchFamily="34" charset="0"/>
          </a:endParaRPr>
        </a:p>
      </xdr:txBody>
    </xdr:sp>
    <xdr:clientData/>
  </xdr:oneCellAnchor>
  <xdr:oneCellAnchor>
    <xdr:from>
      <xdr:col>3</xdr:col>
      <xdr:colOff>546034</xdr:colOff>
      <xdr:row>13</xdr:row>
      <xdr:rowOff>121735</xdr:rowOff>
    </xdr:from>
    <xdr:ext cx="4356256" cy="598690"/>
    <xdr:sp macro="" textlink="">
      <xdr:nvSpPr>
        <xdr:cNvPr id="3" name="Rectangle 2"/>
        <xdr:cNvSpPr/>
      </xdr:nvSpPr>
      <xdr:spPr>
        <a:xfrm>
          <a:off x="2374834" y="2598235"/>
          <a:ext cx="4356256" cy="59869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8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Black" pitchFamily="34" charset="0"/>
            </a:rPr>
            <a:t>G.L.PURAM MANDAL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166.454298263889" createdVersion="4" refreshedVersion="4" minRefreshableVersion="3" recordCount="1341">
  <cacheSource type="worksheet">
    <worksheetSource ref="A2:Q1343" sheet="1341GER"/>
  </cacheSource>
  <cacheFields count="17">
    <cacheField name="s. no" numFmtId="0">
      <sharedItems containsSemiMixedTypes="0" containsString="0" containsNumber="1" containsInteger="1" minValue="1" maxValue="1341"/>
    </cacheField>
    <cacheField name="district_name" numFmtId="0">
      <sharedItems/>
    </cacheField>
    <cacheField name="mandal_name" numFmtId="0">
      <sharedItems/>
    </cacheField>
    <cacheField name="name" numFmtId="0">
      <sharedItems/>
    </cacheField>
    <cacheField name="gender" numFmtId="0">
      <sharedItems containsBlank="1"/>
    </cacheField>
    <cacheField name="contact_number" numFmtId="0">
      <sharedItems containsString="0" containsBlank="1" containsNumber="1" containsInteger="1" minValue="949470576" maxValue="999725000000"/>
    </cacheField>
    <cacheField name="dob" numFmtId="14">
      <sharedItems containsSemiMixedTypes="0" containsNonDate="0" containsDate="1" containsString="0" minDate="2005-09-01T00:00:00" maxDate="2018-08-30T00:00:00"/>
    </cacheField>
    <cacheField name="cluster_code" numFmtId="0">
      <sharedItems containsSemiMixedTypes="0" containsString="0" containsNumber="1" containsInteger="1" minValue="10290625001" maxValue="10290648026"/>
    </cacheField>
    <cacheField name="survey_done" numFmtId="0">
      <sharedItems/>
    </cacheField>
    <cacheField name="response" numFmtId="0">
      <sharedItems/>
    </cacheField>
    <cacheField name="completed_class_12" numFmtId="0">
      <sharedItems/>
    </cacheField>
    <cacheField name="secretariat_code" numFmtId="0">
      <sharedItems containsSemiMixedTypes="0" containsString="0" containsNumber="1" containsInteger="1" minValue="10290625" maxValue="10290648"/>
    </cacheField>
    <cacheField name="secretariat_name" numFmtId="0">
      <sharedItems count="24">
        <s v="BALESU"/>
        <s v="BEERUPADU"/>
        <s v="CHAPARAIBINNIDI"/>
        <s v="CHEMUDUGUDA"/>
        <s v="CHINAGEESADA"/>
        <s v="DUDDUKHALLU"/>
        <s v="DUMMANGI"/>
        <s v="ELWINPETA1"/>
        <s v="ELWINPETA2"/>
        <s v="G.L.PURAM"/>
        <s v="GOIPAKA"/>
        <s v="IRIDI"/>
        <s v="JARNA"/>
        <s v="KEDARIPURAM"/>
        <s v="KONDAWADA"/>
        <s v="KUKKIDI"/>
        <s v="LUMBESU"/>
        <s v="MANDA"/>
        <s v="NELLIKIKKUVA"/>
        <s v="P.AMITI"/>
        <s v="R.JAMMU"/>
        <s v="RELLA"/>
        <s v="THADIKONDA"/>
        <s v="VANAKABADI"/>
      </sharedItems>
    </cacheField>
    <cacheField name="studentInfo_status" numFmtId="0">
      <sharedItems/>
    </cacheField>
    <cacheField name="AADHAR NUMBER OF THE CHILD" numFmtId="1">
      <sharedItems containsBlank="1" containsMixedTypes="1" containsNumber="1" containsInteger="1" minValue="63981902196" maxValue="6379391499802"/>
    </cacheField>
    <cacheField name="Reason for dropout /Present status of the child   (Mention the serial number of the reasons 1 to15)" numFmtId="0">
      <sharedItems containsString="0" containsBlank="1" containsNumber="1" containsInteger="1" minValue="1" maxValue="110" count="17">
        <m/>
        <n v="1"/>
        <n v="13"/>
        <n v="12"/>
        <n v="3"/>
        <n v="2"/>
        <n v="10"/>
        <n v="8"/>
        <n v="6"/>
        <n v="5"/>
        <n v="7"/>
        <n v="15"/>
        <n v="11"/>
        <n v="14"/>
        <n v="9"/>
        <n v="4"/>
        <n v="110" u="1"/>
      </sharedItems>
    </cacheField>
    <cacheField name="REASONS SUBMITTED BY WEA/VV" numFmtId="0">
      <sharedItems containsBlank="1"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166.656509143519" createdVersion="4" refreshedVersion="4" minRefreshableVersion="3" recordCount="1341">
  <cacheSource type="worksheet">
    <worksheetSource ref="A2:R1343" sheet="1341GER"/>
  </cacheSource>
  <cacheFields count="18">
    <cacheField name="s. no" numFmtId="0">
      <sharedItems containsSemiMixedTypes="0" containsString="0" containsNumber="1" containsInteger="1" minValue="1" maxValue="126"/>
    </cacheField>
    <cacheField name="district_name" numFmtId="0">
      <sharedItems/>
    </cacheField>
    <cacheField name="mandal_name" numFmtId="0">
      <sharedItems/>
    </cacheField>
    <cacheField name="name" numFmtId="0">
      <sharedItems/>
    </cacheField>
    <cacheField name="gender" numFmtId="0">
      <sharedItems containsBlank="1"/>
    </cacheField>
    <cacheField name="contact_number" numFmtId="0">
      <sharedItems containsString="0" containsBlank="1" containsNumber="1" containsInteger="1" minValue="949470576" maxValue="999725000000"/>
    </cacheField>
    <cacheField name="dob" numFmtId="14">
      <sharedItems containsSemiMixedTypes="0" containsNonDate="0" containsDate="1" containsString="0" minDate="2005-09-01T00:00:00" maxDate="2018-08-30T00:00:00"/>
    </cacheField>
    <cacheField name="cluster_code" numFmtId="0">
      <sharedItems containsSemiMixedTypes="0" containsString="0" containsNumber="1" containsInteger="1" minValue="10290625001" maxValue="10290648026"/>
    </cacheField>
    <cacheField name="survey_done" numFmtId="0">
      <sharedItems/>
    </cacheField>
    <cacheField name="response" numFmtId="0">
      <sharedItems/>
    </cacheField>
    <cacheField name="completed_class_12" numFmtId="0">
      <sharedItems/>
    </cacheField>
    <cacheField name="secretariat_code" numFmtId="0">
      <sharedItems containsSemiMixedTypes="0" containsString="0" containsNumber="1" containsInteger="1" minValue="10290625" maxValue="10290648"/>
    </cacheField>
    <cacheField name="secretariat_name" numFmtId="0">
      <sharedItems count="24">
        <s v="BALESU"/>
        <s v="BEERUPADU"/>
        <s v="CHAPARAIBINNIDI"/>
        <s v="CHEMUDUGUDA"/>
        <s v="CHINAGEESADA"/>
        <s v="DUDDUKHALLU"/>
        <s v="DUMMANGI"/>
        <s v="ELWINPETA1"/>
        <s v="ELWINPETA2"/>
        <s v="G.L.PURAM"/>
        <s v="GOIPAKA"/>
        <s v="IRIDI"/>
        <s v="JARNA"/>
        <s v="KEDARIPURAM"/>
        <s v="KONDAWADA"/>
        <s v="KUKKIDI"/>
        <s v="LUMBESU"/>
        <s v="MANDA"/>
        <s v="NELLIKIKKUVA"/>
        <s v="P.AMITI"/>
        <s v="R.JAMMU"/>
        <s v="RELLA"/>
        <s v="THADIKONDA"/>
        <s v="VANAKABADI"/>
      </sharedItems>
    </cacheField>
    <cacheField name="studentInfo_status" numFmtId="0">
      <sharedItems/>
    </cacheField>
    <cacheField name="AADHARNUMBEROFTHECHILD" numFmtId="1">
      <sharedItems containsBlank="1" containsMixedTypes="1" containsNumber="1" containsInteger="1" minValue="63981902196" maxValue="6379391499802"/>
    </cacheField>
    <cacheField name="Reason for dropout /Present status of the child   (Mention the serial number of the reasons 1 to15)" numFmtId="0">
      <sharedItems containsSemiMixedTypes="0" containsString="0" containsNumber="1" containsInteger="1" minValue="1" maxValue="15"/>
    </cacheField>
    <cacheField name="REASONS SUBMITTED BY WEA/VV" numFmtId="0">
      <sharedItems containsBlank="1" containsMixedTypes="1" containsNumber="1" containsInteger="1" minValue="0" maxValue="0" count="489">
        <m/>
        <s v="GTWAS GORADA"/>
        <s v="INTER GJC KURUPAM"/>
        <s v="MPPS REGIDI"/>
        <s v="GTWAS DUDDUKHALLU"/>
        <s v="GTWAS GORAD"/>
        <s v="GTWAS P AMIRY"/>
        <s v="MARRIED"/>
        <s v="DEATH"/>
        <s v="GTWAS TIKKABAI"/>
        <s v="INTER EMRS GLP"/>
        <s v="INTER COMPLETED"/>
        <s v="INTER GJC GLP"/>
        <s v="GTWAS KURUPAM"/>
        <s v="10TH PASSED"/>
        <s v="IN COLLEGE"/>
        <s v="EMRS KURUPAM"/>
        <s v="KGBV KURUPAM"/>
        <s v="OSC"/>
        <s v="GPS BALESU"/>
        <s v="MPPS BAYYADA"/>
        <s v="INTER KURUPAM"/>
        <s v="GTWAS DORAJAMMU"/>
        <s v="GTAS RRB PURAM"/>
        <s v="GTWAS RRB PURAM"/>
        <s v="APRS BHADRAGIRI"/>
        <s v="ANGANWADI"/>
        <s v="INTER P KONAVASA"/>
        <s v="INTER KGVB RAYIVALASA"/>
        <s v="APRS PANASABHADRA"/>
        <s v="STUDY"/>
        <s v="GTWAS GORA"/>
        <s v="TOBE JOINED"/>
        <s v="GTWAHS BEERUPADU"/>
        <s v="MIGRATED TO KERALA"/>
        <s v="10TH COMPLETE "/>
        <s v="GTWAHS KOMARADA"/>
        <s v="MIGRATED TO GUDURU"/>
        <s v="10TH FAIL"/>
        <s v="GPS BEERUPADU"/>
        <s v="DEGREE IN PPM"/>
        <s v="MIGRATED TO NELLURU"/>
        <s v="IN SCHOOL"/>
        <s v="GTWAHS ULIPIRI"/>
        <s v="MIGRATED TO HYDERABAD"/>
        <s v="inter completed "/>
        <s v=""/>
        <s v="DEGREE IN G L PURAM"/>
        <s v="STUDY AT RAYAGADA"/>
        <s v="HEALTH PROBLEM"/>
        <s v="MIGRATED TO CHENNAI"/>
        <s v="UNDER AGE"/>
        <s v="MIGRATED TO NELLORE"/>
        <s v="DEGREE DISCONTINUED "/>
        <s v="GTWAHS DUDDUKHALLU"/>
        <s v="GTWAHS BOBBILI"/>
        <s v="GTWAHS DORAJAMMU"/>
        <s v="studying degree 2nd at kurupam"/>
        <s v="INTER"/>
        <s v="TWAS KURUPAM"/>
        <s v="10TH COMPLETED"/>
        <s v="DORAJAMMU  SCHOOL  "/>
        <s v="STUDYING"/>
        <s v="6 th drop out at gorada school"/>
        <s v="DEGREE"/>
        <s v="9TH STUDYING"/>
        <s v="PH"/>
        <s v="drop out"/>
        <s v="NELLORE"/>
        <s v="OPEN 10TH JOINED"/>
        <s v="GTWAS REGIDI"/>
        <s v="studying 6th at kurupam school"/>
        <s v="TWAS GORADA"/>
        <s v="OPEN INTER"/>
        <s v="studying ITI at bobbili"/>
        <s v="studying degree at MR Collage"/>
        <s v="studying inter 2nd at ekalaya glpuram"/>
        <s v="10 th complete, migrated"/>
        <s v="ITI"/>
        <s v="degree complete "/>
        <s v="HYDERABAD"/>
        <s v="married to odissa"/>
        <s v="ORISSA"/>
        <s v="VIZAG"/>
        <s v="CHINAMERANGI"/>
        <s v="GPS MULIGUDA"/>
        <s v="VIJAYAWADA"/>
        <s v="studying degree 1st at kurupam"/>
        <s v="GJC KURUPAM"/>
        <s v="migration"/>
        <s v="studying degree 1st year"/>
        <s v="MIGRATED"/>
        <s v="ITI BOBBILI"/>
        <s v="studying degree"/>
        <s v="APTWS KURUPAM"/>
        <s v="studying Bsc nursing 2nd at srikakulam"/>
        <s v="7 th drop out at kgbv kurupam"/>
        <s v="GPS NARSIPURAM"/>
        <s v="KGBV SCHOOL G. L. PURAM"/>
        <s v="invalid aadhar, married"/>
        <s v="MPPS THATISEELA SCHOOL"/>
        <s v="unknown person "/>
        <s v="b. tech"/>
        <s v="NOT INTERESTED"/>
        <s v="NOT INTERESTED "/>
        <s v="MARRIED "/>
        <s v="study.glp jnrsaradhi college "/>
        <s v="degree "/>
        <s v="10TH CLASS TIKKIBAI"/>
        <s v="TIKKABAI "/>
        <s v="apr bhadragiri glp"/>
        <s v="inter 2 year Ekalavya glp"/>
        <s v="GNM"/>
        <s v="not interested 4 th class"/>
        <s v="not interested 3rd class"/>
        <s v="aided school chemuduguda "/>
        <s v="not interested intermediate "/>
        <s v="SISTERS TRAINING"/>
        <s v="vocational glp"/>
        <s v="not interested 10 th class"/>
        <s v=" apr bhadragiri glp"/>
        <s v="Ekalavya glp 1 year"/>
        <s v="sri Krishna degree 1 year gajapathinagaram"/>
        <s v="AGRICULTURE STUDYING "/>
        <s v="INTERMEDIATE STUDYING"/>
        <s v="MPP SCHOOL ADDAMGUDA "/>
        <s v="ITI JOINED "/>
        <s v="unknown "/>
        <s v="STUDY IN THADIKONDA"/>
        <s v="not interested 9 th class"/>
        <s v="DEGREE SRIKAKULAM WOMENS COLLAGE"/>
        <s v="STUDY IN EKALAVYA SCHOOL"/>
        <s v="6TH COMPLETED"/>
        <s v="DIPLOMA"/>
        <s v="9 TH,JOGEMPETA DR AMBETKHAR SC"/>
        <s v="EKALAYA 2 ND YEAR GL PURAM"/>
        <s v="6 th class in APR kurupam"/>
        <s v="2 ND CLASS.CHINTALAPADU MPP"/>
        <s v="DROUP OUT IN 5 TH DORAJAMMU TW"/>
        <s v="BRAMMARAMBA ITI PPM"/>
        <s v="DROUP OUT IN 6 TH DORAJAMMU TW"/>
        <s v="DROPOUT IN 8TH TIKKABAI TW"/>
        <s v="DROUP OUT IN 6 TH APR BHADRAGIRI"/>
        <s v="1 ST CLASS CHINTALAPADU"/>
        <s v="6TH CLASS DUDDUKHALLU SCHOOL "/>
        <s v="10 COMPLETE"/>
        <s v="KGBV MERANGI SCHOOL 1YEAR"/>
        <s v="WRITEN M.SET ENTRANCE"/>
        <s v="3 RD GRESSMISSION SCHOOL"/>
        <s v="UNKNOWN"/>
        <s v="6 th APR kurupam"/>
        <s v="Bhaskar college  1 year ppm"/>
        <s v="written m.set entrance "/>
        <s v="NNR Horticultural  nelparthi 1 year"/>
        <s v="DEGREE 2 YEAR AGL,VZM"/>
        <s v="DROUP OUT IN 6 TH KPM TW"/>
        <s v="10 TH COMPLETE"/>
        <s v="G.J college parvathipuram "/>
        <s v="DEGREE 1 ST YEAR RAJA COLLEGE BOBBILI "/>
        <s v="9 TH APR BHADRAGIRI"/>
        <s v="agricultural  and science and technology "/>
        <s v="written  m.set entrance"/>
        <s v="ST ANTHONY'S HIGH SCHOOL-SUCHITRA"/>
        <s v="ANGAWADI BELLIDI"/>
        <s v="1 ST CLASS MEDARAGANDA GPS"/>
        <s v="ANGANIWADI CENTER"/>
        <s v="BSc beemilipatnam svlns"/>
        <s v="6 TH DROUP OUT"/>
        <s v="DROUP OUT IN 9 TH R.B PURAM TW"/>
        <s v="BRANCHI HIGH SCOOL 8TH CLASS "/>
        <s v="3 RD CLASS..SRICHITNAYA HYD"/>
        <s v="ANM TRINING PPM ARIYA HOSPITAL "/>
        <s v="IIT RGUKT SRIKAKULAM"/>
        <s v="IN DEGREE"/>
        <s v="MIGRETION"/>
        <s v="WRONG AADHAR MAP"/>
        <s v="IN DIPLOMA"/>
        <s v="IN INTER"/>
        <s v="NOT JION INTER"/>
        <s v="JOINED IN DIPLOMA"/>
        <s v="JION DIPLOMA ORRISSA"/>
        <s v="JOINED EMS KUTIKIPENTA"/>
        <s v="MIGRATED TO BANGALORE"/>
        <s v="1ST CLASS"/>
        <s v="CWSN ZPHS GLP"/>
        <s v="STUDING KURUPAM"/>
        <s v="DEGREE COMPLETED"/>
        <s v="DEGREE GVK COLLEGE VIZAG"/>
        <s v="DEGREE 2ND YEAR KRISHNA VIZAG"/>
        <s v="2ND CLASS  GUJARA"/>
        <s v="ELWINPETA"/>
        <s v="UKG VIZAG"/>
        <s v="DEGREE 2 YEAR CHENNAI"/>
        <s v="STUDING INTER 1ST YEAR EMRS ANASABHADRA"/>
        <s v="OSC,INTERMEDIATE PASS,SARADHA VOCANAL COLLEGE G L PURAM"/>
        <s v="OSC,10TH PASS,GTWAH LANKAJODU"/>
        <s v="OSC,GTWAH KOTHAGUDA,PRESENT JOINING PROPOSAL ZPHS GLPURAM"/>
        <s v="Studing Degree 2nd year, GL PURAM"/>
        <s v="Studing Degree 1st year, GL PURAM"/>
        <s v="STUDING 6TH ,GOVERNMENT GIRLS IRR SECONDARY SCHOOL, VOSURU"/>
        <s v="STUDING 5TH,GPS J K PADU COLONY"/>
        <s v="MIGRATED,NILAKANTAPURAM VILLAGE, KURUPAM MANDAL"/>
        <s v="STUDING SMT.T K R POLYTECHNIC,PAMARRU"/>
        <s v="STUDIING,RITI,BHADRAGIRI"/>
        <s v="MIGRATED,VISAKHAPATNAM"/>
        <s v="Death(2017)"/>
        <s v="STUDING 8TH ,EMRS,GL PURAM "/>
        <s v="STUDING IN BALAJI POLYTECHNIC COLLEGE, GAJAPATHINAGARAM."/>
        <s v="DEATH(26.6.2023) GPS JK PADU SCHOOL"/>
        <s v="OSC, INTERMEDIATE FAIL,GOVT JR COLLEGE BHADRAGIRI"/>
        <s v="RSRV DEGREE BOBBILI"/>
        <s v="KRISHNA COLLEGE "/>
        <s v="RAVINDRA BHARATHI COLLEGE"/>
        <s v="GOVT ITI GLP"/>
        <s v="CWSN BED REST"/>
        <s v="SAI GANAPATHI POLYTECHNICAL COLLEGE"/>
        <s v="NEW LIFE SCHOOL - 5TH"/>
        <s v="SRI GAYATRI VEERAGHATTAM"/>
        <s v="GJC G L PURAM"/>
        <s v="SRI GAYATRI SCHOOL HYD"/>
        <s v="SRI CHAITANYA"/>
        <s v="6TH CLASS"/>
        <s v="10TH CLASS"/>
        <s v="8TH CLASS REJOINING"/>
        <s v="5TH"/>
        <s v="NEVER ENROLLED"/>
        <s v="5TH CLASS"/>
        <s v="4TH CLASS"/>
        <s v="VETERNARY CONTINUED"/>
        <s v="8TH REJOINED"/>
        <s v="6TH CLASS STUDY"/>
        <s v="7TH CLASS"/>
        <n v="0"/>
        <s v="8TH CLASS"/>
        <s v="NOT STUDY"/>
        <s v="DEGREE 1ST YEAR CONTINUED"/>
        <s v="6TH CLASS "/>
        <s v="1ST CLASS GPS (TW)CHAPPAGUDA"/>
        <s v="6 th class"/>
        <s v="6TH DROUPOUT"/>
        <s v="9 TH DROUPOUT "/>
        <s v="7 TH DROUPOUT "/>
        <s v="8TH DROUPOUT"/>
        <s v="5 TH CLASS IRIDI MPPS"/>
        <s v="7TH DROUPOUT "/>
        <s v="3RD DROUPOUT,HANDICAPPED, MIGRATE,RAJAMANDRI"/>
        <s v="migration "/>
        <s v="8TH DROUPOUT "/>
        <s v="10 TH COMPLETE "/>
        <s v="LONG DROUPOUT "/>
        <s v="6TH DROUPOUT "/>
        <s v="5TH DROUPOUT "/>
        <s v="8 th Droupout "/>
        <s v="6 TH DROUPOUT "/>
        <s v="10 TH STOPPED "/>
        <s v="9TH DROUPOUT "/>
        <s v="2ND DROUPOUT, HANDICAPPED, MIGRATE RAJAMANDRI "/>
        <s v="7 TH CLASS"/>
        <s v="8TH DROUPOUT,MGRATE ODDISA"/>
        <s v="VIKAS POLITECNICAL VIJAYAWADA"/>
        <s v="1ST YEAR SUDIKSHA COLLEGE,VIZAG"/>
        <s v="other secretariat "/>
        <s v="POLITECNICAL AMAC COLLEGE"/>
        <s v="8TH CLASS "/>
        <s v="Degree final year "/>
        <s v="nursing "/>
        <s v="INTERMEDIATE,SARADI VOCATIONAL COLLEGE "/>
        <s v="POLITECNICAL MR ,PPM"/>
        <s v="intermediate complete "/>
        <s v="B Pharmacy 1st year"/>
        <s v="CRT TEACHER "/>
        <s v="PRESENT 10 TH RELIEVE"/>
        <s v="INTERMEDIATE 2 ND YEAR FAIL"/>
        <s v="INTERMEDIATE 2ND YEAR SUBJECTS FAIL"/>
        <s v="10 TH COMPLETE MIGRATE, BENGALURU "/>
        <s v="10 TH PASS"/>
        <s v="7 TH CLASS,SRI CHALAPATI SCHOOL,BOBBILI"/>
        <s v="9 TH DROUPOUT,BHEEMAVARAM MIGRATION "/>
        <s v="1ST YEAR GNM MOTHERTERESA COLLEGE,VZM"/>
        <s v="7TH CLASS STUDY "/>
        <s v="8THCLASS"/>
        <s v="3 RD CLASS DROUPOUT "/>
        <s v="NO STUDY"/>
        <s v="8 TH CLASS PTG BHADRAGIRI"/>
        <s v="2ND YEAR VOCATIONAL FAIL"/>
        <s v="MIGRATE,BHIMAVARAM"/>
        <s v="10 TH PASS "/>
        <s v="Degree 1st year"/>
        <s v="Degree 1styear"/>
        <s v="Degree 1st year "/>
        <s v="ITI 2ND YEAR BHADRAGIRI "/>
        <s v="MIGRATED TO ODISSA STATE"/>
        <s v="10 TH COMPLETED"/>
        <s v="DEGREE-3RD YEAR -PPM"/>
        <s v="7TH DISCONTINUED-KURUPAM GTWAHS  SCHOOL"/>
        <s v="8TH CLASS STUDYING-APRS-KURUPAM"/>
        <s v="9TH DISCONTINUED"/>
        <s v="DEGREE 1ST YEAR STUDY"/>
        <s v="5TH CLASS DISCONTINUED"/>
        <s v="6 TH DISCONTINUED-"/>
        <s v="9 TH CLASS STUDY"/>
        <s v="6TH CLASS STUDYING"/>
        <s v="INTER COLLEGE"/>
        <s v="7TH DISCONTINUED"/>
        <s v="6TH CLASS STUDYING-KGBV-CHINNAMERANGI"/>
        <s v="7TH CLASS STIDYING"/>
        <s v="10THE PASSED"/>
        <s v="TOBE JOINED DEGREE"/>
        <s v="10TH CLASS PASSED"/>
        <s v="GTWAHS D L PURAM"/>
        <s v="STUDYING ODISHA"/>
        <s v="GPSTW SANDHIGUDA"/>
        <s v="DROPOUT"/>
        <s v="STUDYING VZM"/>
        <s v="10TH DROPOUT TOBE JOINED"/>
        <s v="KGBV G L PURAM"/>
        <s v="GTWAS KOTHAGUDA"/>
        <s v="DEGREE IN HYDERABAD"/>
        <s v="TOBE JOINED SCHOOL"/>
        <s v="MIGRATED TO ODISHA"/>
        <s v="ODISHA MIGRATION"/>
        <s v="9TH DROPOUT TOBE JOINED"/>
        <s v="OVER AGE"/>
        <s v="B.SC NURSING"/>
        <s v="JOINED BOBBILI"/>
        <s v="STUDING AT ODISSA"/>
        <s v="GTWAHS KOTHAGUDA"/>
        <s v="STUDING 2ND YEAR SKLM"/>
        <s v="ABOVE 50 YEARS"/>
        <s v="GAYATHRI COLLEGE PPM"/>
        <s v="VOCATIONAL COMPLETED PPM"/>
        <s v="STUDING 8TH CLASS GTWAHS KOTHAGUDA"/>
        <s v="B.SC AGRICULTURE BOBBILI"/>
        <s v="STUDING 1ST YEAR EKALAVYA GLP"/>
        <s v="ABOVE 30 YEARS"/>
        <s v="POLETECHNICAL VIJAYAWADA"/>
        <s v="MARRID"/>
        <s v="STUDING ODISHA 6TH CLASS"/>
        <s v="STUDING IN EKALAVAYA "/>
        <s v="GUPS KEDARIPURAM"/>
        <s v="1ST CLASS STUDYING"/>
        <s v="ABOVE AGE"/>
        <s v="MIGRATED TO TIRUPATHI"/>
        <s v="INTER PASSED"/>
        <s v="INTER FAILED"/>
        <s v="CWSN 5TH PASSED"/>
        <s v="DIPLOMA VIZAG"/>
        <s v="PTG BHADRAGIRI"/>
        <s v="GTWAS KOGHAGUDA"/>
        <s v="GTWAS TADIKONDA"/>
        <s v="INTER PTG BHADRAGIRI"/>
        <s v="GTWAS D L PURAM"/>
        <s v="GTWAS BHADRAGIRI"/>
        <s v="EMRS G L PURAM"/>
        <s v="GTWAS KOSANGIBHADRA"/>
        <s v="STUDYING 6TH CLASS  IN GTWAHS TIKKABAI "/>
        <s v="Degree Studying "/>
        <s v="3RD CLASS STUDYING AT APTWRS PTG GIRLS BHADRAGIRI "/>
        <s v="STUDYING IN GTWAHS GIRLS K D COLONY "/>
        <s v="GTWAHS TADIKONDA 8TH CLASS DROP OUT "/>
        <s v="APTWRS BOYS BHADRAGIRI 6TH DROP OUT "/>
        <s v="GTWAHS TADIKONDA 6TH DROP OUT "/>
        <s v="2ND CLASS IN GPS (TW) JOIN 3RD CLASS NEXT YEAR "/>
        <s v="GTWAHS LANKAJODU 9TH CLASS DROP OUT "/>
        <s v="APTWRS BOYS BHADRAGIRI 7TH CLASS DROP OUT "/>
        <s v="GTWAHS TADIKONDA 9TH CLASS DROP OUT "/>
        <s v="Studying Nursing 1st year at GNM College Marripalem"/>
        <s v="STUDYING IN GTWAHS TADIKONDA 8TH CLASS"/>
        <s v="MARRIED - GTWAHS K D COLONY 10TH "/>
        <s v="10th Complete in GTWAHS Tadikonda "/>
        <s v="MIGRATION TO ONGOLE "/>
        <s v="GTWAHS DORAJAMMU 8TH CLASS DROP OUT "/>
        <s v="9th Class in GTWAHS Tadikonda (Death) "/>
        <s v="2ND CLASS IN GPS TW VADABAI (PERSONAL DISEASE PROBLEM)"/>
        <s v="GTWAHS DORAJAMMU 9TH CLASS DROP OUT "/>
        <s v="Studying 8th class at GTWAHS (G) Neelakantapuram "/>
        <s v="STUDYING 6TH CLASS IN GTWAHS KOSINGIBHADRA"/>
        <s v="STUDYING APTWRS PTG GIRLS BHADRAGIRI "/>
        <s v="DEATH - GTWAHS GIRLS BHADRAGIRI "/>
        <s v="GTWAHS TADIKONDA 10TH COMPLETE NEXT YEAR INTER JOINING "/>
        <s v="Intet Studying at APTWRS PTG GIRLS Bhadragiri "/>
        <s v="Studying inter st Bhaskar college Parvathipuram "/>
        <s v="STUDYING 3RD CLASS IN GTWAHS TADIKONDA "/>
        <s v="AIDED SCHOOL LUMBESU DROP OUT IN 5TH CALSS"/>
        <s v="Intet Studying at SVD College Parvathipuram "/>
        <s v="G P SCHOOL VAADABAI (MENTALLY DISABLED )"/>
        <s v="7TH JOINED AT GTWAHS TADIKONDA "/>
        <s v="NOT JOINING SCHOOL - AGE 4 YEARS"/>
        <s v="10TH COMPLETE IN APTWRS PTG GIRLS BHADRAGIRI INTER NOT JOIN"/>
        <s v="10TH COMPLETE IN GTWAHS K D COLONY INTER JOIN NEXT YEAR"/>
        <s v="10TH COMPLETE IN GTWAHS D L PURAM INTER JOIN NEXT YEAR"/>
        <s v="JOB"/>
        <s v="OSC 8 GTWAS REGIDI"/>
        <s v="OSC DEGREE 2ND YEAR VIZAG"/>
        <s v="PASSED SARADHI VOCATIONAL COLLEGE"/>
        <s v="INTER COMPLETED PTG GLP"/>
        <s v="INTER COMPLETED GJC GLP"/>
        <s v="IN HOME"/>
        <s v="COMPLETED VOCATIONAL AGRICULTURE"/>
        <s v="OSC 2ND YEAR"/>
        <s v="INTER COMPLETED BOYAPALEM"/>
        <s v="DEGREE 1ST YEAR MR COLLEGE VZM"/>
        <s v="INTER 1ST YEAR GJC KPM"/>
        <s v="DIPLOMA BONDAPALLI"/>
        <s v="DMLT COMPLETED"/>
        <s v="OSC 9TH ZPHS GLP"/>
        <s v="2ND YEAR, APRS GLP"/>
        <s v="INTER 1ST SR VIZAG"/>
        <s v="PRABHAKAR SCHOOL VZM 8TH"/>
        <s v="OSC 8TH GTWAHS KOTHAGUDA"/>
        <s v="OSC 9TH GTWAHS TADIKONDA"/>
        <s v="ANAGANWADI"/>
        <s v="RAMANJANEYA COLONY CHIPURUPALLI"/>
        <s v="PET ELURU"/>
        <s v="RGVTSKLM"/>
        <s v="ITI SEETHAMPETA"/>
        <s v="DROPOUT AT REGIDI"/>
        <s v="10TH DRPOUT"/>
        <s v="STUDY  NARASAPUR VIJAYAWADA"/>
        <s v="OSC 7 TH CLASS TIKKABAI 2022"/>
        <s v="9TH DROPOUT"/>
        <s v="OSC  BOBBILI  POLICYTECHANICAL "/>
        <s v="MIGRATED TO WARANGAL"/>
        <s v="8TH DROPOUT"/>
        <s v="STUDY   EKALAVYA PARVATHIPURAM "/>
        <s v=" 6 TH CLASS APRJC BHADRAGIRI "/>
        <s v="STUDY DEGREE"/>
        <s v="TIKKABAI  9 TH CLASS   2020."/>
        <s v="6TH DROPOUT"/>
        <s v="`8 TH DORAJAMMU   2022"/>
        <s v="10TH PASSED AND MARRIED"/>
        <s v="7TH DROPOUT"/>
        <s v="9 TH  REGIDI SCHOOL   2018 (MARRIAGE)"/>
        <s v="KURUPAM  ST  7 TH CLASS    2021"/>
        <s v="TIKKABAI  SCHOOL  8 TH CALSS  2020"/>
        <s v="TIKKABAI  SCHOOL  9 TH CALSS  2023"/>
        <s v=" OSC  6 TH APRJC  BHADRAGIRI"/>
        <s v="9 TH CLASS DORAJAMMU  STUDY "/>
        <s v="10 TH PASSED"/>
        <s v="GTWAHS K D COLONY"/>
        <s v="SARADHI VOC COLLEGE GLP"/>
        <s v="GPS RELLA"/>
        <s v="MPPS NONDRUKONA"/>
        <s v="MIGRATED TO KAKINADA"/>
        <s v="GJC GLP"/>
        <s v="Agr polytechical "/>
        <s v="polytechical MEC 3 rd"/>
        <s v="BHASKAR COLLEGE 1st"/>
        <s v="GTWAHS Bhadragiri 6 th"/>
        <s v="STYDYING KOSANGHIBHADRA"/>
        <s v="K D colony 7th "/>
        <s v="Tadikonda 7th "/>
        <s v="konsendadra 7th "/>
        <s v="K D COLONY"/>
        <s v="GPS THOTA"/>
        <s v="Inter complete "/>
        <s v="G J COLLEGE"/>
        <s v="APRS GLP"/>
        <s v="MPPS KAPPAKALLU"/>
        <s v="INTER EKALAVYA GLP"/>
        <s v="EMRS "/>
        <s v="DEEGRE 1st"/>
        <s v="INTER COMPLETE"/>
        <s v="P AMITY"/>
        <s v="KOSANGIBHADRA"/>
        <s v="1ST SRI SAI VIDYA NIKETHA"/>
        <s v="ICDC COORDINOR TKD"/>
        <s v="Tadikonda 9th"/>
        <s v="gtwahs bhadragiri 6th"/>
        <s v="kosendhadra 8th "/>
        <s v="Gtwahs bhadragigi 6th "/>
        <s v="BSC NURSING "/>
        <s v="open 10 th class complete "/>
        <s v="GTWA.DORAJAMMU"/>
        <s v="MERED"/>
        <s v="4THE REGIDI MERID"/>
        <s v="INTER COLPLED"/>
        <s v="SVD 1st year dropout"/>
        <s v="GPS VANAKABADI.1 CLASS"/>
        <s v="MARED"/>
        <s v="DEGREEJOINENGI"/>
        <s v="dropout at Duddukhallu"/>
        <s v="inter at chinnamerangi"/>
        <s v="EKLM.INTER RANING"/>
        <s v="10CLASS GTWAS TIKKABAI"/>
        <s v="8 CLASS.DUDDUKHALLU"/>
        <s v="5 THE IN SHCOOL"/>
        <s v="10 T.K.JAMMUNOT INTREST"/>
        <s v="10CLASS T.KJAMMU"/>
      </sharedItems>
    </cacheField>
    <cacheField name="REASON FOR DROPOUT" numFmtId="0">
      <sharedItems count="15">
        <s v="Not traced"/>
        <s v="Studying in School / College"/>
        <s v="Married"/>
        <s v="Died"/>
        <s v="Inter passed and present not continue study"/>
        <s v="10th passed and present not continue study"/>
        <s v="Drop Out "/>
        <s v="Under 5 years, attending Anganwadi"/>
        <s v="Migrated to other state"/>
        <s v="Migrated Other district"/>
        <s v="CWSN Physically challenged"/>
        <s v="Over age, Above18 years"/>
        <s v="Double Entry"/>
        <s v="Open 10th &amp; Open inter joined"/>
        <s v="10th or Inter fail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1">
  <r>
    <n v="1"/>
    <s v="PARVATHIPURAM MANYAM"/>
    <s v="GUMMALAXMIPURAM"/>
    <s v="ASHOK"/>
    <m/>
    <n v="8074510724"/>
    <d v="2008-01-01T00:00:00"/>
    <n v="10290625007"/>
    <s v="YES"/>
    <s v="Available in State"/>
    <s v="YES"/>
    <n v="10290625"/>
    <x v="0"/>
    <s v="Not Present in StudentInfo"/>
    <m/>
    <x v="0"/>
    <m/>
  </r>
  <r>
    <n v="2"/>
    <s v="PARVATHIPURAM MANYAM"/>
    <s v="GUMMALAXMIPURAM"/>
    <s v="BIDDIKA ARAVINDU"/>
    <s v="MALE"/>
    <n v="998384000000"/>
    <d v="2009-01-02T00:00:00"/>
    <n v="10290625007"/>
    <s v="YES"/>
    <s v="Available in State"/>
    <s v="NO"/>
    <n v="10290625"/>
    <x v="0"/>
    <s v="Dropout"/>
    <s v="998343066755"/>
    <x v="1"/>
    <s v="GTWAS GORADA"/>
  </r>
  <r>
    <n v="3"/>
    <s v="PARVATHIPURAM MANYAM"/>
    <s v="GUMMALAXMIPURAM"/>
    <s v="BIDDIKA GEETHA"/>
    <s v="FEMALE"/>
    <n v="308730000000"/>
    <d v="2005-10-06T00:00:00"/>
    <n v="10290625011"/>
    <s v="YES"/>
    <s v="Available in State"/>
    <s v="NO"/>
    <n v="10290625"/>
    <x v="0"/>
    <s v="Not Present in StudentInfo"/>
    <s v="308729544893"/>
    <x v="1"/>
    <s v="INTER GJC KURUPAM"/>
  </r>
  <r>
    <n v="4"/>
    <s v="PARVATHIPURAM MANYAM"/>
    <s v="GUMMALAXMIPURAM"/>
    <s v="BIDDIKA JAGAN"/>
    <s v="MALE"/>
    <n v="9492141095"/>
    <d v="2011-01-01T00:00:00"/>
    <n v="10290625011"/>
    <s v="YES"/>
    <s v="Available in State"/>
    <s v="NO"/>
    <n v="10290625"/>
    <x v="0"/>
    <s v="Not Present in StudentInfo"/>
    <s v="486326226093"/>
    <x v="1"/>
    <s v="MPPS REGIDI"/>
  </r>
  <r>
    <n v="5"/>
    <s v="PARVATHIPURAM MANYAM"/>
    <s v="GUMMALAXMIPURAM"/>
    <s v="BIDDIKA KISHIR"/>
    <s v="MALE"/>
    <n v="692156000000"/>
    <d v="2009-01-01T00:00:00"/>
    <n v="10290625007"/>
    <s v="YES"/>
    <s v="Available in State"/>
    <s v="NO"/>
    <n v="10290625"/>
    <x v="0"/>
    <s v="Dropout"/>
    <s v="692155706458"/>
    <x v="1"/>
    <s v="GTWAS GORADA"/>
  </r>
  <r>
    <n v="6"/>
    <s v="PARVATHIPURAM MANYAM"/>
    <s v="GUMMALAXMIPURAM"/>
    <s v="BIDDIKA MANOJ"/>
    <s v="MALE"/>
    <n v="9493668954"/>
    <d v="2006-01-01T00:00:00"/>
    <n v="10290625002"/>
    <s v="YES"/>
    <s v="Available in State"/>
    <s v="NO"/>
    <n v="10290625"/>
    <x v="0"/>
    <s v="Not Present in StudentInfo"/>
    <s v="890736935456"/>
    <x v="1"/>
    <s v="GTWAS DUDDUKHALLU"/>
  </r>
  <r>
    <n v="7"/>
    <s v="PARVATHIPURAM MANYAM"/>
    <s v="GUMMALAXMIPURAM"/>
    <s v="BIDDIKA NARENDRUDU"/>
    <m/>
    <n v="866343000000"/>
    <d v="2014-07-28T00:00:00"/>
    <n v="10290625005"/>
    <s v="YES"/>
    <s v="Death"/>
    <s v="NO"/>
    <n v="10290625"/>
    <x v="0"/>
    <s v="Not Present in StudentInfo"/>
    <m/>
    <x v="0"/>
    <m/>
  </r>
  <r>
    <n v="8"/>
    <s v="PARVATHIPURAM MANYAM"/>
    <s v="GUMMALAXMIPURAM"/>
    <s v="BIDDIKA SANTHU"/>
    <s v="MALE"/>
    <n v="832173000000"/>
    <d v="2007-07-21T00:00:00"/>
    <n v="10290625002"/>
    <s v="YES"/>
    <s v="Available in State"/>
    <s v="NO"/>
    <n v="10290625"/>
    <x v="0"/>
    <s v="Dropout"/>
    <s v="832173281928"/>
    <x v="1"/>
    <s v="GTWAS GORAD"/>
  </r>
  <r>
    <n v="9"/>
    <s v="PARVATHIPURAM MANYAM"/>
    <s v="GUMMALAXMIPURAM"/>
    <s v="BIDDIKA SEETHA"/>
    <s v="FEMALE"/>
    <n v="422266000000"/>
    <d v="2005-10-06T00:00:00"/>
    <n v="10290625011"/>
    <s v="YES"/>
    <s v="Available in State"/>
    <s v="NO"/>
    <n v="10290625"/>
    <x v="0"/>
    <s v="Not Present in StudentInfo"/>
    <s v="422266400138"/>
    <x v="1"/>
    <s v="GTWAS P AMIRY"/>
  </r>
  <r>
    <n v="10"/>
    <s v="PARVATHIPURAM MANYAM"/>
    <s v="GUMMALAXMIPURAM"/>
    <s v="BIDDIKA SIMHADRI"/>
    <s v="MALE"/>
    <n v="9491886270"/>
    <d v="2006-01-01T00:00:00"/>
    <n v="10290625002"/>
    <s v="YES"/>
    <s v="Available in State"/>
    <s v="NO"/>
    <n v="10290625"/>
    <x v="0"/>
    <s v="Not Present in StudentInfo"/>
    <s v="237699663001"/>
    <x v="1"/>
    <s v="GTWAS GORAD"/>
  </r>
  <r>
    <n v="11"/>
    <s v="PARVATHIPURAM MANYAM"/>
    <s v="GUMMALAXMIPURAM"/>
    <s v="BIDDIKA SUJATHA"/>
    <s v="FEMALE"/>
    <n v="9493498312"/>
    <d v="2006-05-15T00:00:00"/>
    <n v="10290625008"/>
    <s v="YES"/>
    <s v="Unidentified Person"/>
    <s v="NO"/>
    <n v="10290625"/>
    <x v="0"/>
    <s v="Not Present in StudentInfo"/>
    <n v="99196632178"/>
    <x v="2"/>
    <s v="MARRIED"/>
  </r>
  <r>
    <n v="12"/>
    <s v="PARVATHIPURAM MANYAM"/>
    <s v="GUMMALAXMIPURAM"/>
    <s v="BUDDIES CHARAN"/>
    <s v="MALE"/>
    <n v="441357000000"/>
    <d v="2007-01-01T00:00:00"/>
    <n v="10290625002"/>
    <s v="YES"/>
    <s v="Available in State"/>
    <s v="NO"/>
    <n v="10290625"/>
    <x v="0"/>
    <s v="Dropout"/>
    <s v="441356961672"/>
    <x v="1"/>
    <s v="GTWAS GORADA"/>
  </r>
  <r>
    <n v="13"/>
    <s v="PARVATHIPURAM MANYAM"/>
    <s v="GUMMALAXMIPURAM"/>
    <s v="K.NANDINI"/>
    <s v="FEMALE"/>
    <n v="369840000000"/>
    <d v="2014-12-21T00:00:00"/>
    <n v="10290625010"/>
    <s v="YES"/>
    <s v="Available in State"/>
    <s v="NO"/>
    <n v="10290625"/>
    <x v="0"/>
    <s v="Dropout"/>
    <s v="367840281968"/>
    <x v="3"/>
    <s v="DEATH"/>
  </r>
  <r>
    <n v="14"/>
    <s v="PARVATHIPURAM MANYAM"/>
    <s v="GUMMALAXMIPURAM"/>
    <s v="KADRAKA KARTHIK"/>
    <s v="MALE"/>
    <n v="685879000000"/>
    <d v="2008-05-06T00:00:00"/>
    <n v="10290625008"/>
    <s v="YES"/>
    <s v="Available in State"/>
    <s v="NO"/>
    <n v="10290625"/>
    <x v="0"/>
    <s v="Not Present in StudentInfo"/>
    <s v="685878949642"/>
    <x v="1"/>
    <s v="GTWAS TIKKABAI"/>
  </r>
  <r>
    <n v="15"/>
    <s v="PARVATHIPURAM MANYAM"/>
    <s v="GUMMALAXMIPURAM"/>
    <s v="KADRAKA SRIKANTH"/>
    <s v="MALE"/>
    <n v="9493498312"/>
    <d v="2010-06-29T00:00:00"/>
    <n v="10290625011"/>
    <s v="YES"/>
    <s v="Available in State"/>
    <s v="NO"/>
    <n v="10290625"/>
    <x v="0"/>
    <s v="Not Present in StudentInfo"/>
    <s v="947707471103"/>
    <x v="1"/>
    <s v="MPPS REGIDI"/>
  </r>
  <r>
    <n v="16"/>
    <s v="PARVATHIPURAM MANYAM"/>
    <s v="GUMMALAXMIPURAM"/>
    <s v="KONDAGORRI JESWANTHU"/>
    <s v="MALE"/>
    <n v="527782000000"/>
    <d v="2008-10-06T00:00:00"/>
    <n v="10290625011"/>
    <s v="YES"/>
    <s v="Available in State"/>
    <s v="NO"/>
    <n v="10290625"/>
    <x v="0"/>
    <s v="Dropout"/>
    <s v="527781506516"/>
    <x v="1"/>
    <s v="INTER EMRS GLP"/>
  </r>
  <r>
    <n v="17"/>
    <s v="PARVATHIPURAM MANYAM"/>
    <s v="GUMMALAXMIPURAM"/>
    <s v="KONDAGORRI SINDU"/>
    <s v="FEMALE"/>
    <n v="9490379300"/>
    <d v="2006-01-01T00:00:00"/>
    <n v="10290625004"/>
    <s v="YES"/>
    <s v="Available in State"/>
    <s v="YES"/>
    <n v="10290625"/>
    <x v="0"/>
    <s v="Not Present in StudentInfo"/>
    <n v="596400669949"/>
    <x v="4"/>
    <s v="INTER COMPLETED"/>
  </r>
  <r>
    <n v="18"/>
    <s v="PARVATHIPURAM MANYAM"/>
    <s v="GUMMALAXMIPURAM"/>
    <s v="KONDAGORRI VIVEKA VARDAN"/>
    <s v="MALE"/>
    <n v="643994000000"/>
    <d v="2008-07-30T00:00:00"/>
    <n v="10290625011"/>
    <s v="YES"/>
    <s v="Available in State"/>
    <s v="NO"/>
    <n v="10290625"/>
    <x v="0"/>
    <s v="Dropout"/>
    <s v="643994262881"/>
    <x v="1"/>
    <s v="INTER GJC GLP"/>
  </r>
  <r>
    <n v="19"/>
    <s v="PARVATHIPURAM MANYAM"/>
    <s v="GUMMALAXMIPURAM"/>
    <s v="MANDANGI AKHIL"/>
    <s v="MALE"/>
    <n v="9492141095"/>
    <d v="2008-01-01T00:00:00"/>
    <n v="10290625011"/>
    <s v="YES"/>
    <s v="Available in State"/>
    <s v="NO"/>
    <n v="10290625"/>
    <x v="0"/>
    <s v="Not Present in StudentInfo"/>
    <s v="955519163087"/>
    <x v="1"/>
    <s v="GTWAS KURUPAM"/>
  </r>
  <r>
    <n v="20"/>
    <s v="PARVATHIPURAM MANYAM"/>
    <s v="GUMMALAXMIPURAM"/>
    <s v="MANDANGI ANU"/>
    <s v="FEMALE"/>
    <n v="8500977950"/>
    <d v="2006-01-01T00:00:00"/>
    <n v="10290625001"/>
    <s v="YES"/>
    <s v="Available in State"/>
    <s v="NO"/>
    <n v="10290625"/>
    <x v="0"/>
    <s v="Not Present in StudentInfo"/>
    <s v="785731444900"/>
    <x v="5"/>
    <s v="10TH PASSED"/>
  </r>
  <r>
    <n v="21"/>
    <s v="PARVATHIPURAM MANYAM"/>
    <s v="GUMMALAXMIPURAM"/>
    <s v="MANDANGI CHANDHU SIDHARTHA"/>
    <s v="MALE"/>
    <n v="667569000000"/>
    <d v="2006-11-29T00:00:00"/>
    <n v="10290625001"/>
    <s v="YES"/>
    <s v="Available in State"/>
    <s v="YES"/>
    <n v="10290625"/>
    <x v="0"/>
    <s v="Not Present in StudentInfo"/>
    <n v="667568652667"/>
    <x v="1"/>
    <s v="IN COLLEGE"/>
  </r>
  <r>
    <n v="22"/>
    <s v="PARVATHIPURAM MANYAM"/>
    <s v="GUMMALAXMIPURAM"/>
    <s v="MANDANGI DAYANAND"/>
    <s v="MALE"/>
    <n v="9491998370"/>
    <d v="2006-01-01T00:00:00"/>
    <n v="10290625007"/>
    <s v="YES"/>
    <s v="Available in State"/>
    <s v="NO"/>
    <n v="10290625"/>
    <x v="0"/>
    <s v="Not Present in StudentInfo"/>
    <s v="515548216+442"/>
    <x v="1"/>
    <s v="GTWAS DUDDUKHALLU"/>
  </r>
  <r>
    <n v="23"/>
    <s v="PARVATHIPURAM MANYAM"/>
    <s v="GUMMALAXMIPURAM"/>
    <s v="MANDANGI DEEPIKA"/>
    <s v="FEMALE"/>
    <n v="8500977950"/>
    <d v="2008-11-03T00:00:00"/>
    <n v="10290625012"/>
    <s v="YES"/>
    <s v="Available in State"/>
    <s v="NO"/>
    <n v="10290625"/>
    <x v="0"/>
    <s v="Not Present in StudentInfo"/>
    <s v="800997225672"/>
    <x v="1"/>
    <s v="EMRS KURUPAM"/>
  </r>
  <r>
    <n v="24"/>
    <s v="PARVATHIPURAM MANYAM"/>
    <s v="GUMMALAXMIPURAM"/>
    <s v="MANDANGI HEMA LATHA"/>
    <s v="FEMALE"/>
    <n v="8985738697"/>
    <d v="2010-01-01T00:00:00"/>
    <n v="10290625004"/>
    <s v="YES"/>
    <s v="Available in State"/>
    <s v="NO"/>
    <n v="10290625"/>
    <x v="0"/>
    <s v="Not Present in StudentInfo"/>
    <s v="642949760696"/>
    <x v="1"/>
    <s v="INTER EMRS GLP"/>
  </r>
  <r>
    <n v="25"/>
    <s v="PARVATHIPURAM MANYAM"/>
    <s v="GUMMALAXMIPURAM"/>
    <s v="MANDANGI KALAPANA"/>
    <s v="FEMALE"/>
    <n v="578756000000"/>
    <d v="2006-01-01T00:00:00"/>
    <n v="10290625004"/>
    <s v="YES"/>
    <s v="Available in State"/>
    <s v="YES"/>
    <n v="10290625"/>
    <x v="0"/>
    <s v="Not Present in StudentInfo"/>
    <n v="578755844859"/>
    <x v="4"/>
    <s v="INTER COMPLETED"/>
  </r>
  <r>
    <n v="26"/>
    <s v="PARVATHIPURAM MANYAM"/>
    <s v="GUMMALAXMIPURAM"/>
    <s v="MANDANGI NARASIMHA"/>
    <s v="MALE"/>
    <n v="626527000000"/>
    <d v="2007-01-01T00:00:00"/>
    <n v="10290625008"/>
    <s v="YES"/>
    <s v="Available in State"/>
    <s v="YES"/>
    <n v="10290625"/>
    <x v="0"/>
    <s v="Not Present in StudentInfo"/>
    <n v="626526970903"/>
    <x v="1"/>
    <s v="IN COLLEGE"/>
  </r>
  <r>
    <n v="27"/>
    <s v="PARVATHIPURAM MANYAM"/>
    <s v="GUMMALAXMIPURAM"/>
    <s v="MANDANGI NARESH"/>
    <s v="MALE"/>
    <n v="8333092975"/>
    <d v="2009-09-02T00:00:00"/>
    <n v="10290625003"/>
    <s v="YES"/>
    <s v="Available in State"/>
    <s v="NO"/>
    <n v="10290625"/>
    <x v="0"/>
    <s v="Not Present in StudentInfo"/>
    <s v="389928776764"/>
    <x v="1"/>
    <s v="GTWAS KURUPAM"/>
  </r>
  <r>
    <n v="28"/>
    <s v="PARVATHIPURAM MANYAM"/>
    <s v="GUMMALAXMIPURAM"/>
    <s v="MANDANGI PADMA"/>
    <s v="FEMALE"/>
    <n v="8333092975"/>
    <d v="2007-01-01T00:00:00"/>
    <n v="10290625009"/>
    <s v="YES"/>
    <s v="Available in State"/>
    <s v="NO"/>
    <n v="10290625"/>
    <x v="0"/>
    <s v="Not Present in StudentInfo"/>
    <s v="489619759737"/>
    <x v="1"/>
    <s v="KGBV KURUPAM"/>
  </r>
  <r>
    <n v="29"/>
    <s v="PARVATHIPURAM MANYAM"/>
    <s v="GUMMALAXMIPURAM"/>
    <s v="MANDANGI PREMEELA"/>
    <s v="FEMALE"/>
    <n v="7382982634"/>
    <d v="2007-01-01T00:00:00"/>
    <n v="10290625003"/>
    <s v="YES"/>
    <s v="Available in State"/>
    <s v="YES"/>
    <n v="10290625"/>
    <x v="0"/>
    <s v="Not Present in StudentInfo"/>
    <n v="725414806337"/>
    <x v="1"/>
    <s v="IN COLLEGE"/>
  </r>
  <r>
    <n v="30"/>
    <s v="PARVATHIPURAM MANYAM"/>
    <s v="GUMMALAXMIPURAM"/>
    <s v="MANDANGI RAVANA"/>
    <s v="FEMALE"/>
    <n v="8333092975"/>
    <d v="2009-01-01T00:00:00"/>
    <n v="10290625010"/>
    <s v="YES"/>
    <s v="Available in State"/>
    <s v="YES"/>
    <n v="10290625"/>
    <x v="0"/>
    <s v="Not Present in StudentInfo"/>
    <n v="911659535803"/>
    <x v="1"/>
    <s v="IN COLLEGE"/>
  </r>
  <r>
    <n v="31"/>
    <s v="PARVATHIPURAM MANYAM"/>
    <s v="GUMMALAXMIPURAM"/>
    <s v="MANDANGI SRIDEVI"/>
    <s v="FEMALE"/>
    <n v="697148000000"/>
    <d v="2006-01-01T00:00:00"/>
    <n v="10290625008"/>
    <s v="YES"/>
    <s v="Unidentified Person"/>
    <s v="NO"/>
    <n v="10290625"/>
    <x v="0"/>
    <s v="Not Present in StudentInfo"/>
    <n v="697147853304"/>
    <x v="6"/>
    <s v="OSC"/>
  </r>
  <r>
    <n v="32"/>
    <s v="PARVATHIPURAM MANYAM"/>
    <s v="GUMMALAXMIPURAM"/>
    <s v="MANDANGI VISHAL"/>
    <s v="MALE"/>
    <n v="8333092975"/>
    <d v="2008-01-01T00:00:00"/>
    <n v="10290625003"/>
    <s v="YES"/>
    <s v="Available in State"/>
    <s v="NO"/>
    <n v="10290625"/>
    <x v="0"/>
    <s v="Not Present in StudentInfo"/>
    <s v="953513623480"/>
    <x v="1"/>
    <s v="INTER GJC KURUPAM"/>
  </r>
  <r>
    <n v="33"/>
    <s v="PARVATHIPURAM MANYAM"/>
    <s v="GUMMALAXMIPURAM"/>
    <s v="MANDANGI.KRISHNA VENI"/>
    <s v="FEMALE"/>
    <n v="8333092975"/>
    <d v="2007-01-01T00:00:00"/>
    <n v="10290625003"/>
    <s v="YES"/>
    <s v="Available in State"/>
    <s v="YES"/>
    <n v="10290625"/>
    <x v="0"/>
    <s v="Not Present in StudentInfo"/>
    <n v="390509647399"/>
    <x v="1"/>
    <s v="IN COLLEGE"/>
  </r>
  <r>
    <n v="34"/>
    <s v="PARVATHIPURAM MANYAM"/>
    <s v="GUMMALAXMIPURAM"/>
    <s v="MANDANGI.PANGE"/>
    <s v="FEMALE"/>
    <n v="8333092975"/>
    <d v="2008-01-01T00:00:00"/>
    <n v="10290625006"/>
    <s v="YES"/>
    <s v="Available in State"/>
    <s v="NO"/>
    <n v="10290625"/>
    <x v="0"/>
    <s v="Not Present in StudentInfo"/>
    <s v="474776570399"/>
    <x v="1"/>
    <s v="GPS BALESU"/>
  </r>
  <r>
    <n v="35"/>
    <s v="PARVATHIPURAM MANYAM"/>
    <s v="GUMMALAXMIPURAM"/>
    <s v="NIMMAKA ABHISHEK"/>
    <s v="MALE"/>
    <n v="7660985442"/>
    <d v="2006-11-17T00:00:00"/>
    <n v="10290625001"/>
    <s v="YES"/>
    <s v="Available in State"/>
    <s v="YES"/>
    <n v="10290625"/>
    <x v="0"/>
    <s v="Not Present in StudentInfo"/>
    <n v="311122663990"/>
    <x v="4"/>
    <s v="INTER COMPLETED"/>
  </r>
  <r>
    <n v="36"/>
    <s v="PARVATHIPURAM MANYAM"/>
    <s v="GUMMALAXMIPURAM"/>
    <s v="NIMMAKA ANITHA"/>
    <s v="FEMALE"/>
    <n v="8500977950"/>
    <d v="2005-11-22T00:00:00"/>
    <n v="10290625012"/>
    <s v="YES"/>
    <s v="Available in State"/>
    <s v="NO"/>
    <n v="10290625"/>
    <x v="0"/>
    <s v="Not Present in StudentInfo"/>
    <s v="263111498410"/>
    <x v="1"/>
    <s v="KGBV KURUPAM"/>
  </r>
  <r>
    <n v="37"/>
    <s v="PARVATHIPURAM MANYAM"/>
    <s v="GUMMALAXMIPURAM"/>
    <s v="NIMMAKA ASHOK"/>
    <s v="MALE"/>
    <n v="655914000000"/>
    <d v="2009-01-01T00:00:00"/>
    <n v="10290625012"/>
    <s v="YES"/>
    <s v="Death"/>
    <s v="NO"/>
    <n v="10290625"/>
    <x v="0"/>
    <s v="Not Present in StudentInfo"/>
    <n v="883648751119"/>
    <x v="1"/>
    <s v="IN COLLEGE"/>
  </r>
  <r>
    <n v="38"/>
    <s v="PARVATHIPURAM MANYAM"/>
    <s v="GUMMALAXMIPURAM"/>
    <s v="NIMMAKA ASMITHA"/>
    <s v="FEMALE"/>
    <n v="910374000000"/>
    <d v="2013-01-03T00:00:00"/>
    <n v="10290625002"/>
    <s v="YES"/>
    <s v="Available in State"/>
    <s v="NO"/>
    <n v="10290625"/>
    <x v="0"/>
    <s v="Dropout"/>
    <s v="910373525738"/>
    <x v="2"/>
    <s v="MPPS BAYYADA"/>
  </r>
  <r>
    <n v="39"/>
    <s v="PARVATHIPURAM MANYAM"/>
    <s v="GUMMALAXMIPURAM"/>
    <s v="NIMMAKA CHAMANTHI"/>
    <s v="FEMALE"/>
    <n v="8500977950"/>
    <d v="2007-09-06T00:00:00"/>
    <n v="10290625004"/>
    <s v="YES"/>
    <s v="Available in State"/>
    <s v="NO"/>
    <n v="10290625"/>
    <x v="0"/>
    <s v="Not Present in StudentInfo"/>
    <s v="853182708972"/>
    <x v="1"/>
    <s v="MARRIED"/>
  </r>
  <r>
    <n v="40"/>
    <s v="PARVATHIPURAM MANYAM"/>
    <s v="GUMMALAXMIPURAM"/>
    <s v="NIMMAKA CHANDINI"/>
    <s v="FEMALE"/>
    <n v="7382982634"/>
    <d v="2007-06-03T00:00:00"/>
    <n v="10290625003"/>
    <s v="YES"/>
    <s v="Available in State"/>
    <s v="NO"/>
    <n v="10290625"/>
    <x v="0"/>
    <s v="Not Present in StudentInfo"/>
    <s v="508834695559"/>
    <x v="1"/>
    <s v="INTER KURUPAM"/>
  </r>
  <r>
    <n v="41"/>
    <s v="PARVATHIPURAM MANYAM"/>
    <s v="GUMMALAXMIPURAM"/>
    <s v="NIMMAKA CHARAN"/>
    <s v="MALE"/>
    <n v="8500977950"/>
    <d v="2011-01-01T00:00:00"/>
    <n v="10290625012"/>
    <s v="YES"/>
    <s v="Available in State"/>
    <s v="NO"/>
    <n v="10290625"/>
    <x v="0"/>
    <s v="Not Present in StudentInfo"/>
    <s v="846444373217"/>
    <x v="1"/>
    <s v="MPPS REGIDI"/>
  </r>
  <r>
    <n v="42"/>
    <s v="PARVATHIPURAM MANYAM"/>
    <s v="GUMMALAXMIPURAM"/>
    <s v="NIMMAKA CHEEJIME"/>
    <s v="FEMALE"/>
    <n v="963953000000"/>
    <d v="2008-01-01T00:00:00"/>
    <n v="10290625009"/>
    <s v="YES"/>
    <s v="Available in State"/>
    <s v="NO"/>
    <n v="10290625"/>
    <x v="0"/>
    <s v="Dropout"/>
    <s v="963995269431"/>
    <x v="1"/>
    <s v="GPS BALESU"/>
  </r>
  <r>
    <n v="43"/>
    <s v="PARVATHIPURAM MANYAM"/>
    <s v="GUMMALAXMIPURAM"/>
    <s v="NIMMAKA CHIRU"/>
    <s v="MALE"/>
    <n v="8500977950"/>
    <d v="2007-08-07T00:00:00"/>
    <n v="10290625004"/>
    <s v="YES"/>
    <s v="Available in State"/>
    <s v="NO"/>
    <n v="10290625"/>
    <x v="0"/>
    <s v="Not Present in StudentInfo"/>
    <s v="924352649750"/>
    <x v="1"/>
    <s v="MPPS REGIDI"/>
  </r>
  <r>
    <n v="44"/>
    <s v="PARVATHIPURAM MANYAM"/>
    <s v="GUMMALAXMIPURAM"/>
    <s v="NIMMAKA DEVADASU"/>
    <s v="MALE"/>
    <n v="9493668954"/>
    <d v="2009-01-01T00:00:00"/>
    <n v="10290625007"/>
    <s v="YES"/>
    <s v="Available in State"/>
    <s v="NO"/>
    <n v="10290625"/>
    <x v="0"/>
    <s v="Not Present in StudentInfo"/>
    <s v="247991127168"/>
    <x v="1"/>
    <s v="GTWAS GORADA"/>
  </r>
  <r>
    <n v="45"/>
    <s v="PARVATHIPURAM MANYAM"/>
    <s v="GUMMALAXMIPURAM"/>
    <s v="NIMMAKA DILLEP"/>
    <s v="MALE"/>
    <n v="851128000000"/>
    <d v="2011-01-01T00:00:00"/>
    <n v="10290625012"/>
    <s v="YES"/>
    <s v="Available in State"/>
    <s v="NO"/>
    <n v="10290625"/>
    <x v="0"/>
    <s v="Dropout"/>
    <s v="851128054121"/>
    <x v="1"/>
    <s v="GTWAS DORAJAMMU"/>
  </r>
  <r>
    <n v="46"/>
    <s v="PARVATHIPURAM MANYAM"/>
    <s v="GUMMALAXMIPURAM"/>
    <s v="NIMMAKA GARJU"/>
    <s v="MALE"/>
    <n v="346530000000"/>
    <d v="2008-01-01T00:00:00"/>
    <n v="10290625002"/>
    <s v="YES"/>
    <s v="Available in State"/>
    <s v="NO"/>
    <n v="10290625"/>
    <x v="0"/>
    <s v="Dropout"/>
    <s v="346530013643"/>
    <x v="1"/>
    <s v="GTWAS GORADA"/>
  </r>
  <r>
    <n v="47"/>
    <s v="PARVATHIPURAM MANYAM"/>
    <s v="GUMMALAXMIPURAM"/>
    <s v="NIMMAKA MALLESH"/>
    <s v="MALE"/>
    <n v="9493668954"/>
    <d v="2007-01-01T00:00:00"/>
    <n v="10290625007"/>
    <s v="YES"/>
    <s v="Available in State"/>
    <s v="NO"/>
    <n v="10290625"/>
    <x v="0"/>
    <s v="Not Present in StudentInfo"/>
    <s v="856614271450"/>
    <x v="1"/>
    <s v="GTWAS GORADA"/>
  </r>
  <r>
    <n v="48"/>
    <s v="PARVATHIPURAM MANYAM"/>
    <s v="GUMMALAXMIPURAM"/>
    <s v="NIMMAKA PAVAN"/>
    <s v="MALE"/>
    <n v="9494150670"/>
    <d v="2006-08-11T00:00:00"/>
    <n v="10290625002"/>
    <s v="YES"/>
    <s v="Available in State"/>
    <s v="NO"/>
    <n v="10290625"/>
    <x v="0"/>
    <s v="Not Present in StudentInfo"/>
    <s v="372771165062"/>
    <x v="1"/>
    <s v="GTAS RRB PURAM"/>
  </r>
  <r>
    <n v="49"/>
    <s v="PARVATHIPURAM MANYAM"/>
    <s v="GUMMALAXMIPURAM"/>
    <s v="NIMMAKA RAJASEKHAR"/>
    <s v="MALE"/>
    <n v="671347000000"/>
    <d v="2013-02-03T00:00:00"/>
    <n v="10290625002"/>
    <s v="YES"/>
    <s v="Available in State"/>
    <s v="NO"/>
    <n v="10290625"/>
    <x v="0"/>
    <s v="Dropout"/>
    <s v="671347287443"/>
    <x v="1"/>
    <s v="MPPS BAYYADA"/>
  </r>
  <r>
    <n v="50"/>
    <s v="PARVATHIPURAM MANYAM"/>
    <s v="GUMMALAXMIPURAM"/>
    <s v="NIMMAKA ROHITH"/>
    <s v="MALE"/>
    <n v="9441395038"/>
    <d v="2006-09-06T00:00:00"/>
    <n v="10290625011"/>
    <s v="YES"/>
    <s v="Available in State"/>
    <s v="NO"/>
    <n v="10290625"/>
    <x v="0"/>
    <s v="Not Present in StudentInfo"/>
    <s v="347974052630"/>
    <x v="1"/>
    <s v="GTWAS DUDDUKHALLU"/>
  </r>
  <r>
    <n v="51"/>
    <s v="PARVATHIPURAM MANYAM"/>
    <s v="GUMMALAXMIPURAM"/>
    <s v="NIMMAKA SOUJANYA"/>
    <s v="FEMALE"/>
    <n v="985331000000"/>
    <d v="2017-07-22T00:00:00"/>
    <n v="10290625002"/>
    <s v="YES"/>
    <s v="Death"/>
    <s v="NO"/>
    <n v="10290625"/>
    <x v="0"/>
    <s v="Not Present in StudentInfo"/>
    <m/>
    <x v="3"/>
    <s v="DEATH"/>
  </r>
  <r>
    <n v="52"/>
    <s v="PARVATHIPURAM MANYAM"/>
    <s v="GUMMALAXMIPURAM"/>
    <s v="NIMMAKA SRAVANTJI"/>
    <s v="FEMALE"/>
    <n v="722744000000"/>
    <d v="2010-01-01T00:00:00"/>
    <n v="10290625007"/>
    <s v="YES"/>
    <s v="Available in State"/>
    <s v="NO"/>
    <n v="10290625"/>
    <x v="0"/>
    <s v="Dropout"/>
    <s v="722743561395"/>
    <x v="1"/>
    <s v="MPPS BAYYADA"/>
  </r>
  <r>
    <n v="53"/>
    <s v="PARVATHIPURAM MANYAM"/>
    <s v="GUMMALAXMIPURAM"/>
    <s v="NIMMAKA SUBBA LAXMI"/>
    <s v="FEMALE"/>
    <n v="211088000000"/>
    <d v="2008-06-05T00:00:00"/>
    <n v="10290625004"/>
    <s v="YES"/>
    <s v="Available in State"/>
    <s v="NO"/>
    <n v="10290625"/>
    <x v="0"/>
    <s v="Not Present in StudentInfo"/>
    <s v="211088229423"/>
    <x v="1"/>
    <s v="INTER EMRS GLP"/>
  </r>
  <r>
    <n v="54"/>
    <s v="PARVATHIPURAM MANYAM"/>
    <s v="GUMMALAXMIPURAM"/>
    <s v="NIMMAKA SUDHAKAR"/>
    <s v="MALE"/>
    <n v="778823000000"/>
    <d v="2007-01-01T00:00:00"/>
    <n v="10290625002"/>
    <s v="YES"/>
    <s v="Available in State"/>
    <s v="NO"/>
    <n v="10290625"/>
    <x v="0"/>
    <s v="Dropout"/>
    <s v="778823380166"/>
    <x v="1"/>
    <s v="GTWAS GORADA"/>
  </r>
  <r>
    <n v="55"/>
    <s v="PARVATHIPURAM MANYAM"/>
    <s v="GUMMALAXMIPURAM"/>
    <s v="NIMMAKA.JHANSHI"/>
    <s v="FEMALE"/>
    <n v="8333092975"/>
    <d v="2007-01-01T00:00:00"/>
    <n v="10290625006"/>
    <s v="YES"/>
    <s v="Death"/>
    <s v="NO"/>
    <n v="10290625"/>
    <x v="0"/>
    <s v="Not Present in StudentInfo"/>
    <n v="257778573250"/>
    <x v="3"/>
    <s v="DEATH"/>
  </r>
  <r>
    <n v="56"/>
    <s v="PARVATHIPURAM MANYAM"/>
    <s v="GUMMALAXMIPURAM"/>
    <s v="NIMMAKA.SURENDRARAO"/>
    <s v="MALE"/>
    <n v="988089000000"/>
    <d v="2008-01-06T00:00:00"/>
    <n v="10290625006"/>
    <s v="YES"/>
    <s v="Available in State"/>
    <s v="NO"/>
    <n v="10290625"/>
    <x v="0"/>
    <s v="Not Present in StudentInfo"/>
    <s v="9880890512132"/>
    <x v="1"/>
    <s v="GTWAS RRB PURAM"/>
  </r>
  <r>
    <n v="57"/>
    <s v="PARVATHIPURAM MANYAM"/>
    <s v="GUMMALAXMIPURAM"/>
    <s v="NIMMAKA.VALPARAO"/>
    <s v="MALE"/>
    <n v="9989695088"/>
    <d v="2006-01-06T00:00:00"/>
    <n v="10290625006"/>
    <s v="YES"/>
    <s v="Available in State"/>
    <s v="NO"/>
    <n v="10290625"/>
    <x v="0"/>
    <s v="Not Present in StudentInfo"/>
    <s v="562928346755"/>
    <x v="1"/>
    <s v="GTWAS RRB PURAM"/>
  </r>
  <r>
    <n v="58"/>
    <s v="PARVATHIPURAM MANYAM"/>
    <s v="GUMMALAXMIPURAM"/>
    <s v="PUVVALA AVEEN"/>
    <s v="MALE"/>
    <n v="9502452058"/>
    <d v="2014-10-23T00:00:00"/>
    <n v="10290625005"/>
    <s v="YES"/>
    <s v="Available in State"/>
    <s v="NO"/>
    <n v="10290625"/>
    <x v="0"/>
    <s v="Not Present in StudentInfo"/>
    <s v="640040625473"/>
    <x v="1"/>
    <s v="APRS BHADRAGIRI"/>
  </r>
  <r>
    <n v="59"/>
    <s v="PARVATHIPURAM MANYAM"/>
    <s v="GUMMALAXMIPURAM"/>
    <s v="PUVVALA. SWETHI"/>
    <s v="FEMALE"/>
    <n v="8985064247"/>
    <d v="2018-06-17T00:00:00"/>
    <n v="10290625001"/>
    <s v="YES"/>
    <s v="Available in State"/>
    <s v="NO"/>
    <n v="10290625"/>
    <x v="0"/>
    <s v="Not Present in StudentInfo"/>
    <s v="900826053103"/>
    <x v="7"/>
    <s v="ANGANWADI"/>
  </r>
  <r>
    <n v="60"/>
    <s v="PARVATHIPURAM MANYAM"/>
    <s v="GUMMALAXMIPURAM"/>
    <s v="TOYAKA ANILU"/>
    <s v="MALE"/>
    <n v="8333092975"/>
    <d v="2007-01-01T00:00:00"/>
    <n v="10290625010"/>
    <s v="YES"/>
    <s v="Available in State"/>
    <s v="YES"/>
    <n v="10290625"/>
    <x v="0"/>
    <s v="Not Present in StudentInfo"/>
    <n v="527450497964"/>
    <x v="1"/>
    <s v="IN COLLEGE"/>
  </r>
  <r>
    <n v="61"/>
    <s v="PARVATHIPURAM MANYAM"/>
    <s v="GUMMALAXMIPURAM"/>
    <s v="TOYAKA JUGU"/>
    <s v="MALE"/>
    <n v="287185000000"/>
    <d v="2006-01-01T00:00:00"/>
    <n v="10290625006"/>
    <s v="YES"/>
    <s v="Available in State"/>
    <s v="NO"/>
    <n v="10290625"/>
    <x v="0"/>
    <s v="Not Present in StudentInfo"/>
    <s v="287185178107"/>
    <x v="1"/>
    <s v="INTER P KONAVASA"/>
  </r>
  <r>
    <n v="62"/>
    <s v="PARVATHIPURAM MANYAM"/>
    <s v="GUMMALAXMIPURAM"/>
    <s v="TOYAKA RUPA"/>
    <s v="FEMALE"/>
    <n v="639460000000"/>
    <d v="2006-01-01T00:00:00"/>
    <n v="10290625010"/>
    <s v="YES"/>
    <s v="Available in State"/>
    <s v="NO"/>
    <n v="10290625"/>
    <x v="0"/>
    <s v="Not Present in StudentInfo"/>
    <s v="639459778380"/>
    <x v="2"/>
    <s v="MARRIED"/>
  </r>
  <r>
    <n v="63"/>
    <s v="PARVATHIPURAM MANYAM"/>
    <s v="GUMMALAXMIPURAM"/>
    <s v="TOYAKA SRIDEVI"/>
    <s v="FEMALE"/>
    <n v="9490102291"/>
    <d v="2008-01-01T00:00:00"/>
    <n v="10290625006"/>
    <s v="YES"/>
    <s v="Available in State"/>
    <s v="YES"/>
    <n v="10290625"/>
    <x v="0"/>
    <s v="Not Present in StudentInfo"/>
    <n v="233469816031"/>
    <x v="6"/>
    <s v="OSC"/>
  </r>
  <r>
    <n v="64"/>
    <s v="PARVATHIPURAM MANYAM"/>
    <s v="GUMMALAXMIPURAM"/>
    <s v="TOYAKA SUBITHA"/>
    <s v="FEMALE"/>
    <n v="370490000000"/>
    <d v="2010-01-01T00:00:00"/>
    <n v="10290625006"/>
    <s v="YES"/>
    <s v="Available in State"/>
    <s v="NO"/>
    <n v="10290625"/>
    <x v="0"/>
    <s v="Not Present in StudentInfo"/>
    <s v="370490343107"/>
    <x v="1"/>
    <s v="INTER KGVB RAYIVALASA"/>
  </r>
  <r>
    <n v="65"/>
    <s v="PARVATHIPURAM MANYAM"/>
    <s v="GUMMALAXMIPURAM"/>
    <s v="TOYAKA.ALEKHYA"/>
    <s v="FEMALE"/>
    <n v="773775000000"/>
    <d v="2011-01-01T00:00:00"/>
    <n v="10290625009"/>
    <s v="YES"/>
    <s v="Available in State"/>
    <s v="NO"/>
    <n v="10290625"/>
    <x v="0"/>
    <s v="TC ISSUED"/>
    <s v="773774637186"/>
    <x v="1"/>
    <s v="APRS PANASABHADRA"/>
  </r>
  <r>
    <n v="66"/>
    <s v="PARVATHIPURAM MANYAM"/>
    <s v="GUMMALAXMIPURAM"/>
    <s v="TOYAKA.KIRAN"/>
    <s v="MALE"/>
    <n v="806294000000"/>
    <d v="2008-01-01T00:00:00"/>
    <n v="10290625006"/>
    <s v="YES"/>
    <s v="Available in State"/>
    <s v="YES"/>
    <n v="10290625"/>
    <x v="0"/>
    <s v="Not Present in StudentInfo"/>
    <n v="806294455530"/>
    <x v="1"/>
    <s v="STUDY"/>
  </r>
  <r>
    <n v="67"/>
    <s v="PARVATHIPURAM MANYAM"/>
    <s v="GUMMALAXMIPURAM"/>
    <s v="TOYAKA.PARDHU"/>
    <s v="MALE"/>
    <n v="9440237670"/>
    <d v="2010-01-01T00:00:00"/>
    <n v="10290625009"/>
    <s v="YES"/>
    <s v="Available in State"/>
    <s v="NO"/>
    <n v="10290625"/>
    <x v="0"/>
    <s v="Not Present in StudentInfo"/>
    <s v="822467295079"/>
    <x v="1"/>
    <s v="EMRS KURUPAM"/>
  </r>
  <r>
    <n v="68"/>
    <s v="PARVATHIPURAM MANYAM"/>
    <s v="GUMMALAXMIPURAM"/>
    <s v="TOYAKA.PARSIRAM"/>
    <s v="MALE"/>
    <n v="538066000000"/>
    <d v="2006-01-01T00:00:00"/>
    <n v="10290625010"/>
    <s v="YES"/>
    <s v="Available in State"/>
    <s v="YES"/>
    <n v="10290625"/>
    <x v="0"/>
    <s v="Not Present in StudentInfo"/>
    <n v="538065793254"/>
    <x v="0"/>
    <m/>
  </r>
  <r>
    <n v="69"/>
    <s v="PARVATHIPURAM MANYAM"/>
    <s v="GUMMALAXMIPURAM"/>
    <s v="TOYAKA.VARUN"/>
    <s v="MALE"/>
    <n v="536015000000"/>
    <d v="2011-03-20T00:00:00"/>
    <n v="10290625006"/>
    <s v="YES"/>
    <s v="Available in State"/>
    <s v="NO"/>
    <n v="10290625"/>
    <x v="0"/>
    <s v="Dropout"/>
    <s v="536015232489"/>
    <x v="1"/>
    <s v="APRS BHADRAGIRI"/>
  </r>
  <r>
    <n v="70"/>
    <s v="PARVATHIPURAM MANYAM"/>
    <s v="GUMMALAXMIPURAM"/>
    <s v="VENKAT"/>
    <m/>
    <n v="8074510724"/>
    <d v="2007-01-01T00:00:00"/>
    <n v="10290625007"/>
    <s v="YES"/>
    <s v="Available in State"/>
    <s v="NO"/>
    <n v="10290625"/>
    <x v="0"/>
    <s v="Not Present in StudentInfo"/>
    <s v="205248022054"/>
    <x v="1"/>
    <s v="GTWAS GORA"/>
  </r>
  <r>
    <n v="71"/>
    <s v="PARVATHIPURAM MANYAM"/>
    <s v="GUMMALAXMIPURAM"/>
    <s v="ANNALISE KILLAKA "/>
    <s v="FEMALE"/>
    <n v="7382035594"/>
    <d v="2006-12-04T00:00:00"/>
    <n v="10290626009"/>
    <s v="YES"/>
    <s v="Migration outside state"/>
    <s v="NO"/>
    <n v="10290626"/>
    <x v="1"/>
    <s v="Not Present in StudentInfo"/>
    <m/>
    <x v="0"/>
    <m/>
  </r>
  <r>
    <n v="72"/>
    <s v="PARVATHIPURAM MANYAM"/>
    <s v="GUMMALAXMIPURAM"/>
    <s v="BRUNDI"/>
    <s v="FEMALE"/>
    <n v="526566000000"/>
    <d v="2011-01-01T00:00:00"/>
    <n v="10290626007"/>
    <s v="YES"/>
    <s v="Available in State"/>
    <s v="NO"/>
    <n v="10290626"/>
    <x v="1"/>
    <s v="Dropout"/>
    <n v="526565549753"/>
    <x v="6"/>
    <s v="TOBE JOINED"/>
  </r>
  <r>
    <n v="73"/>
    <s v="PARVATHIPURAM MANYAM"/>
    <s v="GUMMALAXMIPURAM"/>
    <s v="KADRAKA CHANTI"/>
    <s v="MALE"/>
    <n v="968182000000"/>
    <d v="2010-01-01T00:00:00"/>
    <n v="10290626002"/>
    <s v="YES"/>
    <s v="Available in State"/>
    <s v="NO"/>
    <n v="10290626"/>
    <x v="1"/>
    <s v="Dropout"/>
    <s v="968182364908"/>
    <x v="1"/>
    <s v="GTWAHS BEERUPADU"/>
  </r>
  <r>
    <n v="74"/>
    <s v="PARVATHIPURAM MANYAM"/>
    <s v="GUMMALAXMIPURAM"/>
    <s v="KADRAKA HYMAVATHI"/>
    <s v="FEMALE"/>
    <n v="9861591418"/>
    <d v="2007-01-01T00:00:00"/>
    <n v="10290626001"/>
    <s v="YES"/>
    <s v="Available in State"/>
    <s v="NO"/>
    <n v="10290626"/>
    <x v="1"/>
    <s v="Not Present in StudentInfo"/>
    <s v="995415480798"/>
    <x v="8"/>
    <s v="MIGRATED TO KERALA"/>
  </r>
  <r>
    <n v="75"/>
    <s v="PARVATHIPURAM MANYAM"/>
    <s v="GUMMALAXMIPURAM"/>
    <s v="KADRAKA NITHEESH"/>
    <s v="MALE"/>
    <n v="7735070287"/>
    <d v="2006-12-25T00:00:00"/>
    <n v="10290626005"/>
    <s v="YES"/>
    <s v="Available in State"/>
    <s v="NO"/>
    <n v="10290626"/>
    <x v="1"/>
    <s v="Not Present in StudentInfo"/>
    <s v=""/>
    <x v="6"/>
    <s v="TOBE JOINED"/>
  </r>
  <r>
    <n v="76"/>
    <s v="PARVATHIPURAM MANYAM"/>
    <s v="GUMMALAXMIPURAM"/>
    <s v="KADRAKA PAVAN"/>
    <s v="MALE"/>
    <n v="874087000000"/>
    <d v="2011-06-16T00:00:00"/>
    <n v="10290626002"/>
    <s v="YES"/>
    <s v="Available in State"/>
    <s v="NO"/>
    <n v="10290626"/>
    <x v="1"/>
    <s v="Dropout"/>
    <s v="874087084903"/>
    <x v="1"/>
    <s v="GTWAHS BEERUPADU"/>
  </r>
  <r>
    <n v="77"/>
    <s v="PARVATHIPURAM MANYAM"/>
    <s v="GUMMALAXMIPURAM"/>
    <s v="KILLAKA ANITHA"/>
    <s v="FEMALE"/>
    <n v="6304374046"/>
    <d v="2008-12-02T00:00:00"/>
    <n v="10290626010"/>
    <s v="YES"/>
    <s v="Available in State"/>
    <s v="NO"/>
    <n v="10290626"/>
    <x v="1"/>
    <s v="Not Present in StudentInfo"/>
    <s v="605479259908"/>
    <x v="5"/>
    <s v="10TH COMPLETE "/>
  </r>
  <r>
    <n v="78"/>
    <s v="PARVATHIPURAM MANYAM"/>
    <s v="GUMMALAXMIPURAM"/>
    <s v="KILLAKA ANNAMMA"/>
    <m/>
    <n v="9391242701"/>
    <d v="2006-04-13T00:00:00"/>
    <n v="10290626009"/>
    <s v="YES"/>
    <s v="Death"/>
    <s v="NO"/>
    <n v="10290626"/>
    <x v="1"/>
    <s v="Not Present in StudentInfo"/>
    <m/>
    <x v="0"/>
    <m/>
  </r>
  <r>
    <n v="79"/>
    <s v="PARVATHIPURAM MANYAM"/>
    <s v="GUMMALAXMIPURAM"/>
    <s v="KILLAKA BALARAM"/>
    <s v="MALE"/>
    <n v="7735936508"/>
    <d v="2006-12-06T00:00:00"/>
    <n v="10290626006"/>
    <s v="YES"/>
    <s v="Available in State"/>
    <s v="YES"/>
    <n v="10290626"/>
    <x v="1"/>
    <s v="Not Present in StudentInfo"/>
    <m/>
    <x v="0"/>
    <m/>
  </r>
  <r>
    <n v="80"/>
    <s v="PARVATHIPURAM MANYAM"/>
    <s v="GUMMALAXMIPURAM"/>
    <s v="KILLAKA CHIKKU"/>
    <s v="MALE"/>
    <n v="6302582384"/>
    <d v="2006-05-09T00:00:00"/>
    <n v="10290626010"/>
    <s v="YES"/>
    <s v="Available in State"/>
    <s v="NO"/>
    <n v="10290626"/>
    <x v="1"/>
    <s v="Not Present in StudentInfo"/>
    <s v="301332605020"/>
    <x v="5"/>
    <s v="10TH COMPLETE "/>
  </r>
  <r>
    <n v="81"/>
    <s v="PARVATHIPURAM MANYAM"/>
    <s v="GUMMALAXMIPURAM"/>
    <s v="KILLAKA GEETHA"/>
    <s v="FEMALE"/>
    <n v="7735498762"/>
    <d v="2009-01-01T00:00:00"/>
    <n v="10290626002"/>
    <s v="YES"/>
    <s v="Available in State"/>
    <s v="NO"/>
    <n v="10290626"/>
    <x v="1"/>
    <s v="Not Present in StudentInfo"/>
    <s v="895482751996"/>
    <x v="1"/>
    <s v="GTWAHS KOMARADA"/>
  </r>
  <r>
    <n v="82"/>
    <s v="PARVATHIPURAM MANYAM"/>
    <s v="GUMMALAXMIPURAM"/>
    <s v="KILLAKA KARTHIK"/>
    <s v="MALE"/>
    <n v="515608000000"/>
    <d v="2007-01-01T00:00:00"/>
    <n v="10290626007"/>
    <s v="YES"/>
    <s v="Available in State"/>
    <s v="NO"/>
    <n v="10290626"/>
    <x v="1"/>
    <s v="Dropout"/>
    <n v="515608181648"/>
    <x v="9"/>
    <s v="MIGRATED TO GUDURU"/>
  </r>
  <r>
    <n v="83"/>
    <s v="PARVATHIPURAM MANYAM"/>
    <s v="GUMMALAXMIPURAM"/>
    <s v="KILLAKA KASTHURI"/>
    <s v="FEMALE"/>
    <n v="301333000000"/>
    <d v="2005-10-06T00:00:00"/>
    <n v="10290626010"/>
    <s v="YES"/>
    <s v="Available in State"/>
    <s v="NO"/>
    <n v="10290626"/>
    <x v="1"/>
    <s v="Not Present in StudentInfo"/>
    <s v="665821665882"/>
    <x v="6"/>
    <s v="10TH FAIL"/>
  </r>
  <r>
    <n v="84"/>
    <s v="PARVATHIPURAM MANYAM"/>
    <s v="GUMMALAXMIPURAM"/>
    <s v="KILLAKA LASYA"/>
    <s v="FEMALE"/>
    <n v="9347560461"/>
    <d v="2014-07-03T00:00:00"/>
    <n v="10290626003"/>
    <s v="YES"/>
    <s v="Available in State"/>
    <s v="NO"/>
    <n v="10290626"/>
    <x v="1"/>
    <s v="Not Present in StudentInfo"/>
    <s v="757785589920"/>
    <x v="1"/>
    <s v="GPS BEERUPADU"/>
  </r>
  <r>
    <n v="85"/>
    <s v="PARVATHIPURAM MANYAM"/>
    <s v="GUMMALAXMIPURAM"/>
    <s v="KILLAKA LEEJO"/>
    <s v="FEMALE"/>
    <n v="6281681572"/>
    <d v="2007-01-24T00:00:00"/>
    <n v="10290626008"/>
    <s v="YES"/>
    <s v="Available in State"/>
    <s v="NO"/>
    <n v="10290626"/>
    <x v="1"/>
    <s v="Not Present in StudentInfo"/>
    <s v="650192320598"/>
    <x v="5"/>
    <s v="10TH COMPLETE "/>
  </r>
  <r>
    <n v="86"/>
    <s v="PARVATHIPURAM MANYAM"/>
    <s v="GUMMALAXMIPURAM"/>
    <s v="KILLAKA LIYAN"/>
    <s v="MALE"/>
    <n v="923991000000"/>
    <d v="2006-06-18T00:00:00"/>
    <n v="10290626006"/>
    <s v="YES"/>
    <s v="Available in State"/>
    <s v="NO"/>
    <n v="10290626"/>
    <x v="1"/>
    <s v="Not Present in StudentInfo"/>
    <s v="923991138749"/>
    <x v="1"/>
    <s v="DEGREE IN PPM"/>
  </r>
  <r>
    <n v="87"/>
    <s v="PARVATHIPURAM MANYAM"/>
    <s v="GUMMALAXMIPURAM"/>
    <s v="KILLAKA MAHANTHI"/>
    <m/>
    <n v="6304374046"/>
    <d v="2017-07-27T00:00:00"/>
    <n v="10290626010"/>
    <s v="YES"/>
    <s v="Migration outside state"/>
    <s v="NO"/>
    <n v="10290626"/>
    <x v="1"/>
    <s v="Not Present in StudentInfo"/>
    <m/>
    <x v="2"/>
    <s v="MARRIED"/>
  </r>
  <r>
    <n v="88"/>
    <s v="PARVATHIPURAM MANYAM"/>
    <s v="GUMMALAXMIPURAM"/>
    <s v="KILLAKA RANJI"/>
    <s v="MALE"/>
    <n v="8500134185"/>
    <d v="2008-01-01T00:00:00"/>
    <n v="10290626007"/>
    <s v="YES"/>
    <s v="Available in State"/>
    <s v="NO"/>
    <n v="10290626"/>
    <x v="1"/>
    <s v="Not Present in StudentInfo"/>
    <n v="789210541910"/>
    <x v="9"/>
    <s v="MIGRATED TO NELLURU"/>
  </r>
  <r>
    <n v="89"/>
    <s v="PARVATHIPURAM MANYAM"/>
    <s v="GUMMALAXMIPURAM"/>
    <s v="KILLAKA SIVAJI"/>
    <s v="MALE"/>
    <n v="8500134185"/>
    <d v="2009-01-01T00:00:00"/>
    <n v="10290626004"/>
    <s v="YES"/>
    <s v="Available in State"/>
    <s v="NO"/>
    <n v="10290626"/>
    <x v="1"/>
    <s v="Not Present in StudentInfo"/>
    <s v="474502084478"/>
    <x v="5"/>
    <s v="10TH COMPLETE "/>
  </r>
  <r>
    <n v="90"/>
    <s v="PARVATHIPURAM MANYAM"/>
    <s v="GUMMALAXMIPURAM"/>
    <s v="KILLAKA SREEDEVI"/>
    <s v="FEMALE"/>
    <n v="8500134185"/>
    <d v="2008-01-06T00:00:00"/>
    <n v="10290626007"/>
    <s v="YES"/>
    <s v="Available in State"/>
    <s v="NO"/>
    <n v="10290626"/>
    <x v="1"/>
    <s v="Not Present in StudentInfo"/>
    <n v="997662860868"/>
    <x v="5"/>
    <s v="10TH COMPLETE "/>
  </r>
  <r>
    <n v="91"/>
    <s v="PARVATHIPURAM MANYAM"/>
    <s v="GUMMALAXMIPURAM"/>
    <s v="KILLAKA SRUTHI"/>
    <s v="FEMALE"/>
    <n v="6302210247"/>
    <d v="2006-06-27T00:00:00"/>
    <n v="10290626006"/>
    <s v="YES"/>
    <s v="Available in State"/>
    <s v="YES"/>
    <n v="10290626"/>
    <x v="1"/>
    <s v="Not Present in StudentInfo"/>
    <n v="883693454452"/>
    <x v="1"/>
    <s v="IN SCHOOL"/>
  </r>
  <r>
    <n v="92"/>
    <s v="PARVATHIPURAM MANYAM"/>
    <s v="GUMMALAXMIPURAM"/>
    <s v="KILLAKA SUJATHA"/>
    <s v="FEMALE"/>
    <n v="6302582384"/>
    <d v="2006-05-15T00:00:00"/>
    <n v="10290626010"/>
    <s v="YES"/>
    <s v="Available in State"/>
    <s v="NO"/>
    <n v="10290626"/>
    <x v="1"/>
    <s v="Not Present in StudentInfo"/>
    <s v="466288110979"/>
    <x v="1"/>
    <s v="GTWAHS ULIPIRI"/>
  </r>
  <r>
    <n v="93"/>
    <s v="PARVATHIPURAM MANYAM"/>
    <s v="GUMMALAXMIPURAM"/>
    <s v="KILLAKA SURESH"/>
    <s v="MALE"/>
    <n v="8500134185"/>
    <d v="2006-01-01T00:00:00"/>
    <n v="10290626007"/>
    <s v="YES"/>
    <s v="Available in State"/>
    <s v="NO"/>
    <n v="10290626"/>
    <x v="1"/>
    <s v="Not Present in StudentInfo"/>
    <n v="658759286803"/>
    <x v="9"/>
    <s v="MIGRATED TO GUDURU"/>
  </r>
  <r>
    <n v="94"/>
    <s v="PARVATHIPURAM MANYAM"/>
    <s v="GUMMALAXMIPURAM"/>
    <s v="KILLAKA SWATHI"/>
    <s v="FEMALE"/>
    <n v="393240000000"/>
    <d v="2007-01-01T00:00:00"/>
    <n v="10290626007"/>
    <s v="YES"/>
    <s v="Available in State"/>
    <s v="NO"/>
    <n v="10290626"/>
    <x v="1"/>
    <s v="Not Present in StudentInfo"/>
    <n v="393239932872"/>
    <x v="6"/>
    <s v="TOBE JOINED"/>
  </r>
  <r>
    <n v="95"/>
    <s v="PARVATHIPURAM MANYAM"/>
    <s v="GUMMALAXMIPURAM"/>
    <s v="KILLAKA TILLU"/>
    <s v="MALE"/>
    <n v="495037000000"/>
    <d v="2008-01-01T00:00:00"/>
    <n v="10290626002"/>
    <s v="YES"/>
    <s v="Available in State"/>
    <s v="NO"/>
    <n v="10290626"/>
    <x v="1"/>
    <s v="Dropout"/>
    <s v="495036790117"/>
    <x v="8"/>
    <s v="MIGRATED TO HYDERABAD"/>
  </r>
  <r>
    <n v="96"/>
    <s v="PARVATHIPURAM MANYAM"/>
    <s v="GUMMALAXMIPURAM"/>
    <s v="MANDANGI ASHOK"/>
    <s v="MALE"/>
    <n v="7382035594"/>
    <d v="2007-06-28T00:00:00"/>
    <n v="10290626006"/>
    <s v="YES"/>
    <s v="Available in State"/>
    <s v="NO"/>
    <n v="10290626"/>
    <x v="1"/>
    <s v="Not Present in StudentInfo"/>
    <s v="570872593758"/>
    <x v="5"/>
    <s v="10TH COMPLETE "/>
  </r>
  <r>
    <n v="97"/>
    <s v="PARVATHIPURAM MANYAM"/>
    <s v="GUMMALAXMIPURAM"/>
    <s v="MANDANGI RADHIKA"/>
    <s v="FEMALE"/>
    <n v="7735498762"/>
    <d v="2009-12-15T00:00:00"/>
    <n v="10290626002"/>
    <s v="YES"/>
    <s v="Available in State"/>
    <s v="NO"/>
    <n v="10290626"/>
    <x v="1"/>
    <s v="Not Present in StudentInfo"/>
    <s v="866598100756"/>
    <x v="8"/>
    <s v="MIGRATED TO KERALA"/>
  </r>
  <r>
    <n v="98"/>
    <s v="PARVATHIPURAM MANYAM"/>
    <s v="GUMMALAXMIPURAM"/>
    <s v="MANDANGI RINNAMMA"/>
    <s v="FEMALE"/>
    <n v="7735498762"/>
    <d v="2006-01-01T00:00:00"/>
    <n v="10290626002"/>
    <s v="YES"/>
    <s v="Available in State"/>
    <s v="NO"/>
    <n v="10290626"/>
    <x v="1"/>
    <s v="Not Present in StudentInfo"/>
    <s v="532725139997"/>
    <x v="6"/>
    <s v="TOBE JOINED"/>
  </r>
  <r>
    <n v="99"/>
    <s v="PARVATHIPURAM MANYAM"/>
    <s v="GUMMALAXMIPURAM"/>
    <s v="MANDANGI SANTOSH"/>
    <s v="MALE"/>
    <n v="7735070287"/>
    <d v="2006-01-01T00:00:00"/>
    <n v="10290626005"/>
    <s v="YES"/>
    <s v="Available in State"/>
    <s v="NO"/>
    <n v="10290626"/>
    <x v="1"/>
    <s v="Not Present in StudentInfo"/>
    <s v=""/>
    <x v="6"/>
    <s v="TOBE JOINED"/>
  </r>
  <r>
    <n v="100"/>
    <s v="PARVATHIPURAM MANYAM"/>
    <s v="GUMMALAXMIPURAM"/>
    <s v="MANDANGI TAGOOR"/>
    <s v="MALE"/>
    <n v="6281681572"/>
    <d v="2008-01-01T00:00:00"/>
    <n v="10290626005"/>
    <s v="YES"/>
    <s v="Available in State"/>
    <s v="NO"/>
    <n v="10290626"/>
    <x v="1"/>
    <s v="Not Present in StudentInfo"/>
    <s v=""/>
    <x v="6"/>
    <s v="10TH COMPLETE "/>
  </r>
  <r>
    <n v="101"/>
    <s v="PARVATHIPURAM MANYAM"/>
    <s v="GUMMALAXMIPURAM"/>
    <s v="NIMMAKA NUVESH"/>
    <s v="MALE"/>
    <n v="9347560461"/>
    <d v="2005-09-29T00:00:00"/>
    <n v="10290626003"/>
    <s v="YES"/>
    <s v="Available in State"/>
    <s v="YES"/>
    <n v="10290626"/>
    <x v="1"/>
    <s v="Not Present in StudentInfo"/>
    <n v="924106352902"/>
    <x v="4"/>
    <s v="inter completed "/>
  </r>
  <r>
    <n v="102"/>
    <s v="PARVATHIPURAM MANYAM"/>
    <s v="GUMMALAXMIPURAM"/>
    <s v="NIMMAKA SAROJINI"/>
    <s v="FEMALE"/>
    <n v="9347560461"/>
    <d v="2006-01-01T00:00:00"/>
    <n v="10290626003"/>
    <s v="YES"/>
    <s v="Available in State"/>
    <s v="NO"/>
    <n v="10290626"/>
    <x v="1"/>
    <s v="Not Present in StudentInfo"/>
    <s v="392901648909"/>
    <x v="5"/>
    <s v="10TH COMPLETE "/>
  </r>
  <r>
    <n v="103"/>
    <s v="PARVATHIPURAM MANYAM"/>
    <s v="GUMMALAXMIPURAM"/>
    <s v="NIMMAKA SOUDARYA"/>
    <s v="FEMALE"/>
    <n v="7382752474"/>
    <d v="2005-11-23T00:00:00"/>
    <n v="10290626005"/>
    <s v="YES"/>
    <s v="Available in State"/>
    <s v="NO"/>
    <n v="10290626"/>
    <x v="1"/>
    <s v="Not Present in StudentInfo"/>
    <s v="966910930197"/>
    <x v="2"/>
    <s v="MARRIED"/>
  </r>
  <r>
    <n v="104"/>
    <s v="PARVATHIPURAM MANYAM"/>
    <s v="GUMMALAXMIPURAM"/>
    <s v="NIMMAKA SRIKANTH"/>
    <s v="MALE"/>
    <n v="8500134185"/>
    <d v="2007-01-01T00:00:00"/>
    <n v="10290626007"/>
    <s v="YES"/>
    <s v="Available in State"/>
    <s v="NO"/>
    <n v="10290626"/>
    <x v="1"/>
    <s v="Not Present in StudentInfo"/>
    <s v=""/>
    <x v="6"/>
    <s v="TOBE JOINED"/>
  </r>
  <r>
    <n v="105"/>
    <s v="PARVATHIPURAM MANYAM"/>
    <s v="GUMMALAXMIPURAM"/>
    <s v="NIMMAKA VASAVANTHI"/>
    <s v="FEMALE"/>
    <n v="7735070287"/>
    <d v="2006-01-01T00:00:00"/>
    <n v="10290626005"/>
    <s v="YES"/>
    <s v="Available in State"/>
    <s v="NO"/>
    <n v="10290626"/>
    <x v="1"/>
    <s v="Not Present in StudentInfo"/>
    <n v="687811365340"/>
    <x v="0"/>
    <s v=""/>
  </r>
  <r>
    <n v="106"/>
    <s v="PARVATHIPURAM MANYAM"/>
    <s v="GUMMALAXMIPURAM"/>
    <s v="PATHIKA LABHI"/>
    <s v="MALE"/>
    <n v="6302561502"/>
    <d v="2007-01-01T00:00:00"/>
    <n v="10290626006"/>
    <s v="YES"/>
    <s v="Available in State"/>
    <s v="NO"/>
    <n v="10290626"/>
    <x v="1"/>
    <s v="Not Present in StudentInfo"/>
    <s v="259423619107"/>
    <x v="1"/>
    <s v="DEGREE IN G L PURAM"/>
  </r>
  <r>
    <n v="107"/>
    <s v="PARVATHIPURAM MANYAM"/>
    <s v="GUMMALAXMIPURAM"/>
    <s v="PATHIKA SIDDU"/>
    <s v="MALE"/>
    <n v="540821000000"/>
    <d v="2010-01-01T00:00:00"/>
    <n v="10290626009"/>
    <s v="YES"/>
    <s v="Available in State"/>
    <s v="NO"/>
    <n v="10290626"/>
    <x v="1"/>
    <s v="Dropout"/>
    <s v="780995391922"/>
    <x v="1"/>
    <s v="GTWAHS BEERUPADU"/>
  </r>
  <r>
    <n v="108"/>
    <s v="PARVATHIPURAM MANYAM"/>
    <s v="GUMMALAXMIPURAM"/>
    <s v="PATHIKA SUSILA"/>
    <s v="FEMALE"/>
    <n v="6370026291"/>
    <d v="2006-05-04T00:00:00"/>
    <n v="10290626009"/>
    <s v="YES"/>
    <s v="Available in State"/>
    <s v="NO"/>
    <n v="10290626"/>
    <x v="1"/>
    <s v="Not Present in StudentInfo"/>
    <s v="408985383603"/>
    <x v="6"/>
    <s v="TOBE JOINED"/>
  </r>
  <r>
    <n v="109"/>
    <s v="PARVATHIPURAM MANYAM"/>
    <s v="GUMMALAXMIPURAM"/>
    <s v="PATTIKA AJAM"/>
    <m/>
    <m/>
    <d v="2015-01-26T00:00:00"/>
    <n v="10290626009"/>
    <s v="YES"/>
    <s v="Available in State"/>
    <s v="NO"/>
    <n v="10290626"/>
    <x v="1"/>
    <s v="Not Present in StudentInfo"/>
    <s v="693923835605"/>
    <x v="1"/>
    <s v="STUDY AT RAYAGADA"/>
  </r>
  <r>
    <n v="110"/>
    <s v="PARVATHIPURAM MANYAM"/>
    <s v="GUMMALAXMIPURAM"/>
    <s v="PUVVALA JITTHA"/>
    <s v="FEMALE"/>
    <n v="9861591418"/>
    <d v="2008-01-01T00:00:00"/>
    <n v="10290626001"/>
    <s v="YES"/>
    <s v="Available in State"/>
    <s v="NO"/>
    <n v="10290626"/>
    <x v="1"/>
    <s v="Not Present in StudentInfo"/>
    <s v="332180029589"/>
    <x v="10"/>
    <s v="HEALTH PROBLEM"/>
  </r>
  <r>
    <n v="111"/>
    <s v="PARVATHIPURAM MANYAM"/>
    <s v="GUMMALAXMIPURAM"/>
    <s v="PUVVALA PAIDIRAJU"/>
    <s v="MALE"/>
    <n v="439942000000"/>
    <d v="2008-01-01T00:00:00"/>
    <n v="10290626004"/>
    <s v="YES"/>
    <s v="Available in State"/>
    <s v="NO"/>
    <n v="10290626"/>
    <x v="1"/>
    <s v="Dropout"/>
    <s v="439941531656"/>
    <x v="9"/>
    <s v="MIGRATED TO GUDURU"/>
  </r>
  <r>
    <n v="112"/>
    <s v="PARVATHIPURAM MANYAM"/>
    <s v="GUMMALAXMIPURAM"/>
    <s v="PUVVALA RAVANAMMA"/>
    <s v="FEMALE"/>
    <n v="8500134185"/>
    <d v="2010-01-02T00:00:00"/>
    <n v="10290626004"/>
    <s v="YES"/>
    <s v="Available in State"/>
    <s v="NO"/>
    <n v="10290626"/>
    <x v="1"/>
    <s v="Not Present in StudentInfo"/>
    <s v="342539185435"/>
    <x v="8"/>
    <s v="MIGRATED TO CHENNAI"/>
  </r>
  <r>
    <n v="113"/>
    <s v="PARVATHIPURAM MANYAM"/>
    <s v="GUMMALAXMIPURAM"/>
    <s v="PUVVALA SAILOJA"/>
    <s v="FEMALE"/>
    <n v="657611000000"/>
    <d v="2010-01-01T00:00:00"/>
    <n v="10290626007"/>
    <s v="YES"/>
    <s v="Available in State"/>
    <s v="NO"/>
    <n v="10290626"/>
    <x v="1"/>
    <s v="Dropout"/>
    <s v="657611072962"/>
    <x v="9"/>
    <s v="MIGRATED TO NELLURU"/>
  </r>
  <r>
    <n v="114"/>
    <s v="PARVATHIPURAM MANYAM"/>
    <s v="GUMMALAXMIPURAM"/>
    <s v="PUVVALA SRI CHAITANYA"/>
    <s v="MALE"/>
    <n v="842128000000"/>
    <d v="2018-06-12T00:00:00"/>
    <n v="10290626007"/>
    <s v="YES"/>
    <s v="Available in State"/>
    <s v="NO"/>
    <n v="10290626"/>
    <x v="1"/>
    <s v="Not Present in StudentInfo"/>
    <s v="842127922591"/>
    <x v="7"/>
    <s v="UNDER AGE"/>
  </r>
  <r>
    <n v="115"/>
    <s v="PARVATHIPURAM MANYAM"/>
    <s v="GUMMALAXMIPURAM"/>
    <s v="SUSMITHA"/>
    <s v="FEMALE"/>
    <n v="9441455476"/>
    <d v="2008-01-06T00:00:00"/>
    <n v="10290626004"/>
    <s v="YES"/>
    <s v="Available in State"/>
    <s v="NO"/>
    <n v="10290626"/>
    <x v="1"/>
    <s v="Not Present in StudentInfo"/>
    <s v="847937393211"/>
    <x v="5"/>
    <s v="10TH COMPLETE "/>
  </r>
  <r>
    <n v="116"/>
    <s v="PARVATHIPURAM MANYAM"/>
    <s v="GUMMALAXMIPURAM"/>
    <s v="TADANGI ESWARA RAO"/>
    <s v="MALE"/>
    <n v="7735498762"/>
    <d v="2007-01-01T00:00:00"/>
    <n v="10290626002"/>
    <s v="YES"/>
    <s v="Available in State"/>
    <s v="YES"/>
    <n v="10290626"/>
    <x v="1"/>
    <s v="Not Present in StudentInfo"/>
    <n v="750462853944"/>
    <x v="4"/>
    <s v="inter completed "/>
  </r>
  <r>
    <n v="117"/>
    <s v="PARVATHIPURAM MANYAM"/>
    <s v="GUMMALAXMIPURAM"/>
    <s v="TADANGI JOHNNY"/>
    <s v="MALE"/>
    <n v="385077000000"/>
    <d v="2007-03-16T00:00:00"/>
    <n v="10290626008"/>
    <s v="YES"/>
    <s v="Available in State"/>
    <s v="NO"/>
    <n v="10290626"/>
    <x v="1"/>
    <s v="Not Present in StudentInfo"/>
    <n v="560990519058"/>
    <x v="2"/>
    <s v="MARRIED"/>
  </r>
  <r>
    <n v="118"/>
    <s v="PARVATHIPURAM MANYAM"/>
    <s v="GUMMALAXMIPURAM"/>
    <s v="TADANGI KASTURI"/>
    <s v="FEMALE"/>
    <n v="7735070287"/>
    <d v="2007-12-01T00:00:00"/>
    <n v="10290626008"/>
    <s v="YES"/>
    <s v="Available in State"/>
    <s v="NO"/>
    <n v="10290626"/>
    <x v="1"/>
    <s v="Not Present in StudentInfo"/>
    <s v="945136002021"/>
    <x v="8"/>
    <s v="MIGRATED TO KERALA"/>
  </r>
  <r>
    <n v="119"/>
    <s v="PARVATHIPURAM MANYAM"/>
    <s v="GUMMALAXMIPURAM"/>
    <s v="TADANGI LAKSHMI"/>
    <s v="FEMALE"/>
    <n v="6281681572"/>
    <d v="2007-01-01T00:00:00"/>
    <n v="10290626008"/>
    <s v="YES"/>
    <s v="Available in State"/>
    <s v="NO"/>
    <n v="10290626"/>
    <x v="1"/>
    <s v="Not Present in StudentInfo"/>
    <s v="808975753748"/>
    <x v="2"/>
    <s v="MARRIED"/>
  </r>
  <r>
    <n v="120"/>
    <s v="PARVATHIPURAM MANYAM"/>
    <s v="GUMMALAXMIPURAM"/>
    <s v="TADANGI RAMESH"/>
    <s v="MALE"/>
    <n v="900670000000"/>
    <d v="2006-01-03T00:00:00"/>
    <n v="10290626003"/>
    <s v="YES"/>
    <s v="Available in State"/>
    <s v="YES"/>
    <n v="10290626"/>
    <x v="1"/>
    <s v="Not Present in StudentInfo"/>
    <n v="900669550926"/>
    <x v="1"/>
    <s v="IN COLLEGE"/>
  </r>
  <r>
    <n v="121"/>
    <s v="PARVATHIPURAM MANYAM"/>
    <s v="GUMMALAXMIPURAM"/>
    <s v="TADANGI RETAMMA"/>
    <s v="FEMALE"/>
    <n v="532725000000"/>
    <d v="2007-01-01T00:00:00"/>
    <n v="10290626002"/>
    <s v="YES"/>
    <s v="Available in State"/>
    <s v="NO"/>
    <n v="10290626"/>
    <x v="1"/>
    <s v="Not Present in StudentInfo"/>
    <s v="532903237995"/>
    <x v="1"/>
    <s v="10TH COMPLETE "/>
  </r>
  <r>
    <n v="122"/>
    <s v="PARVATHIPURAM MANYAM"/>
    <s v="GUMMALAXMIPURAM"/>
    <s v="TADANGI ROHITHA"/>
    <s v="FEMALE"/>
    <n v="6281681572"/>
    <d v="2008-12-02T00:00:00"/>
    <n v="10290626008"/>
    <s v="YES"/>
    <s v="Available in State"/>
    <s v="YES"/>
    <n v="10290626"/>
    <x v="1"/>
    <s v="Not Present in StudentInfo"/>
    <n v="314473738078"/>
    <x v="6"/>
    <s v="TOBE JOINED"/>
  </r>
  <r>
    <n v="123"/>
    <s v="PARVATHIPURAM MANYAM"/>
    <s v="GUMMALAXMIPURAM"/>
    <s v="TIMMAKA BHAVANI"/>
    <s v="FEMALE"/>
    <n v="7382782474"/>
    <d v="2009-01-01T00:00:00"/>
    <n v="10290626008"/>
    <s v="YES"/>
    <s v="Available in State"/>
    <s v="NO"/>
    <n v="10290626"/>
    <x v="1"/>
    <s v="Not Present in StudentInfo"/>
    <s v="637151513752"/>
    <x v="6"/>
    <s v="TOBE JOINED"/>
  </r>
  <r>
    <n v="124"/>
    <s v="PARVATHIPURAM MANYAM"/>
    <s v="GUMMALAXMIPURAM"/>
    <s v="TIMMAKA CHANDU"/>
    <s v="MALE"/>
    <n v="7735070287"/>
    <d v="2008-01-01T00:00:00"/>
    <n v="10290626005"/>
    <s v="YES"/>
    <s v="Death"/>
    <s v="NO"/>
    <n v="10290626"/>
    <x v="1"/>
    <s v="Not Present in StudentInfo"/>
    <n v="552366466093"/>
    <x v="3"/>
    <s v="DEATH"/>
  </r>
  <r>
    <n v="125"/>
    <s v="PARVATHIPURAM MANYAM"/>
    <s v="GUMMALAXMIPURAM"/>
    <s v="TIMMAKA MARIYA"/>
    <s v="FEMALE"/>
    <n v="986721000000"/>
    <d v="2007-01-01T00:00:00"/>
    <n v="10290626005"/>
    <s v="YES"/>
    <s v="Available in State"/>
    <s v="NO"/>
    <n v="10290626"/>
    <x v="1"/>
    <s v="Not Present in StudentInfo"/>
    <s v="986720537387"/>
    <x v="5"/>
    <s v="10TH COMPLETE "/>
  </r>
  <r>
    <n v="126"/>
    <s v="PARVATHIPURAM MANYAM"/>
    <s v="GUMMALAXMIPURAM"/>
    <s v="TIMMAKA ONJEEMMA"/>
    <s v="FEMALE"/>
    <n v="627630000000"/>
    <d v="2006-10-10T00:00:00"/>
    <n v="10290626008"/>
    <s v="YES"/>
    <s v="Migration outside state"/>
    <s v="NO"/>
    <n v="10290626"/>
    <x v="1"/>
    <s v="Not Present in StudentInfo"/>
    <n v="627629764355"/>
    <x v="8"/>
    <s v="MIGRATED TO KERALA"/>
  </r>
  <r>
    <n v="127"/>
    <s v="PARVATHIPURAM MANYAM"/>
    <s v="GUMMALAXMIPURAM"/>
    <s v="TIMMAKA SANGEETHA"/>
    <s v="FEMALE"/>
    <n v="525954000000"/>
    <d v="2007-01-02T00:00:00"/>
    <n v="10290626008"/>
    <s v="YES"/>
    <s v="Migration outside state"/>
    <s v="NO"/>
    <n v="10290626"/>
    <x v="1"/>
    <s v="Not Present in StudentInfo"/>
    <n v="525954019065"/>
    <x v="9"/>
    <s v="MIGRATED TO NELLORE"/>
  </r>
  <r>
    <n v="128"/>
    <s v="PARVATHIPURAM MANYAM"/>
    <s v="GUMMALAXMIPURAM"/>
    <s v="TIMMAKA SATHI"/>
    <s v="MALE"/>
    <n v="7735070287"/>
    <d v="2006-01-01T00:00:00"/>
    <n v="10290626008"/>
    <s v="YES"/>
    <s v="Available in State"/>
    <s v="NO"/>
    <n v="10290626"/>
    <x v="1"/>
    <s v="Not Present in StudentInfo"/>
    <s v="325096756267"/>
    <x v="6"/>
    <s v="TOBE JOINED"/>
  </r>
  <r>
    <n v="129"/>
    <s v="PARVATHIPURAM MANYAM"/>
    <s v="GUMMALAXMIPURAM"/>
    <s v="TIMMAKA SRIKAR"/>
    <s v="MALE"/>
    <n v="9491787074"/>
    <d v="2006-01-01T00:00:00"/>
    <n v="10290626005"/>
    <s v="YES"/>
    <s v="Available in State"/>
    <s v="NO"/>
    <n v="10290626"/>
    <x v="1"/>
    <s v="Not Present in StudentInfo"/>
    <s v="605556018328"/>
    <x v="6"/>
    <s v="DEGREE DISCONTINUED "/>
  </r>
  <r>
    <n v="130"/>
    <s v="PARVATHIPURAM MANYAM"/>
    <s v="GUMMALAXMIPURAM"/>
    <s v="TIMMAKA SWATHI"/>
    <s v="FEMALE"/>
    <n v="898184000000"/>
    <d v="2006-01-01T00:00:00"/>
    <n v="10290626008"/>
    <s v="YES"/>
    <s v="Available in State"/>
    <s v="NO"/>
    <n v="10290626"/>
    <x v="1"/>
    <s v="Not Present in StudentInfo"/>
    <s v="898184246467"/>
    <x v="5"/>
    <s v="10TH COMPLETE "/>
  </r>
  <r>
    <n v="131"/>
    <s v="PARVATHIPURAM MANYAM"/>
    <s v="GUMMALAXMIPURAM"/>
    <s v="TIMMAKA TEJAB"/>
    <s v="MALE"/>
    <n v="550682000000"/>
    <d v="2007-10-02T00:00:00"/>
    <n v="10290626008"/>
    <s v="YES"/>
    <s v="Available in State"/>
    <s v="NO"/>
    <n v="10290626"/>
    <x v="1"/>
    <s v="Not Present in StudentInfo"/>
    <s v="550682010810"/>
    <x v="1"/>
    <s v="GTWAHS DUDDUKHALLU"/>
  </r>
  <r>
    <n v="132"/>
    <s v="PARVATHIPURAM MANYAM"/>
    <s v="GUMMALAXMIPURAM"/>
    <s v="TIMMAKAPUSPA"/>
    <s v="FEMALE"/>
    <n v="418662000000"/>
    <d v="2011-06-10T00:00:00"/>
    <n v="10290626008"/>
    <s v="YES"/>
    <s v="Available in State"/>
    <s v="NO"/>
    <n v="10290626"/>
    <x v="1"/>
    <s v="TC ISSUED"/>
    <s v="418662382759"/>
    <x v="1"/>
    <s v="GTWAHS BOBBILI"/>
  </r>
  <r>
    <n v="133"/>
    <s v="PARVATHIPURAM MANYAM"/>
    <s v="GUMMALAXMIPURAM"/>
    <s v="TOYAKA CHANDU"/>
    <s v="MALE"/>
    <n v="320471000000"/>
    <d v="2009-01-01T00:00:00"/>
    <n v="10290626007"/>
    <s v="YES"/>
    <s v="Available in State"/>
    <s v="NO"/>
    <n v="10290626"/>
    <x v="1"/>
    <s v="Dropout"/>
    <n v="320470935714"/>
    <x v="1"/>
    <s v="GTWAHS BEERUPADU"/>
  </r>
  <r>
    <n v="134"/>
    <s v="PARVATHIPURAM MANYAM"/>
    <s v="GUMMALAXMIPURAM"/>
    <s v="TOYAKA JAYANTHI"/>
    <s v="FEMALE"/>
    <n v="850101000000"/>
    <d v="2006-01-01T00:00:00"/>
    <n v="10290626007"/>
    <s v="YES"/>
    <s v="Migration outside state"/>
    <s v="NO"/>
    <n v="10290626"/>
    <x v="1"/>
    <s v="Not Present in StudentInfo"/>
    <m/>
    <x v="0"/>
    <m/>
  </r>
  <r>
    <n v="135"/>
    <s v="PARVATHIPURAM MANYAM"/>
    <s v="GUMMALAXMIPURAM"/>
    <s v="TOYAKA VIJAY"/>
    <s v="MALE"/>
    <n v="535957000000"/>
    <d v="2012-01-01T00:00:00"/>
    <n v="10290626007"/>
    <s v="YES"/>
    <s v="Available in State"/>
    <s v="NO"/>
    <n v="10290626"/>
    <x v="1"/>
    <s v="Dropout"/>
    <s v=""/>
    <x v="1"/>
    <s v="GTWAHS DORAJAMMU"/>
  </r>
  <r>
    <n v="136"/>
    <s v="PARVATHIPURAM MANYAM"/>
    <s v="GUMMALAXMIPURAM"/>
    <s v="à°ªà°¤à±à°¤à°¿à°•. à°¨à°¾à°—à±‡à°¶à±à°µà°°à°¾à°µà± "/>
    <s v="MALE"/>
    <n v="9493700128"/>
    <d v="2007-01-04T00:00:00"/>
    <n v="10290627017"/>
    <s v="YES"/>
    <s v="Available in State"/>
    <s v="YES"/>
    <n v="10290627"/>
    <x v="2"/>
    <s v="Not Present in StudentInfo"/>
    <s v="257223002292"/>
    <x v="1"/>
    <s v="studying degree 2nd at kurupam"/>
  </r>
  <r>
    <n v="137"/>
    <s v="PARVATHIPURAM MANYAM"/>
    <s v="GUMMALAXMIPURAM"/>
    <s v="BATCHALA RAMYA"/>
    <s v="FEMALE"/>
    <n v="669590000000"/>
    <d v="2006-01-18T00:00:00"/>
    <n v="10290627013"/>
    <s v="YES"/>
    <s v="Available in State"/>
    <s v="NO"/>
    <n v="10290627"/>
    <x v="2"/>
    <s v="Not Present in StudentInfo"/>
    <s v=""/>
    <x v="0"/>
    <s v=""/>
  </r>
  <r>
    <n v="138"/>
    <s v="PARVATHIPURAM MANYAM"/>
    <s v="GUMMALAXMIPURAM"/>
    <s v="CHEEPURU SANDYA"/>
    <s v="FEMALE"/>
    <n v="9494916255"/>
    <d v="2005-11-29T00:00:00"/>
    <n v="10290627003"/>
    <s v="YES"/>
    <s v="Available in State"/>
    <s v="NO"/>
    <n v="10290627"/>
    <x v="2"/>
    <s v="Not Present in StudentInfo"/>
    <n v="482761360240"/>
    <x v="1"/>
    <s v="INTER"/>
  </r>
  <r>
    <n v="139"/>
    <s v="PARVATHIPURAM MANYAM"/>
    <s v="GUMMALAXMIPURAM"/>
    <s v="CHEEPURU SINJITHA"/>
    <s v="FEMALE"/>
    <n v="9346732497"/>
    <d v="2005-11-28T00:00:00"/>
    <n v="10290627019"/>
    <s v="YES"/>
    <s v="Available in State"/>
    <s v="NO"/>
    <n v="10290627"/>
    <x v="2"/>
    <s v="Not Present in StudentInfo"/>
    <n v="802076147512"/>
    <x v="2"/>
    <s v="MARRIED"/>
  </r>
  <r>
    <n v="140"/>
    <s v="PARVATHIPURAM MANYAM"/>
    <s v="GUMMALAXMIPURAM"/>
    <s v="CHIPURA SASNDEEP"/>
    <s v="MALE"/>
    <n v="433320000000"/>
    <d v="2008-11-27T00:00:00"/>
    <n v="10290627005"/>
    <s v="YES"/>
    <s v="Available in State"/>
    <s v="NO"/>
    <n v="10290627"/>
    <x v="2"/>
    <s v="Not Present in StudentInfo"/>
    <n v="433320339070"/>
    <x v="1"/>
    <s v="TWAS KURUPAM"/>
  </r>
  <r>
    <n v="141"/>
    <s v="PARVATHIPURAM MANYAM"/>
    <s v="GUMMALAXMIPURAM"/>
    <s v="GANTA PRIYANKA"/>
    <m/>
    <n v="987252000000"/>
    <d v="2016-08-21T00:00:00"/>
    <n v="10290627014"/>
    <s v="YES"/>
    <s v="Available in State"/>
    <s v="NO"/>
    <n v="10290627"/>
    <x v="2"/>
    <s v="Not Present in StudentInfo"/>
    <n v="987251924253"/>
    <x v="2"/>
    <s v="MARRIED"/>
  </r>
  <r>
    <n v="142"/>
    <s v="PARVATHIPURAM MANYAM"/>
    <s v="GUMMALAXMIPURAM"/>
    <s v="JEELAKARRA LAVANYA"/>
    <s v="FEMALE"/>
    <n v="9494166581"/>
    <d v="2011-02-03T00:00:00"/>
    <n v="10290627007"/>
    <s v="YES"/>
    <s v="Available in State"/>
    <s v="NO"/>
    <n v="10290627"/>
    <x v="2"/>
    <s v="Not Present in StudentInfo"/>
    <n v="320627240917"/>
    <x v="6"/>
    <s v="TOBE JOINED"/>
  </r>
  <r>
    <n v="143"/>
    <s v="PARVATHIPURAM MANYAM"/>
    <s v="GUMMALAXMIPURAM"/>
    <s v="JEELAKARRA SRIKANTH"/>
    <s v="MALE"/>
    <n v="9553594127"/>
    <d v="2006-06-21T00:00:00"/>
    <n v="10290627017"/>
    <s v="YES"/>
    <s v="Available in State"/>
    <s v="NO"/>
    <n v="10290627"/>
    <x v="2"/>
    <s v="Not Present in StudentInfo"/>
    <n v="959274863714"/>
    <x v="5"/>
    <s v="10TH COMPLETED"/>
  </r>
  <r>
    <n v="144"/>
    <s v="PARVATHIPURAM MANYAM"/>
    <s v="GUMMALAXMIPURAM"/>
    <s v="JILAKARRA RAMAMURYHI"/>
    <s v="MALE"/>
    <n v="9958124751"/>
    <d v="2005-11-29T00:00:00"/>
    <n v="10290627009"/>
    <s v="YES"/>
    <s v="Available in State"/>
    <s v="NO"/>
    <n v="10290627"/>
    <x v="2"/>
    <s v="Not Present in StudentInfo"/>
    <n v="889579010277"/>
    <x v="0"/>
    <s v=""/>
  </r>
  <r>
    <n v="145"/>
    <s v="PARVATHIPURAM MANYAM"/>
    <s v="GUMMALAXMIPURAM"/>
    <s v="JILAKARRA UDDESH"/>
    <s v="MALE"/>
    <n v="9553591347"/>
    <d v="2008-11-29T00:00:00"/>
    <n v="10290627009"/>
    <s v="YES"/>
    <s v="Available in State"/>
    <s v="NO"/>
    <n v="10290627"/>
    <x v="2"/>
    <s v="Not Present in StudentInfo"/>
    <n v="806567205993"/>
    <x v="0"/>
    <s v=""/>
  </r>
  <r>
    <n v="146"/>
    <s v="PARVATHIPURAM MANYAM"/>
    <s v="GUMMALAXMIPURAM"/>
    <s v="JOSHNA"/>
    <s v="FEMALE"/>
    <n v="968907000000"/>
    <d v="2006-01-01T00:00:00"/>
    <n v="10290627013"/>
    <s v="YES"/>
    <s v="Available in State"/>
    <s v="NO"/>
    <n v="10290627"/>
    <x v="2"/>
    <s v="Not Present in StudentInfo"/>
    <s v=""/>
    <x v="0"/>
    <s v=""/>
  </r>
  <r>
    <n v="147"/>
    <s v="PARVATHIPURAM MANYAM"/>
    <s v="GUMMALAXMIPURAM"/>
    <s v="KADRAKA ANJALI"/>
    <s v="FEMALE"/>
    <n v="9346732497"/>
    <d v="2006-03-27T00:00:00"/>
    <n v="10290627019"/>
    <s v="YES"/>
    <s v="Available in State"/>
    <s v="NO"/>
    <n v="10290627"/>
    <x v="2"/>
    <s v="Not Present in StudentInfo"/>
    <s v=""/>
    <x v="1"/>
    <s v="INTER"/>
  </r>
  <r>
    <n v="148"/>
    <s v="PARVATHIPURAM MANYAM"/>
    <s v="GUMMALAXMIPURAM"/>
    <s v="KADRAKA ANUTHA"/>
    <s v="FEMALE"/>
    <n v="8639942067"/>
    <d v="2018-02-10T00:00:00"/>
    <n v="10290627005"/>
    <s v="YES"/>
    <s v="Available in State"/>
    <s v="NO"/>
    <n v="10290627"/>
    <x v="2"/>
    <s v="Not Present in StudentInfo"/>
    <n v="923504621214"/>
    <x v="6"/>
    <s v="TOBE JOINED"/>
  </r>
  <r>
    <n v="149"/>
    <s v="PARVATHIPURAM MANYAM"/>
    <s v="GUMMALAXMIPURAM"/>
    <s v="KADRAKA PAPA"/>
    <s v="FEMALE"/>
    <n v="392688000000"/>
    <d v="2007-01-01T00:00:00"/>
    <n v="10290627016"/>
    <s v="YES"/>
    <s v="Available in State"/>
    <s v="NO"/>
    <n v="10290627"/>
    <x v="2"/>
    <s v="Not Present in StudentInfo"/>
    <s v=""/>
    <x v="0"/>
    <s v=""/>
  </r>
  <r>
    <n v="150"/>
    <s v="PARVATHIPURAM MANYAM"/>
    <s v="GUMMALAXMIPURAM"/>
    <s v="KADRAKA PAVITRA"/>
    <s v="FEMALE"/>
    <n v="901439000000"/>
    <d v="2007-04-06T00:00:00"/>
    <n v="10290627016"/>
    <s v="YES"/>
    <s v="Available in State"/>
    <s v="NO"/>
    <n v="10290627"/>
    <x v="2"/>
    <s v="Not Present in StudentInfo"/>
    <s v=""/>
    <x v="0"/>
    <s v=""/>
  </r>
  <r>
    <n v="151"/>
    <s v="PARVATHIPURAM MANYAM"/>
    <s v="GUMMALAXMIPURAM"/>
    <s v="KADRAKA SANTHOSH"/>
    <s v="MALE"/>
    <n v="9494166581"/>
    <d v="2007-10-07T00:00:00"/>
    <n v="10290627007"/>
    <s v="YES"/>
    <s v="Available in State"/>
    <s v="NO"/>
    <n v="10290627"/>
    <x v="2"/>
    <s v="Not Present in StudentInfo"/>
    <n v="277921625223"/>
    <x v="6"/>
    <s v="TOBE JOINED"/>
  </r>
  <r>
    <n v="152"/>
    <s v="PARVATHIPURAM MANYAM"/>
    <s v="GUMMALAXMIPURAM"/>
    <s v="KADRAKA SIDDU"/>
    <s v="MALE"/>
    <n v="9490389921"/>
    <d v="2008-01-01T00:00:00"/>
    <n v="10290627005"/>
    <s v="YES"/>
    <s v="Available in State"/>
    <s v="NO"/>
    <n v="10290627"/>
    <x v="2"/>
    <s v="Not Present in StudentInfo"/>
    <n v="222372988336"/>
    <x v="6"/>
    <s v="TOBE JOINED"/>
  </r>
  <r>
    <n v="153"/>
    <s v="PARVATHIPURAM MANYAM"/>
    <s v="GUMMALAXMIPURAM"/>
    <s v="KADRAKA SRIHARI"/>
    <s v="MALE"/>
    <n v="9494128146"/>
    <d v="2007-01-07T00:00:00"/>
    <n v="10290627005"/>
    <s v="YES"/>
    <s v="Available in State"/>
    <s v="NO"/>
    <n v="10290627"/>
    <x v="2"/>
    <s v="Not Present in StudentInfo"/>
    <n v="782974744833"/>
    <x v="6"/>
    <s v="TOBE JOINED"/>
  </r>
  <r>
    <n v="154"/>
    <s v="PARVATHIPURAM MANYAM"/>
    <s v="GUMMALAXMIPURAM"/>
    <s v="KADRAKA SRINIVASARAO"/>
    <s v="MALE"/>
    <n v="8500894007"/>
    <d v="2008-06-24T00:00:00"/>
    <n v="10290627003"/>
    <s v="YES"/>
    <s v="Available in State"/>
    <s v="NO"/>
    <n v="10290627"/>
    <x v="2"/>
    <s v="Not Present in StudentInfo"/>
    <n v="675474871919"/>
    <x v="1"/>
    <s v="DORAJAMMU  SCHOOL  "/>
  </r>
  <r>
    <n v="155"/>
    <s v="PARVATHIPURAM MANYAM"/>
    <s v="GUMMALAXMIPURAM"/>
    <s v="KILLAKA KANTASRASO"/>
    <s v="MALE"/>
    <n v="9492015729"/>
    <d v="2012-01-01T00:00:00"/>
    <n v="10290627003"/>
    <s v="YES"/>
    <s v="Available in State"/>
    <s v="NO"/>
    <n v="10290627"/>
    <x v="2"/>
    <s v="Not Present in StudentInfo"/>
    <n v="994072531902"/>
    <x v="1"/>
    <s v="STUDYING"/>
  </r>
  <r>
    <n v="156"/>
    <s v="PARVATHIPURAM MANYAM"/>
    <s v="GUMMALAXMIPURAM"/>
    <s v="KILLAKA KARTHIK"/>
    <s v="MALE"/>
    <n v="842796000000"/>
    <d v="2009-01-05T00:00:00"/>
    <n v="10290627016"/>
    <s v="YES"/>
    <s v="Available in State"/>
    <s v="NO"/>
    <n v="10290627"/>
    <x v="2"/>
    <s v="Dropout"/>
    <s v="842796173655"/>
    <x v="6"/>
    <s v="6 th drop out at gorada school"/>
  </r>
  <r>
    <n v="157"/>
    <s v="PARVATHIPURAM MANYAM"/>
    <s v="GUMMALAXMIPURAM"/>
    <s v="KILLAKA LAXMI"/>
    <s v="FEMALE"/>
    <n v="8985965853"/>
    <d v="2006-06-20T00:00:00"/>
    <n v="10290627006"/>
    <s v="YES"/>
    <s v="Available in State"/>
    <s v="NO"/>
    <n v="10290627"/>
    <x v="2"/>
    <s v="Not Present in StudentInfo"/>
    <n v="874022580083"/>
    <x v="5"/>
    <s v="10TH PASSED"/>
  </r>
  <r>
    <n v="158"/>
    <s v="PARVATHIPURAM MANYAM"/>
    <s v="GUMMALAXMIPURAM"/>
    <s v="KILLAKA NAVEEN"/>
    <s v="MALE"/>
    <n v="9494000106"/>
    <d v="2006-01-01T00:00:00"/>
    <n v="10290627007"/>
    <s v="YES"/>
    <s v="Available in State"/>
    <s v="NO"/>
    <n v="10290627"/>
    <x v="2"/>
    <s v="Not Present in StudentInfo"/>
    <n v="511813619317"/>
    <x v="6"/>
    <s v="TOBE JOINED"/>
  </r>
  <r>
    <n v="159"/>
    <s v="PARVATHIPURAM MANYAM"/>
    <s v="GUMMALAXMIPURAM"/>
    <s v="KILLAKA PADMAVATHI"/>
    <s v="FEMALE"/>
    <n v="9490027263"/>
    <d v="2005-11-16T00:00:00"/>
    <n v="10290627002"/>
    <s v="YES"/>
    <s v="Available in State"/>
    <s v="NO"/>
    <n v="10290627"/>
    <x v="2"/>
    <s v="Not Present in StudentInfo"/>
    <n v="634281243497"/>
    <x v="11"/>
    <s v="DEGREE"/>
  </r>
  <r>
    <n v="160"/>
    <s v="PARVATHIPURAM MANYAM"/>
    <s v="GUMMALAXMIPURAM"/>
    <s v="KILLAKA SARITHA"/>
    <s v="FEMALE"/>
    <n v="585650000000"/>
    <d v="2010-04-20T00:00:00"/>
    <n v="10290627002"/>
    <s v="YES"/>
    <s v="Available in State"/>
    <s v="NO"/>
    <n v="10290627"/>
    <x v="2"/>
    <s v="TC ISSUED"/>
    <n v="585649614864"/>
    <x v="1"/>
    <s v="9TH STUDYING"/>
  </r>
  <r>
    <n v="161"/>
    <s v="PARVATHIPURAM MANYAM"/>
    <s v="GUMMALAXMIPURAM"/>
    <s v="KILLAKA SRILEKHA"/>
    <s v="FEMALE"/>
    <n v="9493435034"/>
    <d v="2006-11-30T00:00:00"/>
    <n v="10290627006"/>
    <s v="YES"/>
    <s v="Available in State"/>
    <s v="NO"/>
    <n v="10290627"/>
    <x v="2"/>
    <s v="Not Present in StudentInfo"/>
    <n v="398364101906"/>
    <x v="5"/>
    <s v="10TH PASSED"/>
  </r>
  <r>
    <n v="162"/>
    <s v="PARVATHIPURAM MANYAM"/>
    <s v="GUMMALAXMIPURAM"/>
    <s v="KILLAKA SRINU"/>
    <s v="MALE"/>
    <n v="9491070934"/>
    <d v="2007-01-01T00:00:00"/>
    <n v="10290627007"/>
    <s v="YES"/>
    <s v="Available in State"/>
    <s v="NO"/>
    <n v="10290627"/>
    <x v="2"/>
    <s v="Not Present in StudentInfo"/>
    <n v="224981673747"/>
    <x v="6"/>
    <s v="TOBE JOINED"/>
  </r>
  <r>
    <n v="163"/>
    <s v="PARVATHIPURAM MANYAM"/>
    <s v="GUMMALAXMIPURAM"/>
    <s v="KILLAKA VISHNU"/>
    <s v="MALE"/>
    <n v="950153000000"/>
    <d v="2009-06-05T00:00:00"/>
    <n v="10290627002"/>
    <s v="YES"/>
    <s v="Available in State"/>
    <s v="NO"/>
    <n v="10290627"/>
    <x v="2"/>
    <s v="Dropout"/>
    <s v=""/>
    <x v="0"/>
    <s v=""/>
  </r>
  <r>
    <n v="164"/>
    <s v="PARVATHIPURAM MANYAM"/>
    <s v="GUMMALAXMIPURAM"/>
    <s v="KIOLLAKA ANASURYA"/>
    <s v="FEMALE"/>
    <n v="9492015729"/>
    <d v="2010-05-28T00:00:00"/>
    <n v="10290627003"/>
    <s v="YES"/>
    <s v="Available in State"/>
    <s v="NO"/>
    <n v="10290627"/>
    <x v="2"/>
    <s v="Not Present in StudentInfo"/>
    <n v="502008995277"/>
    <x v="6"/>
    <s v="TOBE JOINED"/>
  </r>
  <r>
    <n v="165"/>
    <s v="PARVATHIPURAM MANYAM"/>
    <s v="GUMMALAXMIPURAM"/>
    <s v="KOLAKA BHANUMATHI"/>
    <s v="FEMALE"/>
    <n v="9494166581"/>
    <d v="2007-01-01T00:00:00"/>
    <n v="10290627018"/>
    <s v="YES"/>
    <s v="Available in State"/>
    <s v="NO"/>
    <n v="10290627"/>
    <x v="2"/>
    <s v="Not Present in StudentInfo"/>
    <n v="722025948243"/>
    <x v="10"/>
    <s v="PH"/>
  </r>
  <r>
    <n v="166"/>
    <s v="PARVATHIPURAM MANYAM"/>
    <s v="GUMMALAXMIPURAM"/>
    <s v="KOLAKA PRASAD"/>
    <s v="MALE"/>
    <n v="9494166581"/>
    <d v="2006-01-01T00:00:00"/>
    <n v="10290627004"/>
    <s v="YES"/>
    <s v="Available in State"/>
    <s v="YES"/>
    <n v="10290627"/>
    <x v="2"/>
    <s v="Not Present in StudentInfo"/>
    <s v="641846842604"/>
    <x v="6"/>
    <s v="drop out"/>
  </r>
  <r>
    <n v="167"/>
    <s v="PARVATHIPURAM MANYAM"/>
    <s v="GUMMALAXMIPURAM"/>
    <s v="KOLAKA SRINU"/>
    <s v="MALE"/>
    <n v="470481000000"/>
    <d v="2013-07-20T00:00:00"/>
    <n v="10290627014"/>
    <s v="YES"/>
    <s v="Available in State"/>
    <s v="NO"/>
    <n v="10290627"/>
    <x v="2"/>
    <s v="Dropout"/>
    <n v="470481315810"/>
    <x v="9"/>
    <s v="NELLORE"/>
  </r>
  <r>
    <n v="168"/>
    <s v="PARVATHIPURAM MANYAM"/>
    <s v="GUMMALAXMIPURAM"/>
    <s v="KOLAKA SUSEELA"/>
    <s v="FEMALE"/>
    <n v="9494166581"/>
    <d v="2008-11-25T00:00:00"/>
    <n v="10290627008"/>
    <s v="YES"/>
    <s v="Available in State"/>
    <s v="NO"/>
    <n v="10290627"/>
    <x v="2"/>
    <s v="Not Present in StudentInfo"/>
    <s v=""/>
    <x v="0"/>
    <s v=""/>
  </r>
  <r>
    <n v="169"/>
    <s v="PARVATHIPURAM MANYAM"/>
    <s v="GUMMALAXMIPURAM"/>
    <s v="KOLAKA TRISHA"/>
    <s v="FEMALE"/>
    <n v="275213000000"/>
    <d v="2011-01-01T00:00:00"/>
    <n v="10290627018"/>
    <s v="YES"/>
    <s v="Available in State"/>
    <s v="NO"/>
    <n v="10290627"/>
    <x v="2"/>
    <s v="TC ISSUED"/>
    <n v="275213042713"/>
    <x v="0"/>
    <s v=""/>
  </r>
  <r>
    <n v="170"/>
    <s v="PARVATHIPURAM MANYAM"/>
    <s v="GUMMALAXMIPURAM"/>
    <s v="KONDAGORRI DIVAKAR"/>
    <s v="MALE"/>
    <n v="8333932219"/>
    <d v="2006-09-06T00:00:00"/>
    <n v="10290627006"/>
    <s v="YES"/>
    <s v="Available in State"/>
    <s v="NO"/>
    <n v="10290627"/>
    <x v="2"/>
    <s v="Not Present in StudentInfo"/>
    <n v="227794307288"/>
    <x v="1"/>
    <s v="OPEN 10TH JOINED"/>
  </r>
  <r>
    <n v="171"/>
    <s v="PARVATHIPURAM MANYAM"/>
    <s v="GUMMALAXMIPURAM"/>
    <s v="KONDAGORRI KALYANI"/>
    <s v="FEMALE"/>
    <n v="8985488428"/>
    <d v="2007-01-01T00:00:00"/>
    <n v="10290627016"/>
    <s v="YES"/>
    <s v="Available in State"/>
    <s v="NO"/>
    <n v="10290627"/>
    <x v="2"/>
    <s v="Not Present in StudentInfo"/>
    <s v=""/>
    <x v="0"/>
    <s v=""/>
  </r>
  <r>
    <n v="172"/>
    <s v="PARVATHIPURAM MANYAM"/>
    <s v="GUMMALAXMIPURAM"/>
    <s v="KONDAGORRI PRAKASH"/>
    <s v="MALE"/>
    <n v="7330767570"/>
    <d v="2005-11-29T00:00:00"/>
    <n v="10290627005"/>
    <s v="YES"/>
    <s v="Available in State"/>
    <s v="NO"/>
    <n v="10290627"/>
    <x v="2"/>
    <s v="Not Present in StudentInfo"/>
    <n v="647350904020"/>
    <x v="6"/>
    <s v="TOBE JOINED"/>
  </r>
  <r>
    <n v="173"/>
    <s v="PARVATHIPURAM MANYAM"/>
    <s v="GUMMALAXMIPURAM"/>
    <s v="MANDANGI ABHI VARGESH"/>
    <s v="MALE"/>
    <n v="6303676636"/>
    <d v="2018-06-10T00:00:00"/>
    <n v="10290627006"/>
    <s v="YES"/>
    <s v="Available in State"/>
    <s v="NO"/>
    <n v="10290627"/>
    <x v="2"/>
    <s v="Not Present in StudentInfo"/>
    <n v="752874590905"/>
    <x v="7"/>
    <s v="ANGANWADI"/>
  </r>
  <r>
    <n v="174"/>
    <s v="PARVATHIPURAM MANYAM"/>
    <s v="GUMMALAXMIPURAM"/>
    <s v="MANDANGI ANITHA"/>
    <s v="FEMALE"/>
    <n v="9494011772"/>
    <d v="2008-06-02T00:00:00"/>
    <n v="10290627015"/>
    <s v="YES"/>
    <s v="Available in State"/>
    <s v="NO"/>
    <n v="10290627"/>
    <x v="2"/>
    <s v="Not Present in StudentInfo"/>
    <n v="393852029552"/>
    <x v="5"/>
    <s v="10TH PASSED"/>
  </r>
  <r>
    <n v="175"/>
    <s v="PARVATHIPURAM MANYAM"/>
    <s v="GUMMALAXMIPURAM"/>
    <s v="MANDANGI ANKITHA"/>
    <s v="FEMALE"/>
    <n v="9346732497"/>
    <d v="2010-01-01T00:00:00"/>
    <n v="10290627019"/>
    <s v="YES"/>
    <s v="Available in State"/>
    <s v="NO"/>
    <n v="10290627"/>
    <x v="2"/>
    <s v="Not Present in StudentInfo"/>
    <n v="459310408909"/>
    <x v="1"/>
    <s v="GTWAS REGIDI"/>
  </r>
  <r>
    <n v="176"/>
    <s v="PARVATHIPURAM MANYAM"/>
    <s v="GUMMALAXMIPURAM"/>
    <s v="MANDANGI BHASANTHI"/>
    <s v="FEMALE"/>
    <n v="9494166581"/>
    <d v="2005-09-01T00:00:00"/>
    <n v="10290627007"/>
    <s v="YES"/>
    <s v="Available in State"/>
    <s v="NO"/>
    <n v="10290627"/>
    <x v="2"/>
    <s v="Not Present in StudentInfo"/>
    <n v="809515469503"/>
    <x v="6"/>
    <s v="TOBE JOINED"/>
  </r>
  <r>
    <n v="177"/>
    <s v="PARVATHIPURAM MANYAM"/>
    <s v="GUMMALAXMIPURAM"/>
    <s v="MANDANGI CHANTI"/>
    <s v="MALE"/>
    <n v="9494166581"/>
    <d v="2008-06-05T00:00:00"/>
    <n v="10290627019"/>
    <s v="YES"/>
    <s v="Available in State"/>
    <s v="NO"/>
    <n v="10290627"/>
    <x v="2"/>
    <s v="Not Present in StudentInfo"/>
    <s v=""/>
    <x v="0"/>
    <s v=""/>
  </r>
  <r>
    <n v="178"/>
    <s v="PARVATHIPURAM MANYAM"/>
    <s v="GUMMALAXMIPURAM"/>
    <s v="MANDANGI CHARAN"/>
    <s v="MALE"/>
    <n v="985066000000"/>
    <d v="2009-11-25T00:00:00"/>
    <n v="10290627008"/>
    <s v="YES"/>
    <s v="Available in State"/>
    <s v="NO"/>
    <n v="10290627"/>
    <x v="2"/>
    <s v="Dropout"/>
    <s v=""/>
    <x v="0"/>
    <s v=""/>
  </r>
  <r>
    <n v="179"/>
    <s v="PARVATHIPURAM MANYAM"/>
    <s v="GUMMALAXMIPURAM"/>
    <s v="MANDANGI CHARAN"/>
    <s v="MALE"/>
    <n v="993853000000"/>
    <d v="2011-01-01T00:00:00"/>
    <n v="10290627012"/>
    <s v="YES"/>
    <s v="Available in State"/>
    <s v="NO"/>
    <n v="10290627"/>
    <x v="2"/>
    <s v="TC ISSUED"/>
    <s v=""/>
    <x v="0"/>
    <s v=""/>
  </r>
  <r>
    <n v="180"/>
    <s v="PARVATHIPURAM MANYAM"/>
    <s v="GUMMALAXMIPURAM"/>
    <s v="MANDANGI CHINA RAJU"/>
    <s v="MALE"/>
    <n v="9494166581"/>
    <d v="2009-05-29T00:00:00"/>
    <n v="10290627007"/>
    <s v="YES"/>
    <s v="Available in State"/>
    <s v="NO"/>
    <n v="10290627"/>
    <x v="2"/>
    <s v="Not Present in StudentInfo"/>
    <n v="645275061317"/>
    <x v="6"/>
    <s v="TOBE JOINED"/>
  </r>
  <r>
    <n v="181"/>
    <s v="PARVATHIPURAM MANYAM"/>
    <s v="GUMMALAXMIPURAM"/>
    <s v="MANDANGI GANESH"/>
    <s v="MALE"/>
    <n v="8500291705"/>
    <d v="2006-01-01T00:00:00"/>
    <n v="10290627012"/>
    <s v="YES"/>
    <s v="Available in State"/>
    <s v="NO"/>
    <n v="10290627"/>
    <x v="2"/>
    <s v="Not Present in StudentInfo"/>
    <n v="896898292194"/>
    <x v="0"/>
    <s v=""/>
  </r>
  <r>
    <n v="182"/>
    <s v="PARVATHIPURAM MANYAM"/>
    <s v="GUMMALAXMIPURAM"/>
    <s v="MANDANGI INDU"/>
    <s v="FEMALE"/>
    <n v="9494166581"/>
    <d v="2007-01-01T00:00:00"/>
    <n v="10290627008"/>
    <s v="YES"/>
    <s v="Available in State"/>
    <s v="NO"/>
    <n v="10290627"/>
    <x v="2"/>
    <s v="Not Present in StudentInfo"/>
    <s v=""/>
    <x v="0"/>
    <s v=""/>
  </r>
  <r>
    <n v="183"/>
    <s v="PARVATHIPURAM MANYAM"/>
    <s v="GUMMALAXMIPURAM"/>
    <s v="MANDANGI JEEVAN"/>
    <s v="MALE"/>
    <n v="8500747819"/>
    <d v="2006-01-01T00:00:00"/>
    <n v="10290627016"/>
    <s v="YES"/>
    <s v="Available in State"/>
    <s v="NO"/>
    <n v="10290627"/>
    <x v="2"/>
    <s v="Not Present in StudentInfo"/>
    <s v=""/>
    <x v="0"/>
    <s v=""/>
  </r>
  <r>
    <n v="184"/>
    <s v="PARVATHIPURAM MANYAM"/>
    <s v="GUMMALAXMIPURAM"/>
    <s v="MANDANGI MAVITHA"/>
    <s v="FEMALE"/>
    <n v="9494166581"/>
    <d v="2008-01-01T00:00:00"/>
    <n v="10290627004"/>
    <s v="YES"/>
    <s v="Available in State"/>
    <s v="YES"/>
    <n v="10290627"/>
    <x v="2"/>
    <s v="Not Present in StudentInfo"/>
    <s v="456274972529"/>
    <x v="2"/>
    <s v="married"/>
  </r>
  <r>
    <n v="185"/>
    <s v="PARVATHIPURAM MANYAM"/>
    <s v="GUMMALAXMIPURAM"/>
    <s v="MANDANGI NARESH"/>
    <s v="MALE"/>
    <n v="9494166581"/>
    <d v="2007-07-06T00:00:00"/>
    <n v="10290627007"/>
    <s v="YES"/>
    <s v="Available in State"/>
    <s v="NO"/>
    <n v="10290627"/>
    <x v="2"/>
    <s v="Not Present in StudentInfo"/>
    <s v="228176015985"/>
    <x v="1"/>
    <s v="studying 6th at kurupam school"/>
  </r>
  <r>
    <n v="186"/>
    <s v="PARVATHIPURAM MANYAM"/>
    <s v="GUMMALAXMIPURAM"/>
    <s v="MANDANGI PRABHASH"/>
    <s v="MALE"/>
    <n v="9494166581"/>
    <d v="2008-10-07T00:00:00"/>
    <n v="10290627004"/>
    <s v="YES"/>
    <s v="Available in State"/>
    <s v="NO"/>
    <n v="10290627"/>
    <x v="2"/>
    <s v="Not Present in StudentInfo"/>
    <n v="579645668601"/>
    <x v="6"/>
    <s v="TOBE JOINED"/>
  </r>
  <r>
    <n v="187"/>
    <s v="PARVATHIPURAM MANYAM"/>
    <s v="GUMMALAXMIPURAM"/>
    <s v="MANDANGI RAHIL"/>
    <s v="MALE"/>
    <n v="8500894007"/>
    <d v="2005-12-06T00:00:00"/>
    <n v="10290627003"/>
    <s v="YES"/>
    <s v="Available in State"/>
    <s v="NO"/>
    <n v="10290627"/>
    <x v="2"/>
    <s v="Not Present in StudentInfo"/>
    <n v="528096600537"/>
    <x v="6"/>
    <s v="TOBE JOINED"/>
  </r>
  <r>
    <n v="188"/>
    <s v="PARVATHIPURAM MANYAM"/>
    <s v="GUMMALAXMIPURAM"/>
    <s v="MANDANGI ROHITH"/>
    <s v="MALE"/>
    <n v="9381261300"/>
    <d v="2006-01-01T00:00:00"/>
    <n v="10290627006"/>
    <s v="YES"/>
    <s v="Available in State"/>
    <s v="NO"/>
    <n v="10290627"/>
    <x v="2"/>
    <s v="Not Present in StudentInfo"/>
    <n v="843405048832"/>
    <x v="1"/>
    <s v="TWAS GORADA"/>
  </r>
  <r>
    <n v="189"/>
    <s v="PARVATHIPURAM MANYAM"/>
    <s v="GUMMALAXMIPURAM"/>
    <s v="MANDANGI SAI"/>
    <s v="MALE"/>
    <n v="8500190317"/>
    <d v="2005-11-15T00:00:00"/>
    <n v="10290627002"/>
    <s v="YES"/>
    <s v="Available in State"/>
    <s v="NO"/>
    <n v="10290627"/>
    <x v="2"/>
    <s v="Not Present in StudentInfo"/>
    <n v="554097337566"/>
    <x v="1"/>
    <s v="OPEN INTER"/>
  </r>
  <r>
    <n v="190"/>
    <s v="PARVATHIPURAM MANYAM"/>
    <s v="GUMMALAXMIPURAM"/>
    <s v="MANDANGI SANDEEP"/>
    <s v="MALE"/>
    <n v="410082000000"/>
    <d v="2006-01-01T00:00:00"/>
    <n v="10290627001"/>
    <s v="YES"/>
    <s v="Available in State"/>
    <s v="YES"/>
    <n v="10290627"/>
    <x v="2"/>
    <s v="Not Present in StudentInfo"/>
    <s v="410081774101"/>
    <x v="1"/>
    <s v="studying ITI at bobbili"/>
  </r>
  <r>
    <n v="191"/>
    <s v="PARVATHIPURAM MANYAM"/>
    <s v="GUMMALAXMIPURAM"/>
    <s v="MANDANGI SANDYA"/>
    <s v="FEMALE"/>
    <n v="950106000000"/>
    <d v="2007-01-01T00:00:00"/>
    <n v="10290627004"/>
    <s v="YES"/>
    <s v="Available in State"/>
    <s v="YES"/>
    <n v="10290627"/>
    <x v="2"/>
    <s v="Not Present in StudentInfo"/>
    <s v="950105945464"/>
    <x v="1"/>
    <s v="studying degree at MR Collage"/>
  </r>
  <r>
    <n v="192"/>
    <s v="PARVATHIPURAM MANYAM"/>
    <s v="GUMMALAXMIPURAM"/>
    <s v="MANDANGI VAISHNAVI"/>
    <s v="FEMALE"/>
    <n v="9494166581"/>
    <d v="2008-01-20T00:00:00"/>
    <n v="10290627008"/>
    <s v="YES"/>
    <s v="Available in State"/>
    <s v="NO"/>
    <n v="10290627"/>
    <x v="2"/>
    <s v="Not Present in StudentInfo"/>
    <s v=""/>
    <x v="0"/>
    <s v=""/>
  </r>
  <r>
    <n v="193"/>
    <s v="PARVATHIPURAM MANYAM"/>
    <s v="GUMMALAXMIPURAM"/>
    <s v="MANDANGI VAMSI"/>
    <s v="MALE"/>
    <n v="666827000000"/>
    <d v="2009-01-01T00:00:00"/>
    <n v="10290627019"/>
    <s v="YES"/>
    <s v="Available in State"/>
    <s v="NO"/>
    <n v="10290627"/>
    <x v="2"/>
    <s v="Not Present in StudentInfo"/>
    <n v="466826966728"/>
    <x v="1"/>
    <s v="GTWAS DORAJAMMU"/>
  </r>
  <r>
    <n v="194"/>
    <s v="PARVATHIPURAM MANYAM"/>
    <s v="GUMMALAXMIPURAM"/>
    <s v="MANDANGI VIJAY"/>
    <s v="MALE"/>
    <n v="9494166581"/>
    <d v="2008-01-01T00:00:00"/>
    <n v="10290627010"/>
    <s v="YES"/>
    <s v="Available in State"/>
    <s v="NO"/>
    <n v="10290627"/>
    <x v="2"/>
    <s v="Not Present in StudentInfo"/>
    <s v=""/>
    <x v="0"/>
    <s v=""/>
  </r>
  <r>
    <n v="195"/>
    <s v="PARVATHIPURAM MANYAM"/>
    <s v="GUMMALAXMIPURAM"/>
    <s v="MANDNGI BASKARA RAO"/>
    <m/>
    <n v="7013751600"/>
    <d v="2006-05-30T00:00:00"/>
    <n v="10290627004"/>
    <s v="YES"/>
    <s v="Available in State"/>
    <s v="NO"/>
    <n v="10290627"/>
    <x v="2"/>
    <s v="Not Present in StudentInfo"/>
    <n v="288134626927"/>
    <x v="6"/>
    <s v="TOBE JOINED"/>
  </r>
  <r>
    <n v="196"/>
    <s v="PARVATHIPURAM MANYAM"/>
    <s v="GUMMALAXMIPURAM"/>
    <s v="MOTAKA BHUSAN"/>
    <s v="MALE"/>
    <n v="9493870835"/>
    <d v="2016-07-12T00:00:00"/>
    <n v="10290627016"/>
    <s v="YES"/>
    <s v="Available in State"/>
    <s v="NO"/>
    <n v="10290627"/>
    <x v="2"/>
    <s v="Not Present in StudentInfo"/>
    <s v=""/>
    <x v="0"/>
    <s v=""/>
  </r>
  <r>
    <n v="197"/>
    <s v="PARVATHIPURAM MANYAM"/>
    <s v="GUMMALAXMIPURAM"/>
    <s v="MUTAKA BHARATH"/>
    <s v="MALE"/>
    <n v="312942000000"/>
    <d v="2007-11-29T00:00:00"/>
    <n v="10290627017"/>
    <s v="YES"/>
    <s v="Death"/>
    <s v="NO"/>
    <n v="10290627"/>
    <x v="2"/>
    <s v="Not Present in StudentInfo"/>
    <s v="-"/>
    <x v="3"/>
    <s v="death"/>
  </r>
  <r>
    <n v="198"/>
    <s v="PARVATHIPURAM MANYAM"/>
    <s v="GUMMALAXMIPURAM"/>
    <s v="NIMMAKA JABILI"/>
    <s v="FEMALE"/>
    <n v="951423000000"/>
    <d v="2007-01-01T00:00:00"/>
    <n v="10290627001"/>
    <s v="YES"/>
    <s v="Available in State"/>
    <s v="YES"/>
    <n v="10290627"/>
    <x v="2"/>
    <s v="Not Present in StudentInfo"/>
    <s v="951423456154"/>
    <x v="1"/>
    <s v="studying inter 2nd at ekalaya glpuram"/>
  </r>
  <r>
    <n v="199"/>
    <s v="PARVATHIPURAM MANYAM"/>
    <s v="GUMMALAXMIPURAM"/>
    <s v="NIMMAKA KIRAN KUMAR"/>
    <s v="MALE"/>
    <n v="6303046823"/>
    <d v="2010-11-27T00:00:00"/>
    <n v="10290627009"/>
    <s v="YES"/>
    <s v="Death"/>
    <s v="NO"/>
    <n v="10290627"/>
    <x v="2"/>
    <s v="Not Present in StudentInfo"/>
    <m/>
    <x v="3"/>
    <s v="death"/>
  </r>
  <r>
    <n v="200"/>
    <s v="PARVATHIPURAM MANYAM"/>
    <s v="GUMMALAXMIPURAM"/>
    <s v="NIMMAKA PAVAN"/>
    <s v="MALE"/>
    <n v="700408000000"/>
    <d v="2012-09-12T00:00:00"/>
    <n v="10290627015"/>
    <s v="YES"/>
    <s v="Available in State"/>
    <s v="NO"/>
    <n v="10290627"/>
    <x v="2"/>
    <s v="Not Present in StudentInfo"/>
    <s v="700408178788"/>
    <x v="5"/>
    <s v="10 th complete, migrated"/>
  </r>
  <r>
    <n v="201"/>
    <s v="PARVATHIPURAM MANYAM"/>
    <s v="GUMMALAXMIPURAM"/>
    <s v="NIMMAKA SAILU"/>
    <s v="FEMALE"/>
    <n v="9441053174"/>
    <d v="2006-01-01T00:00:00"/>
    <n v="10290627012"/>
    <s v="YES"/>
    <s v="Available in State"/>
    <s v="NO"/>
    <n v="10290627"/>
    <x v="2"/>
    <s v="Not Present in StudentInfo"/>
    <n v="876855050599"/>
    <x v="0"/>
    <s v=""/>
  </r>
  <r>
    <n v="202"/>
    <s v="PARVATHIPURAM MANYAM"/>
    <s v="GUMMALAXMIPURAM"/>
    <s v="NIMMAKA VENI"/>
    <s v="FEMALE"/>
    <n v="422417000000"/>
    <d v="2007-01-01T00:00:00"/>
    <n v="10290627010"/>
    <s v="YES"/>
    <s v="Available in State"/>
    <s v="NO"/>
    <n v="10290627"/>
    <x v="2"/>
    <s v="Not Present in StudentInfo"/>
    <n v="422417360272"/>
    <x v="1"/>
    <s v="INTER"/>
  </r>
  <r>
    <n v="203"/>
    <s v="PARVATHIPURAM MANYAM"/>
    <s v="GUMMALAXMIPURAM"/>
    <s v="NIMMAKA VISHNU"/>
    <s v="MALE"/>
    <n v="8886318937"/>
    <d v="2008-01-01T00:00:00"/>
    <n v="10290627018"/>
    <s v="YES"/>
    <s v="Available in State"/>
    <s v="NO"/>
    <n v="10290627"/>
    <x v="2"/>
    <s v="Not Present in StudentInfo"/>
    <n v="501667047324"/>
    <x v="0"/>
    <s v=""/>
  </r>
  <r>
    <n v="204"/>
    <s v="PARVATHIPURAM MANYAM"/>
    <s v="GUMMALAXMIPURAM"/>
    <s v="PALAKA TEJU"/>
    <s v="FEMALE"/>
    <n v="9492051407"/>
    <d v="2009-04-17T00:00:00"/>
    <n v="10290627011"/>
    <s v="YES"/>
    <s v="Available in State"/>
    <s v="NO"/>
    <n v="10290627"/>
    <x v="2"/>
    <s v="Not Present in StudentInfo"/>
    <n v="3759936228022"/>
    <x v="0"/>
    <s v=""/>
  </r>
  <r>
    <n v="205"/>
    <s v="PARVATHIPURAM MANYAM"/>
    <s v="GUMMALAXMIPURAM"/>
    <s v="PASUPUREDDI JOEL"/>
    <s v="MALE"/>
    <n v="592392000000"/>
    <d v="2008-10-13T00:00:00"/>
    <n v="10290627013"/>
    <s v="YES"/>
    <s v="Available in State"/>
    <s v="NO"/>
    <n v="10290627"/>
    <x v="2"/>
    <s v="Not Present in StudentInfo"/>
    <s v=""/>
    <x v="1"/>
    <s v="ITI"/>
  </r>
  <r>
    <n v="206"/>
    <s v="PARVATHIPURAM MANYAM"/>
    <s v="GUMMALAXMIPURAM"/>
    <s v="PATHAIKA RENUKA"/>
    <s v="FEMALE"/>
    <n v="9491070934"/>
    <d v="2007-01-01T00:00:00"/>
    <n v="10290627007"/>
    <s v="YES"/>
    <s v="Available in State"/>
    <s v="YES"/>
    <n v="10290627"/>
    <x v="2"/>
    <s v="Not Present in StudentInfo"/>
    <s v="519300788576"/>
    <x v="1"/>
    <s v="degree complete "/>
  </r>
  <r>
    <n v="207"/>
    <s v="PARVATHIPURAM MANYAM"/>
    <s v="GUMMALAXMIPURAM"/>
    <s v="PATHIKA NEELAKANTAM"/>
    <s v="MALE"/>
    <n v="9381394562"/>
    <d v="2006-05-22T00:00:00"/>
    <n v="10290627014"/>
    <s v="YES"/>
    <s v="Available in State"/>
    <s v="NO"/>
    <n v="10290627"/>
    <x v="2"/>
    <s v="Not Present in StudentInfo"/>
    <n v="443549865697"/>
    <x v="8"/>
    <s v="HYDERABAD"/>
  </r>
  <r>
    <n v="208"/>
    <s v="PARVATHIPURAM MANYAM"/>
    <s v="GUMMALAXMIPURAM"/>
    <s v="PATHIKA VANI"/>
    <s v="FEMALE"/>
    <n v="804257000000"/>
    <d v="2007-02-20T00:00:00"/>
    <n v="10290627012"/>
    <s v="YES"/>
    <s v="Available in State"/>
    <s v="NO"/>
    <n v="10290627"/>
    <x v="2"/>
    <s v="Not Present in StudentInfo"/>
    <n v="804256888211"/>
    <x v="0"/>
    <s v=""/>
  </r>
  <r>
    <n v="209"/>
    <s v="PARVATHIPURAM MANYAM"/>
    <s v="GUMMALAXMIPURAM"/>
    <s v="PATLASINGI AKHIL"/>
    <s v="MALE"/>
    <n v="234882000000"/>
    <d v="2009-06-06T00:00:00"/>
    <n v="10290627011"/>
    <s v="YES"/>
    <s v="Available in State"/>
    <s v="NO"/>
    <n v="10290627"/>
    <x v="2"/>
    <s v="Not Present in StudentInfo"/>
    <n v="234881971997"/>
    <x v="0"/>
    <s v=""/>
  </r>
  <r>
    <n v="210"/>
    <s v="PARVATHIPURAM MANYAM"/>
    <s v="GUMMALAXMIPURAM"/>
    <s v="PATLASINGI BALARAJU"/>
    <s v="MALE"/>
    <n v="9390615894"/>
    <d v="2009-04-20T00:00:00"/>
    <n v="10290627011"/>
    <s v="YES"/>
    <s v="Available in State"/>
    <s v="NO"/>
    <n v="10290627"/>
    <x v="2"/>
    <s v="Not Present in StudentInfo"/>
    <n v="669015947203"/>
    <x v="0"/>
    <s v=""/>
  </r>
  <r>
    <n v="211"/>
    <s v="PARVATHIPURAM MANYAM"/>
    <s v="GUMMALAXMIPURAM"/>
    <s v="PATLASINGI BALARAM"/>
    <s v="MALE"/>
    <n v="8985003934"/>
    <d v="2006-12-05T00:00:00"/>
    <n v="10290627013"/>
    <s v="YES"/>
    <s v="Available in State"/>
    <s v="NO"/>
    <n v="10290627"/>
    <x v="2"/>
    <s v="Not Present in StudentInfo"/>
    <s v=""/>
    <x v="0"/>
    <s v=""/>
  </r>
  <r>
    <n v="212"/>
    <s v="PARVATHIPURAM MANYAM"/>
    <s v="GUMMALAXMIPURAM"/>
    <s v="PATTHIKA SIRISHA"/>
    <s v="FEMALE"/>
    <n v="9346732497"/>
    <d v="2005-11-18T00:00:00"/>
    <n v="10290627019"/>
    <s v="YES"/>
    <s v="Available in State"/>
    <s v="NO"/>
    <n v="10290627"/>
    <x v="2"/>
    <s v="Not Present in StudentInfo"/>
    <n v="925322073191"/>
    <x v="1"/>
    <s v="GTWAS REGIDI"/>
  </r>
  <r>
    <n v="213"/>
    <s v="PARVATHIPURAM MANYAM"/>
    <s v="GUMMALAXMIPURAM"/>
    <s v="PATTIKA ANIL"/>
    <s v="MALE"/>
    <n v="6281045240"/>
    <d v="2009-12-03T00:00:00"/>
    <n v="10290627017"/>
    <s v="YES"/>
    <s v="Available in State"/>
    <s v="NO"/>
    <n v="10290627"/>
    <x v="2"/>
    <s v="Not Present in StudentInfo"/>
    <n v="545940024061"/>
    <x v="5"/>
    <s v="10TH COMPLETED"/>
  </r>
  <r>
    <n v="214"/>
    <s v="PARVATHIPURAM MANYAM"/>
    <s v="GUMMALAXMIPURAM"/>
    <s v="PATTIKA BALAKRUSHNA"/>
    <s v="MALE"/>
    <n v="961651000000"/>
    <d v="2007-01-01T00:00:00"/>
    <n v="10290627017"/>
    <s v="YES"/>
    <s v="Available in State"/>
    <s v="NO"/>
    <n v="10290627"/>
    <x v="2"/>
    <s v="Not Present in StudentInfo"/>
    <n v="961651114556"/>
    <x v="1"/>
    <s v="INTER"/>
  </r>
  <r>
    <n v="215"/>
    <s v="PARVATHIPURAM MANYAM"/>
    <s v="GUMMALAXMIPURAM"/>
    <s v="PATTIKA CHANDRAMMA"/>
    <m/>
    <n v="515716000000"/>
    <d v="2006-10-06T00:00:00"/>
    <n v="10290627009"/>
    <s v="YES"/>
    <s v="Migration outside state"/>
    <s v="NO"/>
    <n v="10290627"/>
    <x v="2"/>
    <s v="Not Present in StudentInfo"/>
    <m/>
    <x v="2"/>
    <s v="married to odissa"/>
  </r>
  <r>
    <n v="216"/>
    <s v="PARVATHIPURAM MANYAM"/>
    <s v="GUMMALAXMIPURAM"/>
    <s v="PATTIKA CHARAN"/>
    <s v="MALE"/>
    <n v="9494166581"/>
    <d v="2009-09-16T00:00:00"/>
    <n v="10290627007"/>
    <s v="YES"/>
    <s v="Available in State"/>
    <s v="NO"/>
    <n v="10290627"/>
    <x v="2"/>
    <s v="Not Present in StudentInfo"/>
    <n v="891919726071"/>
    <x v="6"/>
    <s v="TOBE JOINED"/>
  </r>
  <r>
    <n v="217"/>
    <s v="PARVATHIPURAM MANYAM"/>
    <s v="GUMMALAXMIPURAM"/>
    <s v="PATTIKA CHARAN"/>
    <s v="MALE"/>
    <n v="865613000000"/>
    <d v="2009-11-27T00:00:00"/>
    <n v="10290627017"/>
    <s v="YES"/>
    <s v="Available in State"/>
    <s v="NO"/>
    <n v="10290627"/>
    <x v="2"/>
    <s v="Dropout"/>
    <n v="891919726071"/>
    <x v="6"/>
    <s v="TOBE JOINED"/>
  </r>
  <r>
    <n v="218"/>
    <s v="PARVATHIPURAM MANYAM"/>
    <s v="GUMMALAXMIPURAM"/>
    <s v="PATTIKA KIRAN KUMAR"/>
    <s v="MALE"/>
    <n v="9355998544"/>
    <d v="2011-01-01T00:00:00"/>
    <n v="10290627014"/>
    <s v="YES"/>
    <s v="Available in State"/>
    <s v="NO"/>
    <n v="10290627"/>
    <x v="2"/>
    <s v="Not Present in StudentInfo"/>
    <n v="345998542667"/>
    <x v="8"/>
    <s v="ORISSA"/>
  </r>
  <r>
    <n v="219"/>
    <s v="PARVATHIPURAM MANYAM"/>
    <s v="GUMMALAXMIPURAM"/>
    <s v="PATTIKA KISHORE"/>
    <s v="MALE"/>
    <n v="9658321447"/>
    <d v="2007-01-01T00:00:00"/>
    <n v="10290627001"/>
    <s v="YES"/>
    <s v="Available in State"/>
    <s v="NO"/>
    <n v="10290627"/>
    <x v="2"/>
    <s v="Not Present in StudentInfo"/>
    <s v=""/>
    <x v="0"/>
    <s v=""/>
  </r>
  <r>
    <n v="220"/>
    <s v="PARVATHIPURAM MANYAM"/>
    <s v="GUMMALAXMIPURAM"/>
    <s v="PATTIKA LAILA"/>
    <s v="FEMALE"/>
    <n v="852005000000"/>
    <d v="2013-02-01T00:00:00"/>
    <n v="10290627007"/>
    <s v="YES"/>
    <s v="Available in State"/>
    <s v="NO"/>
    <n v="10290627"/>
    <x v="2"/>
    <s v="Dropout"/>
    <n v="852004762649"/>
    <x v="0"/>
    <s v=""/>
  </r>
  <r>
    <n v="221"/>
    <s v="PARVATHIPURAM MANYAM"/>
    <s v="GUMMALAXMIPURAM"/>
    <s v="PATTIKA MAHESHWARI"/>
    <s v="FEMALE"/>
    <n v="648661000000"/>
    <d v="2006-11-29T00:00:00"/>
    <n v="10290627017"/>
    <s v="YES"/>
    <s v="Available in State"/>
    <s v="NO"/>
    <n v="10290627"/>
    <x v="2"/>
    <s v="Not Present in StudentInfo"/>
    <n v="648661287250"/>
    <x v="1"/>
    <s v="VIZAG"/>
  </r>
  <r>
    <n v="222"/>
    <s v="PARVATHIPURAM MANYAM"/>
    <s v="GUMMALAXMIPURAM"/>
    <s v="PATTIKA NANDINI"/>
    <s v="FEMALE"/>
    <n v="724542000000"/>
    <d v="2011-04-24T00:00:00"/>
    <n v="10290627014"/>
    <s v="YES"/>
    <s v="Available in State"/>
    <s v="NO"/>
    <n v="10290627"/>
    <x v="2"/>
    <s v="Not Present in StudentInfo"/>
    <n v="724542249794"/>
    <x v="10"/>
    <s v="HEALTH PROBLEM"/>
  </r>
  <r>
    <n v="223"/>
    <s v="PARVATHIPURAM MANYAM"/>
    <s v="GUMMALAXMIPURAM"/>
    <s v="PATTIKA PRAKASH"/>
    <s v="MALE"/>
    <n v="315617000000"/>
    <d v="2011-01-05T00:00:00"/>
    <n v="10290627009"/>
    <s v="YES"/>
    <s v="Available in State"/>
    <s v="NO"/>
    <n v="10290627"/>
    <x v="2"/>
    <s v="Dropout"/>
    <n v="315616680674"/>
    <x v="0"/>
    <s v=""/>
  </r>
  <r>
    <n v="224"/>
    <s v="PARVATHIPURAM MANYAM"/>
    <s v="GUMMALAXMIPURAM"/>
    <s v="PATTIKA RANJITHA"/>
    <s v="FEMALE"/>
    <n v="8500291705"/>
    <d v="2005-10-12T00:00:00"/>
    <n v="10290627012"/>
    <s v="YES"/>
    <s v="Available in State"/>
    <s v="NO"/>
    <n v="10290627"/>
    <x v="2"/>
    <s v="Not Present in StudentInfo"/>
    <n v="414739929271"/>
    <x v="0"/>
    <s v=""/>
  </r>
  <r>
    <n v="225"/>
    <s v="PARVATHIPURAM MANYAM"/>
    <s v="GUMMALAXMIPURAM"/>
    <s v="PATTIKA SAI KUMAR"/>
    <s v="MALE"/>
    <n v="707080000000"/>
    <d v="2007-01-01T00:00:00"/>
    <n v="10290627017"/>
    <s v="YES"/>
    <s v="Available in State"/>
    <s v="NO"/>
    <n v="10290627"/>
    <x v="2"/>
    <s v="Not Present in StudentInfo"/>
    <n v="707080085669"/>
    <x v="1"/>
    <s v="9TH STUDYING"/>
  </r>
  <r>
    <n v="226"/>
    <s v="PARVATHIPURAM MANYAM"/>
    <s v="GUMMALAXMIPURAM"/>
    <s v="PATTIKA SAMANTHI"/>
    <s v="FEMALE"/>
    <n v="8500806195"/>
    <d v="2007-01-01T00:00:00"/>
    <n v="10290627014"/>
    <s v="YES"/>
    <s v="Available in State"/>
    <s v="NO"/>
    <n v="10290627"/>
    <x v="2"/>
    <s v="Not Present in StudentInfo"/>
    <n v="693938429240"/>
    <x v="1"/>
    <s v="CHINAMERANGI"/>
  </r>
  <r>
    <n v="227"/>
    <s v="PARVATHIPURAM MANYAM"/>
    <s v="GUMMALAXMIPURAM"/>
    <s v="PATTIKA SRAVANTHI"/>
    <s v="FEMALE"/>
    <n v="694830000000"/>
    <d v="2006-01-01T00:00:00"/>
    <n v="10290627001"/>
    <s v="YES"/>
    <s v="Available in State"/>
    <s v="NO"/>
    <n v="10290627"/>
    <x v="2"/>
    <s v="Not Present in StudentInfo"/>
    <s v=""/>
    <x v="0"/>
    <s v=""/>
  </r>
  <r>
    <n v="228"/>
    <s v="PARVATHIPURAM MANYAM"/>
    <s v="GUMMALAXMIPURAM"/>
    <s v="PATTIKA SUDHEER"/>
    <s v="MALE"/>
    <n v="636508000000"/>
    <d v="2012-11-29T00:00:00"/>
    <n v="10290627017"/>
    <s v="YES"/>
    <s v="Available in State"/>
    <s v="NO"/>
    <n v="10290627"/>
    <x v="2"/>
    <s v="Dropout"/>
    <n v="636508397972"/>
    <x v="1"/>
    <s v="GPS MULIGUDA"/>
  </r>
  <r>
    <n v="229"/>
    <s v="PARVATHIPURAM MANYAM"/>
    <s v="GUMMALAXMIPURAM"/>
    <s v="PATTIKA SUHASINI"/>
    <s v="FEMALE"/>
    <n v="424444000000"/>
    <d v="2006-01-01T00:00:00"/>
    <n v="10290627017"/>
    <s v="YES"/>
    <s v="Available in State"/>
    <s v="NO"/>
    <n v="10290627"/>
    <x v="2"/>
    <s v="Not Present in StudentInfo"/>
    <n v="424443942088"/>
    <x v="9"/>
    <s v="VIJAYAWADA"/>
  </r>
  <r>
    <n v="230"/>
    <s v="PARVATHIPURAM MANYAM"/>
    <s v="GUMMALAXMIPURAM"/>
    <s v="PATTIKA TARUN"/>
    <s v="MALE"/>
    <n v="694463000000"/>
    <d v="2006-06-21T00:00:00"/>
    <n v="10290627009"/>
    <s v="YES"/>
    <s v="Available in State"/>
    <s v="NO"/>
    <n v="10290627"/>
    <x v="2"/>
    <s v="Not Present in StudentInfo"/>
    <n v="694463393169"/>
    <x v="0"/>
    <s v=""/>
  </r>
  <r>
    <n v="231"/>
    <s v="PARVATHIPURAM MANYAM"/>
    <s v="GUMMALAXMIPURAM"/>
    <s v="PATTIKA VENNELA"/>
    <s v="FEMALE"/>
    <n v="851548000000"/>
    <d v="2007-01-02T00:00:00"/>
    <n v="10290627017"/>
    <s v="YES"/>
    <s v="Available in State"/>
    <s v="NO"/>
    <n v="10290627"/>
    <x v="2"/>
    <s v="Not Present in StudentInfo"/>
    <n v="851547972220"/>
    <x v="5"/>
    <s v="10TH COMPLETED"/>
  </r>
  <r>
    <n v="232"/>
    <s v="PARVATHIPURAM MANYAM"/>
    <s v="GUMMALAXMIPURAM"/>
    <s v="PUVVALA AMALA"/>
    <s v="FEMALE"/>
    <n v="9718101406"/>
    <d v="2006-01-01T00:00:00"/>
    <n v="10290627014"/>
    <s v="YES"/>
    <s v="Available in State"/>
    <s v="YES"/>
    <n v="10290627"/>
    <x v="2"/>
    <s v="Not Present in StudentInfo"/>
    <s v="244280282565"/>
    <x v="1"/>
    <s v="studying degree 1st at kurupam"/>
  </r>
  <r>
    <n v="233"/>
    <s v="PARVATHIPURAM MANYAM"/>
    <s v="GUMMALAXMIPURAM"/>
    <s v="PUVVALA ASHOK KUMAR"/>
    <s v="MALE"/>
    <n v="9494011772"/>
    <d v="2009-11-09T00:00:00"/>
    <n v="10290627002"/>
    <s v="YES"/>
    <s v="Available in State"/>
    <s v="NO"/>
    <n v="10290627"/>
    <x v="2"/>
    <s v="Not Present in StudentInfo"/>
    <n v="860392987170"/>
    <x v="1"/>
    <s v="GJC KURUPAM"/>
  </r>
  <r>
    <n v="234"/>
    <s v="PARVATHIPURAM MANYAM"/>
    <s v="GUMMALAXMIPURAM"/>
    <s v="PUVVALA CHANDU"/>
    <s v="MALE"/>
    <n v="9494166581"/>
    <d v="2007-01-01T00:00:00"/>
    <n v="10290627007"/>
    <s v="YES"/>
    <s v="Available in State"/>
    <s v="NO"/>
    <n v="10290627"/>
    <x v="2"/>
    <s v="Not Present in StudentInfo"/>
    <n v="291351085092"/>
    <x v="0"/>
    <s v=""/>
  </r>
  <r>
    <n v="235"/>
    <s v="PARVATHIPURAM MANYAM"/>
    <s v="GUMMALAXMIPURAM"/>
    <s v="PUVVALA DILEEP"/>
    <s v="MALE"/>
    <n v="493131000000"/>
    <d v="2009-04-05T00:00:00"/>
    <n v="10290627015"/>
    <s v="YES"/>
    <s v="Available in State"/>
    <s v="NO"/>
    <n v="10290627"/>
    <x v="2"/>
    <s v="Dropout"/>
    <n v="493131099218"/>
    <x v="1"/>
    <s v="GTWAS GORADA"/>
  </r>
  <r>
    <n v="236"/>
    <s v="PARVATHIPURAM MANYAM"/>
    <s v="GUMMALAXMIPURAM"/>
    <s v="PUVVALA HAREESH"/>
    <s v="MALE"/>
    <n v="9494011772"/>
    <d v="2006-11-20T00:00:00"/>
    <n v="10290627015"/>
    <s v="YES"/>
    <s v="Migration outside state"/>
    <s v="NO"/>
    <n v="10290627"/>
    <x v="2"/>
    <s v="Not Present in StudentInfo"/>
    <s v="645648006101"/>
    <x v="9"/>
    <s v="migration"/>
  </r>
  <r>
    <n v="237"/>
    <s v="PARVATHIPURAM MANYAM"/>
    <s v="GUMMALAXMIPURAM"/>
    <s v="PUVVALA KAVYA"/>
    <s v="FEMALE"/>
    <n v="9494011772"/>
    <d v="2006-01-06T00:00:00"/>
    <n v="10290627002"/>
    <s v="YES"/>
    <s v="Available in State"/>
    <s v="YES"/>
    <n v="10290627"/>
    <x v="2"/>
    <s v="Not Present in StudentInfo"/>
    <s v="472638467202"/>
    <x v="1"/>
    <s v="studying degree 1st year"/>
  </r>
  <r>
    <n v="238"/>
    <s v="PARVATHIPURAM MANYAM"/>
    <s v="GUMMALAXMIPURAM"/>
    <s v="PUVVALA LAILA"/>
    <s v="FEMALE"/>
    <n v="9718101406"/>
    <d v="2009-01-04T00:00:00"/>
    <n v="10290627014"/>
    <s v="YES"/>
    <s v="Available in State"/>
    <s v="NO"/>
    <n v="10290627"/>
    <x v="2"/>
    <s v="Not Present in StudentInfo"/>
    <n v="311488698838"/>
    <x v="10"/>
    <s v="HEALTH PROBLEM"/>
  </r>
  <r>
    <n v="239"/>
    <s v="PARVATHIPURAM MANYAM"/>
    <s v="GUMMALAXMIPURAM"/>
    <s v="PUVVALA MENKA"/>
    <s v="FEMALE"/>
    <n v="463984000000"/>
    <d v="2010-11-26T00:00:00"/>
    <n v="10290627018"/>
    <s v="YES"/>
    <s v="Available in State"/>
    <s v="NO"/>
    <n v="10290627"/>
    <x v="2"/>
    <s v="Not Present in StudentInfo"/>
    <n v="463983685185"/>
    <x v="10"/>
    <s v="PH"/>
  </r>
  <r>
    <n v="240"/>
    <s v="PARVATHIPURAM MANYAM"/>
    <s v="GUMMALAXMIPURAM"/>
    <s v="PUVVALA NEERAJA"/>
    <s v="FEMALE"/>
    <n v="422660000000"/>
    <d v="2006-03-04T00:00:00"/>
    <n v="10290627010"/>
    <s v="YES"/>
    <s v="Available in State"/>
    <s v="NO"/>
    <n v="10290627"/>
    <x v="2"/>
    <s v="Not Present in StudentInfo"/>
    <n v="422659650240"/>
    <x v="1"/>
    <s v="INTER"/>
  </r>
  <r>
    <n v="241"/>
    <s v="PARVATHIPURAM MANYAM"/>
    <s v="GUMMALAXMIPURAM"/>
    <s v="PUVVALA PRABASH"/>
    <s v="MALE"/>
    <n v="676313000000"/>
    <d v="2009-10-07T00:00:00"/>
    <n v="10290627007"/>
    <s v="YES"/>
    <s v="Available in State"/>
    <s v="NO"/>
    <n v="10290627"/>
    <x v="2"/>
    <s v="Dropout"/>
    <n v="676312508250"/>
    <x v="0"/>
    <s v=""/>
  </r>
  <r>
    <n v="242"/>
    <s v="PARVATHIPURAM MANYAM"/>
    <s v="GUMMALAXMIPURAM"/>
    <s v="PUVVALA PRASAD"/>
    <s v="MALE"/>
    <n v="9494166581"/>
    <d v="2009-01-01T00:00:00"/>
    <n v="10290627018"/>
    <s v="YES"/>
    <s v="Available in State"/>
    <s v="NO"/>
    <n v="10290627"/>
    <x v="2"/>
    <s v="Not Present in StudentInfo"/>
    <n v="935570070748"/>
    <x v="9"/>
    <s v="MIGRATED"/>
  </r>
  <r>
    <n v="243"/>
    <s v="PARVATHIPURAM MANYAM"/>
    <s v="GUMMALAXMIPURAM"/>
    <s v="PUVVALA RAHUL"/>
    <s v="MALE"/>
    <n v="9494166581"/>
    <d v="2006-02-16T00:00:00"/>
    <n v="10290627004"/>
    <s v="YES"/>
    <s v="Available in State"/>
    <s v="NO"/>
    <n v="10290627"/>
    <x v="2"/>
    <s v="Not Present in StudentInfo"/>
    <n v="801734322404"/>
    <x v="1"/>
    <s v="ITI BOBBILI"/>
  </r>
  <r>
    <n v="244"/>
    <s v="PARVATHIPURAM MANYAM"/>
    <s v="GUMMALAXMIPURAM"/>
    <s v="PUVVALA SIVAJI"/>
    <s v="MALE"/>
    <n v="8886318937"/>
    <d v="2007-01-01T00:00:00"/>
    <n v="10290627018"/>
    <s v="YES"/>
    <s v="Available in State"/>
    <s v="YES"/>
    <n v="10290627"/>
    <x v="2"/>
    <s v="Not Present in StudentInfo"/>
    <s v="600148604206"/>
    <x v="1"/>
    <s v="studying degree"/>
  </r>
  <r>
    <n v="245"/>
    <s v="PARVATHIPURAM MANYAM"/>
    <s v="GUMMALAXMIPURAM"/>
    <s v="PUVVALA SRIDHAR"/>
    <s v="MALE"/>
    <n v="9494166581"/>
    <d v="2008-01-01T00:00:00"/>
    <n v="10290627018"/>
    <s v="YES"/>
    <s v="Available in State"/>
    <s v="NO"/>
    <n v="10290627"/>
    <x v="2"/>
    <s v="Not Present in StudentInfo"/>
    <n v="420850654384"/>
    <x v="9"/>
    <s v="MIGRATED"/>
  </r>
  <r>
    <n v="246"/>
    <s v="PARVATHIPURAM MANYAM"/>
    <s v="GUMMALAXMIPURAM"/>
    <s v="PUVVALA SUDHAKAR"/>
    <s v="MALE"/>
    <n v="8500894007"/>
    <d v="2008-09-05T00:00:00"/>
    <n v="10290627002"/>
    <s v="YES"/>
    <s v="Available in State"/>
    <s v="NO"/>
    <n v="10290627"/>
    <x v="2"/>
    <s v="Not Present in StudentInfo"/>
    <n v="524835248415"/>
    <x v="1"/>
    <s v="GTWAS GORADA"/>
  </r>
  <r>
    <n v="247"/>
    <s v="PARVATHIPURAM MANYAM"/>
    <s v="GUMMALAXMIPURAM"/>
    <s v="PUVVALA SWATHI"/>
    <s v="FEMALE"/>
    <n v="8500894007"/>
    <d v="2006-01-06T00:00:00"/>
    <n v="10290627002"/>
    <s v="YES"/>
    <s v="Available in State"/>
    <s v="NO"/>
    <n v="10290627"/>
    <x v="2"/>
    <s v="Not Present in StudentInfo"/>
    <n v="895034700793"/>
    <x v="1"/>
    <s v="DEGREE"/>
  </r>
  <r>
    <n v="248"/>
    <s v="PARVATHIPURAM MANYAM"/>
    <s v="GUMMALAXMIPURAM"/>
    <s v="PUVVALA VIKASH"/>
    <s v="MALE"/>
    <n v="7901371731"/>
    <d v="2010-01-01T00:00:00"/>
    <n v="10290627002"/>
    <s v="YES"/>
    <s v="Available in State"/>
    <s v="NO"/>
    <n v="10290627"/>
    <x v="2"/>
    <s v="Not Present in StudentInfo"/>
    <n v="987087050233"/>
    <x v="1"/>
    <s v="APTWS KURUPAM"/>
  </r>
  <r>
    <n v="249"/>
    <s v="PARVATHIPURAM MANYAM"/>
    <s v="GUMMALAXMIPURAM"/>
    <s v="SAMALA DIPIKA"/>
    <s v="FEMALE"/>
    <n v="7382547376"/>
    <d v="2005-09-07T00:00:00"/>
    <n v="10290627013"/>
    <s v="YES"/>
    <s v="Available in State"/>
    <s v="YES"/>
    <n v="10290627"/>
    <x v="2"/>
    <s v="Not Present in StudentInfo"/>
    <s v="216023558649"/>
    <x v="1"/>
    <s v="studying Bsc nursing 2nd at srikakulam"/>
  </r>
  <r>
    <n v="250"/>
    <s v="PARVATHIPURAM MANYAM"/>
    <s v="GUMMALAXMIPURAM"/>
    <s v="SOMU DARANI"/>
    <s v="FEMALE"/>
    <n v="8500510130"/>
    <d v="2006-01-01T00:00:00"/>
    <n v="10290627013"/>
    <s v="YES"/>
    <s v="Migration outside state"/>
    <s v="NO"/>
    <n v="10290627"/>
    <x v="2"/>
    <s v="Not Present in StudentInfo"/>
    <s v="248498120142"/>
    <x v="6"/>
    <s v="7 th drop out at kgbv kurupam"/>
  </r>
  <r>
    <n v="251"/>
    <s v="PARVATHIPURAM MANYAM"/>
    <s v="GUMMALAXMIPURAM"/>
    <s v="TADANGI ABHISHEK"/>
    <s v="MALE"/>
    <n v="9494975280"/>
    <d v="2009-02-20T00:00:00"/>
    <n v="10290627006"/>
    <s v="YES"/>
    <s v="Death"/>
    <s v="NO"/>
    <n v="10290627"/>
    <x v="2"/>
    <s v="Not Present in StudentInfo"/>
    <m/>
    <x v="3"/>
    <s v="death"/>
  </r>
  <r>
    <n v="252"/>
    <s v="PARVATHIPURAM MANYAM"/>
    <s v="GUMMALAXMIPURAM"/>
    <s v="THOYAKA ARAVIND"/>
    <s v="MALE"/>
    <n v="224121000000"/>
    <d v="2009-04-24T00:00:00"/>
    <n v="10290627002"/>
    <s v="YES"/>
    <s v="Available in State"/>
    <s v="NO"/>
    <n v="10290627"/>
    <x v="2"/>
    <s v="Dropout"/>
    <n v="224121113344"/>
    <x v="1"/>
    <s v="GTWAS TIKKABAI"/>
  </r>
  <r>
    <n v="253"/>
    <s v="PARVATHIPURAM MANYAM"/>
    <s v="GUMMALAXMIPURAM"/>
    <s v="THOYAKA VASANTHA"/>
    <s v="FEMALE"/>
    <n v="9494011772"/>
    <d v="2006-09-04T00:00:00"/>
    <n v="10290627002"/>
    <s v="YES"/>
    <s v="Available in State"/>
    <s v="NO"/>
    <n v="10290627"/>
    <x v="2"/>
    <s v="Not Present in StudentInfo"/>
    <n v="518892685011"/>
    <x v="1"/>
    <s v="INTER"/>
  </r>
  <r>
    <n v="254"/>
    <s v="PARVATHIPURAM MANYAM"/>
    <s v="GUMMALAXMIPURAM"/>
    <s v="TOYAKA ASHOK"/>
    <s v="MALE"/>
    <n v="9441053174"/>
    <d v="2012-01-01T00:00:00"/>
    <n v="10290627019"/>
    <s v="YES"/>
    <s v="Available in State"/>
    <s v="NO"/>
    <n v="10290627"/>
    <x v="2"/>
    <s v="Not Present in StudentInfo"/>
    <n v="525336603947"/>
    <x v="1"/>
    <s v="GPS NARSIPURAM"/>
  </r>
  <r>
    <n v="255"/>
    <s v="PARVATHIPURAM MANYAM"/>
    <s v="GUMMALAXMIPURAM"/>
    <s v="TOYAKA ESWAR"/>
    <s v="MALE"/>
    <n v="217248000000"/>
    <d v="2010-11-14T00:00:00"/>
    <n v="10290627002"/>
    <s v="YES"/>
    <s v="Available in State"/>
    <s v="NO"/>
    <n v="10290627"/>
    <x v="2"/>
    <s v="Dropout"/>
    <n v="695165637745"/>
    <x v="2"/>
    <s v="GTWAS GORADA"/>
  </r>
  <r>
    <n v="256"/>
    <s v="PARVATHIPURAM MANYAM"/>
    <s v="GUMMALAXMIPURAM"/>
    <s v="TOYAKA MANDRI"/>
    <s v="FEMALE"/>
    <n v="9390769759"/>
    <d v="2015-02-13T00:00:00"/>
    <n v="10290627012"/>
    <s v="YES"/>
    <s v="Available in State"/>
    <s v="NO"/>
    <n v="10290627"/>
    <x v="2"/>
    <s v="Not Present in StudentInfo"/>
    <s v=""/>
    <x v="5"/>
    <s v="MARRIED"/>
  </r>
  <r>
    <n v="257"/>
    <s v="PARVATHIPURAM MANYAM"/>
    <s v="GUMMALAXMIPURAM"/>
    <s v="TOYAKA OBBESH"/>
    <s v="MALE"/>
    <n v="6304367147"/>
    <d v="2006-01-01T00:00:00"/>
    <n v="10290627017"/>
    <s v="YES"/>
    <s v="Available in State"/>
    <s v="NO"/>
    <n v="10290627"/>
    <x v="2"/>
    <s v="Not Present in StudentInfo"/>
    <n v="297767232862"/>
    <x v="1"/>
    <s v="10TH COMPLETED"/>
  </r>
  <r>
    <n v="258"/>
    <s v="PARVATHIPURAM MANYAM"/>
    <s v="GUMMALAXMIPURAM"/>
    <s v="TOYAKA PUSHPA"/>
    <s v="FEMALE"/>
    <n v="9494166581"/>
    <d v="2008-01-01T00:00:00"/>
    <n v="10290627019"/>
    <s v="YES"/>
    <s v="Available in State"/>
    <s v="NO"/>
    <n v="10290627"/>
    <x v="2"/>
    <s v="Not Present in StudentInfo"/>
    <n v="494215242846"/>
    <x v="0"/>
    <s v="KGBV SCHOOL G. L. PURAM"/>
  </r>
  <r>
    <n v="259"/>
    <s v="PARVATHIPURAM MANYAM"/>
    <s v="GUMMALAXMIPURAM"/>
    <s v="TOYAKA RANESH"/>
    <s v="MALE"/>
    <n v="275481000000"/>
    <d v="2008-10-07T00:00:00"/>
    <n v="10290627007"/>
    <s v="YES"/>
    <s v="Available in State"/>
    <s v="NO"/>
    <n v="10290627"/>
    <x v="2"/>
    <s v="Dropout"/>
    <n v="275480516798"/>
    <x v="2"/>
    <s v=""/>
  </r>
  <r>
    <n v="260"/>
    <s v="PARVATHIPURAM MANYAM"/>
    <s v="GUMMALAXMIPURAM"/>
    <s v="VIJAYA"/>
    <m/>
    <n v="6302942272"/>
    <d v="2006-05-28T00:00:00"/>
    <n v="10290627017"/>
    <s v="YES"/>
    <s v="Migration outside state"/>
    <s v="NO"/>
    <n v="10290627"/>
    <x v="2"/>
    <s v="Not Present in StudentInfo"/>
    <m/>
    <x v="0"/>
    <s v="invalid aadhar, married"/>
  </r>
  <r>
    <n v="261"/>
    <s v="PARVATHIPURAM MANYAM"/>
    <s v="GUMMALAXMIPURAM"/>
    <s v="VIKAS"/>
    <s v="MALE"/>
    <n v="949470576"/>
    <d v="2011-08-17T00:00:00"/>
    <n v="10290627013"/>
    <s v="YES"/>
    <s v="Available in State"/>
    <s v="NO"/>
    <n v="10290627"/>
    <x v="2"/>
    <s v="Not Present in StudentInfo"/>
    <s v=""/>
    <x v="1"/>
    <s v=""/>
  </r>
  <r>
    <n v="262"/>
    <s v="PARVATHIPURAM MANYAM"/>
    <s v="GUMMALAXMIPURAM"/>
    <s v="ARIKA MAHESH"/>
    <s v="MALE"/>
    <n v="9392249453"/>
    <d v="2015-05-22T00:00:00"/>
    <n v="10290628003"/>
    <s v="YES"/>
    <s v="Available in State"/>
    <s v="NO"/>
    <n v="10290628"/>
    <x v="3"/>
    <s v="Not Present in StudentInfo"/>
    <s v="392544381943"/>
    <x v="0"/>
    <s v="MPPS THATISEELA SCHOOL"/>
  </r>
  <r>
    <n v="263"/>
    <s v="PARVATHIPURAM MANYAM"/>
    <s v="GUMMALAXMIPURAM"/>
    <s v="BIDDIKA"/>
    <s v="FEMALE"/>
    <n v="8500167542"/>
    <d v="2008-05-09T00:00:00"/>
    <n v="10290628012"/>
    <s v="YES"/>
    <s v="Available in State"/>
    <s v="NO"/>
    <n v="10290628"/>
    <x v="3"/>
    <s v="Not Present in StudentInfo"/>
    <s v=""/>
    <x v="0"/>
    <s v=""/>
  </r>
  <r>
    <n v="264"/>
    <s v="PARVATHIPURAM MANYAM"/>
    <s v="GUMMALAXMIPURAM"/>
    <s v="BIDDIKA ADDIE"/>
    <s v="FEMALE"/>
    <n v="297304000000"/>
    <d v="2016-11-26T00:00:00"/>
    <n v="10290628014"/>
    <s v="YES"/>
    <s v="Death"/>
    <s v="NO"/>
    <n v="10290628"/>
    <x v="3"/>
    <s v="Not Present in StudentInfo"/>
    <m/>
    <x v="12"/>
    <s v="unknown person "/>
  </r>
  <r>
    <n v="265"/>
    <s v="PARVATHIPURAM MANYAM"/>
    <s v="GUMMALAXMIPURAM"/>
    <s v="BIDDIKA ANJALI"/>
    <s v="FEMALE"/>
    <n v="9491601639"/>
    <d v="2006-02-01T00:00:00"/>
    <n v="10290628011"/>
    <s v="YES"/>
    <s v="Available in State"/>
    <s v="YES"/>
    <n v="10290628"/>
    <x v="3"/>
    <s v="Not Present in StudentInfo"/>
    <n v="727919014144"/>
    <x v="1"/>
    <s v="b. tech"/>
  </r>
  <r>
    <n v="266"/>
    <s v="PARVATHIPURAM MANYAM"/>
    <s v="GUMMALAXMIPURAM"/>
    <s v="BIDDIKA ARAVIND"/>
    <s v="MALE"/>
    <n v="9441804331"/>
    <d v="2007-04-07T00:00:00"/>
    <n v="10290628014"/>
    <s v="YES"/>
    <s v="Available in State"/>
    <s v="NO"/>
    <n v="10290628"/>
    <x v="3"/>
    <s v="Not Present in StudentInfo"/>
    <s v="887175199173"/>
    <x v="6"/>
    <s v="NOT INTERESTED"/>
  </r>
  <r>
    <n v="267"/>
    <s v="PARVATHIPURAM MANYAM"/>
    <s v="GUMMALAXMIPURAM"/>
    <s v="BIDDIKA ASHOK KUMAR"/>
    <s v="MALE"/>
    <n v="9440227986"/>
    <d v="2010-01-01T00:00:00"/>
    <n v="10290628013"/>
    <s v="YES"/>
    <s v="Available in State"/>
    <s v="NO"/>
    <n v="10290628"/>
    <x v="3"/>
    <s v="Not Present in StudentInfo"/>
    <s v="743301283863"/>
    <x v="6"/>
    <s v="NOT INTERESTED "/>
  </r>
  <r>
    <n v="268"/>
    <s v="PARVATHIPURAM MANYAM"/>
    <s v="GUMMALAXMIPURAM"/>
    <s v="BIDDIKA AVINASH"/>
    <s v="MALE"/>
    <n v="401332000000"/>
    <d v="2006-04-24T00:00:00"/>
    <n v="10290628014"/>
    <s v="YES"/>
    <s v="Available in State"/>
    <s v="NO"/>
    <n v="10290628"/>
    <x v="3"/>
    <s v="Not Present in StudentInfo"/>
    <s v="401331594060"/>
    <x v="6"/>
    <s v="NOT INTERESTED"/>
  </r>
  <r>
    <n v="269"/>
    <s v="PARVATHIPURAM MANYAM"/>
    <s v="GUMMALAXMIPURAM"/>
    <s v="BIDDIKA BHAVANA"/>
    <s v="FEMALE"/>
    <n v="9494167147"/>
    <d v="2006-05-05T00:00:00"/>
    <n v="10290628011"/>
    <s v="YES"/>
    <s v="Available in State"/>
    <s v="YES"/>
    <n v="10290628"/>
    <x v="3"/>
    <s v="Not Present in StudentInfo"/>
    <n v="882672556197"/>
    <x v="1"/>
    <s v="b. tech"/>
  </r>
  <r>
    <n v="270"/>
    <s v="PARVATHIPURAM MANYAM"/>
    <s v="GUMMALAXMIPURAM"/>
    <s v="BIDDIKA CHANTI"/>
    <s v="MALE"/>
    <n v="352940000000"/>
    <d v="2010-01-01T00:00:00"/>
    <n v="10290628008"/>
    <s v="YES"/>
    <s v="Available in State"/>
    <s v="NO"/>
    <n v="10290628"/>
    <x v="3"/>
    <s v="Dropout"/>
    <s v="352940064098"/>
    <x v="6"/>
    <s v="NOT INTERESTED "/>
  </r>
  <r>
    <n v="271"/>
    <s v="PARVATHIPURAM MANYAM"/>
    <s v="GUMMALAXMIPURAM"/>
    <s v="BIDDIKA CHARAN THEJA"/>
    <s v="MALE"/>
    <n v="8332065778"/>
    <d v="2008-10-04T00:00:00"/>
    <n v="10290628014"/>
    <s v="YES"/>
    <s v="Available in State"/>
    <s v="NO"/>
    <n v="10290628"/>
    <x v="3"/>
    <s v="Not Present in StudentInfo"/>
    <s v="338672532062"/>
    <x v="6"/>
    <s v="NOT INTERESTED"/>
  </r>
  <r>
    <n v="272"/>
    <s v="PARVATHIPURAM MANYAM"/>
    <s v="GUMMALAXMIPURAM"/>
    <s v="BIDDIKA CHARANKUMAR"/>
    <s v="MALE"/>
    <n v="742078000000"/>
    <d v="2008-07-22T00:00:00"/>
    <n v="10290628005"/>
    <s v="YES"/>
    <s v="Available in State"/>
    <s v="NO"/>
    <n v="10290628"/>
    <x v="3"/>
    <s v="Dropout"/>
    <s v="742077922285"/>
    <x v="6"/>
    <s v="NOT INTERESTED"/>
  </r>
  <r>
    <n v="273"/>
    <s v="PARVATHIPURAM MANYAM"/>
    <s v="GUMMALAXMIPURAM"/>
    <s v="BIDDIKA DIVYA"/>
    <s v="FEMALE"/>
    <n v="8500564935"/>
    <d v="2005-09-16T00:00:00"/>
    <n v="10290628003"/>
    <s v="YES"/>
    <s v="Available in State"/>
    <s v="NO"/>
    <n v="10290628"/>
    <x v="3"/>
    <s v="Not Present in StudentInfo"/>
    <s v="337612055249"/>
    <x v="2"/>
    <s v="MARRIED "/>
  </r>
  <r>
    <n v="274"/>
    <s v="PARVATHIPURAM MANYAM"/>
    <s v="GUMMALAXMIPURAM"/>
    <s v="BIDDIKA PUSPA"/>
    <s v="FEMALE"/>
    <n v="6305623224"/>
    <d v="2009-01-01T00:00:00"/>
    <n v="10290628007"/>
    <s v="YES"/>
    <s v="Available in State"/>
    <s v="YES"/>
    <n v="10290628"/>
    <x v="3"/>
    <s v="Not Present in StudentInfo"/>
    <s v="665441160316"/>
    <x v="1"/>
    <s v="study.glp jnrsaradhi college "/>
  </r>
  <r>
    <n v="275"/>
    <s v="PARVATHIPURAM MANYAM"/>
    <s v="GUMMALAXMIPURAM"/>
    <s v="BIDDIKA RAHUL"/>
    <s v="MALE"/>
    <n v="8331857369"/>
    <d v="2011-09-28T00:00:00"/>
    <n v="10290628005"/>
    <s v="YES"/>
    <s v="Available in State"/>
    <s v="NO"/>
    <n v="10290628"/>
    <x v="3"/>
    <s v="Not Present in StudentInfo"/>
    <s v="886853891407"/>
    <x v="6"/>
    <s v="NOT INTERESTED"/>
  </r>
  <r>
    <n v="276"/>
    <s v="PARVATHIPURAM MANYAM"/>
    <s v="GUMMALAXMIPURAM"/>
    <s v="BIDDIKA RAJESWARAI"/>
    <s v="FEMALE"/>
    <n v="341570000000"/>
    <d v="2005-12-05T00:00:00"/>
    <n v="10290628003"/>
    <s v="YES"/>
    <s v="Available in State"/>
    <s v="YES"/>
    <n v="10290628"/>
    <x v="3"/>
    <s v="Not Present in StudentInfo"/>
    <n v="341569829376"/>
    <x v="1"/>
    <s v="degree "/>
  </r>
  <r>
    <n v="277"/>
    <s v="PARVATHIPURAM MANYAM"/>
    <s v="GUMMALAXMIPURAM"/>
    <s v="BIDDIKA RAM CHARAN"/>
    <s v="MALE"/>
    <n v="792004000000"/>
    <d v="2009-04-24T00:00:00"/>
    <n v="10290628004"/>
    <s v="YES"/>
    <s v="Available in State"/>
    <s v="NO"/>
    <n v="10290628"/>
    <x v="3"/>
    <s v="Dropout"/>
    <s v="792004202168"/>
    <x v="6"/>
    <s v="NOT INTERESTED "/>
  </r>
  <r>
    <n v="278"/>
    <s v="PARVATHIPURAM MANYAM"/>
    <s v="GUMMALAXMIPURAM"/>
    <s v="BIDDIKA SAILAJA"/>
    <s v="FEMALE"/>
    <n v="9494217487"/>
    <d v="2007-01-07T00:00:00"/>
    <n v="10290628006"/>
    <s v="YES"/>
    <s v="Available in State"/>
    <s v="YES"/>
    <n v="10290628"/>
    <x v="3"/>
    <s v="Not Present in StudentInfo"/>
    <n v="860886582047"/>
    <x v="1"/>
    <s v="degree "/>
  </r>
  <r>
    <n v="279"/>
    <s v="PARVATHIPURAM MANYAM"/>
    <s v="GUMMALAXMIPURAM"/>
    <s v="BIDDIKA SIDDU"/>
    <s v="MALE"/>
    <n v="9494157056"/>
    <d v="2008-01-01T00:00:00"/>
    <n v="10290628002"/>
    <s v="YES"/>
    <s v="Available in State"/>
    <s v="NO"/>
    <n v="10290628"/>
    <x v="3"/>
    <s v="Not Present in StudentInfo"/>
    <s v="575920163318"/>
    <x v="1"/>
    <s v="10TH CLASS TIKKIBAI"/>
  </r>
  <r>
    <n v="280"/>
    <s v="PARVATHIPURAM MANYAM"/>
    <s v="GUMMALAXMIPURAM"/>
    <s v="BIDDIKA SUDHAKAR"/>
    <s v="MALE"/>
    <n v="9490147153"/>
    <d v="2013-01-31T00:00:00"/>
    <n v="10290628012"/>
    <s v="YES"/>
    <s v="Available in State"/>
    <s v="NO"/>
    <n v="10290628"/>
    <x v="3"/>
    <s v="Not Present in StudentInfo"/>
    <s v="928526808560"/>
    <x v="1"/>
    <s v="TIKKABAI "/>
  </r>
  <r>
    <n v="281"/>
    <s v="PARVATHIPURAM MANYAM"/>
    <s v="GUMMALAXMIPURAM"/>
    <s v="BIDDIKA VAMSI"/>
    <s v="MALE"/>
    <n v="8985675609"/>
    <d v="2007-02-01T00:00:00"/>
    <n v="10290628009"/>
    <s v="YES"/>
    <s v="Available in State"/>
    <s v="YES"/>
    <n v="10290628"/>
    <x v="3"/>
    <s v="Not Present in StudentInfo"/>
    <n v="768019624210"/>
    <x v="1"/>
    <s v="apr bhadragiri glp"/>
  </r>
  <r>
    <n v="282"/>
    <s v="PARVATHIPURAM MANYAM"/>
    <s v="GUMMALAXMIPURAM"/>
    <s v="DINAKAR"/>
    <s v="MALE"/>
    <n v="8500136771"/>
    <d v="2005-11-01T00:00:00"/>
    <n v="10290628006"/>
    <s v="YES"/>
    <s v="Available in State"/>
    <s v="YES"/>
    <n v="10290628"/>
    <x v="3"/>
    <s v="Not Present in StudentInfo"/>
    <n v="949339354692"/>
    <x v="1"/>
    <s v="inter 2 year Ekalavya glp"/>
  </r>
  <r>
    <n v="283"/>
    <s v="PARVATHIPURAM MANYAM"/>
    <s v="GUMMALAXMIPURAM"/>
    <s v="ELLASU"/>
    <s v="MALE"/>
    <n v="7569879867"/>
    <d v="2007-01-01T00:00:00"/>
    <n v="10290628003"/>
    <s v="YES"/>
    <s v="Available in State"/>
    <s v="NO"/>
    <n v="10290628"/>
    <x v="3"/>
    <s v="Not Present in StudentInfo"/>
    <s v="775575307826"/>
    <x v="6"/>
    <s v="NOT INTERESTED "/>
  </r>
  <r>
    <n v="284"/>
    <s v="PARVATHIPURAM MANYAM"/>
    <s v="GUMMALAXMIPURAM"/>
    <s v="GAJIVEELLI SRAVANI"/>
    <s v="FEMALE"/>
    <n v="8331863494"/>
    <d v="2006-01-27T00:00:00"/>
    <n v="10290628004"/>
    <s v="YES"/>
    <s v="Available in State"/>
    <s v="YES"/>
    <n v="10290628"/>
    <x v="3"/>
    <s v="Not Present in StudentInfo"/>
    <n v="940616839073"/>
    <x v="1"/>
    <s v="GNM"/>
  </r>
  <r>
    <n v="285"/>
    <s v="PARVATHIPURAM MANYAM"/>
    <s v="GUMMALAXMIPURAM"/>
    <s v="GOUDU BHAVITHA"/>
    <s v="FEMALE"/>
    <n v="9490640384"/>
    <d v="2011-01-01T00:00:00"/>
    <n v="10290628010"/>
    <s v="YES"/>
    <s v="Available in State"/>
    <s v="YES"/>
    <n v="10290628"/>
    <x v="3"/>
    <s v="Not Present in StudentInfo"/>
    <m/>
    <x v="3"/>
    <s v="death"/>
  </r>
  <r>
    <n v="286"/>
    <s v="PARVATHIPURAM MANYAM"/>
    <s v="GUMMALAXMIPURAM"/>
    <s v="GOWDU GANESH"/>
    <s v="MALE"/>
    <n v="878494000000"/>
    <d v="2017-05-05T00:00:00"/>
    <n v="10290628017"/>
    <s v="YES"/>
    <s v="Death"/>
    <s v="NO"/>
    <n v="10290628"/>
    <x v="3"/>
    <s v="Dropout"/>
    <m/>
    <x v="3"/>
    <s v="death"/>
  </r>
  <r>
    <n v="287"/>
    <s v="PARVATHIPURAM MANYAM"/>
    <s v="GUMMALAXMIPURAM"/>
    <s v="GOWDU MADHURI"/>
    <s v="FEMALE"/>
    <n v="8985432948"/>
    <d v="2006-07-18T00:00:00"/>
    <n v="10290628017"/>
    <s v="YES"/>
    <s v="Migration outside state"/>
    <s v="NO"/>
    <n v="10290628"/>
    <x v="3"/>
    <s v="Not Present in StudentInfo"/>
    <n v="512112584393"/>
    <x v="1"/>
    <s v="Degree "/>
  </r>
  <r>
    <n v="288"/>
    <s v="PARVATHIPURAM MANYAM"/>
    <s v="GUMMALAXMIPURAM"/>
    <s v="GOWDU NANDINI"/>
    <s v="FEMALE"/>
    <n v="8985064516"/>
    <d v="2007-08-20T00:00:00"/>
    <n v="10290628010"/>
    <s v="YES"/>
    <s v="Available in State"/>
    <s v="YES"/>
    <n v="10290628"/>
    <x v="3"/>
    <s v="Not Present in StudentInfo"/>
    <n v="992634755431"/>
    <x v="2"/>
    <s v="married "/>
  </r>
  <r>
    <n v="289"/>
    <s v="PARVATHIPURAM MANYAM"/>
    <s v="GUMMALAXMIPURAM"/>
    <s v="GOWDU PALLAVI"/>
    <s v="FEMALE"/>
    <n v="9494732990"/>
    <d v="2009-01-01T00:00:00"/>
    <n v="10290628017"/>
    <s v="YES"/>
    <s v="Available in State"/>
    <s v="YES"/>
    <n v="10290628"/>
    <x v="3"/>
    <s v="Not Present in StudentInfo"/>
    <n v="801786125219"/>
    <x v="6"/>
    <s v="not interested 4 th class"/>
  </r>
  <r>
    <n v="290"/>
    <s v="PARVATHIPURAM MANYAM"/>
    <s v="GUMMALAXMIPURAM"/>
    <s v="GOWDU SANTHOSH"/>
    <s v="MALE"/>
    <n v="9494732990"/>
    <d v="2011-01-01T00:00:00"/>
    <n v="10290628017"/>
    <s v="YES"/>
    <s v="Migration outside state"/>
    <s v="NO"/>
    <n v="10290628"/>
    <x v="3"/>
    <s v="Not Present in StudentInfo"/>
    <n v="359797678769"/>
    <x v="6"/>
    <s v="not interested 3rd class"/>
  </r>
  <r>
    <n v="291"/>
    <s v="PARVATHIPURAM MANYAM"/>
    <s v="GUMMALAXMIPURAM"/>
    <s v="GOWDU SHALINI"/>
    <s v="FEMALE"/>
    <n v="785537000000"/>
    <d v="2018-01-12T00:00:00"/>
    <n v="10290628017"/>
    <s v="YES"/>
    <s v="Available in State"/>
    <s v="YES"/>
    <n v="10290628"/>
    <x v="3"/>
    <s v="Not Present in StudentInfo"/>
    <n v="785536724594"/>
    <x v="1"/>
    <s v="aided school chemuduguda "/>
  </r>
  <r>
    <n v="292"/>
    <s v="PARVATHIPURAM MANYAM"/>
    <s v="GUMMALAXMIPURAM"/>
    <s v="KADRAKA DINESH"/>
    <s v="MALE"/>
    <n v="752307000000"/>
    <d v="2006-01-01T00:00:00"/>
    <n v="10290628004"/>
    <s v="YES"/>
    <s v="Available in State"/>
    <s v="NO"/>
    <n v="10290628"/>
    <x v="3"/>
    <s v="Not Present in StudentInfo"/>
    <s v="752307467878"/>
    <x v="6"/>
    <s v="NOT INTERESTED "/>
  </r>
  <r>
    <n v="293"/>
    <s v="PARVATHIPURAM MANYAM"/>
    <s v="GUMMALAXMIPURAM"/>
    <s v="KADRAKA PRASHANTH"/>
    <s v="MALE"/>
    <n v="686537000000"/>
    <d v="2009-01-01T00:00:00"/>
    <n v="10290628010"/>
    <s v="YES"/>
    <s v="Available in State"/>
    <s v="YES"/>
    <n v="10290628"/>
    <x v="3"/>
    <s v="Not Present in StudentInfo"/>
    <n v="686537399391"/>
    <x v="6"/>
    <s v="not interested intermediate "/>
  </r>
  <r>
    <n v="294"/>
    <s v="PARVATHIPURAM MANYAM"/>
    <s v="GUMMALAXMIPURAM"/>
    <s v="KADRAKA SUSMITHA"/>
    <s v="FEMALE"/>
    <n v="731307000000"/>
    <d v="2008-01-01T00:00:00"/>
    <n v="10290628005"/>
    <s v="YES"/>
    <s v="Available in State"/>
    <s v="NO"/>
    <n v="10290628"/>
    <x v="3"/>
    <s v="Not Present in StudentInfo"/>
    <s v="731306671390"/>
    <x v="1"/>
    <s v="SISTERS TRAINING"/>
  </r>
  <r>
    <n v="295"/>
    <s v="PARVATHIPURAM MANYAM"/>
    <s v="GUMMALAXMIPURAM"/>
    <s v="KANDRAKA CHANDHRARAO"/>
    <s v="MALE"/>
    <n v="267914000000"/>
    <d v="2006-01-26T00:00:00"/>
    <n v="10290628001"/>
    <s v="YES"/>
    <s v="Available in State"/>
    <s v="YES"/>
    <n v="10290628"/>
    <x v="3"/>
    <s v="Not Present in StudentInfo"/>
    <m/>
    <x v="12"/>
    <s v="unknown person "/>
  </r>
  <r>
    <n v="296"/>
    <s v="PARVATHIPURAM MANYAM"/>
    <s v="GUMMALAXMIPURAM"/>
    <s v="KEVATI KRANTHI"/>
    <s v="MALE"/>
    <n v="478818000000"/>
    <d v="2006-10-07T00:00:00"/>
    <n v="10290628017"/>
    <s v="YES"/>
    <s v="Available in State"/>
    <s v="YES"/>
    <n v="10290628"/>
    <x v="3"/>
    <s v="Not Present in StudentInfo"/>
    <n v="478817747373"/>
    <x v="1"/>
    <s v="vocational glp"/>
  </r>
  <r>
    <n v="297"/>
    <s v="PARVATHIPURAM MANYAM"/>
    <s v="GUMMALAXMIPURAM"/>
    <s v="KONDAGORRI DINESH"/>
    <s v="MALE"/>
    <n v="9494040795"/>
    <d v="2007-02-28T00:00:00"/>
    <n v="10290628010"/>
    <s v="YES"/>
    <s v="Available in State"/>
    <s v="YES"/>
    <n v="10290628"/>
    <x v="3"/>
    <s v="Not Present in StudentInfo"/>
    <n v="559658866350"/>
    <x v="6"/>
    <s v="not interested 10 th class"/>
  </r>
  <r>
    <n v="298"/>
    <s v="PARVATHIPURAM MANYAM"/>
    <s v="GUMMALAXMIPURAM"/>
    <s v="KONDAGORRI VIJAY KUMAR"/>
    <s v="MALE"/>
    <n v="8332923380"/>
    <d v="2006-01-01T00:00:00"/>
    <n v="10290628009"/>
    <s v="YES"/>
    <s v="Available in State"/>
    <s v="YES"/>
    <n v="10290628"/>
    <x v="3"/>
    <s v="Not Present in StudentInfo"/>
    <n v="381988491993"/>
    <x v="1"/>
    <s v=" apr bhadragiri glp"/>
  </r>
  <r>
    <n v="299"/>
    <s v="PARVATHIPURAM MANYAM"/>
    <s v="GUMMALAXMIPURAM"/>
    <s v="MANDANGI BHARGAVI"/>
    <s v="FEMALE"/>
    <n v="8500536383"/>
    <d v="2006-09-08T00:00:00"/>
    <n v="10290628015"/>
    <s v="YES"/>
    <s v="Available in State"/>
    <s v="YES"/>
    <n v="10290628"/>
    <x v="3"/>
    <s v="Not Present in StudentInfo"/>
    <n v="467204832906"/>
    <x v="1"/>
    <s v="Ekalavya glp 1 year"/>
  </r>
  <r>
    <n v="300"/>
    <s v="PARVATHIPURAM MANYAM"/>
    <s v="GUMMALAXMIPURAM"/>
    <s v="MANDANGI DILEEP"/>
    <s v="MALE"/>
    <n v="9490228465"/>
    <d v="2007-01-01T00:00:00"/>
    <n v="10290628015"/>
    <s v="YES"/>
    <s v="Available in State"/>
    <s v="NO"/>
    <n v="10290628"/>
    <x v="3"/>
    <s v="Not Present in StudentInfo"/>
    <s v="825642245245"/>
    <x v="6"/>
    <s v="NOT INTERESTED "/>
  </r>
  <r>
    <n v="301"/>
    <s v="PARVATHIPURAM MANYAM"/>
    <s v="GUMMALAXMIPURAM"/>
    <s v="MANDANGI DINESH KUMAR"/>
    <s v="MALE"/>
    <n v="9493598138"/>
    <d v="2006-05-13T00:00:00"/>
    <n v="10290628002"/>
    <s v="YES"/>
    <s v="Available in State"/>
    <s v="YES"/>
    <n v="10290628"/>
    <x v="3"/>
    <s v="Not Present in StudentInfo"/>
    <n v="839035651295"/>
    <x v="1"/>
    <s v="sri Krishna degree 1 year gajapathinagaram"/>
  </r>
  <r>
    <n v="302"/>
    <s v="PARVATHIPURAM MANYAM"/>
    <s v="GUMMALAXMIPURAM"/>
    <s v="MANDANGI MADHU"/>
    <s v="MALE"/>
    <n v="7382933562"/>
    <d v="2008-03-15T00:00:00"/>
    <n v="10290628002"/>
    <s v="YES"/>
    <s v="Available in State"/>
    <s v="NO"/>
    <n v="10290628"/>
    <x v="3"/>
    <s v="Not Present in StudentInfo"/>
    <s v="897204916006"/>
    <x v="6"/>
    <s v="NOT INTERESTED "/>
  </r>
  <r>
    <n v="303"/>
    <s v="PARVATHIPURAM MANYAM"/>
    <s v="GUMMALAXMIPURAM"/>
    <s v="MANDANGI NANDINI"/>
    <s v="FEMALE"/>
    <n v="8500434217"/>
    <d v="2005-12-31T00:00:00"/>
    <n v="10290628016"/>
    <s v="YES"/>
    <s v="Available in State"/>
    <s v="NO"/>
    <n v="10290628"/>
    <x v="3"/>
    <s v="Not Present in StudentInfo"/>
    <s v=""/>
    <x v="12"/>
    <s v=""/>
  </r>
  <r>
    <n v="304"/>
    <s v="PARVATHIPURAM MANYAM"/>
    <s v="GUMMALAXMIPURAM"/>
    <s v="MEENAKA ALEKYA"/>
    <s v="FEMALE"/>
    <n v="8500718450"/>
    <d v="2006-08-10T00:00:00"/>
    <n v="10290628001"/>
    <s v="YES"/>
    <s v="Available in State"/>
    <s v="YES"/>
    <n v="10290628"/>
    <x v="3"/>
    <s v="Not Present in StudentInfo"/>
    <n v="513893667928"/>
    <x v="1"/>
    <s v="Degree "/>
  </r>
  <r>
    <n v="305"/>
    <s v="PARVATHIPURAM MANYAM"/>
    <s v="GUMMALAXMIPURAM"/>
    <s v="MEENAKA MAHESWARI"/>
    <s v="FEMALE"/>
    <n v="8367266861"/>
    <d v="2012-05-16T00:00:00"/>
    <n v="10290628004"/>
    <s v="YES"/>
    <s v="Available in State"/>
    <s v="NO"/>
    <n v="10290628"/>
    <x v="3"/>
    <s v="Not Present in StudentInfo"/>
    <s v="248329894537"/>
    <x v="1"/>
    <s v="KGBV SCHOOL G. L. PURAM"/>
  </r>
  <r>
    <n v="306"/>
    <s v="PARVATHIPURAM MANYAM"/>
    <s v="GUMMALAXMIPURAM"/>
    <s v="NEEMALLA GURAPANNA"/>
    <s v="MALE"/>
    <n v="8500101281"/>
    <d v="2005-09-12T00:00:00"/>
    <n v="10290628002"/>
    <s v="YES"/>
    <s v="Available in State"/>
    <s v="YES"/>
    <n v="10290628"/>
    <x v="3"/>
    <s v="Not Present in StudentInfo"/>
    <n v="952075131512"/>
    <x v="1"/>
    <s v="sri Krishna degree 1 year gajapathinagaram"/>
  </r>
  <r>
    <n v="307"/>
    <s v="PARVATHIPURAM MANYAM"/>
    <s v="GUMMALAXMIPURAM"/>
    <s v="NIMMALA ABHIMANYU"/>
    <s v="MALE"/>
    <n v="607437000000"/>
    <d v="2007-03-04T00:00:00"/>
    <n v="10290628008"/>
    <s v="YES"/>
    <s v="Available in State"/>
    <s v="NO"/>
    <n v="10290628"/>
    <x v="3"/>
    <s v="Not Present in StudentInfo"/>
    <s v="607437117563"/>
    <x v="1"/>
    <s v="AGRICULTURE STUDYING "/>
  </r>
  <r>
    <n v="308"/>
    <s v="PARVATHIPURAM MANYAM"/>
    <s v="GUMMALAXMIPURAM"/>
    <s v="NIMMALA DHANUNJAYA"/>
    <s v="MALE"/>
    <n v="9494771824"/>
    <d v="2006-06-20T00:00:00"/>
    <n v="10290628011"/>
    <s v="YES"/>
    <s v="Available in State"/>
    <s v="YES"/>
    <n v="10290628"/>
    <x v="3"/>
    <s v="Not Present in StudentInfo"/>
    <n v="202550979912"/>
    <x v="1"/>
    <s v="degree"/>
  </r>
  <r>
    <n v="309"/>
    <s v="PARVATHIPURAM MANYAM"/>
    <s v="GUMMALAXMIPURAM"/>
    <s v="NIMMALA GIRIJASREE"/>
    <s v="FEMALE"/>
    <n v="8500768953"/>
    <d v="2008-01-05T00:00:00"/>
    <n v="10290628005"/>
    <s v="YES"/>
    <s v="Available in State"/>
    <s v="NO"/>
    <n v="10290628"/>
    <x v="3"/>
    <s v="Not Present in StudentInfo"/>
    <s v="944135066729"/>
    <x v="1"/>
    <s v="INTERMEDIATE STUDYING"/>
  </r>
  <r>
    <n v="310"/>
    <s v="PARVATHIPURAM MANYAM"/>
    <s v="GUMMALAXMIPURAM"/>
    <s v="NIMMALA GUNAVAMSI SAITEJ"/>
    <s v="MALE"/>
    <m/>
    <d v="2018-08-27T00:00:00"/>
    <n v="10290628011"/>
    <s v="YES"/>
    <s v="Available in State"/>
    <s v="NO"/>
    <n v="10290628"/>
    <x v="3"/>
    <s v="Not Present in StudentInfo"/>
    <s v="738053807108"/>
    <x v="1"/>
    <s v="MPP SCHOOL ADDAMGUDA "/>
  </r>
  <r>
    <n v="311"/>
    <s v="PARVATHIPURAM MANYAM"/>
    <s v="GUMMALAXMIPURAM"/>
    <s v="NIMMALA JHANSI RANI"/>
    <s v="FEMALE"/>
    <n v="9491320348"/>
    <d v="2006-08-15T00:00:00"/>
    <n v="10290628015"/>
    <s v="YES"/>
    <s v="Available in State"/>
    <s v="YES"/>
    <n v="10290628"/>
    <x v="3"/>
    <s v="Not Present in StudentInfo"/>
    <n v="488454049312"/>
    <x v="1"/>
    <s v="Degree "/>
  </r>
  <r>
    <n v="312"/>
    <s v="PARVATHIPURAM MANYAM"/>
    <s v="GUMMALAXMIPURAM"/>
    <s v="NIMMALA KRANTHI KUMAR"/>
    <s v="MALE"/>
    <n v="8500895482"/>
    <d v="2007-12-07T00:00:00"/>
    <n v="10290628005"/>
    <s v="YES"/>
    <s v="Available in State"/>
    <s v="NO"/>
    <n v="10290628"/>
    <x v="3"/>
    <s v="Not Present in StudentInfo"/>
    <s v="561015909260"/>
    <x v="6"/>
    <s v="NOT INTERESTED"/>
  </r>
  <r>
    <n v="313"/>
    <s v="PARVATHIPURAM MANYAM"/>
    <s v="GUMMALAXMIPURAM"/>
    <s v="NIMMALA MAHESH"/>
    <s v="MALE"/>
    <n v="9494332082"/>
    <d v="2006-01-01T00:00:00"/>
    <n v="10290628012"/>
    <s v="YES"/>
    <s v="Available in State"/>
    <s v="NO"/>
    <n v="10290628"/>
    <x v="3"/>
    <s v="Not Present in StudentInfo"/>
    <s v="560486536859"/>
    <x v="1"/>
    <s v="ITI JOINED "/>
  </r>
  <r>
    <n v="314"/>
    <s v="PARVATHIPURAM MANYAM"/>
    <s v="GUMMALAXMIPURAM"/>
    <s v="NIMMALA MANI"/>
    <s v="FEMALE"/>
    <n v="743543000000"/>
    <d v="2008-01-01T00:00:00"/>
    <n v="10290628007"/>
    <s v="YES"/>
    <s v="Available in State"/>
    <s v="YES"/>
    <n v="10290628"/>
    <x v="3"/>
    <s v="Not Present in StudentInfo"/>
    <m/>
    <x v="12"/>
    <s v="unknown "/>
  </r>
  <r>
    <n v="315"/>
    <s v="PARVATHIPURAM MANYAM"/>
    <s v="GUMMALAXMIPURAM"/>
    <s v="NIMMALA PRANEETH"/>
    <s v="MALE"/>
    <n v="7382465790"/>
    <d v="2007-02-23T00:00:00"/>
    <n v="10290628005"/>
    <s v="YES"/>
    <s v="Available in State"/>
    <s v="NO"/>
    <n v="10290628"/>
    <x v="3"/>
    <s v="Not Present in StudentInfo"/>
    <s v="681274492833"/>
    <x v="6"/>
    <s v="NOT INTERESTED"/>
  </r>
  <r>
    <n v="316"/>
    <s v="PARVATHIPURAM MANYAM"/>
    <s v="GUMMALAXMIPURAM"/>
    <s v="NIMMALA SUDHANI"/>
    <s v="FEMALE"/>
    <n v="8331863749"/>
    <d v="2007-01-01T00:00:00"/>
    <n v="10290628012"/>
    <s v="YES"/>
    <s v="Available in State"/>
    <s v="NO"/>
    <n v="10290628"/>
    <x v="3"/>
    <s v="Not Present in StudentInfo"/>
    <s v="241550012883"/>
    <x v="3"/>
    <s v="DEATH"/>
  </r>
  <r>
    <n v="317"/>
    <s v="PARVATHIPURAM MANYAM"/>
    <s v="GUMMALAXMIPURAM"/>
    <s v="NIMMALA SWATHI"/>
    <s v="FEMALE"/>
    <n v="9492310159"/>
    <d v="2011-02-08T00:00:00"/>
    <n v="10290628005"/>
    <s v="YES"/>
    <s v="Available in State"/>
    <s v="NO"/>
    <n v="10290628"/>
    <x v="3"/>
    <s v="Not Present in StudentInfo"/>
    <s v="425573901666"/>
    <x v="1"/>
    <s v="STUDY IN THADIKONDA"/>
  </r>
  <r>
    <n v="318"/>
    <s v="PARVATHIPURAM MANYAM"/>
    <s v="GUMMALAXMIPURAM"/>
    <s v="NIMMALA VIJAY"/>
    <s v="MALE"/>
    <n v="290129000000"/>
    <d v="2006-01-01T00:00:00"/>
    <n v="10290628008"/>
    <s v="YES"/>
    <s v="Available in State"/>
    <s v="NO"/>
    <n v="10290628"/>
    <x v="3"/>
    <s v="Not Present in StudentInfo"/>
    <s v="290129075698"/>
    <x v="6"/>
    <s v="NOT INTERESTED "/>
  </r>
  <r>
    <n v="319"/>
    <s v="PARVATHIPURAM MANYAM"/>
    <s v="GUMMALAXMIPURAM"/>
    <s v="NIMMALA.RITWIKA"/>
    <s v="FEMALE"/>
    <n v="9441477601"/>
    <d v="2018-01-01T00:00:00"/>
    <n v="10290628014"/>
    <s v="YES"/>
    <s v="Available in State"/>
    <s v="NO"/>
    <n v="10290628"/>
    <x v="3"/>
    <s v="Not Present in StudentInfo"/>
    <s v=""/>
    <x v="12"/>
    <s v=""/>
  </r>
  <r>
    <n v="320"/>
    <s v="PARVATHIPURAM MANYAM"/>
    <s v="GUMMALAXMIPURAM"/>
    <s v="NIMMALAKEERTHI"/>
    <s v="FEMALE"/>
    <n v="930629000000"/>
    <d v="2008-09-22T00:00:00"/>
    <n v="10290628013"/>
    <s v="YES"/>
    <s v="Available in State"/>
    <s v="NO"/>
    <n v="10290628"/>
    <x v="3"/>
    <s v="Dropout"/>
    <n v="930628588176"/>
    <x v="1"/>
    <s v="vocational Glp"/>
  </r>
  <r>
    <n v="321"/>
    <s v="PARVATHIPURAM MANYAM"/>
    <s v="GUMMALAXMIPURAM"/>
    <s v="PATTHIKA SIREESHA"/>
    <s v="FEMALE"/>
    <n v="8500103620"/>
    <d v="2006-11-02T00:00:00"/>
    <n v="10290628012"/>
    <s v="YES"/>
    <s v="Available in State"/>
    <s v="NO"/>
    <n v="10290628"/>
    <x v="3"/>
    <s v="Not Present in StudentInfo"/>
    <s v="580750885386"/>
    <x v="2"/>
    <s v="MARRIED "/>
  </r>
  <r>
    <n v="322"/>
    <s v="PARVATHIPURAM MANYAM"/>
    <s v="GUMMALAXMIPURAM"/>
    <s v="PATTIKA RAVI"/>
    <s v="MALE"/>
    <n v="9493602916"/>
    <d v="2008-06-05T00:00:00"/>
    <n v="10290628007"/>
    <s v="YES"/>
    <s v="Available in State"/>
    <s v="NO"/>
    <n v="10290628"/>
    <x v="3"/>
    <s v="Not Present in StudentInfo"/>
    <s v="409610952031"/>
    <x v="6"/>
    <s v="NOT INTERESTED"/>
  </r>
  <r>
    <n v="323"/>
    <s v="PARVATHIPURAM MANYAM"/>
    <s v="GUMMALAXMIPURAM"/>
    <s v="PATTIKA SAI KUMAR"/>
    <s v="MALE"/>
    <n v="8500136771"/>
    <d v="2008-05-04T00:00:00"/>
    <n v="10290628006"/>
    <s v="YES"/>
    <s v="Available in State"/>
    <s v="NO"/>
    <n v="10290628"/>
    <x v="3"/>
    <s v="Not Present in StudentInfo"/>
    <n v="930776122274"/>
    <x v="6"/>
    <s v="not interested 9 th class"/>
  </r>
  <r>
    <n v="324"/>
    <s v="PARVATHIPURAM MANYAM"/>
    <s v="GUMMALAXMIPURAM"/>
    <s v="PATTIKA SANTHI"/>
    <s v="FEMALE"/>
    <n v="9494153279"/>
    <d v="2006-08-01T00:00:00"/>
    <n v="10290628007"/>
    <s v="YES"/>
    <s v="Available in State"/>
    <s v="NO"/>
    <n v="10290628"/>
    <x v="3"/>
    <s v="Not Present in StudentInfo"/>
    <s v="285612353570"/>
    <x v="10"/>
    <s v="HEALTH PROBLEM"/>
  </r>
  <r>
    <n v="325"/>
    <s v="PARVATHIPURAM MANYAM"/>
    <s v="GUMMALAXMIPURAM"/>
    <s v="PATTIKA VISANTH"/>
    <s v="MALE"/>
    <n v="992130000000"/>
    <d v="2013-03-03T00:00:00"/>
    <n v="10290628013"/>
    <s v="YES"/>
    <s v="Available in State"/>
    <s v="NO"/>
    <n v="10290628"/>
    <x v="3"/>
    <s v="Dropout"/>
    <s v="992129685532"/>
    <x v="6"/>
    <s v="NOT INTERESTED "/>
  </r>
  <r>
    <n v="326"/>
    <s v="PARVATHIPURAM MANYAM"/>
    <s v="GUMMALAXMIPURAM"/>
    <s v="PAVITRA"/>
    <s v="FEMALE"/>
    <n v="9441804331"/>
    <d v="2008-12-05T00:00:00"/>
    <n v="10290628014"/>
    <s v="YES"/>
    <s v="Available in State"/>
    <s v="NO"/>
    <n v="10290628"/>
    <x v="3"/>
    <s v="Not Present in StudentInfo"/>
    <s v="975307752216"/>
    <x v="1"/>
    <s v="SISTERS TRAINING"/>
  </r>
  <r>
    <n v="327"/>
    <s v="PARVATHIPURAM MANYAM"/>
    <s v="GUMMALAXMIPURAM"/>
    <s v="SURYAM"/>
    <s v="MALE"/>
    <n v="359673000000"/>
    <d v="2007-01-01T00:00:00"/>
    <n v="10290628001"/>
    <s v="YES"/>
    <s v="Available in State"/>
    <s v="NO"/>
    <n v="10290628"/>
    <x v="3"/>
    <s v="Dropout"/>
    <s v="359672928999"/>
    <x v="6"/>
    <s v="NOT INTERESTED "/>
  </r>
  <r>
    <n v="328"/>
    <s v="PARVATHIPURAM MANYAM"/>
    <s v="GUMMALAXMIPURAM"/>
    <s v="SWETHA"/>
    <s v="FEMALE"/>
    <n v="9441849734"/>
    <d v="2008-01-01T00:00:00"/>
    <n v="10290628001"/>
    <s v="YES"/>
    <s v="Available in State"/>
    <s v="NO"/>
    <n v="10290628"/>
    <x v="3"/>
    <s v="Not Present in StudentInfo"/>
    <s v="803817839844"/>
    <x v="1"/>
    <s v="DEGREE SRIKAKULAM WOMENS COLLAGE"/>
  </r>
  <r>
    <n v="329"/>
    <s v="PARVATHIPURAM MANYAM"/>
    <s v="GUMMALAXMIPURAM"/>
    <s v="SYAMALA"/>
    <s v="FEMALE"/>
    <n v="9490353463"/>
    <d v="2008-01-01T00:00:00"/>
    <n v="10290628014"/>
    <s v="YES"/>
    <s v="Available in State"/>
    <s v="NO"/>
    <n v="10290628"/>
    <x v="3"/>
    <s v="Not Present in StudentInfo"/>
    <s v="841949483872"/>
    <x v="1"/>
    <s v="STUDY IN EKALAVYA SCHOOL"/>
  </r>
  <r>
    <n v="330"/>
    <s v="PARVATHIPURAM MANYAM"/>
    <s v="GUMMALAXMIPURAM"/>
    <s v="TIPPANA SOWMYA"/>
    <s v="FEMALE"/>
    <n v="8333022716"/>
    <d v="2006-11-29T00:00:00"/>
    <n v="10290628004"/>
    <s v="YES"/>
    <s v="Available in State"/>
    <s v="YES"/>
    <n v="10290628"/>
    <x v="3"/>
    <s v="Not Present in StudentInfo"/>
    <n v="358872821233"/>
    <x v="1"/>
    <s v="GNM"/>
  </r>
  <r>
    <n v="331"/>
    <s v="PARVATHIPURAM MANYAM"/>
    <s v="GUMMALAXMIPURAM"/>
    <s v="JEELAKARRA POULU"/>
    <s v="MALE"/>
    <n v="643942000000"/>
    <d v="2011-12-20T00:00:00"/>
    <n v="10290629003"/>
    <s v="YES"/>
    <s v="Available in State"/>
    <s v="NO"/>
    <n v="10290629"/>
    <x v="4"/>
    <s v="TC ISSUED"/>
    <n v="643941774019"/>
    <x v="6"/>
    <s v="TOBE JOINED"/>
  </r>
  <r>
    <n v="332"/>
    <s v="PARVATHIPURAM MANYAM"/>
    <s v="GUMMALAXMIPURAM"/>
    <s v="JEELAKARRA SIDDU"/>
    <s v="MALE"/>
    <n v="8985137121"/>
    <d v="2010-12-20T00:00:00"/>
    <n v="10290629003"/>
    <s v="YES"/>
    <s v="Available in State"/>
    <s v="NO"/>
    <n v="10290629"/>
    <x v="4"/>
    <s v="Not Present in StudentInfo"/>
    <n v="244141368458"/>
    <x v="1"/>
    <s v="ITI"/>
  </r>
  <r>
    <n v="333"/>
    <s v="PARVATHIPURAM MANYAM"/>
    <s v="GUMMALAXMIPURAM"/>
    <s v="JEELAKARRA SUREKHA"/>
    <s v="FEMALE"/>
    <n v="577060000000"/>
    <d v="2006-12-20T00:00:00"/>
    <n v="10290629003"/>
    <s v="YES"/>
    <s v="Available in State"/>
    <s v="NO"/>
    <n v="10290629"/>
    <x v="4"/>
    <s v="Not Present in StudentInfo"/>
    <n v="577060048622"/>
    <x v="1"/>
    <s v="INTER"/>
  </r>
  <r>
    <n v="334"/>
    <s v="PARVATHIPURAM MANYAM"/>
    <s v="GUMMALAXMIPURAM"/>
    <s v="KILLAKA BUJJI"/>
    <s v="FEMALE"/>
    <n v="9959504350"/>
    <d v="2006-10-03T00:00:00"/>
    <n v="10290629009"/>
    <s v="YES"/>
    <s v="Available in State"/>
    <s v="NO"/>
    <n v="10290629"/>
    <x v="4"/>
    <s v="Not Present in StudentInfo"/>
    <s v=""/>
    <x v="12"/>
    <s v=""/>
  </r>
  <r>
    <n v="335"/>
    <s v="PARVATHIPURAM MANYAM"/>
    <s v="GUMMALAXMIPURAM"/>
    <s v="KILLAKA CHANTI"/>
    <s v="MALE"/>
    <n v="9490383152"/>
    <d v="2010-01-01T00:00:00"/>
    <n v="10290629001"/>
    <s v="YES"/>
    <s v="Available in State"/>
    <s v="YES"/>
    <n v="10290629"/>
    <x v="4"/>
    <s v="Not Present in StudentInfo"/>
    <m/>
    <x v="12"/>
    <m/>
  </r>
  <r>
    <n v="336"/>
    <s v="PARVATHIPURAM MANYAM"/>
    <s v="GUMMALAXMIPURAM"/>
    <s v="KILLAKA KRISHNA VENI"/>
    <s v="FEMALE"/>
    <m/>
    <d v="2008-10-07T00:00:00"/>
    <n v="10290629005"/>
    <s v="YES"/>
    <s v="Available in State"/>
    <s v="NO"/>
    <n v="10290629"/>
    <x v="4"/>
    <s v="Not Present in StudentInfo"/>
    <n v="386263629305"/>
    <x v="6"/>
    <s v="TOBE JOINED"/>
  </r>
  <r>
    <n v="337"/>
    <s v="PARVATHIPURAM MANYAM"/>
    <s v="GUMMALAXMIPURAM"/>
    <s v="KILLAKA LALITHA"/>
    <s v="FEMALE"/>
    <n v="7036892907"/>
    <d v="2006-01-01T00:00:00"/>
    <n v="10290629001"/>
    <s v="YES"/>
    <s v="Available in State"/>
    <s v="YES"/>
    <n v="10290629"/>
    <x v="4"/>
    <s v="Not Present in StudentInfo"/>
    <m/>
    <x v="12"/>
    <m/>
  </r>
  <r>
    <n v="338"/>
    <s v="PARVATHIPURAM MANYAM"/>
    <s v="GUMMALAXMIPURAM"/>
    <s v="KILLAKA SAI KUMAR"/>
    <s v="MALE"/>
    <n v="9778142279"/>
    <d v="2007-01-01T00:00:00"/>
    <n v="10290629001"/>
    <s v="YES"/>
    <s v="Available in State"/>
    <s v="YES"/>
    <n v="10290629"/>
    <x v="4"/>
    <s v="Not Present in StudentInfo"/>
    <m/>
    <x v="12"/>
    <m/>
  </r>
  <r>
    <n v="339"/>
    <s v="PARVATHIPURAM MANYAM"/>
    <s v="GUMMALAXMIPURAM"/>
    <s v="KILLAKA SUHASHINI"/>
    <s v="FEMALE"/>
    <n v="950225000000"/>
    <d v="2006-01-01T00:00:00"/>
    <n v="10290629001"/>
    <s v="YES"/>
    <s v="Available in State"/>
    <s v="NO"/>
    <n v="10290629"/>
    <x v="4"/>
    <s v="Not Present in StudentInfo"/>
    <n v="950225400299"/>
    <x v="6"/>
    <s v="6TH COMPLETED"/>
  </r>
  <r>
    <n v="340"/>
    <s v="PARVATHIPURAM MANYAM"/>
    <s v="GUMMALAXMIPURAM"/>
    <s v="KILLAKA SWAPNA"/>
    <s v="FEMALE"/>
    <n v="7036892907"/>
    <d v="2010-01-01T00:00:00"/>
    <n v="10290629001"/>
    <s v="YES"/>
    <s v="Available in State"/>
    <s v="NO"/>
    <n v="10290629"/>
    <x v="4"/>
    <s v="Not Present in StudentInfo"/>
    <n v="521666932136"/>
    <x v="1"/>
    <s v="VIZAG"/>
  </r>
  <r>
    <n v="341"/>
    <s v="PARVATHIPURAM MANYAM"/>
    <s v="GUMMALAXMIPURAM"/>
    <s v="KILLAKA VALISI"/>
    <s v="FEMALE"/>
    <n v="9999999999"/>
    <d v="2010-01-01T00:00:00"/>
    <n v="10290629005"/>
    <s v="YES"/>
    <s v="Available in State"/>
    <s v="NO"/>
    <n v="10290629"/>
    <x v="4"/>
    <s v="Not Present in StudentInfo"/>
    <n v="459529740375"/>
    <x v="6"/>
    <s v="TOBE JOINED"/>
  </r>
  <r>
    <n v="342"/>
    <s v="PARVATHIPURAM MANYAM"/>
    <s v="GUMMALAXMIPURAM"/>
    <s v="KOLAKA ANANDU"/>
    <s v="MALE"/>
    <n v="964546000000"/>
    <d v="2007-01-01T00:00:00"/>
    <n v="10290629002"/>
    <s v="YES"/>
    <s v="Available in State"/>
    <s v="NO"/>
    <n v="10290629"/>
    <x v="4"/>
    <s v="Dropout"/>
    <s v=""/>
    <x v="12"/>
    <s v=""/>
  </r>
  <r>
    <n v="343"/>
    <s v="PARVATHIPURAM MANYAM"/>
    <s v="GUMMALAXMIPURAM"/>
    <s v="KOLAKA MOHANA RAO"/>
    <s v="MALE"/>
    <n v="9959504350"/>
    <d v="2006-01-01T00:00:00"/>
    <n v="10290629009"/>
    <s v="YES"/>
    <s v="Available in State"/>
    <s v="NO"/>
    <n v="10290629"/>
    <x v="4"/>
    <s v="Not Present in StudentInfo"/>
    <s v=""/>
    <x v="12"/>
    <s v=""/>
  </r>
  <r>
    <n v="344"/>
    <s v="PARVATHIPURAM MANYAM"/>
    <s v="GUMMALAXMIPURAM"/>
    <s v="KOLAKA NARESH"/>
    <s v="MALE"/>
    <n v="9959504350"/>
    <d v="2008-01-01T00:00:00"/>
    <n v="10290629009"/>
    <s v="YES"/>
    <s v="Available in State"/>
    <s v="NO"/>
    <n v="10290629"/>
    <x v="4"/>
    <s v="Not Present in StudentInfo"/>
    <s v=""/>
    <x v="12"/>
    <s v=""/>
  </r>
  <r>
    <n v="345"/>
    <s v="PARVATHIPURAM MANYAM"/>
    <s v="GUMMALAXMIPURAM"/>
    <s v="KOLAKA RANJITH KUMAR"/>
    <s v="MALE"/>
    <n v="8897896570"/>
    <d v="2007-05-23T00:00:00"/>
    <n v="10290629008"/>
    <s v="YES"/>
    <s v="Available in State"/>
    <s v="NO"/>
    <n v="10290629"/>
    <x v="4"/>
    <s v="Not Present in StudentInfo"/>
    <n v="725892654737"/>
    <x v="6"/>
    <s v="TOBE JOINED"/>
  </r>
  <r>
    <n v="346"/>
    <s v="PARVATHIPURAM MANYAM"/>
    <s v="GUMMALAXMIPURAM"/>
    <s v="KOLAKA SARADHA"/>
    <s v="FEMALE"/>
    <n v="9676365275"/>
    <d v="2006-05-20T00:00:00"/>
    <n v="10290629002"/>
    <s v="YES"/>
    <s v="Available in State"/>
    <s v="NO"/>
    <n v="10290629"/>
    <x v="4"/>
    <s v="Not Present in StudentInfo"/>
    <s v=""/>
    <x v="12"/>
    <s v=""/>
  </r>
  <r>
    <n v="347"/>
    <s v="PARVATHIPURAM MANYAM"/>
    <s v="GUMMALAXMIPURAM"/>
    <s v="KOLAKA SEETEMMA"/>
    <s v="FEMALE"/>
    <n v="675125000000"/>
    <d v="2007-05-05T00:00:00"/>
    <n v="10290629002"/>
    <s v="YES"/>
    <s v="Available in State"/>
    <s v="NO"/>
    <n v="10290629"/>
    <x v="4"/>
    <s v="Dropout"/>
    <s v=""/>
    <x v="12"/>
    <s v=""/>
  </r>
  <r>
    <n v="348"/>
    <s v="PARVATHIPURAM MANYAM"/>
    <s v="GUMMALAXMIPURAM"/>
    <s v="KOLAKA SOBAMMA"/>
    <s v="FEMALE"/>
    <n v="243864000000"/>
    <d v="2008-02-22T00:00:00"/>
    <n v="10290629009"/>
    <s v="YES"/>
    <s v="Available in State"/>
    <s v="NO"/>
    <n v="10290629"/>
    <x v="4"/>
    <s v="Not Present in StudentInfo"/>
    <s v=""/>
    <x v="12"/>
    <s v=""/>
  </r>
  <r>
    <n v="349"/>
    <s v="PARVATHIPURAM MANYAM"/>
    <s v="GUMMALAXMIPURAM"/>
    <s v="KONDAGORRI MALAMMA"/>
    <s v="FEMALE"/>
    <n v="9573538732"/>
    <d v="2011-01-12T00:00:00"/>
    <n v="10290629002"/>
    <s v="YES"/>
    <s v="Unidentified Person"/>
    <s v="NO"/>
    <n v="10290629"/>
    <x v="4"/>
    <s v="Not Present in StudentInfo"/>
    <m/>
    <x v="12"/>
    <m/>
  </r>
  <r>
    <n v="350"/>
    <s v="PARVATHIPURAM MANYAM"/>
    <s v="GUMMALAXMIPURAM"/>
    <s v="MANDANGI BINNAMMA"/>
    <s v="FEMALE"/>
    <n v="911784000000"/>
    <d v="2010-01-01T00:00:00"/>
    <n v="10290629002"/>
    <s v="YES"/>
    <s v="Available in State"/>
    <s v="NO"/>
    <n v="10290629"/>
    <x v="4"/>
    <s v="Dropout"/>
    <s v=""/>
    <x v="12"/>
    <s v=""/>
  </r>
  <r>
    <n v="351"/>
    <s v="PARVATHIPURAM MANYAM"/>
    <s v="GUMMALAXMIPURAM"/>
    <s v="MANDANGI DHANALAKSHMI"/>
    <s v="FEMALE"/>
    <n v="9491780903"/>
    <d v="2008-08-25T00:00:00"/>
    <n v="10290629005"/>
    <s v="YES"/>
    <s v="Available in State"/>
    <s v="NO"/>
    <n v="10290629"/>
    <x v="4"/>
    <s v="Not Present in StudentInfo"/>
    <n v="649706623565"/>
    <x v="6"/>
    <s v="TOBE JOINED"/>
  </r>
  <r>
    <n v="352"/>
    <s v="PARVATHIPURAM MANYAM"/>
    <s v="GUMMALAXMIPURAM"/>
    <s v="MANDANGI NOOKARAJU"/>
    <s v="MALE"/>
    <n v="9494264291"/>
    <d v="2010-01-01T00:00:00"/>
    <n v="10290629001"/>
    <s v="YES"/>
    <s v="Available in State"/>
    <s v="YES"/>
    <n v="10290629"/>
    <x v="4"/>
    <s v="Not Present in StudentInfo"/>
    <m/>
    <x v="12"/>
    <m/>
  </r>
  <r>
    <n v="353"/>
    <s v="PARVATHIPURAM MANYAM"/>
    <s v="GUMMALAXMIPURAM"/>
    <s v="MANDANGI PREMIKA"/>
    <s v="FEMALE"/>
    <n v="9441937440"/>
    <d v="2018-08-08T00:00:00"/>
    <n v="10290629008"/>
    <s v="YES"/>
    <s v="Available in State"/>
    <s v="NO"/>
    <n v="10290629"/>
    <x v="4"/>
    <s v="Not Present in StudentInfo"/>
    <n v="366436200004"/>
    <x v="1"/>
    <s v="ANGANWADI"/>
  </r>
  <r>
    <n v="354"/>
    <s v="PARVATHIPURAM MANYAM"/>
    <s v="GUMMALAXMIPURAM"/>
    <s v="MANDANGI SUDEER"/>
    <s v="MALE"/>
    <n v="7993514929"/>
    <d v="2010-01-02T00:00:00"/>
    <n v="10290629008"/>
    <s v="YES"/>
    <s v="Available in State"/>
    <s v="NO"/>
    <n v="10290629"/>
    <x v="4"/>
    <s v="Not Present in StudentInfo"/>
    <n v="339505883907"/>
    <x v="6"/>
    <s v="TOBE JOINED"/>
  </r>
  <r>
    <n v="355"/>
    <s v="PARVATHIPURAM MANYAM"/>
    <s v="GUMMALAXMIPURAM"/>
    <s v="NIMMAKA AADHILAKSHMI"/>
    <s v="FEMALE"/>
    <n v="8500738232"/>
    <d v="2006-01-01T00:00:00"/>
    <n v="10290629001"/>
    <s v="YES"/>
    <s v="Available in State"/>
    <s v="YES"/>
    <n v="10290629"/>
    <x v="4"/>
    <s v="Not Present in StudentInfo"/>
    <m/>
    <x v="12"/>
    <m/>
  </r>
  <r>
    <n v="356"/>
    <s v="PARVATHIPURAM MANYAM"/>
    <s v="GUMMALAXMIPURAM"/>
    <s v="NIMMAKA GOVINDARAO"/>
    <s v="MALE"/>
    <n v="9133517604"/>
    <d v="2006-01-01T00:00:00"/>
    <n v="10290629008"/>
    <s v="YES"/>
    <s v="Available in State"/>
    <s v="NO"/>
    <n v="10290629"/>
    <x v="4"/>
    <s v="Not Present in StudentInfo"/>
    <n v="725066337253"/>
    <x v="6"/>
    <s v="TOBE JOINED"/>
  </r>
  <r>
    <n v="357"/>
    <s v="PARVATHIPURAM MANYAM"/>
    <s v="GUMMALAXMIPURAM"/>
    <s v="NIMMAKA MALLESWARA RASO"/>
    <s v="MALE"/>
    <n v="839028000000"/>
    <d v="2006-01-01T00:00:00"/>
    <n v="10290629008"/>
    <s v="YES"/>
    <s v="Available in State"/>
    <s v="NO"/>
    <n v="10290629"/>
    <x v="4"/>
    <s v="Not Present in StudentInfo"/>
    <n v="839028168055"/>
    <x v="6"/>
    <s v="TOBE JOINED"/>
  </r>
  <r>
    <n v="358"/>
    <s v="PARVATHIPURAM MANYAM"/>
    <s v="GUMMALAXMIPURAM"/>
    <s v="NIMMAKA PADMA"/>
    <s v="FEMALE"/>
    <n v="9494109612"/>
    <d v="2010-01-01T00:00:00"/>
    <n v="10290629001"/>
    <s v="YES"/>
    <s v="Available in State"/>
    <s v="NO"/>
    <n v="10290629"/>
    <x v="4"/>
    <s v="Not Present in StudentInfo"/>
    <n v="899477092887"/>
    <x v="6"/>
    <s v="TOBE JOINED"/>
  </r>
  <r>
    <n v="359"/>
    <s v="PARVATHIPURAM MANYAM"/>
    <s v="GUMMALAXMIPURAM"/>
    <s v="NIMMAKA RAJESH"/>
    <s v="MALE"/>
    <n v="9959504350"/>
    <d v="2008-01-01T00:00:00"/>
    <n v="10290629009"/>
    <s v="YES"/>
    <s v="Available in State"/>
    <s v="NO"/>
    <n v="10290629"/>
    <x v="4"/>
    <s v="Not Present in StudentInfo"/>
    <s v=""/>
    <x v="12"/>
    <s v=""/>
  </r>
  <r>
    <n v="360"/>
    <s v="PARVATHIPURAM MANYAM"/>
    <s v="GUMMALAXMIPURAM"/>
    <s v="NIMMAKA RANJITH"/>
    <s v="MALE"/>
    <n v="9492560402"/>
    <d v="2009-01-01T00:00:00"/>
    <n v="10290629001"/>
    <s v="YES"/>
    <s v="Available in State"/>
    <s v="NO"/>
    <n v="10290629"/>
    <x v="4"/>
    <s v="Not Present in StudentInfo"/>
    <n v="454928187621"/>
    <x v="6"/>
    <s v="TOBE JOINED"/>
  </r>
  <r>
    <n v="361"/>
    <s v="PARVATHIPURAM MANYAM"/>
    <s v="GUMMALAXMIPURAM"/>
    <s v="NIMMAKA RUKMINI"/>
    <s v="FEMALE"/>
    <n v="9133517604"/>
    <d v="2010-01-01T00:00:00"/>
    <n v="10290629008"/>
    <s v="YES"/>
    <s v="Available in State"/>
    <s v="NO"/>
    <n v="10290629"/>
    <x v="4"/>
    <s v="Not Present in StudentInfo"/>
    <n v="502232545156"/>
    <x v="6"/>
    <s v="TOBE JOINED"/>
  </r>
  <r>
    <n v="362"/>
    <s v="PARVATHIPURAM MANYAM"/>
    <s v="GUMMALAXMIPURAM"/>
    <s v="NIMMAKA SHUHASASNI"/>
    <s v="FEMALE"/>
    <n v="9490744217"/>
    <d v="2009-03-10T00:00:00"/>
    <n v="10290629008"/>
    <s v="YES"/>
    <s v="Available in State"/>
    <s v="NO"/>
    <n v="10290629"/>
    <x v="4"/>
    <s v="Not Present in StudentInfo"/>
    <n v="750678117888"/>
    <x v="6"/>
    <s v="TOBE JOINED"/>
  </r>
  <r>
    <n v="363"/>
    <s v="PARVATHIPURAM MANYAM"/>
    <s v="GUMMALAXMIPURAM"/>
    <s v="NIMMAKA SIVAJI"/>
    <s v="MALE"/>
    <n v="9491536082"/>
    <d v="2008-01-01T00:00:00"/>
    <n v="10290629008"/>
    <s v="YES"/>
    <s v="Available in State"/>
    <s v="NO"/>
    <n v="10290629"/>
    <x v="4"/>
    <s v="Not Present in StudentInfo"/>
    <n v="754195315553"/>
    <x v="6"/>
    <s v="TOBE JOINED"/>
  </r>
  <r>
    <n v="364"/>
    <s v="PARVATHIPURAM MANYAM"/>
    <s v="GUMMALAXMIPURAM"/>
    <s v="NIMMAKA SUNEEL"/>
    <s v="MALE"/>
    <n v="9849425844"/>
    <d v="2010-02-17T00:00:00"/>
    <n v="10290629001"/>
    <s v="YES"/>
    <s v="Available in State"/>
    <s v="NO"/>
    <n v="10290629"/>
    <x v="4"/>
    <s v="Not Present in StudentInfo"/>
    <n v="349402511494"/>
    <x v="6"/>
    <s v="TOBE JOINED"/>
  </r>
  <r>
    <n v="365"/>
    <s v="PARVATHIPURAM MANYAM"/>
    <s v="GUMMALAXMIPURAM"/>
    <s v="NIMMAKA VAMSI"/>
    <s v="MALE"/>
    <n v="9492560402"/>
    <d v="2010-01-01T00:00:00"/>
    <n v="10290629001"/>
    <s v="YES"/>
    <s v="Available in State"/>
    <s v="NO"/>
    <n v="10290629"/>
    <x v="4"/>
    <s v="Not Present in StudentInfo"/>
    <n v="452898999869"/>
    <x v="6"/>
    <s v="TOBE JOINED"/>
  </r>
  <r>
    <n v="366"/>
    <s v="PARVATHIPURAM MANYAM"/>
    <s v="GUMMALAXMIPURAM"/>
    <s v="NIMMAKA VIJAY KUMAR"/>
    <s v="MALE"/>
    <n v="9494109612"/>
    <d v="2007-01-01T00:00:00"/>
    <n v="10290629001"/>
    <s v="YES"/>
    <s v="Available in State"/>
    <s v="NO"/>
    <n v="10290629"/>
    <x v="4"/>
    <s v="Not Present in StudentInfo"/>
    <n v="971040340252"/>
    <x v="6"/>
    <s v="TOBE JOINED"/>
  </r>
  <r>
    <n v="367"/>
    <s v="PARVATHIPURAM MANYAM"/>
    <s v="GUMMALAXMIPURAM"/>
    <s v="PATTIKA MANJULA"/>
    <s v="FEMALE"/>
    <n v="520659000000"/>
    <d v="2006-05-02T00:00:00"/>
    <n v="10290629003"/>
    <s v="YES"/>
    <s v="Available in State"/>
    <s v="YES"/>
    <n v="10290629"/>
    <x v="4"/>
    <s v="Not Present in StudentInfo"/>
    <m/>
    <x v="12"/>
    <m/>
  </r>
  <r>
    <n v="368"/>
    <s v="PARVATHIPURAM MANYAM"/>
    <s v="GUMMALAXMIPURAM"/>
    <s v="PATTIKA RATHNA KUMARI"/>
    <s v="FEMALE"/>
    <n v="9493140463"/>
    <d v="2006-11-15T00:00:00"/>
    <n v="10290629003"/>
    <s v="YES"/>
    <s v="Available in State"/>
    <s v="YES"/>
    <n v="10290629"/>
    <x v="4"/>
    <s v="Not Present in StudentInfo"/>
    <m/>
    <x v="12"/>
    <m/>
  </r>
  <r>
    <n v="369"/>
    <s v="PARVATHIPURAM MANYAM"/>
    <s v="GUMMALAXMIPURAM"/>
    <s v="PATTIKA SAGAR"/>
    <s v="MALE"/>
    <n v="909129000000"/>
    <d v="2010-01-01T00:00:00"/>
    <n v="10290629003"/>
    <s v="YES"/>
    <s v="Available in State"/>
    <s v="NO"/>
    <n v="10290629"/>
    <x v="4"/>
    <s v="Not Present in StudentInfo"/>
    <n v="909128743534"/>
    <x v="5"/>
    <s v="10TH COMPLETED"/>
  </r>
  <r>
    <n v="370"/>
    <s v="PARVATHIPURAM MANYAM"/>
    <s v="GUMMALAXMIPURAM"/>
    <s v="PATTIKA SANDYA"/>
    <s v="FEMALE"/>
    <n v="9492791339"/>
    <d v="2006-12-06T00:00:00"/>
    <n v="10290629003"/>
    <s v="YES"/>
    <s v="Available in State"/>
    <s v="YES"/>
    <n v="10290629"/>
    <x v="4"/>
    <s v="Not Present in StudentInfo"/>
    <m/>
    <x v="12"/>
    <m/>
  </r>
  <r>
    <n v="371"/>
    <s v="PARVATHIPURAM MANYAM"/>
    <s v="GUMMALAXMIPURAM"/>
    <s v="PATTIKA SARITHA"/>
    <s v="FEMALE"/>
    <n v="9492791339"/>
    <d v="2009-12-21T00:00:00"/>
    <n v="10290629003"/>
    <s v="YES"/>
    <s v="Available in State"/>
    <s v="NO"/>
    <n v="10290629"/>
    <x v="4"/>
    <s v="Not Present in StudentInfo"/>
    <n v="446993558292"/>
    <x v="5"/>
    <s v="10TH COMPLETED"/>
  </r>
  <r>
    <n v="372"/>
    <s v="PARVATHIPURAM MANYAM"/>
    <s v="GUMMALAXMIPURAM"/>
    <s v="PATTIKA SILPA"/>
    <s v="FEMALE"/>
    <n v="664122000000"/>
    <d v="2008-01-01T00:00:00"/>
    <n v="10290629005"/>
    <s v="YES"/>
    <s v="Available in State"/>
    <s v="NO"/>
    <n v="10290629"/>
    <x v="4"/>
    <s v="Not Present in StudentInfo"/>
    <s v=""/>
    <x v="6"/>
    <s v="TOBE JOINED"/>
  </r>
  <r>
    <n v="373"/>
    <s v="PARVATHIPURAM MANYAM"/>
    <s v="GUMMALAXMIPURAM"/>
    <s v="PATTIKA SUMALATHA"/>
    <s v="FEMALE"/>
    <n v="9999999999"/>
    <d v="2006-05-18T00:00:00"/>
    <n v="10290629005"/>
    <s v="YES"/>
    <s v="Available in State"/>
    <s v="NO"/>
    <n v="10290629"/>
    <x v="4"/>
    <s v="Not Present in StudentInfo"/>
    <n v="485627144650"/>
    <x v="6"/>
    <s v="TOBE JOINED"/>
  </r>
  <r>
    <n v="374"/>
    <s v="PARVATHIPURAM MANYAM"/>
    <s v="GUMMALAXMIPURAM"/>
    <s v="PATTIKA SURJANTHI"/>
    <s v="FEMALE"/>
    <n v="9495791339"/>
    <d v="2005-12-21T00:00:00"/>
    <n v="10290629005"/>
    <s v="YES"/>
    <s v="Available in State"/>
    <s v="NO"/>
    <n v="10290629"/>
    <x v="4"/>
    <s v="Not Present in StudentInfo"/>
    <s v=""/>
    <x v="6"/>
    <s v="TOBE JOINED"/>
  </r>
  <r>
    <n v="375"/>
    <s v="PARVATHIPURAM MANYAM"/>
    <s v="GUMMALAXMIPURAM"/>
    <s v="PUVVALA AKHIL"/>
    <s v="MALE"/>
    <n v="9494109612"/>
    <d v="2007-01-04T00:00:00"/>
    <n v="10290629001"/>
    <s v="YES"/>
    <s v="Available in State"/>
    <s v="NO"/>
    <n v="10290629"/>
    <x v="4"/>
    <s v="Not Present in StudentInfo"/>
    <n v="741670484360"/>
    <x v="6"/>
    <s v="TOBE JOINED"/>
  </r>
  <r>
    <n v="376"/>
    <s v="PARVATHIPURAM MANYAM"/>
    <s v="GUMMALAXMIPURAM"/>
    <s v="PUVVALA BUJJAMMA"/>
    <s v="FEMALE"/>
    <n v="7093482532"/>
    <d v="2006-05-12T00:00:00"/>
    <n v="10290629008"/>
    <s v="YES"/>
    <s v="Available in State"/>
    <s v="YES"/>
    <n v="10290629"/>
    <x v="4"/>
    <s v="Not Present in StudentInfo"/>
    <m/>
    <x v="12"/>
    <m/>
  </r>
  <r>
    <n v="377"/>
    <s v="PARVATHIPURAM MANYAM"/>
    <s v="GUMMALAXMIPURAM"/>
    <s v="PUVVALA BUJJI"/>
    <s v="FEMALE"/>
    <n v="9491780903"/>
    <d v="2006-12-07T00:00:00"/>
    <n v="10290629005"/>
    <s v="YES"/>
    <s v="Available in State"/>
    <s v="YES"/>
    <n v="10290629"/>
    <x v="4"/>
    <s v="Not Present in StudentInfo"/>
    <m/>
    <x v="12"/>
    <m/>
  </r>
  <r>
    <n v="378"/>
    <s v="PARVATHIPURAM MANYAM"/>
    <s v="GUMMALAXMIPURAM"/>
    <s v="PUVVALA CANDU"/>
    <s v="MALE"/>
    <n v="287055000000"/>
    <d v="2010-01-01T00:00:00"/>
    <n v="10290629009"/>
    <s v="YES"/>
    <s v="Available in State"/>
    <s v="NO"/>
    <n v="10290629"/>
    <x v="4"/>
    <s v="Not Present in StudentInfo"/>
    <s v=""/>
    <x v="12"/>
    <s v=""/>
  </r>
  <r>
    <n v="379"/>
    <s v="PARVATHIPURAM MANYAM"/>
    <s v="GUMMALAXMIPURAM"/>
    <s v="PUVVALA CHARAN"/>
    <s v="MALE"/>
    <n v="903110000000"/>
    <d v="2009-01-01T00:00:00"/>
    <n v="10290629002"/>
    <s v="YES"/>
    <s v="Available in State"/>
    <s v="NO"/>
    <n v="10290629"/>
    <x v="4"/>
    <s v="Dropout"/>
    <s v=""/>
    <x v="12"/>
    <s v=""/>
  </r>
  <r>
    <n v="380"/>
    <s v="PARVATHIPURAM MANYAM"/>
    <s v="GUMMALAXMIPURAM"/>
    <s v="PUVVALA CHIRANJEEVI"/>
    <s v="MALE"/>
    <n v="825612000000"/>
    <d v="2010-01-01T00:00:00"/>
    <n v="10290629001"/>
    <s v="YES"/>
    <s v="Available in State"/>
    <s v="NO"/>
    <n v="10290629"/>
    <x v="4"/>
    <s v="Not Present in StudentInfo"/>
    <n v="825611712327"/>
    <x v="1"/>
    <s v="DIPLOMA"/>
  </r>
  <r>
    <n v="381"/>
    <s v="PARVATHIPURAM MANYAM"/>
    <s v="GUMMALAXMIPURAM"/>
    <s v="PUVVALA CHITTAMMA"/>
    <s v="FEMALE"/>
    <n v="9490102140"/>
    <d v="2006-01-01T00:00:00"/>
    <n v="10290629001"/>
    <s v="YES"/>
    <s v="Available in State"/>
    <s v="NO"/>
    <n v="10290629"/>
    <x v="4"/>
    <s v="Not Present in StudentInfo"/>
    <n v="266159837590"/>
    <x v="6"/>
    <s v="TOBE JOINED"/>
  </r>
  <r>
    <n v="382"/>
    <s v="PARVATHIPURAM MANYAM"/>
    <s v="GUMMALAXMIPURAM"/>
    <s v="PUVVALA DEEKSHITHA"/>
    <s v="FEMALE"/>
    <n v="9494922673"/>
    <d v="2018-08-25T00:00:00"/>
    <n v="10290629008"/>
    <s v="YES"/>
    <s v="Available in State"/>
    <s v="NO"/>
    <n v="10290629"/>
    <x v="4"/>
    <s v="Not Present in StudentInfo"/>
    <n v="971993662487"/>
    <x v="1"/>
    <s v="ANGANWADI"/>
  </r>
  <r>
    <n v="383"/>
    <s v="PARVATHIPURAM MANYAM"/>
    <s v="GUMMALAXMIPURAM"/>
    <s v="PUVVALA DILIP"/>
    <s v="MALE"/>
    <n v="9959504350"/>
    <d v="2011-02-03T00:00:00"/>
    <n v="10290629009"/>
    <s v="YES"/>
    <s v="Available in State"/>
    <s v="NO"/>
    <n v="10290629"/>
    <x v="4"/>
    <s v="Not Present in StudentInfo"/>
    <s v=""/>
    <x v="12"/>
    <s v=""/>
  </r>
  <r>
    <n v="384"/>
    <s v="PARVATHIPURAM MANYAM"/>
    <s v="GUMMALAXMIPURAM"/>
    <s v="PUVVALA KAMAMMA"/>
    <s v="FEMALE"/>
    <n v="9494109217"/>
    <d v="2006-01-01T00:00:00"/>
    <n v="10290629001"/>
    <s v="YES"/>
    <s v="Available in State"/>
    <s v="YES"/>
    <n v="10290629"/>
    <x v="4"/>
    <s v="Not Present in StudentInfo"/>
    <m/>
    <x v="12"/>
    <m/>
  </r>
  <r>
    <n v="385"/>
    <s v="PARVATHIPURAM MANYAM"/>
    <s v="GUMMALAXMIPURAM"/>
    <s v="PUVVALA MAHINDRA"/>
    <s v="MALE"/>
    <n v="8897896570"/>
    <d v="2010-01-01T00:00:00"/>
    <n v="10290629008"/>
    <s v="YES"/>
    <s v="Available in State"/>
    <s v="NO"/>
    <n v="10290629"/>
    <x v="4"/>
    <s v="Not Present in StudentInfo"/>
    <n v="234036985752"/>
    <x v="6"/>
    <s v="TOBE JOINED"/>
  </r>
  <r>
    <n v="386"/>
    <s v="PARVATHIPURAM MANYAM"/>
    <s v="GUMMALAXMIPURAM"/>
    <s v="PUVVALA NANDINI"/>
    <s v="FEMALE"/>
    <n v="868398000000"/>
    <d v="2010-01-01T00:00:00"/>
    <n v="10290629001"/>
    <s v="YES"/>
    <s v="Available in State"/>
    <s v="NO"/>
    <n v="10290629"/>
    <x v="4"/>
    <s v="Dropout"/>
    <n v="868397804863"/>
    <x v="6"/>
    <s v="TOBE JOINED"/>
  </r>
  <r>
    <n v="387"/>
    <s v="PARVATHIPURAM MANYAM"/>
    <s v="GUMMALAXMIPURAM"/>
    <s v="PUVVALA NARASINGH"/>
    <s v="MALE"/>
    <n v="9494102140"/>
    <d v="2006-01-01T00:00:00"/>
    <n v="10290629001"/>
    <s v="YES"/>
    <s v="Death"/>
    <s v="NO"/>
    <n v="10290629"/>
    <x v="4"/>
    <s v="Not Present in StudentInfo"/>
    <m/>
    <x v="12"/>
    <m/>
  </r>
  <r>
    <n v="388"/>
    <s v="PARVATHIPURAM MANYAM"/>
    <s v="GUMMALAXMIPURAM"/>
    <s v="PUVVALA NIRMALA"/>
    <s v="FEMALE"/>
    <n v="9441937440"/>
    <d v="2006-07-07T00:00:00"/>
    <n v="10290629008"/>
    <s v="YES"/>
    <s v="Available in State"/>
    <s v="NO"/>
    <n v="10290629"/>
    <x v="4"/>
    <s v="Not Present in StudentInfo"/>
    <n v="853207468808"/>
    <x v="6"/>
    <s v="TOBE JOINED"/>
  </r>
  <r>
    <n v="389"/>
    <s v="PARVATHIPURAM MANYAM"/>
    <s v="GUMMALAXMIPURAM"/>
    <s v="PUVVALA PAVITRA"/>
    <s v="FEMALE"/>
    <n v="765041000000"/>
    <d v="2008-07-24T00:00:00"/>
    <n v="10290629003"/>
    <s v="YES"/>
    <s v="Available in State"/>
    <s v="NO"/>
    <n v="10290629"/>
    <x v="4"/>
    <s v="Dropout"/>
    <n v="765041166755"/>
    <x v="1"/>
    <s v="INTER"/>
  </r>
  <r>
    <n v="390"/>
    <s v="PARVATHIPURAM MANYAM"/>
    <s v="GUMMALAXMIPURAM"/>
    <s v="PUVVALA RANGARAO"/>
    <s v="MALE"/>
    <n v="240124000000"/>
    <d v="2010-01-01T00:00:00"/>
    <n v="10290629001"/>
    <s v="YES"/>
    <s v="Available in State"/>
    <s v="NO"/>
    <n v="10290629"/>
    <x v="4"/>
    <s v="Dropout"/>
    <n v="240124254694"/>
    <x v="6"/>
    <s v="TOBE JOINED"/>
  </r>
  <r>
    <n v="391"/>
    <s v="PARVATHIPURAM MANYAM"/>
    <s v="GUMMALAXMIPURAM"/>
    <s v="PUVVALA SANTHI"/>
    <s v="FEMALE"/>
    <n v="9963185073"/>
    <d v="2006-02-04T00:00:00"/>
    <n v="10290629002"/>
    <s v="YES"/>
    <s v="Available in State"/>
    <s v="YES"/>
    <n v="10290629"/>
    <x v="4"/>
    <s v="Not Present in StudentInfo"/>
    <m/>
    <x v="12"/>
    <m/>
  </r>
  <r>
    <n v="392"/>
    <s v="PARVATHIPURAM MANYAM"/>
    <s v="GUMMALAXMIPURAM"/>
    <s v="PUVVALA SARASWATHI"/>
    <s v="FEMALE"/>
    <n v="261430000000"/>
    <d v="2010-01-01T00:00:00"/>
    <n v="10290629001"/>
    <s v="YES"/>
    <s v="Available in State"/>
    <s v="NO"/>
    <n v="10290629"/>
    <x v="4"/>
    <s v="Not Present in StudentInfo"/>
    <n v="261429521339"/>
    <x v="6"/>
    <s v="TOBE JOINED"/>
  </r>
  <r>
    <n v="393"/>
    <s v="PARVATHIPURAM MANYAM"/>
    <s v="GUMMALAXMIPURAM"/>
    <s v="PUVVALA SAROJINI"/>
    <s v="FEMALE"/>
    <n v="9491331223"/>
    <d v="2006-04-28T00:00:00"/>
    <n v="10290629008"/>
    <s v="YES"/>
    <s v="Available in State"/>
    <s v="YES"/>
    <n v="10290629"/>
    <x v="4"/>
    <s v="Not Present in StudentInfo"/>
    <m/>
    <x v="12"/>
    <m/>
  </r>
  <r>
    <n v="394"/>
    <s v="PARVATHIPURAM MANYAM"/>
    <s v="GUMMALAXMIPURAM"/>
    <s v="PUVVALA SIMHADRI"/>
    <s v="MALE"/>
    <n v="593149000000"/>
    <d v="2007-11-04T00:00:00"/>
    <n v="10290629001"/>
    <s v="YES"/>
    <s v="Available in State"/>
    <s v="NO"/>
    <n v="10290629"/>
    <x v="4"/>
    <s v="Not Present in StudentInfo"/>
    <n v="593148498610"/>
    <x v="5"/>
    <s v="10TH COMPLETED"/>
  </r>
  <r>
    <n v="395"/>
    <s v="PARVATHIPURAM MANYAM"/>
    <s v="GUMMALAXMIPURAM"/>
    <s v="PUVVALA SRILATHA"/>
    <s v="FEMALE"/>
    <n v="8500354781"/>
    <d v="2008-05-11T00:00:00"/>
    <n v="10290629008"/>
    <s v="YES"/>
    <s v="Available in State"/>
    <s v="NO"/>
    <n v="10290629"/>
    <x v="4"/>
    <s v="Not Present in StudentInfo"/>
    <n v="624913065534"/>
    <x v="6"/>
    <s v="TOBE JOINED"/>
  </r>
  <r>
    <n v="396"/>
    <s v="PARVATHIPURAM MANYAM"/>
    <s v="GUMMALAXMIPURAM"/>
    <s v="PUVVALA VENKATA RAO"/>
    <s v="MALE"/>
    <n v="9133517604"/>
    <d v="2005-10-07T00:00:00"/>
    <n v="10290629008"/>
    <s v="YES"/>
    <s v="Available in State"/>
    <s v="YES"/>
    <n v="10290629"/>
    <x v="4"/>
    <s v="Not Present in StudentInfo"/>
    <m/>
    <x v="12"/>
    <m/>
  </r>
  <r>
    <n v="397"/>
    <s v="PARVATHIPURAM MANYAM"/>
    <s v="GUMMALAXMIPURAM"/>
    <s v="TIMMAKA BUJJI"/>
    <s v="FEMALE"/>
    <n v="9492791339"/>
    <d v="2008-01-01T00:00:00"/>
    <n v="10290629003"/>
    <s v="YES"/>
    <s v="Available in State"/>
    <s v="NO"/>
    <n v="10290629"/>
    <x v="4"/>
    <s v="Not Present in StudentInfo"/>
    <n v="511515015555"/>
    <x v="6"/>
    <s v="TOBE JOINED"/>
  </r>
  <r>
    <n v="398"/>
    <s v="PARVATHIPURAM MANYAM"/>
    <s v="GUMMALAXMIPURAM"/>
    <s v="TIMMAKA NITIN"/>
    <s v="MALE"/>
    <n v="9492791339"/>
    <d v="2005-10-05T00:00:00"/>
    <n v="10290629003"/>
    <s v="YES"/>
    <s v="Available in State"/>
    <s v="YES"/>
    <n v="10290629"/>
    <x v="4"/>
    <s v="Not Present in StudentInfo"/>
    <m/>
    <x v="12"/>
    <m/>
  </r>
  <r>
    <n v="399"/>
    <s v="PARVATHIPURAM MANYAM"/>
    <s v="GUMMALAXMIPURAM"/>
    <s v="TIMMAKA RANJIT KUMAR"/>
    <s v="MALE"/>
    <m/>
    <d v="2008-06-07T00:00:00"/>
    <n v="10290629005"/>
    <s v="YES"/>
    <s v="Available in State"/>
    <s v="NO"/>
    <n v="10290629"/>
    <x v="4"/>
    <s v="Not Present in StudentInfo"/>
    <n v="441575655324"/>
    <x v="1"/>
    <s v="ITI"/>
  </r>
  <r>
    <n v="400"/>
    <s v="PARVATHIPURAM MANYAM"/>
    <s v="GUMMALAXMIPURAM"/>
    <s v="TOYAKA CHANTI"/>
    <s v="FEMALE"/>
    <n v="969478000000"/>
    <d v="2006-05-20T00:00:00"/>
    <n v="10290629003"/>
    <s v="YES"/>
    <s v="Available in State"/>
    <s v="YES"/>
    <n v="10290629"/>
    <x v="4"/>
    <s v="Not Present in StudentInfo"/>
    <m/>
    <x v="12"/>
    <m/>
  </r>
  <r>
    <n v="401"/>
    <s v="PARVATHIPURAM MANYAM"/>
    <s v="GUMMALAXMIPURAM"/>
    <s v="TOYAKA CHIRANJEEVI"/>
    <s v="MALE"/>
    <m/>
    <d v="2010-01-01T00:00:00"/>
    <n v="10290629003"/>
    <s v="YES"/>
    <s v="Available in State"/>
    <s v="NO"/>
    <n v="10290629"/>
    <x v="4"/>
    <s v="Not Present in StudentInfo"/>
    <n v="925496871216"/>
    <x v="6"/>
    <s v="TOBE JOINED"/>
  </r>
  <r>
    <n v="402"/>
    <s v="PARVATHIPURAM MANYAM"/>
    <s v="GUMMALAXMIPURAM"/>
    <s v="TOYAKA PRABHASH"/>
    <s v="MALE"/>
    <n v="9492791339"/>
    <d v="2008-11-02T00:00:00"/>
    <n v="10290629003"/>
    <s v="YES"/>
    <s v="Available in State"/>
    <s v="NO"/>
    <n v="10290629"/>
    <x v="4"/>
    <s v="Not Present in StudentInfo"/>
    <n v="703797685097"/>
    <x v="6"/>
    <s v="TOBE JOINED"/>
  </r>
  <r>
    <n v="403"/>
    <s v="PARVATHIPURAM MANYAM"/>
    <s v="GUMMALAXMIPURAM"/>
    <s v="TOYAKA SIVAKASI"/>
    <s v="MALE"/>
    <n v="739697000000"/>
    <d v="2010-01-01T00:00:00"/>
    <n v="10290629008"/>
    <s v="YES"/>
    <s v="Available in State"/>
    <s v="NO"/>
    <n v="10290629"/>
    <x v="4"/>
    <s v="Dropout"/>
    <n v="739697334675"/>
    <x v="6"/>
    <s v="TOBE JOINED"/>
  </r>
  <r>
    <n v="404"/>
    <s v="PARVATHIPURAM MANYAM"/>
    <s v="GUMMALAXMIPURAM"/>
    <s v="TOYAKA SRIDHAR"/>
    <s v="MALE"/>
    <n v="9489425844"/>
    <d v="2009-01-01T00:00:00"/>
    <n v="10290629008"/>
    <s v="YES"/>
    <s v="Available in State"/>
    <s v="NO"/>
    <n v="10290629"/>
    <x v="4"/>
    <s v="Not Present in StudentInfo"/>
    <n v="678457007493"/>
    <x v="6"/>
    <s v="TOBE JOINED"/>
  </r>
  <r>
    <n v="405"/>
    <s v="PARVATHIPURAM MANYAM"/>
    <s v="GUMMALAXMIPURAM"/>
    <s v="AMITH VARDAN"/>
    <s v="MALE"/>
    <n v="7569968571"/>
    <d v="2009-03-12T00:00:00"/>
    <n v="10290630020"/>
    <s v="YES"/>
    <s v="Available in State"/>
    <s v="NO"/>
    <n v="10290630"/>
    <x v="5"/>
    <s v="Not Present in StudentInfo"/>
    <s v="918742850914"/>
    <x v="1"/>
    <s v="9 TH,JOGEMPETA DR AMBETKHAR SC"/>
  </r>
  <r>
    <n v="406"/>
    <s v="PARVATHIPURAM MANYAM"/>
    <s v="GUMMALAXMIPURAM"/>
    <s v="GANGAVASAM SHIRISHA"/>
    <m/>
    <n v="7901595581"/>
    <d v="2016-11-27T00:00:00"/>
    <n v="10290630022"/>
    <s v="YES"/>
    <s v="Death"/>
    <s v="NO"/>
    <n v="10290630"/>
    <x v="5"/>
    <s v="Not Present in StudentInfo"/>
    <m/>
    <x v="3"/>
    <s v="death"/>
  </r>
  <r>
    <n v="407"/>
    <s v="PARVATHIPURAM MANYAM"/>
    <s v="GUMMALAXMIPURAM"/>
    <s v="GUMMADI MANASA"/>
    <s v="FEMALE"/>
    <n v="8985730431"/>
    <d v="2007-02-09T00:00:00"/>
    <n v="10290630015"/>
    <s v="YES"/>
    <s v="Available in State"/>
    <s v="NO"/>
    <n v="10290630"/>
    <x v="5"/>
    <s v="Not Present in StudentInfo"/>
    <s v="954442131474"/>
    <x v="1"/>
    <s v="EKALAYA 2 ND YEAR GL PURAM"/>
  </r>
  <r>
    <n v="408"/>
    <s v="PARVATHIPURAM MANYAM"/>
    <s v="GUMMALAXMIPURAM"/>
    <s v="GUMMUDU NITYA SUMANJALI"/>
    <s v="FEMALE"/>
    <n v="255336000000"/>
    <d v="2008-01-04T00:00:00"/>
    <n v="10290630023"/>
    <s v="YES"/>
    <s v="Available in State"/>
    <s v="NO"/>
    <n v="10290630"/>
    <x v="5"/>
    <s v="Dropout"/>
    <n v="255336019044"/>
    <x v="1"/>
    <s v="6 th class in APR kurupam"/>
  </r>
  <r>
    <n v="409"/>
    <s v="PARVATHIPURAM MANYAM"/>
    <s v="GUMMALAXMIPURAM"/>
    <s v="JEELAKARRA NITYA"/>
    <s v="FEMALE"/>
    <n v="6303959051"/>
    <d v="2016-09-29T00:00:00"/>
    <n v="10290630003"/>
    <s v="YES"/>
    <s v="Available in State"/>
    <s v="NO"/>
    <n v="10290630"/>
    <x v="5"/>
    <s v="Not Present in StudentInfo"/>
    <s v="912457161635"/>
    <x v="1"/>
    <s v="2 ND CLASS.CHINTALAPADU MPP"/>
  </r>
  <r>
    <n v="410"/>
    <s v="PARVATHIPURAM MANYAM"/>
    <s v="GUMMALAXMIPURAM"/>
    <s v="KADRAKA HARIKRISNA"/>
    <s v="MALE"/>
    <n v="9575156409"/>
    <d v="2010-01-01T00:00:00"/>
    <n v="10290630013"/>
    <s v="YES"/>
    <s v="Available in State"/>
    <s v="NO"/>
    <n v="10290630"/>
    <x v="5"/>
    <s v="Not Present in StudentInfo"/>
    <s v="582290586111"/>
    <x v="6"/>
    <s v="DROUP OUT IN 5 TH DORAJAMMU TW"/>
  </r>
  <r>
    <n v="411"/>
    <s v="PARVATHIPURAM MANYAM"/>
    <s v="GUMMALAXMIPURAM"/>
    <s v="KADRAKA HEMAMTU"/>
    <s v="MALE"/>
    <n v="7893930906"/>
    <d v="2008-08-28T00:00:00"/>
    <n v="10290630013"/>
    <s v="YES"/>
    <s v="Available in State"/>
    <s v="NO"/>
    <n v="10290630"/>
    <x v="5"/>
    <s v="Not Present in StudentInfo"/>
    <s v="494954251051"/>
    <x v="1"/>
    <s v="BRAMMARAMBA ITI PPM"/>
  </r>
  <r>
    <n v="412"/>
    <s v="PARVATHIPURAM MANYAM"/>
    <s v="GUMMALAXMIPURAM"/>
    <s v="KALAPA MANISHA"/>
    <s v="FEMALE"/>
    <n v="8331816246"/>
    <d v="2006-01-01T00:00:00"/>
    <n v="10290630020"/>
    <s v="YES"/>
    <s v="Available in State"/>
    <s v="NO"/>
    <n v="10290630"/>
    <x v="5"/>
    <s v="Not Present in StudentInfo"/>
    <s v="554334321175"/>
    <x v="2"/>
    <s v="MARRIED"/>
  </r>
  <r>
    <n v="413"/>
    <s v="PARVATHIPURAM MANYAM"/>
    <s v="GUMMALAXMIPURAM"/>
    <s v="KILLAKA CHARAN"/>
    <s v="MALE"/>
    <n v="7382782474"/>
    <d v="2010-01-01T00:00:00"/>
    <n v="10290630009"/>
    <s v="YES"/>
    <s v="Available in State"/>
    <s v="NO"/>
    <n v="10290630"/>
    <x v="5"/>
    <s v="Not Present in StudentInfo"/>
    <s v="225010268589"/>
    <x v="6"/>
    <s v="DROUP OUT IN 6 TH DORAJAMMU TW"/>
  </r>
  <r>
    <n v="414"/>
    <s v="PARVATHIPURAM MANYAM"/>
    <s v="GUMMALAXMIPURAM"/>
    <s v="KILLAKA KARTHEEK"/>
    <s v="MALE"/>
    <n v="8500782563"/>
    <d v="2006-06-15T00:00:00"/>
    <n v="10290630012"/>
    <s v="YES"/>
    <s v="Available in State"/>
    <s v="NO"/>
    <n v="10290630"/>
    <x v="5"/>
    <s v="Not Present in StudentInfo"/>
    <s v="672636128692"/>
    <x v="6"/>
    <s v="DROPOUT IN 8TH TIKKABAI TW"/>
  </r>
  <r>
    <n v="415"/>
    <s v="PARVATHIPURAM MANYAM"/>
    <s v="GUMMALAXMIPURAM"/>
    <s v="KILLAKA RAGHAVA"/>
    <s v="MALE"/>
    <n v="388797000000"/>
    <d v="2009-12-25T00:00:00"/>
    <n v="10290630009"/>
    <s v="YES"/>
    <s v="Available in State"/>
    <s v="NO"/>
    <n v="10290630"/>
    <x v="5"/>
    <s v="Not Present in StudentInfo"/>
    <s v="388797088636"/>
    <x v="6"/>
    <s v="DROUP OUT IN 6 TH APR BHADRAGIRI"/>
  </r>
  <r>
    <n v="416"/>
    <s v="PARVATHIPURAM MANYAM"/>
    <s v="GUMMALAXMIPURAM"/>
    <s v="KODANDA VENKATARAO"/>
    <m/>
    <n v="8500837519"/>
    <d v="2006-05-20T00:00:00"/>
    <n v="10290630008"/>
    <s v="YES"/>
    <s v="Death"/>
    <s v="NO"/>
    <n v="10290630"/>
    <x v="5"/>
    <s v="Not Present in StudentInfo"/>
    <m/>
    <x v="3"/>
    <s v="death"/>
  </r>
  <r>
    <n v="417"/>
    <s v="PARVATHIPURAM MANYAM"/>
    <s v="GUMMALAXMIPURAM"/>
    <s v="KOLAKA NAVYA"/>
    <s v="FEMALE"/>
    <n v="307878000000"/>
    <d v="2006-06-17T00:00:00"/>
    <n v="10290630017"/>
    <s v="YES"/>
    <s v="Available in State"/>
    <s v="YES"/>
    <n v="10290630"/>
    <x v="5"/>
    <s v="Not Present in StudentInfo"/>
    <n v="307878008579"/>
    <x v="4"/>
    <s v="inter completed "/>
  </r>
  <r>
    <n v="418"/>
    <s v="PARVATHIPURAM MANYAM"/>
    <s v="GUMMALAXMIPURAM"/>
    <s v="KOLAKA SATVIK"/>
    <s v="MALE"/>
    <n v="6303959051"/>
    <d v="2018-01-26T00:00:00"/>
    <n v="10290630009"/>
    <s v="YES"/>
    <s v="Available in State"/>
    <s v="NO"/>
    <n v="10290630"/>
    <x v="5"/>
    <s v="Not Present in StudentInfo"/>
    <s v="570608627702"/>
    <x v="1"/>
    <s v="1 ST CLASS CHINTALAPADU"/>
  </r>
  <r>
    <n v="419"/>
    <s v="PARVATHIPURAM MANYAM"/>
    <s v="GUMMALAXMIPURAM"/>
    <s v="KOLAKA TARUN"/>
    <s v="MALE"/>
    <n v="8500218317"/>
    <d v="2006-01-01T00:00:00"/>
    <n v="10290630017"/>
    <s v="YES"/>
    <s v="Available in State"/>
    <s v="YES"/>
    <n v="10290630"/>
    <x v="5"/>
    <s v="Not Present in StudentInfo"/>
    <n v="858312798304"/>
    <x v="4"/>
    <s v="inter completed "/>
  </r>
  <r>
    <n v="420"/>
    <s v="PARVATHIPURAM MANYAM"/>
    <s v="GUMMALAXMIPURAM"/>
    <s v="KONDAGORRI AKHILKUMAR"/>
    <s v="MALE"/>
    <n v="214378000000"/>
    <d v="2011-01-01T00:00:00"/>
    <n v="10290630019"/>
    <s v="YES"/>
    <s v="Available in State"/>
    <s v="NO"/>
    <n v="10290630"/>
    <x v="5"/>
    <s v="Dropout"/>
    <s v="214378469566"/>
    <x v="1"/>
    <s v="6TH CLASS DUDDUKHALLU SCHOOL "/>
  </r>
  <r>
    <n v="421"/>
    <s v="PARVATHIPURAM MANYAM"/>
    <s v="GUMMALAXMIPURAM"/>
    <s v="KONDAGORRI GANESH"/>
    <s v="MALE"/>
    <n v="9494057611"/>
    <d v="2010-01-01T00:00:00"/>
    <n v="10290630002"/>
    <s v="YES"/>
    <s v="Available in State"/>
    <s v="NO"/>
    <n v="10290630"/>
    <x v="5"/>
    <s v="Not Present in StudentInfo"/>
    <s v="479252251898"/>
    <x v="5"/>
    <s v="10 COMPLETE"/>
  </r>
  <r>
    <n v="422"/>
    <s v="PARVATHIPURAM MANYAM"/>
    <s v="GUMMALAXMIPURAM"/>
    <s v="KONDAGORRI GORI"/>
    <s v="MALE"/>
    <n v="969978000000"/>
    <d v="2008-01-16T00:00:00"/>
    <n v="10290630002"/>
    <s v="YES"/>
    <s v="Available in State"/>
    <s v="NO"/>
    <n v="10290630"/>
    <x v="5"/>
    <s v="Not Present in StudentInfo"/>
    <s v="969977814932"/>
    <x v="5"/>
    <s v="10 COMPLETE"/>
  </r>
  <r>
    <n v="423"/>
    <s v="PARVATHIPURAM MANYAM"/>
    <s v="GUMMALAXMIPURAM"/>
    <s v="KONDAGORRI JOSTHNA"/>
    <s v="FEMALE"/>
    <n v="8500060380"/>
    <d v="2008-01-14T00:00:00"/>
    <n v="10290630011"/>
    <s v="YES"/>
    <s v="Available in State"/>
    <s v="NO"/>
    <n v="10290630"/>
    <x v="5"/>
    <s v="Not Present in StudentInfo"/>
    <s v="301289661660"/>
    <x v="1"/>
    <s v="KGBV MERANGI SCHOOL 1YEAR"/>
  </r>
  <r>
    <n v="424"/>
    <s v="PARVATHIPURAM MANYAM"/>
    <s v="GUMMALAXMIPURAM"/>
    <s v="KONDAGORRI PAVANI"/>
    <s v="FEMALE"/>
    <n v="9381150036"/>
    <d v="2006-05-06T00:00:00"/>
    <n v="10290630022"/>
    <s v="YES"/>
    <s v="Available in State"/>
    <s v="NO"/>
    <n v="10290630"/>
    <x v="5"/>
    <s v="Not Present in StudentInfo"/>
    <s v="697482781733"/>
    <x v="1"/>
    <s v="WRITEN M.SET ENTRANCE"/>
  </r>
  <r>
    <n v="425"/>
    <s v="PARVATHIPURAM MANYAM"/>
    <s v="GUMMALAXMIPURAM"/>
    <s v="KONDAGORRI SEMI SAHITHI"/>
    <s v="FEMALE"/>
    <n v="9441929866"/>
    <d v="2018-08-09T00:00:00"/>
    <n v="10290630013"/>
    <s v="YES"/>
    <s v="Available in State"/>
    <s v="NO"/>
    <n v="10290630"/>
    <x v="5"/>
    <s v="Not Present in StudentInfo"/>
    <s v="638019163599"/>
    <x v="1"/>
    <s v="3 RD GRESSMISSION SCHOOL"/>
  </r>
  <r>
    <n v="426"/>
    <s v="PARVATHIPURAM MANYAM"/>
    <s v="GUMMALAXMIPURAM"/>
    <s v="KURMADORA ROHIN"/>
    <s v="FEMALE"/>
    <n v="932285000000"/>
    <d v="2014-01-01T00:00:00"/>
    <n v="10290630005"/>
    <s v="YES"/>
    <s v="Available in State"/>
    <s v="NO"/>
    <n v="10290630"/>
    <x v="5"/>
    <s v="Not Present in StudentInfo"/>
    <s v="UNKNOWN"/>
    <x v="12"/>
    <s v="UNKNOWN"/>
  </r>
  <r>
    <n v="427"/>
    <s v="PARVATHIPURAM MANYAM"/>
    <s v="GUMMALAXMIPURAM"/>
    <s v="MANDANGI ANJALI"/>
    <s v="FEMALE"/>
    <n v="9440867161"/>
    <d v="2010-01-01T00:00:00"/>
    <n v="10290630010"/>
    <s v="YES"/>
    <s v="Available in State"/>
    <s v="NO"/>
    <n v="10290630"/>
    <x v="5"/>
    <s v="Not Present in StudentInfo"/>
    <s v="215001314260"/>
    <x v="4"/>
    <s v="INTER COMPLETED "/>
  </r>
  <r>
    <n v="428"/>
    <s v="PARVATHIPURAM MANYAM"/>
    <s v="GUMMALAXMIPURAM"/>
    <s v="MANDANGI INDU"/>
    <s v="FEMALE"/>
    <n v="8985907713"/>
    <d v="2010-11-30T00:00:00"/>
    <n v="10290630012"/>
    <s v="YES"/>
    <s v="Available in State"/>
    <s v="NO"/>
    <n v="10290630"/>
    <x v="5"/>
    <s v="Not Present in StudentInfo"/>
    <n v="950813735613"/>
    <x v="1"/>
    <s v="6 th APR kurupam"/>
  </r>
  <r>
    <n v="429"/>
    <s v="PARVATHIPURAM MANYAM"/>
    <s v="GUMMALAXMIPURAM"/>
    <s v="MANDANGI SAILAJA"/>
    <s v="FEMALE"/>
    <n v="9652552613"/>
    <d v="2006-09-04T00:00:00"/>
    <n v="10290630002"/>
    <s v="YES"/>
    <s v="Available in State"/>
    <s v="NO"/>
    <n v="10290630"/>
    <x v="5"/>
    <s v="Not Present in StudentInfo"/>
    <s v="399380958391"/>
    <x v="5"/>
    <s v="10 COMPLETE"/>
  </r>
  <r>
    <n v="430"/>
    <s v="PARVATHIPURAM MANYAM"/>
    <s v="GUMMALAXMIPURAM"/>
    <s v="MANDANGI SURYAM"/>
    <s v="MALE"/>
    <n v="8500333057"/>
    <d v="2006-05-15T00:00:00"/>
    <n v="10290630001"/>
    <s v="YES"/>
    <s v="Available in State"/>
    <s v="YES"/>
    <n v="10290630"/>
    <x v="5"/>
    <s v="Not Present in StudentInfo"/>
    <n v="63981902196"/>
    <x v="1"/>
    <s v="Bhaskar college  1 year ppm"/>
  </r>
  <r>
    <n v="431"/>
    <s v="PARVATHIPURAM MANYAM"/>
    <s v="GUMMALAXMIPURAM"/>
    <s v="MOTTIKA SRUTHI"/>
    <s v="FEMALE"/>
    <n v="8886270106"/>
    <d v="2007-11-05T00:00:00"/>
    <n v="10290630005"/>
    <s v="YES"/>
    <s v="Available in State"/>
    <s v="YES"/>
    <n v="10290630"/>
    <x v="5"/>
    <s v="Not Present in StudentInfo"/>
    <m/>
    <x v="1"/>
    <s v="written m.set entrance "/>
  </r>
  <r>
    <n v="432"/>
    <s v="PARVATHIPURAM MANYAM"/>
    <s v="GUMMALAXMIPURAM"/>
    <s v="NIMMAKA ABISHEK"/>
    <s v="MALE"/>
    <n v="9441072868"/>
    <d v="2006-06-16T00:00:00"/>
    <n v="10290630001"/>
    <s v="YES"/>
    <s v="Available in State"/>
    <s v="YES"/>
    <n v="10290630"/>
    <x v="5"/>
    <s v="Not Present in StudentInfo"/>
    <n v="712492932267"/>
    <x v="1"/>
    <s v="NNR Horticultural  nelparthi 1 year"/>
  </r>
  <r>
    <n v="433"/>
    <s v="PARVATHIPURAM MANYAM"/>
    <s v="GUMMALAXMIPURAM"/>
    <s v="NIMMAKA DHILEEP"/>
    <m/>
    <n v="9866241887"/>
    <d v="2008-01-01T00:00:00"/>
    <n v="10290630007"/>
    <s v="YES"/>
    <s v="Available in State"/>
    <s v="NO"/>
    <n v="10290630"/>
    <x v="5"/>
    <s v="Not Present in StudentInfo"/>
    <s v="563386805070"/>
    <x v="1"/>
    <s v="DEGREE 2 YEAR AGL,VZM"/>
  </r>
  <r>
    <n v="434"/>
    <s v="PARVATHIPURAM MANYAM"/>
    <s v="GUMMALAXMIPURAM"/>
    <s v="NIMMAKA GOPICHAND"/>
    <s v="MALE"/>
    <n v="855391000000"/>
    <d v="2011-07-14T00:00:00"/>
    <n v="10290630008"/>
    <s v="YES"/>
    <s v="Available in State"/>
    <s v="NO"/>
    <n v="10290630"/>
    <x v="5"/>
    <s v="TC ISSUED"/>
    <s v="855390693429"/>
    <x v="6"/>
    <s v="DROUP OUT IN 6 TH KPM TW"/>
  </r>
  <r>
    <n v="435"/>
    <s v="PARVATHIPURAM MANYAM"/>
    <s v="GUMMALAXMIPURAM"/>
    <s v="NIMMAKA INDU"/>
    <s v="FEMALE"/>
    <n v="9441072868"/>
    <d v="2010-01-01T00:00:00"/>
    <n v="10290630017"/>
    <s v="YES"/>
    <s v="Available in State"/>
    <s v="NO"/>
    <n v="10290630"/>
    <x v="5"/>
    <s v="Not Present in StudentInfo"/>
    <s v="773413575937"/>
    <x v="5"/>
    <s v="10 TH COMPLETE"/>
  </r>
  <r>
    <n v="436"/>
    <s v="PARVATHIPURAM MANYAM"/>
    <s v="GUMMALAXMIPURAM"/>
    <s v="NIMMAKA MAMITHA"/>
    <s v="FEMALE"/>
    <n v="9441072868"/>
    <d v="2006-03-25T00:00:00"/>
    <n v="10290630017"/>
    <s v="YES"/>
    <s v="Available in State"/>
    <s v="YES"/>
    <n v="10290630"/>
    <x v="5"/>
    <s v="Not Present in StudentInfo"/>
    <n v="752258950763"/>
    <x v="4"/>
    <s v="inter completed "/>
  </r>
  <r>
    <n v="437"/>
    <s v="PARVATHIPURAM MANYAM"/>
    <s v="GUMMALAXMIPURAM"/>
    <s v="NIMMAKA RAJESH"/>
    <s v="MALE"/>
    <n v="9440867161"/>
    <d v="2009-06-19T00:00:00"/>
    <n v="10290630010"/>
    <s v="YES"/>
    <s v="Available in State"/>
    <s v="NO"/>
    <n v="10290630"/>
    <x v="5"/>
    <s v="Not Present in StudentInfo"/>
    <n v="264496445112"/>
    <x v="1"/>
    <s v="G.J college parvathipuram "/>
  </r>
  <r>
    <n v="438"/>
    <s v="PARVATHIPURAM MANYAM"/>
    <s v="GUMMALAXMIPURAM"/>
    <s v="NIMMAKA SRUTHI"/>
    <s v="FEMALE"/>
    <n v="7569582547"/>
    <d v="2009-06-04T00:00:00"/>
    <n v="10290630021"/>
    <s v="YES"/>
    <s v="Available in State"/>
    <s v="NO"/>
    <n v="10290630"/>
    <x v="5"/>
    <s v="Not Present in StudentInfo"/>
    <s v="209712120036"/>
    <x v="2"/>
    <s v="MARRIED"/>
  </r>
  <r>
    <n v="439"/>
    <s v="PARVATHIPURAM MANYAM"/>
    <s v="GUMMALAXMIPURAM"/>
    <s v="NIMMAKA SWATHI"/>
    <s v="FEMALE"/>
    <n v="9440867161"/>
    <d v="2006-07-24T00:00:00"/>
    <n v="10290630010"/>
    <s v="YES"/>
    <s v="Available in State"/>
    <s v="NO"/>
    <n v="10290630"/>
    <x v="5"/>
    <s v="Not Present in StudentInfo"/>
    <s v="607626531254"/>
    <x v="1"/>
    <s v="DEGREE 1 ST YEAR RAJA COLLEGE BOBBILI "/>
  </r>
  <r>
    <n v="440"/>
    <s v="PARVATHIPURAM MANYAM"/>
    <s v="GUMMALAXMIPURAM"/>
    <s v="NIMMAKA UDAYAKUMAR"/>
    <s v="MALE"/>
    <n v="340043000000"/>
    <d v="2007-02-22T00:00:00"/>
    <n v="10290630006"/>
    <s v="YES"/>
    <s v="Available in State"/>
    <s v="NO"/>
    <n v="10290630"/>
    <x v="5"/>
    <s v="Dropout"/>
    <s v="205210563703"/>
    <x v="1"/>
    <s v="9 TH APR BHADRAGIRI"/>
  </r>
  <r>
    <n v="441"/>
    <s v="PARVATHIPURAM MANYAM"/>
    <s v="GUMMALAXMIPURAM"/>
    <s v="NIMMAKA.SRAVANI"/>
    <s v="FEMALE"/>
    <n v="315228000000"/>
    <d v="2006-01-06T00:00:00"/>
    <n v="10290630008"/>
    <s v="YES"/>
    <s v="Available in State"/>
    <s v="YES"/>
    <n v="10290630"/>
    <x v="5"/>
    <s v="Not Present in StudentInfo"/>
    <m/>
    <x v="0"/>
    <m/>
  </r>
  <r>
    <n v="442"/>
    <s v="PARVATHIPURAM MANYAM"/>
    <s v="GUMMALAXMIPURAM"/>
    <s v="PADI PRIYA DARSHINI"/>
    <s v="FEMALE"/>
    <n v="9490936083"/>
    <d v="2006-03-16T00:00:00"/>
    <n v="10290630023"/>
    <s v="YES"/>
    <s v="Available in State"/>
    <s v="YES"/>
    <n v="10290630"/>
    <x v="5"/>
    <s v="Not Present in StudentInfo"/>
    <n v="963381614953"/>
    <x v="1"/>
    <s v="agricultural  and science and technology "/>
  </r>
  <r>
    <n v="443"/>
    <s v="PARVATHIPURAM MANYAM"/>
    <s v="GUMMALAXMIPURAM"/>
    <s v="PADI SRAVANTHI"/>
    <s v="FEMALE"/>
    <n v="688123000000"/>
    <d v="2006-01-03T00:00:00"/>
    <n v="10290630022"/>
    <s v="YES"/>
    <s v="Available in State"/>
    <s v="YES"/>
    <n v="10290630"/>
    <x v="5"/>
    <s v="Not Present in StudentInfo"/>
    <n v="688123426348"/>
    <x v="4"/>
    <s v="written  m.set entrance"/>
  </r>
  <r>
    <n v="444"/>
    <s v="PARVATHIPURAM MANYAM"/>
    <s v="GUMMALAXMIPURAM"/>
    <s v="PALAKA DHANUSH"/>
    <s v="MALE"/>
    <n v="208786000000"/>
    <d v="2017-01-17T00:00:00"/>
    <n v="10290630016"/>
    <s v="YES"/>
    <s v="Available in State"/>
    <s v="NO"/>
    <n v="10290630"/>
    <x v="5"/>
    <s v="Not Present in StudentInfo"/>
    <s v="208786394238"/>
    <x v="1"/>
    <s v="ST ANTHONY'S HIGH SCHOOL-SUCHITRA"/>
  </r>
  <r>
    <n v="445"/>
    <s v="PARVATHIPURAM MANYAM"/>
    <s v="GUMMALAXMIPURAM"/>
    <s v="PALAKA DHARANI SRIVANYA"/>
    <s v="MALE"/>
    <m/>
    <d v="2018-08-29T00:00:00"/>
    <n v="10290630004"/>
    <s v="YES"/>
    <s v="Available in State"/>
    <s v="NO"/>
    <n v="10290630"/>
    <x v="5"/>
    <s v="Not Present in StudentInfo"/>
    <s v="244752566201"/>
    <x v="1"/>
    <s v="ANGAWADI BELLIDI"/>
  </r>
  <r>
    <n v="446"/>
    <s v="PARVATHIPURAM MANYAM"/>
    <s v="GUMMALAXMIPURAM"/>
    <s v="PALAKA VARUN"/>
    <s v="MALE"/>
    <n v="9441355532"/>
    <d v="2018-08-24T00:00:00"/>
    <n v="10290630008"/>
    <s v="YES"/>
    <s v="Available in State"/>
    <s v="NO"/>
    <n v="10290630"/>
    <x v="5"/>
    <s v="Not Present in StudentInfo"/>
    <s v="687758397868"/>
    <x v="1"/>
    <s v="1 ST CLASS MEDARAGANDA GPS"/>
  </r>
  <r>
    <n v="447"/>
    <s v="PARVATHIPURAM MANYAM"/>
    <s v="GUMMALAXMIPURAM"/>
    <s v="PEDAKAPU KARTHEEK"/>
    <s v="MALE"/>
    <n v="760045000000"/>
    <d v="2018-02-11T00:00:00"/>
    <n v="10290630023"/>
    <s v="YES"/>
    <s v="Available in State"/>
    <s v="NO"/>
    <n v="10290630"/>
    <x v="5"/>
    <s v="Not Present in StudentInfo"/>
    <s v="760045098471"/>
    <x v="1"/>
    <s v="ANGANIWADI CENTER"/>
  </r>
  <r>
    <n v="448"/>
    <s v="PARVATHIPURAM MANYAM"/>
    <s v="GUMMALAXMIPURAM"/>
    <s v="PODILAPU VINEETHA"/>
    <s v="FEMALE"/>
    <n v="8985224740"/>
    <d v="2006-01-01T00:00:00"/>
    <n v="10290630015"/>
    <s v="YES"/>
    <s v="Available in State"/>
    <s v="NO"/>
    <n v="10290630"/>
    <x v="5"/>
    <s v="Not Present in StudentInfo"/>
    <s v="759594722440"/>
    <x v="2"/>
    <s v="MARRIED"/>
  </r>
  <r>
    <n v="449"/>
    <s v="PARVATHIPURAM MANYAM"/>
    <s v="GUMMALAXMIPURAM"/>
    <s v="PUJARI SIVA SANKAR"/>
    <s v="MALE"/>
    <n v="344316000000"/>
    <d v="2006-01-07T00:00:00"/>
    <n v="10290630023"/>
    <s v="YES"/>
    <s v="Available in State"/>
    <s v="YES"/>
    <n v="10290630"/>
    <x v="5"/>
    <s v="Not Present in StudentInfo"/>
    <n v="344315597568"/>
    <x v="1"/>
    <s v="BSc beemilipatnam svlns"/>
  </r>
  <r>
    <n v="450"/>
    <s v="PARVATHIPURAM MANYAM"/>
    <s v="GUMMALAXMIPURAM"/>
    <s v="PUVVALA KIRAN"/>
    <s v="MALE"/>
    <n v="9490594462"/>
    <d v="2009-01-01T00:00:00"/>
    <n v="10290630017"/>
    <s v="YES"/>
    <s v="Available in State"/>
    <s v="NO"/>
    <n v="10290630"/>
    <x v="5"/>
    <s v="Not Present in StudentInfo"/>
    <s v="447332087724"/>
    <x v="6"/>
    <s v="6 TH DROUP OUT"/>
  </r>
  <r>
    <n v="451"/>
    <s v="PARVATHIPURAM MANYAM"/>
    <s v="GUMMALAXMIPURAM"/>
    <s v="SANTHU"/>
    <s v="MALE"/>
    <n v="7569852547"/>
    <d v="2008-07-09T00:00:00"/>
    <n v="10290630021"/>
    <s v="YES"/>
    <s v="Available in State"/>
    <s v="NO"/>
    <n v="10290630"/>
    <x v="5"/>
    <s v="Not Present in StudentInfo"/>
    <s v="860778466886"/>
    <x v="6"/>
    <s v="DROUP OUT IN 9 TH R.B PURAM TW"/>
  </r>
  <r>
    <n v="452"/>
    <s v="PARVATHIPURAM MANYAM"/>
    <s v="GUMMALAXMIPURAM"/>
    <s v="SHEKARABILLI PURNA CHANDRA RAO"/>
    <s v="MALE"/>
    <n v="454432000000"/>
    <d v="2011-11-07T00:00:00"/>
    <n v="10290630015"/>
    <s v="YES"/>
    <s v="Available in State"/>
    <s v="NO"/>
    <n v="10290630"/>
    <x v="5"/>
    <s v="Not Present in StudentInfo"/>
    <s v="454431683400"/>
    <x v="1"/>
    <s v="BRANCHI HIGH SCOOL 8TH CLASS "/>
  </r>
  <r>
    <n v="453"/>
    <s v="PARVATHIPURAM MANYAM"/>
    <s v="GUMMALAXMIPURAM"/>
    <s v="TOYAKA MOKSHITHA KALYANI"/>
    <s v="FEMALE"/>
    <n v="8328310606"/>
    <d v="2015-04-29T00:00:00"/>
    <n v="10290630013"/>
    <s v="YES"/>
    <s v="Available in State"/>
    <s v="NO"/>
    <n v="10290630"/>
    <x v="5"/>
    <s v="Not Present in StudentInfo"/>
    <s v="931073021697"/>
    <x v="1"/>
    <s v="3 RD CLASS..SRICHITNAYA HYD"/>
  </r>
  <r>
    <n v="454"/>
    <s v="PARVATHIPURAM MANYAM"/>
    <s v="GUMMALAXMIPURAM"/>
    <s v="TOYAKA SWETHA"/>
    <s v="FEMALE"/>
    <n v="9441072868"/>
    <d v="2006-01-16T00:00:00"/>
    <n v="10290630018"/>
    <s v="YES"/>
    <s v="Available in State"/>
    <s v="YES"/>
    <n v="10290630"/>
    <x v="5"/>
    <s v="Not Present in StudentInfo"/>
    <n v="572356662866"/>
    <x v="1"/>
    <s v="ANM TRINING PPM ARIYA HOSPITAL "/>
  </r>
  <r>
    <n v="455"/>
    <s v="PARVATHIPURAM MANYAM"/>
    <s v="GUMMALAXMIPURAM"/>
    <s v="TOYAKA UDAY"/>
    <s v="MALE"/>
    <n v="9441158767"/>
    <d v="2007-05-18T00:00:00"/>
    <n v="10290630004"/>
    <s v="YES"/>
    <s v="Available in State"/>
    <s v="NO"/>
    <n v="10290630"/>
    <x v="5"/>
    <s v="Not Present in StudentInfo"/>
    <s v="341535351950"/>
    <x v="1"/>
    <s v="IIT RGUKT SRIKAKULAM"/>
  </r>
  <r>
    <n v="456"/>
    <s v="PARVATHIPURAM MANYAM"/>
    <s v="GUMMALAXMIPURAM"/>
    <s v="TOYAKA VIJAY"/>
    <s v="MALE"/>
    <n v="9441072868"/>
    <d v="2008-11-03T00:00:00"/>
    <n v="10290630009"/>
    <s v="YES"/>
    <s v="Available in State"/>
    <s v="NO"/>
    <n v="10290630"/>
    <x v="5"/>
    <s v="Not Present in StudentInfo"/>
    <n v="452838785988"/>
    <x v="5"/>
    <s v="10th complete "/>
  </r>
  <r>
    <n v="457"/>
    <s v="PARVATHIPURAM MANYAM"/>
    <s v="GUMMALAXMIPURAM"/>
    <s v="VUYAKA SASIREKHA"/>
    <s v="FEMALE"/>
    <n v="665333000000"/>
    <d v="2006-06-15T00:00:00"/>
    <n v="10290630002"/>
    <s v="YES"/>
    <s v="Available in State"/>
    <s v="YES"/>
    <n v="10290630"/>
    <x v="5"/>
    <s v="Not Present in StudentInfo"/>
    <m/>
    <x v="12"/>
    <m/>
  </r>
  <r>
    <n v="458"/>
    <s v="PARVATHIPURAM MANYAM"/>
    <s v="GUMMALAXMIPURAM"/>
    <s v="ARIKA DIVYA BHARATHI"/>
    <s v="FEMALE"/>
    <n v="9440189280"/>
    <d v="2009-09-09T00:00:00"/>
    <n v="10290631008"/>
    <s v="YES"/>
    <s v="Available in State"/>
    <s v="NO"/>
    <n v="10290631"/>
    <x v="6"/>
    <s v="Not Present in StudentInfo"/>
    <s v="504472026995"/>
    <x v="6"/>
    <s v="TOBE JOINED"/>
  </r>
  <r>
    <n v="459"/>
    <s v="PARVATHIPURAM MANYAM"/>
    <s v="GUMMALAXMIPURAM"/>
    <s v="ARIKA NIROSHA"/>
    <s v="FEMALE"/>
    <n v="9440189280"/>
    <d v="2010-09-09T00:00:00"/>
    <n v="10290631008"/>
    <s v="YES"/>
    <s v="Available in State"/>
    <s v="NO"/>
    <n v="10290631"/>
    <x v="6"/>
    <s v="Not Present in StudentInfo"/>
    <s v="787564217543"/>
    <x v="6"/>
    <s v="TOBE JOINED"/>
  </r>
  <r>
    <n v="460"/>
    <s v="PARVATHIPURAM MANYAM"/>
    <s v="GUMMALAXMIPURAM"/>
    <s v="BIDDIKA BHUMIKA"/>
    <s v="FEMALE"/>
    <n v="7382795026"/>
    <d v="2006-01-01T00:00:00"/>
    <n v="10290631006"/>
    <s v="YES"/>
    <s v="Available in State"/>
    <s v="YES"/>
    <n v="10290631"/>
    <x v="6"/>
    <s v="Not Present in StudentInfo"/>
    <s v="7920 4835 9639"/>
    <x v="1"/>
    <s v="IN DEGREE"/>
  </r>
  <r>
    <n v="461"/>
    <s v="PARVATHIPURAM MANYAM"/>
    <s v="GUMMALAXMIPURAM"/>
    <s v="BIDDIKA INDRAJA"/>
    <s v="FEMALE"/>
    <n v="7382795026"/>
    <d v="2007-01-01T00:00:00"/>
    <n v="10290631006"/>
    <s v="YES"/>
    <s v="Available in State"/>
    <s v="NO"/>
    <n v="10290631"/>
    <x v="6"/>
    <s v="Not Present in StudentInfo"/>
    <s v="694765434299"/>
    <x v="5"/>
    <s v="10TH PASSED"/>
  </r>
  <r>
    <n v="462"/>
    <s v="PARVATHIPURAM MANYAM"/>
    <s v="GUMMALAXMIPURAM"/>
    <s v="BIDDIKA KAVITHA"/>
    <s v="FEMALE"/>
    <n v="9494226214"/>
    <d v="2009-01-07T00:00:00"/>
    <n v="10290631001"/>
    <s v="YES"/>
    <s v="Migration outside state"/>
    <s v="NO"/>
    <n v="10290631"/>
    <x v="6"/>
    <s v="Not Present in StudentInfo"/>
    <s v="4509 5221 9953"/>
    <x v="8"/>
    <s v="MIGRETION"/>
  </r>
  <r>
    <n v="463"/>
    <s v="PARVATHIPURAM MANYAM"/>
    <s v="GUMMALAXMIPURAM"/>
    <s v="BIDDIKA NEELAKANTAM"/>
    <s v="MALE"/>
    <n v="9494226214"/>
    <d v="2010-06-08T00:00:00"/>
    <n v="10290631001"/>
    <s v="YES"/>
    <s v="Migration outside state"/>
    <s v="NO"/>
    <n v="10290631"/>
    <x v="6"/>
    <s v="Not Present in StudentInfo"/>
    <s v="5731 4166 4255"/>
    <x v="8"/>
    <s v="MIGRETION"/>
  </r>
  <r>
    <n v="464"/>
    <s v="PARVATHIPURAM MANYAM"/>
    <s v="GUMMALAXMIPURAM"/>
    <s v="BIDDIKA SARASWATHI"/>
    <s v="FEMALE"/>
    <n v="7894561230"/>
    <d v="2009-06-04T00:00:00"/>
    <n v="10290631008"/>
    <s v="YES"/>
    <s v="Available in State"/>
    <s v="NO"/>
    <n v="10290631"/>
    <x v="6"/>
    <s v="Not Present in StudentInfo"/>
    <s v="381202834447"/>
    <x v="6"/>
    <s v="TOBE JOINED"/>
  </r>
  <r>
    <n v="465"/>
    <s v="PARVATHIPURAM MANYAM"/>
    <s v="GUMMALAXMIPURAM"/>
    <s v="BIDDIKA SOUDARYA"/>
    <s v="FEMALE"/>
    <n v="9490763282"/>
    <d v="2006-01-01T00:00:00"/>
    <n v="10290631008"/>
    <s v="YES"/>
    <s v="Migration outside state"/>
    <s v="NO"/>
    <n v="10290631"/>
    <x v="6"/>
    <s v="Not Present in StudentInfo"/>
    <s v="8732 4362 3033"/>
    <x v="2"/>
    <s v="MARRIED"/>
  </r>
  <r>
    <n v="466"/>
    <s v="PARVATHIPURAM MANYAM"/>
    <s v="GUMMALAXMIPURAM"/>
    <s v="BIDDIKA YESASWINI"/>
    <s v="FEMALE"/>
    <n v="7382936178"/>
    <d v="2018-07-12T00:00:00"/>
    <n v="10290631001"/>
    <s v="YES"/>
    <s v="Available in State"/>
    <s v="NO"/>
    <n v="10290631"/>
    <x v="6"/>
    <s v="Not Present in StudentInfo"/>
    <s v="618589428353"/>
    <x v="1"/>
    <s v="ANGANWADI"/>
  </r>
  <r>
    <n v="467"/>
    <s v="PARVATHIPURAM MANYAM"/>
    <s v="GUMMALAXMIPURAM"/>
    <s v="KADRAKA GANGA"/>
    <s v="FEMALE"/>
    <n v="9441969716"/>
    <d v="2016-11-22T00:00:00"/>
    <n v="10290631004"/>
    <s v="YES"/>
    <s v="Available in State"/>
    <s v="NO"/>
    <n v="10290631"/>
    <x v="6"/>
    <s v="Not Present in StudentInfo"/>
    <s v="629270870255"/>
    <x v="13"/>
    <s v="WRONG AADHAR MAP"/>
  </r>
  <r>
    <n v="468"/>
    <s v="PARVATHIPURAM MANYAM"/>
    <s v="GUMMALAXMIPURAM"/>
    <s v="KADRAKA RAGHVAVENDRA"/>
    <s v="MALE"/>
    <n v="8333933871"/>
    <d v="2005-10-28T00:00:00"/>
    <n v="10290631001"/>
    <s v="YES"/>
    <s v="Available in State"/>
    <s v="YES"/>
    <n v="10290631"/>
    <x v="6"/>
    <s v="Not Present in StudentInfo"/>
    <s v="7909 1461 4090"/>
    <x v="1"/>
    <s v="IN DIPLOMA"/>
  </r>
  <r>
    <n v="469"/>
    <s v="PARVATHIPURAM MANYAM"/>
    <s v="GUMMALAXMIPURAM"/>
    <s v="MANDANGI CHANDUBABU"/>
    <s v="MALE"/>
    <n v="684918000000"/>
    <d v="2005-09-05T00:00:00"/>
    <n v="10290631005"/>
    <s v="YES"/>
    <s v="Available in State"/>
    <s v="YES"/>
    <n v="10290631"/>
    <x v="6"/>
    <s v="Not Present in StudentInfo"/>
    <s v="6849 1810 4067"/>
    <x v="1"/>
    <s v="IN DEGREE"/>
  </r>
  <r>
    <n v="470"/>
    <s v="PARVATHIPURAM MANYAM"/>
    <s v="GUMMALAXMIPURAM"/>
    <s v="MANDANGI KARTHIK"/>
    <s v="MALE"/>
    <n v="7032700710"/>
    <d v="2008-01-01T00:00:00"/>
    <n v="10290631004"/>
    <s v="YES"/>
    <s v="Available in State"/>
    <s v="NO"/>
    <n v="10290631"/>
    <x v="6"/>
    <s v="Not Present in StudentInfo"/>
    <s v="990191099700"/>
    <x v="6"/>
    <s v="TOBE JOINED"/>
  </r>
  <r>
    <n v="471"/>
    <s v="PARVATHIPURAM MANYAM"/>
    <s v="GUMMALAXMIPURAM"/>
    <s v="MANDANGI LAVANYA"/>
    <s v="FEMALE"/>
    <n v="7032077001"/>
    <d v="2006-04-06T00:00:00"/>
    <n v="10290631004"/>
    <s v="YES"/>
    <s v="Available in State"/>
    <s v="YES"/>
    <n v="10290631"/>
    <x v="6"/>
    <s v="Not Present in StudentInfo"/>
    <s v="6447 4337 9608"/>
    <x v="1"/>
    <s v="IN INTER"/>
  </r>
  <r>
    <n v="472"/>
    <s v="PARVATHIPURAM MANYAM"/>
    <s v="GUMMALAXMIPURAM"/>
    <s v="MANDANGI SUSHMITHA"/>
    <s v="FEMALE"/>
    <n v="7382317758"/>
    <d v="2007-01-01T00:00:00"/>
    <n v="10290631007"/>
    <s v="YES"/>
    <s v="Available in State"/>
    <s v="YES"/>
    <n v="10290631"/>
    <x v="6"/>
    <s v="Not Present in StudentInfo"/>
    <s v="9554 9603 9819"/>
    <x v="4"/>
    <s v="NOT JION INTER"/>
  </r>
  <r>
    <n v="473"/>
    <s v="PARVATHIPURAM MANYAM"/>
    <s v="GUMMALAXMIPURAM"/>
    <s v="MANDANGI VASANTA"/>
    <m/>
    <n v="9491832932"/>
    <d v="2015-02-13T00:00:00"/>
    <n v="10290631009"/>
    <s v="YES"/>
    <s v="Available in State"/>
    <s v="NO"/>
    <n v="10290631"/>
    <x v="6"/>
    <s v="Not Present in StudentInfo"/>
    <s v="574767273318"/>
    <x v="13"/>
    <s v="WRONG AADHAR MAP"/>
  </r>
  <r>
    <n v="474"/>
    <s v="PARVATHIPURAM MANYAM"/>
    <s v="GUMMALAXMIPURAM"/>
    <s v="MASNDANGIVARDHAN"/>
    <s v="MALE"/>
    <n v="9492015772"/>
    <d v="2006-02-12T00:00:00"/>
    <n v="10290631005"/>
    <s v="YES"/>
    <s v="Available in State"/>
    <s v="NO"/>
    <n v="10290631"/>
    <x v="6"/>
    <s v="Not Present in StudentInfo"/>
    <s v="679909988180"/>
    <x v="1"/>
    <s v="JOINED IN DIPLOMA"/>
  </r>
  <r>
    <n v="475"/>
    <s v="PARVATHIPURAM MANYAM"/>
    <s v="GUMMALAXMIPURAM"/>
    <s v="PALLERIKA ESWAR VARDHAN"/>
    <s v="MALE"/>
    <n v="685178000000"/>
    <d v="2006-07-20T00:00:00"/>
    <n v="10290631006"/>
    <s v="YES"/>
    <s v="Available in State"/>
    <s v="YES"/>
    <n v="10290631"/>
    <x v="6"/>
    <s v="Not Present in StudentInfo"/>
    <s v="6851 7813 2712"/>
    <x v="1"/>
    <s v="IN DIPLOMA"/>
  </r>
  <r>
    <n v="476"/>
    <s v="PARVATHIPURAM MANYAM"/>
    <s v="GUMMALAXMIPURAM"/>
    <s v="PALLERIKA PAVANI"/>
    <s v="FEMALE"/>
    <m/>
    <d v="2006-05-06T00:00:00"/>
    <n v="10290631006"/>
    <s v="YES"/>
    <s v="Available in State"/>
    <s v="YES"/>
    <n v="10290631"/>
    <x v="6"/>
    <s v="Not Present in StudentInfo"/>
    <s v="8059 0034 0424"/>
    <x v="1"/>
    <s v="JION DIPLOMA ORRISSA"/>
  </r>
  <r>
    <n v="477"/>
    <s v="PARVATHIPURAM MANYAM"/>
    <s v="GUMMALAXMIPURAM"/>
    <s v="PATTIKA JAGADEESH"/>
    <s v="MALE"/>
    <n v="8331863958"/>
    <d v="2018-07-12T00:00:00"/>
    <n v="10290631001"/>
    <s v="YES"/>
    <s v="Available in State"/>
    <s v="NO"/>
    <n v="10290631"/>
    <x v="6"/>
    <s v="Not Present in StudentInfo"/>
    <s v="801262145694"/>
    <x v="1"/>
    <s v="ANGANWADI"/>
  </r>
  <r>
    <n v="478"/>
    <s v="PARVATHIPURAM MANYAM"/>
    <s v="GUMMALAXMIPURAM"/>
    <s v="PATTIKA JYOSHANA"/>
    <s v="FEMALE"/>
    <n v="844646000000"/>
    <d v="2007-07-03T00:00:00"/>
    <n v="10290631006"/>
    <s v="YES"/>
    <s v="Available in State"/>
    <s v="NO"/>
    <n v="10290631"/>
    <x v="6"/>
    <s v="Dropout"/>
    <s v="844646378579"/>
    <x v="1"/>
    <s v="JOINED EMS KUTIKIPENTA"/>
  </r>
  <r>
    <n v="479"/>
    <s v="PARVATHIPURAM MANYAM"/>
    <s v="GUMMALAXMIPURAM"/>
    <s v="RAVINDRA"/>
    <s v="MALE"/>
    <n v="799069000000"/>
    <d v="2009-01-01T00:00:00"/>
    <n v="10290631008"/>
    <s v="YES"/>
    <s v="Available in State"/>
    <s v="NO"/>
    <n v="10290631"/>
    <x v="6"/>
    <s v="Dropout"/>
    <s v="799064488790"/>
    <x v="6"/>
    <s v="TOBE JOINED"/>
  </r>
  <r>
    <n v="480"/>
    <s v="PARVATHIPURAM MANYAM"/>
    <s v="GUMMALAXMIPURAM"/>
    <s v="TOYAKA SIRISA"/>
    <s v="FEMALE"/>
    <n v="9493802836"/>
    <d v="2005-09-06T00:00:00"/>
    <n v="10290631001"/>
    <s v="YES"/>
    <s v="Available in State"/>
    <s v="YES"/>
    <n v="10290631"/>
    <x v="6"/>
    <s v="Not Present in StudentInfo"/>
    <s v="6444 7229 0701"/>
    <x v="1"/>
    <s v="IN DEGREE"/>
  </r>
  <r>
    <n v="481"/>
    <s v="PARVATHIPURAM MANYAM"/>
    <s v="GUMMALAXMIPURAM"/>
    <s v="VOOYAKA VARAHALU"/>
    <s v="FEMALE"/>
    <n v="8333938441"/>
    <d v="2006-10-06T00:00:00"/>
    <n v="10290631001"/>
    <s v="YES"/>
    <s v="Available in State"/>
    <s v="YES"/>
    <n v="10290631"/>
    <x v="6"/>
    <s v="Not Present in StudentInfo"/>
    <s v="8465 0727 6462"/>
    <x v="1"/>
    <s v="IN INTER"/>
  </r>
  <r>
    <n v="482"/>
    <s v="PARVATHIPURAM MANYAM"/>
    <s v="GUMMALAXMIPURAM"/>
    <s v="ARIKA RANAVEER"/>
    <s v="MALE"/>
    <n v="9398908099"/>
    <d v="2018-03-12T00:00:00"/>
    <n v="10290632003"/>
    <s v="YES"/>
    <s v="Available in State"/>
    <s v="NO"/>
    <n v="10290632"/>
    <x v="7"/>
    <s v="Not Present in StudentInfo"/>
    <n v="320953615596"/>
    <x v="1"/>
    <s v="ANGANWADI"/>
  </r>
  <r>
    <n v="483"/>
    <s v="PARVATHIPURAM MANYAM"/>
    <s v="GUMMALAXMIPURAM"/>
    <s v="BIDDIKA RAVINAVA CHANDRA DURGA PRASAD"/>
    <s v="MALE"/>
    <n v="9494325961"/>
    <d v="2006-10-06T00:00:00"/>
    <n v="10290632008"/>
    <s v="YES"/>
    <s v="Available in State"/>
    <s v="YES"/>
    <n v="10290632"/>
    <x v="7"/>
    <s v="Not Present in StudentInfo"/>
    <n v="693401374853"/>
    <x v="1"/>
    <m/>
  </r>
  <r>
    <n v="484"/>
    <s v="PARVATHIPURAM MANYAM"/>
    <s v="GUMMALAXMIPURAM"/>
    <s v="BIDDIKA.ARAVINDU"/>
    <s v="MALE"/>
    <n v="9490949397"/>
    <d v="2009-12-18T00:00:00"/>
    <n v="10290632002"/>
    <s v="YES"/>
    <s v="Available in State"/>
    <s v="NO"/>
    <n v="10290632"/>
    <x v="7"/>
    <s v="Not Present in StudentInfo"/>
    <n v="496535912803"/>
    <x v="8"/>
    <s v="MIGRATED TO BANGALORE"/>
  </r>
  <r>
    <n v="485"/>
    <s v="PARVATHIPURAM MANYAM"/>
    <s v="GUMMALAXMIPURAM"/>
    <s v="CHINURU ROSHAN"/>
    <s v="MALE"/>
    <n v="898476000000"/>
    <d v="2006-01-17T00:00:00"/>
    <n v="10290632010"/>
    <s v="YES"/>
    <s v="Available in State"/>
    <s v="YES"/>
    <n v="10290632"/>
    <x v="7"/>
    <s v="Not Present in StudentInfo"/>
    <n v="898476116903"/>
    <x v="1"/>
    <m/>
  </r>
  <r>
    <n v="486"/>
    <s v="PARVATHIPURAM MANYAM"/>
    <s v="GUMMALAXMIPURAM"/>
    <s v="DEEPIKA"/>
    <s v="FEMALE"/>
    <n v="9492455067"/>
    <d v="2005-11-03T00:00:00"/>
    <n v="10290632001"/>
    <s v="YES"/>
    <s v="Available in State"/>
    <s v="YES"/>
    <n v="10290632"/>
    <x v="7"/>
    <s v="Not Present in StudentInfo"/>
    <n v="742064562317"/>
    <x v="1"/>
    <m/>
  </r>
  <r>
    <n v="487"/>
    <s v="PARVATHIPURAM MANYAM"/>
    <s v="GUMMALAXMIPURAM"/>
    <s v="GEDELA VARSHITH"/>
    <s v="MALE"/>
    <n v="9392973288"/>
    <d v="2017-06-11T00:00:00"/>
    <n v="10290632005"/>
    <s v="YES"/>
    <s v="Available in State"/>
    <s v="NO"/>
    <n v="10290632"/>
    <x v="7"/>
    <s v="Not Present in StudentInfo"/>
    <s v=""/>
    <x v="1"/>
    <s v="1ST CLASS"/>
  </r>
  <r>
    <n v="488"/>
    <s v="PARVATHIPURAM MANYAM"/>
    <s v="GUMMALAXMIPURAM"/>
    <s v="GOWDU VENNELA"/>
    <s v="FEMALE"/>
    <n v="8332076040"/>
    <d v="2008-01-01T00:00:00"/>
    <n v="10290632009"/>
    <s v="YES"/>
    <s v="Available in State"/>
    <s v="NO"/>
    <n v="10290632"/>
    <x v="7"/>
    <s v="Not Present in StudentInfo"/>
    <n v="715768931214"/>
    <x v="10"/>
    <s v="CWSN ZPHS GLP"/>
  </r>
  <r>
    <n v="489"/>
    <s v="PARVATHIPURAM MANYAM"/>
    <s v="GUMMALAXMIPURAM"/>
    <s v="GUNAGENJI BEULAH"/>
    <s v="FEMALE"/>
    <n v="9492380563"/>
    <d v="2006-06-14T00:00:00"/>
    <n v="10290632004"/>
    <s v="YES"/>
    <s v="Available in State"/>
    <s v="NO"/>
    <n v="10290632"/>
    <x v="7"/>
    <s v="Not Present in StudentInfo"/>
    <n v="473544757759"/>
    <x v="1"/>
    <s v="INTER"/>
  </r>
  <r>
    <n v="490"/>
    <s v="PARVATHIPURAM MANYAM"/>
    <s v="GUMMALAXMIPURAM"/>
    <s v="GUNAGENJI DHEEKSHITHA"/>
    <s v="FEMALE"/>
    <n v="8688843934"/>
    <d v="2014-01-07T00:00:00"/>
    <n v="10290632010"/>
    <s v="YES"/>
    <s v="Available in State"/>
    <s v="NO"/>
    <n v="10290632"/>
    <x v="7"/>
    <s v="Not Present in StudentInfo"/>
    <n v="708775732311"/>
    <x v="1"/>
    <s v="STUDING KURUPAM"/>
  </r>
  <r>
    <n v="491"/>
    <s v="PARVATHIPURAM MANYAM"/>
    <s v="GUMMALAXMIPURAM"/>
    <s v="GUNAVARDHAN"/>
    <s v="MALE"/>
    <n v="579838000000"/>
    <d v="2005-11-25T00:00:00"/>
    <n v="10290632009"/>
    <s v="YES"/>
    <s v="Available in State"/>
    <s v="NO"/>
    <n v="10290632"/>
    <x v="7"/>
    <s v="Not Present in StudentInfo"/>
    <n v="579837920695"/>
    <x v="4"/>
    <s v="INTER COMPLETED"/>
  </r>
  <r>
    <n v="492"/>
    <s v="PARVATHIPURAM MANYAM"/>
    <s v="GUMMALAXMIPURAM"/>
    <s v="JAGAN"/>
    <s v="MALE"/>
    <n v="545247000000"/>
    <d v="2011-10-02T00:00:00"/>
    <n v="10290632003"/>
    <s v="YES"/>
    <s v="Death"/>
    <s v="NO"/>
    <n v="10290632"/>
    <x v="7"/>
    <s v="TC ISSUED"/>
    <m/>
    <x v="12"/>
    <m/>
  </r>
  <r>
    <n v="493"/>
    <s v="PARVATHIPURAM MANYAM"/>
    <s v="GUMMALAXMIPURAM"/>
    <s v="JOJAPPA"/>
    <m/>
    <n v="7382069750"/>
    <d v="2006-04-30T00:00:00"/>
    <n v="10290632011"/>
    <s v="YES"/>
    <s v="Death"/>
    <s v="NO"/>
    <n v="10290632"/>
    <x v="7"/>
    <s v="Not Present in StudentInfo"/>
    <m/>
    <x v="12"/>
    <m/>
  </r>
  <r>
    <n v="494"/>
    <s v="PARVATHIPURAM MANYAM"/>
    <s v="GUMMALAXMIPURAM"/>
    <s v="KONDA GAYITHRI"/>
    <s v="FEMALE"/>
    <n v="7901373220"/>
    <d v="2016-01-06T00:00:00"/>
    <n v="10290632001"/>
    <s v="YES"/>
    <s v="Available in State"/>
    <s v="NO"/>
    <n v="10290632"/>
    <x v="7"/>
    <s v="Not Present in StudentInfo"/>
    <n v="502280997454"/>
    <x v="1"/>
    <s v="DEGREE COMPLETED"/>
  </r>
  <r>
    <n v="495"/>
    <s v="PARVATHIPURAM MANYAM"/>
    <s v="GUMMALAXMIPURAM"/>
    <s v="KONDA GORRI LIKATHA"/>
    <s v="FEMALE"/>
    <n v="7901373220"/>
    <d v="2016-11-06T00:00:00"/>
    <n v="10290632001"/>
    <s v="YES"/>
    <s v="Available in State"/>
    <s v="NO"/>
    <n v="10290632"/>
    <x v="7"/>
    <s v="Not Present in StudentInfo"/>
    <n v="704058888559"/>
    <x v="1"/>
    <s v="DEGREE GVK COLLEGE VIZAG"/>
  </r>
  <r>
    <n v="496"/>
    <s v="PARVATHIPURAM MANYAM"/>
    <s v="GUMMALAXMIPURAM"/>
    <s v="NIMMALA INDU"/>
    <s v="FEMALE"/>
    <n v="9490461366"/>
    <d v="2016-07-23T00:00:00"/>
    <n v="10290632010"/>
    <s v="YES"/>
    <s v="Available in State"/>
    <s v="NO"/>
    <n v="10290632"/>
    <x v="7"/>
    <s v="Not Present in StudentInfo"/>
    <n v="517341173661"/>
    <x v="1"/>
    <s v="DEGREE 2ND YEAR KRISHNA VIZAG"/>
  </r>
  <r>
    <n v="497"/>
    <s v="PARVATHIPURAM MANYAM"/>
    <s v="GUMMALAXMIPURAM"/>
    <s v="PADI AKHIL"/>
    <s v="MALE"/>
    <n v="9494334588"/>
    <d v="2006-02-25T00:00:00"/>
    <n v="10290632010"/>
    <s v="YES"/>
    <s v="Available in State"/>
    <s v="YES"/>
    <n v="10290632"/>
    <x v="7"/>
    <s v="Not Present in StudentInfo"/>
    <n v="630240584541"/>
    <x v="1"/>
    <m/>
  </r>
  <r>
    <n v="498"/>
    <s v="PARVATHIPURAM MANYAM"/>
    <s v="GUMMALAXMIPURAM"/>
    <s v="PALAKONDA BODHINI"/>
    <s v="FEMALE"/>
    <n v="9440304635"/>
    <d v="2006-05-18T00:00:00"/>
    <n v="10290632010"/>
    <s v="YES"/>
    <s v="Available in State"/>
    <s v="YES"/>
    <n v="10290632"/>
    <x v="7"/>
    <s v="Not Present in StudentInfo"/>
    <n v="582009307844"/>
    <x v="1"/>
    <m/>
  </r>
  <r>
    <n v="499"/>
    <s v="PARVATHIPURAM MANYAM"/>
    <s v="GUMMALAXMIPURAM"/>
    <s v="PEDDAPODI LAXMI PRASANNA"/>
    <s v="FEMALE"/>
    <n v="9491132208"/>
    <d v="2007-06-20T00:00:00"/>
    <n v="10290632009"/>
    <s v="YES"/>
    <s v="Migration outside state"/>
    <s v="NO"/>
    <n v="10290632"/>
    <x v="7"/>
    <s v="Not Present in StudentInfo"/>
    <n v="958044777892"/>
    <x v="1"/>
    <m/>
  </r>
  <r>
    <n v="500"/>
    <s v="PARVATHIPURAM MANYAM"/>
    <s v="GUMMALAXMIPURAM"/>
    <s v="PRAMITHA"/>
    <s v="FEMALE"/>
    <n v="575674000000"/>
    <d v="2016-11-23T00:00:00"/>
    <n v="10290632006"/>
    <s v="YES"/>
    <s v="Available in State"/>
    <s v="NO"/>
    <n v="10290632"/>
    <x v="7"/>
    <s v="Dropout"/>
    <n v="575674151549"/>
    <x v="1"/>
    <s v="2ND CLASS  GUJARA"/>
  </r>
  <r>
    <n v="501"/>
    <s v="PARVATHIPURAM MANYAM"/>
    <s v="GUMMALAXMIPURAM"/>
    <s v="PUROHITH PYARI"/>
    <s v="FEMALE"/>
    <n v="7382774003"/>
    <d v="2008-01-01T00:00:00"/>
    <n v="10290632007"/>
    <s v="YES"/>
    <s v="Available in State"/>
    <s v="YES"/>
    <n v="10290632"/>
    <x v="7"/>
    <s v="Not Present in StudentInfo"/>
    <n v="666750683702"/>
    <x v="1"/>
    <m/>
  </r>
  <r>
    <n v="502"/>
    <s v="PARVATHIPURAM MANYAM"/>
    <s v="GUMMALAXMIPURAM"/>
    <s v="SOUDI"/>
    <m/>
    <n v="801063000000"/>
    <d v="2006-07-05T00:00:00"/>
    <n v="10290632011"/>
    <s v="YES"/>
    <s v="Migration outside state"/>
    <s v="NO"/>
    <n v="10290632"/>
    <x v="7"/>
    <s v="Not Present in StudentInfo"/>
    <m/>
    <x v="3"/>
    <s v="DEATH"/>
  </r>
  <r>
    <n v="503"/>
    <s v="PARVATHIPURAM MANYAM"/>
    <s v="GUMMALAXMIPURAM"/>
    <s v="SRAVANI PATRO"/>
    <s v="FEMALE"/>
    <n v="9494919108"/>
    <d v="2007-02-09T00:00:00"/>
    <n v="10290632001"/>
    <s v="YES"/>
    <s v="Available in State"/>
    <s v="NO"/>
    <n v="10290632"/>
    <x v="7"/>
    <s v="Not Present in StudentInfo"/>
    <n v="310757491002"/>
    <x v="6"/>
    <s v="ELWINPETA"/>
  </r>
  <r>
    <n v="504"/>
    <s v="PARVATHIPURAM MANYAM"/>
    <s v="GUMMALAXMIPURAM"/>
    <s v="TAMARACHELLI TANISH CHANDRA"/>
    <s v="MALE"/>
    <n v="9475238854"/>
    <d v="2018-06-25T00:00:00"/>
    <n v="10290632002"/>
    <s v="YES"/>
    <s v="Available in State"/>
    <s v="NO"/>
    <n v="10290632"/>
    <x v="7"/>
    <s v="Not Present in StudentInfo"/>
    <n v="765312026619"/>
    <x v="1"/>
    <s v="UKG VIZAG"/>
  </r>
  <r>
    <n v="505"/>
    <s v="PARVATHIPURAM MANYAM"/>
    <s v="GUMMALAXMIPURAM"/>
    <s v="VENKI"/>
    <s v="MALE"/>
    <n v="7901285304"/>
    <d v="2011-10-09T00:00:00"/>
    <n v="10290632007"/>
    <s v="YES"/>
    <s v="Migration outside state"/>
    <s v="NO"/>
    <n v="10290632"/>
    <x v="7"/>
    <s v="Not Present in StudentInfo"/>
    <m/>
    <x v="12"/>
    <m/>
  </r>
  <r>
    <n v="506"/>
    <s v="PARVATHIPURAM MANYAM"/>
    <s v="GUMMALAXMIPURAM"/>
    <s v="VUYAKA SOWMYA"/>
    <s v="FEMALE"/>
    <n v="892763000000"/>
    <d v="2008-08-08T00:00:00"/>
    <n v="10290632009"/>
    <s v="YES"/>
    <s v="Available in State"/>
    <s v="NO"/>
    <n v="10290632"/>
    <x v="7"/>
    <s v="Not Present in StudentInfo"/>
    <n v="892763188443"/>
    <x v="1"/>
    <s v="DEGREE 2 YEAR CHENNAI"/>
  </r>
  <r>
    <n v="507"/>
    <s v="PARVATHIPURAM MANYAM"/>
    <s v="GUMMALAXMIPURAM"/>
    <s v="ABHISK"/>
    <s v="MALE"/>
    <n v="9494162418"/>
    <d v="2007-06-19T00:00:00"/>
    <n v="10290633001"/>
    <s v="YES"/>
    <s v="Available in State"/>
    <s v="NO"/>
    <n v="10290633"/>
    <x v="8"/>
    <s v="Not Present in StudentInfo"/>
    <s v="956625577840"/>
    <x v="1"/>
    <s v="STUDING INTER 1ST YEAR EMRS ANASABHADRA"/>
  </r>
  <r>
    <n v="508"/>
    <s v="PARVATHIPURAM MANYAM"/>
    <s v="GUMMALAXMIPURAM"/>
    <s v="ARIKA MOJESH"/>
    <s v="MALE"/>
    <n v="8500537351"/>
    <d v="2006-01-01T00:00:00"/>
    <n v="10290633003"/>
    <s v="YES"/>
    <s v="Available in State"/>
    <s v="NO"/>
    <n v="10290633"/>
    <x v="8"/>
    <s v="Not Present in StudentInfo"/>
    <s v="981958074481"/>
    <x v="4"/>
    <s v="OSC,INTERMEDIATE PASS,SARADHA VOCANAL COLLEGE G L PURAM"/>
  </r>
  <r>
    <n v="509"/>
    <s v="PARVATHIPURAM MANYAM"/>
    <s v="GUMMALAXMIPURAM"/>
    <s v="ARIKA SRUTHI"/>
    <s v="FEMALE"/>
    <n v="7382708406"/>
    <d v="2008-01-01T00:00:00"/>
    <n v="10290633003"/>
    <s v="YES"/>
    <s v="Available in State"/>
    <s v="NO"/>
    <n v="10290633"/>
    <x v="8"/>
    <s v="Not Present in StudentInfo"/>
    <s v="694798023292"/>
    <x v="5"/>
    <s v="OSC,10TH PASS,GTWAH LANKAJODU"/>
  </r>
  <r>
    <n v="510"/>
    <s v="PARVATHIPURAM MANYAM"/>
    <s v="GUMMALAXMIPURAM"/>
    <s v="BIDDIKA JANKAMAL KUMAR"/>
    <s v="MALE"/>
    <n v="991305000000"/>
    <d v="2005-11-17T00:00:00"/>
    <n v="10290633001"/>
    <s v="YES"/>
    <s v="Available in State"/>
    <s v="YES"/>
    <n v="10290633"/>
    <x v="8"/>
    <s v="Not Present in StudentInfo"/>
    <n v="991304569191"/>
    <x v="1"/>
    <m/>
  </r>
  <r>
    <n v="511"/>
    <s v="PARVATHIPURAM MANYAM"/>
    <s v="GUMMALAXMIPURAM"/>
    <s v="BIDDIKA NAVADEEP"/>
    <s v="MALE"/>
    <n v="943235000000"/>
    <d v="2011-10-15T00:00:00"/>
    <n v="10290633001"/>
    <s v="YES"/>
    <s v="Available in State"/>
    <s v="NO"/>
    <n v="10290633"/>
    <x v="8"/>
    <s v="Dropout"/>
    <s v="943234641291"/>
    <x v="6"/>
    <s v="OSC,GTWAH KOTHAGUDA,PRESENT JOINING PROPOSAL ZPHS GLPURAM"/>
  </r>
  <r>
    <n v="512"/>
    <s v="PARVATHIPURAM MANYAM"/>
    <s v="GUMMALAXMIPURAM"/>
    <s v="DEESARI SRAVYA"/>
    <s v="FEMALE"/>
    <n v="9347801274"/>
    <d v="2006-05-01T00:00:00"/>
    <n v="10290633004"/>
    <s v="YES"/>
    <s v="Available in State"/>
    <s v="YES"/>
    <n v="10290633"/>
    <x v="8"/>
    <s v="Not Present in StudentInfo"/>
    <s v="796220131226"/>
    <x v="1"/>
    <s v="Studing Degree 2nd year, GL PURAM"/>
  </r>
  <r>
    <n v="513"/>
    <s v="PARVATHIPURAM MANYAM"/>
    <s v="GUMMALAXMIPURAM"/>
    <s v="DEESARI SWARUPA RANI"/>
    <s v="FEMALE"/>
    <n v="9347801274"/>
    <d v="2006-01-01T00:00:00"/>
    <n v="10290633004"/>
    <s v="YES"/>
    <s v="Available in State"/>
    <s v="YES"/>
    <n v="10290633"/>
    <x v="8"/>
    <s v="Not Present in StudentInfo"/>
    <s v="906886894854"/>
    <x v="1"/>
    <s v="Studing Degree 1st year, GL PURAM"/>
  </r>
  <r>
    <n v="514"/>
    <s v="PARVATHIPURAM MANYAM"/>
    <s v="GUMMALAXMIPURAM"/>
    <s v="GEDELA LASYA"/>
    <s v="FEMALE"/>
    <n v="232516000000"/>
    <d v="2012-09-08T00:00:00"/>
    <n v="10290633004"/>
    <s v="YES"/>
    <s v="Available in State"/>
    <s v="NO"/>
    <n v="10290633"/>
    <x v="8"/>
    <s v="TC ISSUED"/>
    <s v="232516173639"/>
    <x v="1"/>
    <s v="STUDING 6TH ,GOVERNMENT GIRLS IRR SECONDARY SCHOOL, VOSURU"/>
  </r>
  <r>
    <n v="515"/>
    <s v="PARVATHIPURAM MANYAM"/>
    <s v="GUMMALAXMIPURAM"/>
    <s v="GEDELA ROHINI"/>
    <s v="FEMALE"/>
    <n v="9490655707"/>
    <d v="2014-01-13T00:00:00"/>
    <n v="10290633004"/>
    <s v="YES"/>
    <s v="Available in State"/>
    <s v="NO"/>
    <n v="10290633"/>
    <x v="8"/>
    <s v="Not Present in StudentInfo"/>
    <s v="348130492323"/>
    <x v="1"/>
    <s v="STUDING 5TH,GPS J K PADU COLONY"/>
  </r>
  <r>
    <n v="516"/>
    <s v="PARVATHIPURAM MANYAM"/>
    <s v="GUMMALAXMIPURAM"/>
    <s v="KONDAGORRI ANJALI"/>
    <s v="FEMALE"/>
    <n v="9494675977"/>
    <d v="2006-01-01T00:00:00"/>
    <n v="10290633005"/>
    <s v="YES"/>
    <s v="Available in State"/>
    <s v="YES"/>
    <n v="10290633"/>
    <x v="8"/>
    <s v="Not Present in StudentInfo"/>
    <s v="767142202228"/>
    <x v="1"/>
    <s v="Studing Degree 2nd year, GL PURAM"/>
  </r>
  <r>
    <n v="517"/>
    <s v="PARVATHIPURAM MANYAM"/>
    <s v="GUMMALAXMIPURAM"/>
    <s v="KUMBARIKA SURYA"/>
    <s v="MALE"/>
    <n v="9491033792"/>
    <d v="2006-01-01T00:00:00"/>
    <n v="10290633005"/>
    <s v="YES"/>
    <s v="Available in State"/>
    <s v="NO"/>
    <n v="10290633"/>
    <x v="8"/>
    <s v="Not Present in StudentInfo"/>
    <s v="264389311527"/>
    <x v="6"/>
    <s v="MIGRATED,NILAKANTAPURAM VILLAGE, KURUPAM MANDAL"/>
  </r>
  <r>
    <n v="518"/>
    <s v="PARVATHIPURAM MANYAM"/>
    <s v="GUMMALAXMIPURAM"/>
    <s v="KUMBRUKU JYOTHI"/>
    <s v="FEMALE"/>
    <n v="9381507836"/>
    <d v="2006-01-01T00:00:00"/>
    <n v="10290633001"/>
    <s v="YES"/>
    <s v="Available in State"/>
    <s v="NO"/>
    <n v="10290633"/>
    <x v="8"/>
    <s v="Not Present in StudentInfo"/>
    <s v="637790108822"/>
    <x v="2"/>
    <s v="MARRIED"/>
  </r>
  <r>
    <n v="519"/>
    <s v="PARVATHIPURAM MANYAM"/>
    <s v="GUMMALAXMIPURAM"/>
    <s v="KUMBURKU RAHUL"/>
    <s v="MALE"/>
    <n v="937118000000"/>
    <d v="2006-09-09T00:00:00"/>
    <n v="10290633008"/>
    <s v="YES"/>
    <s v="Available in State"/>
    <s v="NO"/>
    <n v="10290633"/>
    <x v="8"/>
    <s v="Not Present in StudentInfo"/>
    <s v="937118382251"/>
    <x v="1"/>
    <s v="STUDING SMT.T K R POLYTECHNIC,PAMARRU"/>
  </r>
  <r>
    <n v="520"/>
    <s v="PARVATHIPURAM MANYAM"/>
    <s v="GUMMALAXMIPURAM"/>
    <s v="NIMMAKA JAGAN"/>
    <s v="MALE"/>
    <n v="9490569629"/>
    <d v="2006-12-24T00:00:00"/>
    <n v="10290633006"/>
    <s v="YES"/>
    <s v="Available in State"/>
    <s v="YES"/>
    <n v="10290633"/>
    <x v="8"/>
    <s v="Not Present in StudentInfo"/>
    <s v="846624388982"/>
    <x v="1"/>
    <s v="Studing Degree 1st year, GL PURAM"/>
  </r>
  <r>
    <n v="521"/>
    <s v="PARVATHIPURAM MANYAM"/>
    <s v="GUMMALAXMIPURAM"/>
    <s v="PALAKA CHAKRI"/>
    <s v="MALE"/>
    <n v="614866000000"/>
    <d v="2006-05-30T00:00:00"/>
    <n v="10290633006"/>
    <s v="YES"/>
    <s v="Available in State"/>
    <s v="NO"/>
    <n v="10290633"/>
    <x v="8"/>
    <s v="TC ISSUED"/>
    <s v="614866097575"/>
    <x v="1"/>
    <s v="STUDIING,RITI,BHADRAGIRI"/>
  </r>
  <r>
    <n v="522"/>
    <s v="PARVATHIPURAM MANYAM"/>
    <s v="GUMMALAXMIPURAM"/>
    <s v="PANDU"/>
    <s v="MALE"/>
    <n v="6303990132"/>
    <d v="2010-01-01T00:00:00"/>
    <n v="10290633001"/>
    <s v="YES"/>
    <s v="Available in State"/>
    <s v="NO"/>
    <n v="10290633"/>
    <x v="8"/>
    <s v="Not Present in StudentInfo"/>
    <s v="841989285824"/>
    <x v="9"/>
    <s v="MIGRATED,VISAKHAPATNAM"/>
  </r>
  <r>
    <n v="523"/>
    <s v="PARVATHIPURAM MANYAM"/>
    <s v="GUMMALAXMIPURAM"/>
    <s v="PATTIKA KAMESWARI"/>
    <s v="FEMALE"/>
    <n v="8500983250"/>
    <d v="2005-12-06T00:00:00"/>
    <n v="10290633003"/>
    <s v="YES"/>
    <s v="Death"/>
    <s v="NO"/>
    <n v="10290633"/>
    <x v="8"/>
    <s v="Not Present in StudentInfo"/>
    <m/>
    <x v="3"/>
    <s v="Death(2017)"/>
  </r>
  <r>
    <n v="524"/>
    <s v="PARVATHIPURAM MANYAM"/>
    <s v="GUMMALAXMIPURAM"/>
    <s v="REVATI SOWMYA"/>
    <s v="FEMALE"/>
    <m/>
    <d v="2006-01-01T00:00:00"/>
    <n v="10290633008"/>
    <s v="YES"/>
    <s v="Migration outside state"/>
    <s v="NO"/>
    <n v="10290633"/>
    <x v="8"/>
    <s v="Not Present in StudentInfo"/>
    <s v="418883294836"/>
    <x v="2"/>
    <s v="Married"/>
  </r>
  <r>
    <n v="525"/>
    <s v="PARVATHIPURAM MANYAM"/>
    <s v="GUMMALAXMIPURAM"/>
    <s v="SAI DEEKSHITA"/>
    <s v="FEMALE"/>
    <n v="353902000000"/>
    <d v="2005-09-07T00:00:00"/>
    <n v="10290633004"/>
    <s v="YES"/>
    <s v="Available in State"/>
    <s v="YES"/>
    <n v="10290633"/>
    <x v="8"/>
    <s v="Not Present in StudentInfo"/>
    <s v="353901542617"/>
    <x v="1"/>
    <s v="Studing Degree 2nd year, GL PURAM"/>
  </r>
  <r>
    <n v="526"/>
    <s v="PARVATHIPURAM MANYAM"/>
    <s v="GUMMALAXMIPURAM"/>
    <s v="SAI NIVAS"/>
    <s v="MALE"/>
    <n v="527733000000"/>
    <d v="2010-06-24T00:00:00"/>
    <n v="10290633004"/>
    <s v="YES"/>
    <s v="Available in State"/>
    <s v="NO"/>
    <n v="10290633"/>
    <x v="8"/>
    <s v="Dropout"/>
    <s v="558983444115"/>
    <x v="1"/>
    <s v="STUDING 8TH ,EMRS,GL PURAM "/>
  </r>
  <r>
    <n v="527"/>
    <s v="PARVATHIPURAM MANYAM"/>
    <s v="GUMMALAXMIPURAM"/>
    <s v="SAICHARAN"/>
    <s v="MALE"/>
    <n v="224341000000"/>
    <d v="2008-02-03T00:00:00"/>
    <n v="10290633010"/>
    <s v="YES"/>
    <s v="Available in State"/>
    <s v="NO"/>
    <n v="10290633"/>
    <x v="8"/>
    <s v="Not Present in StudentInfo"/>
    <s v="224340870313"/>
    <x v="1"/>
    <s v="STUDING IN BALAJI POLYTECHNIC COLLEGE, GAJAPATHINAGARAM."/>
  </r>
  <r>
    <n v="528"/>
    <s v="PARVATHIPURAM MANYAM"/>
    <s v="GUMMALAXMIPURAM"/>
    <s v="TADANGI ARAVIND"/>
    <s v="MALE"/>
    <n v="389445000000"/>
    <d v="2009-05-05T00:00:00"/>
    <n v="10290633003"/>
    <s v="YES"/>
    <s v="Available in State"/>
    <s v="NO"/>
    <n v="10290633"/>
    <x v="8"/>
    <s v="Not Present in StudentInfo"/>
    <s v="389445199159"/>
    <x v="4"/>
    <s v="OSC,INTERMEDIATE PASS,SARADHA VOCANAL COLLEGE G L PURAM"/>
  </r>
  <r>
    <n v="529"/>
    <s v="PARVATHIPURAM MANYAM"/>
    <s v="GUMMALAXMIPURAM"/>
    <s v="TADANGI ASWATEJA"/>
    <s v="MALE"/>
    <n v="732663000000"/>
    <d v="2016-01-26T00:00:00"/>
    <n v="10290633007"/>
    <s v="YES"/>
    <s v="Available in State"/>
    <s v="NO"/>
    <n v="10290633"/>
    <x v="8"/>
    <s v="Dropout"/>
    <s v="732662707658"/>
    <x v="3"/>
    <s v="DEATH(26.6.2023) GPS JK PADU SCHOOL"/>
  </r>
  <r>
    <n v="530"/>
    <s v="PARVATHIPURAM MANYAM"/>
    <s v="GUMMALAXMIPURAM"/>
    <s v="TADANGI MILLI"/>
    <s v="FEMALE"/>
    <n v="9493867515"/>
    <d v="2010-10-01T00:00:00"/>
    <n v="10290633001"/>
    <s v="YES"/>
    <s v="Death"/>
    <s v="NO"/>
    <n v="10290633"/>
    <x v="8"/>
    <s v="Not Present in StudentInfo"/>
    <m/>
    <x v="3"/>
    <m/>
  </r>
  <r>
    <n v="531"/>
    <s v="PARVATHIPURAM MANYAM"/>
    <s v="GUMMALAXMIPURAM"/>
    <s v="TADANGI NAGAMANI"/>
    <s v="FEMALE"/>
    <n v="9493867515"/>
    <d v="2006-06-06T00:00:00"/>
    <n v="10290633001"/>
    <s v="YES"/>
    <s v="Available in State"/>
    <s v="NO"/>
    <n v="10290633"/>
    <x v="8"/>
    <s v="Not Present in StudentInfo"/>
    <s v="585395322338"/>
    <x v="5"/>
    <s v="OSC, INTERMEDIATE FAIL,GOVT JR COLLEGE BHADRAGIRI"/>
  </r>
  <r>
    <n v="532"/>
    <s v="PARVATHIPURAM MANYAM"/>
    <s v="GUMMALAXMIPURAM"/>
    <s v=" NEMALIPURI TEJESWAR"/>
    <s v="MALE"/>
    <n v="740836000000"/>
    <d v="2015-05-05T00:00:00"/>
    <n v="10290634013"/>
    <s v="YES"/>
    <s v="Available in State"/>
    <s v="NO"/>
    <n v="10290634"/>
    <x v="9"/>
    <s v="Not Present in StudentInfo"/>
    <s v="740835881609"/>
    <x v="8"/>
    <s v="HYDERABAD"/>
  </r>
  <r>
    <n v="533"/>
    <s v="PARVATHIPURAM MANYAM"/>
    <s v="GUMMALAXMIPURAM"/>
    <s v="AKUNDI SRI LAXMI"/>
    <s v="FEMALE"/>
    <n v="9494327516"/>
    <d v="2006-10-04T00:00:00"/>
    <n v="10290634007"/>
    <s v="YES"/>
    <s v="Available in State"/>
    <s v="NO"/>
    <n v="10290634"/>
    <x v="9"/>
    <s v="Not Present in StudentInfo"/>
    <s v=""/>
    <x v="1"/>
    <s v="RSRV DEGREE BOBBILI"/>
  </r>
  <r>
    <n v="534"/>
    <s v="PARVATHIPURAM MANYAM"/>
    <s v="GUMMALAXMIPURAM"/>
    <s v="ANUPOJI NEERAJA"/>
    <s v="FEMALE"/>
    <n v="9440696583"/>
    <d v="2006-07-06T00:00:00"/>
    <n v="10290634007"/>
    <s v="YES"/>
    <s v="Available in State"/>
    <s v="YES"/>
    <n v="10290634"/>
    <x v="9"/>
    <s v="Not Present in StudentInfo"/>
    <n v="734013891290"/>
    <x v="1"/>
    <m/>
  </r>
  <r>
    <n v="535"/>
    <s v="PARVATHIPURAM MANYAM"/>
    <s v="GUMMALAXMIPURAM"/>
    <s v="ARTI KUMARI PUROHIT"/>
    <s v="FEMALE"/>
    <n v="9492526997"/>
    <d v="2006-01-15T00:00:00"/>
    <n v="10290634010"/>
    <s v="YES"/>
    <s v="Available in State"/>
    <s v="NO"/>
    <n v="10290634"/>
    <x v="9"/>
    <s v="Not Present in StudentInfo"/>
    <s v="577715708969"/>
    <x v="6"/>
    <s v="TOBE JOINED"/>
  </r>
  <r>
    <n v="536"/>
    <s v="PARVATHIPURAM MANYAM"/>
    <s v="GUMMALAXMIPURAM"/>
    <s v="BALAGA YASAVANTH"/>
    <s v="MALE"/>
    <n v="8332829735"/>
    <d v="2006-06-25T00:00:00"/>
    <n v="10290634010"/>
    <s v="YES"/>
    <s v="Available in State"/>
    <s v="YES"/>
    <n v="10290634"/>
    <x v="9"/>
    <s v="Not Present in StudentInfo"/>
    <n v="945053433384"/>
    <x v="1"/>
    <m/>
  </r>
  <r>
    <n v="537"/>
    <s v="PARVATHIPURAM MANYAM"/>
    <s v="GUMMALAXMIPURAM"/>
    <s v="BANDARU DILLISWARI"/>
    <s v="FEMALE"/>
    <n v="429176000000"/>
    <d v="2006-08-22T00:00:00"/>
    <n v="10290634009"/>
    <s v="YES"/>
    <s v="Available in State"/>
    <s v="NO"/>
    <n v="10290634"/>
    <x v="9"/>
    <s v="Not Present in StudentInfo"/>
    <s v=""/>
    <x v="12"/>
    <s v=""/>
  </r>
  <r>
    <n v="538"/>
    <s v="PARVATHIPURAM MANYAM"/>
    <s v="GUMMALAXMIPURAM"/>
    <s v="BARNIKALA CHARNYA"/>
    <s v="FEMALE"/>
    <m/>
    <d v="2014-10-03T00:00:00"/>
    <n v="10290634023"/>
    <s v="YES"/>
    <s v="Available in State"/>
    <s v="NO"/>
    <n v="10290634"/>
    <x v="9"/>
    <s v="Not Present in StudentInfo"/>
    <s v=""/>
    <x v="12"/>
    <s v=""/>
  </r>
  <r>
    <n v="539"/>
    <s v="PARVATHIPURAM MANYAM"/>
    <s v="GUMMALAXMIPURAM"/>
    <s v="BASAVA LOKESHBABU"/>
    <s v="MALE"/>
    <n v="8985236701"/>
    <d v="2006-02-07T00:00:00"/>
    <n v="10290634015"/>
    <s v="YES"/>
    <s v="Death"/>
    <s v="NO"/>
    <n v="10290634"/>
    <x v="9"/>
    <s v="Not Present in StudentInfo"/>
    <m/>
    <x v="12"/>
    <m/>
  </r>
  <r>
    <n v="540"/>
    <s v="PARVATHIPURAM MANYAM"/>
    <s v="GUMMALAXMIPURAM"/>
    <s v="BIDDIKA TEJESWARA RAO "/>
    <s v="MALE"/>
    <n v="9491815403"/>
    <d v="2006-01-23T00:00:00"/>
    <n v="10290634015"/>
    <s v="YES"/>
    <s v="Available in State"/>
    <s v="NO"/>
    <n v="10290634"/>
    <x v="9"/>
    <s v="Not Present in StudentInfo"/>
    <s v="215763221338"/>
    <x v="1"/>
    <s v="KRISHNA COLLEGE "/>
  </r>
  <r>
    <n v="541"/>
    <s v="PARVATHIPURAM MANYAM"/>
    <s v="GUMMALAXMIPURAM"/>
    <s v="BIDDIKA YAGNESWAR"/>
    <s v="MALE"/>
    <n v="9491787074"/>
    <d v="2007-06-18T00:00:00"/>
    <n v="10290634005"/>
    <s v="YES"/>
    <s v="Available in State"/>
    <s v="NO"/>
    <n v="10290634"/>
    <x v="9"/>
    <s v="Not Present in StudentInfo"/>
    <s v=""/>
    <x v="12"/>
    <s v=""/>
  </r>
  <r>
    <n v="542"/>
    <s v="PARVATHIPURAM MANYAM"/>
    <s v="GUMMALAXMIPURAM"/>
    <s v="CHINTALA RAHUL"/>
    <s v="MALE"/>
    <n v="228031000000"/>
    <d v="2006-06-15T00:00:00"/>
    <n v="10290634022"/>
    <s v="YES"/>
    <s v="Available in State"/>
    <s v="YES"/>
    <n v="10290634"/>
    <x v="9"/>
    <s v="Not Present in StudentInfo"/>
    <n v="228030582756"/>
    <x v="1"/>
    <m/>
  </r>
  <r>
    <n v="543"/>
    <s v="PARVATHIPURAM MANYAM"/>
    <s v="GUMMALAXMIPURAM"/>
    <s v="CHINTU"/>
    <s v="MALE"/>
    <n v="9490365213"/>
    <d v="2006-01-06T00:00:00"/>
    <n v="10290634014"/>
    <s v="YES"/>
    <s v="Available in State"/>
    <s v="NO"/>
    <n v="10290634"/>
    <x v="9"/>
    <s v="Not Present in StudentInfo"/>
    <s v="771480387607"/>
    <x v="1"/>
    <s v="RAVINDRA BHARATHI COLLEGE"/>
  </r>
  <r>
    <n v="544"/>
    <s v="PARVATHIPURAM MANYAM"/>
    <s v="GUMMALAXMIPURAM"/>
    <s v="CHOWDARI YUVA SRI"/>
    <s v="FEMALE"/>
    <n v="9494771922"/>
    <d v="2006-01-16T00:00:00"/>
    <n v="10290634020"/>
    <s v="YES"/>
    <s v="Available in State"/>
    <s v="NO"/>
    <n v="10290634"/>
    <x v="9"/>
    <s v="Not Present in StudentInfo"/>
    <s v="979846007771"/>
    <x v="4"/>
    <s v="INTER COMPLETED"/>
  </r>
  <r>
    <n v="545"/>
    <s v="PARVATHIPURAM MANYAM"/>
    <s v="GUMMALAXMIPURAM"/>
    <s v="DEVILABHADRA NEELA SAGAR"/>
    <s v="MALE"/>
    <n v="7901371715"/>
    <d v="2009-01-06T00:00:00"/>
    <n v="10290634017"/>
    <s v="YES"/>
    <s v="Available in State"/>
    <s v="NO"/>
    <n v="10290634"/>
    <x v="9"/>
    <s v="Not Present in StudentInfo"/>
    <s v=""/>
    <x v="1"/>
    <s v="GOVT ITI GLP"/>
  </r>
  <r>
    <n v="546"/>
    <s v="PARVATHIPURAM MANYAM"/>
    <s v="GUMMALAXMIPURAM"/>
    <s v="GANTA PRAMOD"/>
    <s v="MALE"/>
    <n v="9440172715"/>
    <d v="2016-08-05T00:00:00"/>
    <n v="10290634003"/>
    <s v="YES"/>
    <s v="Available in State"/>
    <s v="YES"/>
    <n v="10290634"/>
    <x v="9"/>
    <s v="Not Present in StudentInfo"/>
    <m/>
    <x v="12"/>
    <m/>
  </r>
  <r>
    <n v="547"/>
    <s v="PARVATHIPURAM MANYAM"/>
    <s v="GUMMALAXMIPURAM"/>
    <s v="GARUGABILLI SRINIVASA RAO"/>
    <s v="MALE"/>
    <n v="662419000000"/>
    <d v="2006-02-28T00:00:00"/>
    <n v="10290634016"/>
    <s v="YES"/>
    <s v="Available in State"/>
    <s v="NO"/>
    <n v="10290634"/>
    <x v="9"/>
    <s v="Not Present in StudentInfo"/>
    <s v="662418808306"/>
    <x v="10"/>
    <s v="CWSN BED REST"/>
  </r>
  <r>
    <n v="548"/>
    <s v="PARVATHIPURAM MANYAM"/>
    <s v="GUMMALAXMIPURAM"/>
    <s v="GODI SANDEEP KUMAR"/>
    <s v="MALE"/>
    <n v="619898000000"/>
    <d v="2006-08-06T00:00:00"/>
    <n v="10290634012"/>
    <s v="YES"/>
    <s v="Available in State"/>
    <s v="NO"/>
    <n v="10290634"/>
    <x v="9"/>
    <s v="Not Present in StudentInfo"/>
    <s v="619898266966"/>
    <x v="6"/>
    <s v="TOBE JOINED"/>
  </r>
  <r>
    <n v="549"/>
    <s v="PARVATHIPURAM MANYAM"/>
    <s v="GUMMALAXMIPURAM"/>
    <s v="GUNAGANJI SPANDANA"/>
    <s v="FEMALE"/>
    <n v="9490089777"/>
    <d v="2005-11-03T00:00:00"/>
    <n v="10290634018"/>
    <s v="YES"/>
    <s v="Available in State"/>
    <s v="YES"/>
    <n v="10290634"/>
    <x v="9"/>
    <s v="Not Present in StudentInfo"/>
    <n v="390965991015"/>
    <x v="1"/>
    <m/>
  </r>
  <r>
    <n v="550"/>
    <s v="PARVATHIPURAM MANYAM"/>
    <s v="GUMMALAXMIPURAM"/>
    <s v="GUNTREDY SAIVINAYAK"/>
    <s v="MALE"/>
    <n v="8985911097"/>
    <d v="2006-06-15T00:00:00"/>
    <n v="10290634022"/>
    <s v="YES"/>
    <s v="Available in State"/>
    <s v="YES"/>
    <n v="10290634"/>
    <x v="9"/>
    <s v="Not Present in StudentInfo"/>
    <n v="547586408024"/>
    <x v="1"/>
    <m/>
  </r>
  <r>
    <n v="551"/>
    <s v="PARVATHIPURAM MANYAM"/>
    <s v="GUMMALAXMIPURAM"/>
    <s v="HARSHA"/>
    <s v="MALE"/>
    <m/>
    <d v="2010-04-09T00:00:00"/>
    <n v="10290634023"/>
    <s v="YES"/>
    <s v="Available in State"/>
    <s v="NO"/>
    <n v="10290634"/>
    <x v="9"/>
    <s v="Not Present in StudentInfo"/>
    <s v=""/>
    <x v="12"/>
    <s v=""/>
  </r>
  <r>
    <n v="552"/>
    <s v="PARVATHIPURAM MANYAM"/>
    <s v="GUMMALAXMIPURAM"/>
    <s v="JASWANTH"/>
    <s v="MALE"/>
    <n v="9491761651"/>
    <d v="2008-06-22T00:00:00"/>
    <n v="10290634025"/>
    <s v="YES"/>
    <s v="Available in State"/>
    <s v="NO"/>
    <n v="10290634"/>
    <x v="9"/>
    <s v="Not Present in StudentInfo"/>
    <s v="622453931335"/>
    <x v="1"/>
    <s v="SAI GANAPATHI POLYTECHNICAL COLLEGE"/>
  </r>
  <r>
    <n v="553"/>
    <s v="PARVATHIPURAM MANYAM"/>
    <s v="GUMMALAXMIPURAM"/>
    <s v="KADAMBALA CHANIKYA"/>
    <s v="MALE"/>
    <m/>
    <d v="2005-10-17T00:00:00"/>
    <n v="10290634021"/>
    <s v="YES"/>
    <s v="Available in State"/>
    <s v="YES"/>
    <n v="10290634"/>
    <x v="9"/>
    <s v="Not Present in StudentInfo"/>
    <n v="893902229403"/>
    <x v="1"/>
    <m/>
  </r>
  <r>
    <n v="554"/>
    <s v="PARVATHIPURAM MANYAM"/>
    <s v="GUMMALAXMIPURAM"/>
    <s v="KANTA HANISHA"/>
    <s v="FEMALE"/>
    <n v="912671000000"/>
    <d v="2013-12-06T00:00:00"/>
    <n v="10290634018"/>
    <s v="YES"/>
    <s v="Available in State"/>
    <s v="NO"/>
    <n v="10290634"/>
    <x v="9"/>
    <s v="Not Present in StudentInfo"/>
    <s v=""/>
    <x v="12"/>
    <s v=""/>
  </r>
  <r>
    <n v="555"/>
    <s v="PARVATHIPURAM MANYAM"/>
    <s v="GUMMALAXMIPURAM"/>
    <s v="KIRAN"/>
    <s v="MALE"/>
    <n v="9441415140"/>
    <d v="2006-03-05T00:00:00"/>
    <n v="10290634006"/>
    <s v="YES"/>
    <s v="Available in State"/>
    <s v="NO"/>
    <n v="10290634"/>
    <x v="9"/>
    <s v="Not Present in StudentInfo"/>
    <s v="566619254794"/>
    <x v="1"/>
    <s v="DEGREE"/>
  </r>
  <r>
    <n v="556"/>
    <s v="PARVATHIPURAM MANYAM"/>
    <s v="GUMMALAXMIPURAM"/>
    <s v="KORADA YASMITHA"/>
    <s v="FEMALE"/>
    <n v="9490303028"/>
    <d v="2008-06-01T00:00:00"/>
    <n v="10290634019"/>
    <s v="YES"/>
    <s v="Available in State"/>
    <s v="NO"/>
    <n v="10290634"/>
    <x v="9"/>
    <s v="Not Present in StudentInfo"/>
    <s v=""/>
    <x v="12"/>
    <s v=""/>
  </r>
  <r>
    <n v="557"/>
    <s v="PARVATHIPURAM MANYAM"/>
    <s v="GUMMALAXMIPURAM"/>
    <s v="KUDDANA MINNARAO"/>
    <m/>
    <n v="9492880554"/>
    <d v="2006-05-18T00:00:00"/>
    <n v="10290634022"/>
    <s v="YES"/>
    <s v="Migration outside state"/>
    <s v="NO"/>
    <n v="10290634"/>
    <x v="9"/>
    <s v="Not Present in StudentInfo"/>
    <n v="416341224159"/>
    <x v="1"/>
    <m/>
  </r>
  <r>
    <n v="558"/>
    <s v="PARVATHIPURAM MANYAM"/>
    <s v="GUMMALAXMIPURAM"/>
    <s v="LADE VIGNESH"/>
    <s v="MALE"/>
    <n v="215751000000"/>
    <d v="2013-04-14T00:00:00"/>
    <n v="10290634022"/>
    <s v="YES"/>
    <s v="Available in State"/>
    <s v="NO"/>
    <n v="10290634"/>
    <x v="9"/>
    <s v="Not Present in StudentInfo"/>
    <s v="215751248978"/>
    <x v="1"/>
    <s v="NEW LIFE SCHOOL - 5TH"/>
  </r>
  <r>
    <n v="559"/>
    <s v="PARVATHIPURAM MANYAM"/>
    <s v="GUMMALAXMIPURAM"/>
    <s v="LAVETI YUVAN SANKAR"/>
    <s v="MALE"/>
    <n v="962113000000"/>
    <d v="2016-07-17T00:00:00"/>
    <n v="10290634005"/>
    <s v="YES"/>
    <s v="Available in State"/>
    <s v="NO"/>
    <n v="10290634"/>
    <x v="9"/>
    <s v="Not Present in StudentInfo"/>
    <s v="962113109103"/>
    <x v="1"/>
    <s v="SRI GAYATRI VEERAGHATTAM"/>
  </r>
  <r>
    <n v="560"/>
    <s v="PARVATHIPURAM MANYAM"/>
    <s v="GUMMALAXMIPURAM"/>
    <s v="MADDI RESHMA"/>
    <s v="FEMALE"/>
    <n v="9441852001"/>
    <d v="2006-02-17T00:00:00"/>
    <n v="10290634016"/>
    <s v="YES"/>
    <s v="Available in State"/>
    <s v="YES"/>
    <n v="10290634"/>
    <x v="9"/>
    <s v="Not Present in StudentInfo"/>
    <n v="942154870893"/>
    <x v="1"/>
    <m/>
  </r>
  <r>
    <n v="561"/>
    <s v="PARVATHIPURAM MANYAM"/>
    <s v="GUMMALAXMIPURAM"/>
    <s v="MALLAVARAPU MANIKANTA"/>
    <s v="MALE"/>
    <n v="9491502846"/>
    <d v="2006-11-06T00:00:00"/>
    <n v="10290634004"/>
    <s v="YES"/>
    <s v="Available in State"/>
    <s v="YES"/>
    <n v="10290634"/>
    <x v="9"/>
    <s v="Not Present in StudentInfo"/>
    <n v="782319843379"/>
    <x v="1"/>
    <m/>
  </r>
  <r>
    <n v="562"/>
    <s v="PARVATHIPURAM MANYAM"/>
    <s v="GUMMALAXMIPURAM"/>
    <s v="MANDALA SANJANA"/>
    <s v="FEMALE"/>
    <n v="675934000000"/>
    <d v="2006-12-06T00:00:00"/>
    <n v="10290634019"/>
    <s v="YES"/>
    <s v="Available in State"/>
    <s v="NO"/>
    <n v="10290634"/>
    <x v="9"/>
    <s v="Not Present in StudentInfo"/>
    <s v=""/>
    <x v="0"/>
    <s v=""/>
  </r>
  <r>
    <n v="563"/>
    <s v="PARVATHIPURAM MANYAM"/>
    <s v="GUMMALAXMIPURAM"/>
    <s v="MATTI MANASH KUMAR"/>
    <s v="MALE"/>
    <n v="9441415140"/>
    <d v="2006-05-07T00:00:00"/>
    <n v="10290634006"/>
    <s v="YES"/>
    <s v="Available in State"/>
    <s v="YES"/>
    <n v="10290634"/>
    <x v="9"/>
    <s v="Not Present in StudentInfo"/>
    <n v="701156894957"/>
    <x v="1"/>
    <m/>
  </r>
  <r>
    <n v="564"/>
    <s v="PARVATHIPURAM MANYAM"/>
    <s v="GUMMALAXMIPURAM"/>
    <s v="MOOTAKA HEMANTH"/>
    <s v="MALE"/>
    <n v="9490544758"/>
    <d v="2006-06-06T00:00:00"/>
    <n v="10290634023"/>
    <s v="YES"/>
    <s v="Available in State"/>
    <s v="YES"/>
    <n v="10290634"/>
    <x v="9"/>
    <s v="Not Present in StudentInfo"/>
    <m/>
    <x v="0"/>
    <m/>
  </r>
  <r>
    <n v="565"/>
    <s v="PARVATHIPURAM MANYAM"/>
    <s v="GUMMALAXMIPURAM"/>
    <s v="MUTAKA PRIYA NANDINI"/>
    <s v="FEMALE"/>
    <n v="277009000000"/>
    <d v="2006-06-15T00:00:00"/>
    <n v="10290634006"/>
    <s v="YES"/>
    <s v="Available in State"/>
    <s v="NO"/>
    <n v="10290634"/>
    <x v="9"/>
    <s v="Not Present in StudentInfo"/>
    <s v="277009094053"/>
    <x v="1"/>
    <s v="GJC G L PURAM"/>
  </r>
  <r>
    <n v="566"/>
    <s v="PARVATHIPURAM MANYAM"/>
    <s v="GUMMALAXMIPURAM"/>
    <s v="NEMALAPURI KEERTHI"/>
    <s v="FEMALE"/>
    <n v="9441488270"/>
    <d v="2008-06-06T00:00:00"/>
    <n v="10290634013"/>
    <s v="YES"/>
    <s v="Available in State"/>
    <s v="NO"/>
    <n v="10290634"/>
    <x v="9"/>
    <s v="Not Present in StudentInfo"/>
    <s v="254457694265"/>
    <x v="1"/>
    <s v="SRI GAYATRI SCHOOL HYD"/>
  </r>
  <r>
    <n v="567"/>
    <s v="PARVATHIPURAM MANYAM"/>
    <s v="GUMMALAXMIPURAM"/>
    <s v="NEMALAPURI VAMSI"/>
    <s v="MALE"/>
    <n v="9441488270"/>
    <d v="2006-04-07T00:00:00"/>
    <n v="10290634013"/>
    <s v="YES"/>
    <s v="Available in State"/>
    <s v="NO"/>
    <n v="10290634"/>
    <x v="9"/>
    <s v="Not Present in StudentInfo"/>
    <s v="359940847091"/>
    <x v="8"/>
    <s v="HYDERABAD"/>
  </r>
  <r>
    <n v="568"/>
    <s v="PARVATHIPURAM MANYAM"/>
    <s v="GUMMALAXMIPURAM"/>
    <s v="NEMALIPURI KARTHEEK"/>
    <s v="MALE"/>
    <n v="8333867946"/>
    <d v="2017-05-28T00:00:00"/>
    <n v="10290634013"/>
    <s v="YES"/>
    <s v="Available in State"/>
    <s v="NO"/>
    <n v="10290634"/>
    <x v="9"/>
    <s v="Not Present in StudentInfo"/>
    <s v="3479838400"/>
    <x v="8"/>
    <s v="HYDERABAD"/>
  </r>
  <r>
    <n v="569"/>
    <s v="PARVATHIPURAM MANYAM"/>
    <s v="GUMMALAXMIPURAM"/>
    <s v="NIMMAKA CHANDANA"/>
    <s v="FEMALE"/>
    <n v="883158000000"/>
    <d v="2006-10-19T00:00:00"/>
    <n v="10290634004"/>
    <s v="YES"/>
    <s v="Available in State"/>
    <s v="NO"/>
    <n v="10290634"/>
    <x v="9"/>
    <s v="Not Present in StudentInfo"/>
    <s v="883158076696"/>
    <x v="4"/>
    <s v="INTER COMPLETED"/>
  </r>
  <r>
    <n v="570"/>
    <s v="PARVATHIPURAM MANYAM"/>
    <s v="GUMMALAXMIPURAM"/>
    <s v="NIMMAKA YASWANTH KUMAR"/>
    <s v="MALE"/>
    <n v="9493706942"/>
    <d v="2006-06-22T00:00:00"/>
    <n v="10290634007"/>
    <s v="YES"/>
    <s v="Available in State"/>
    <s v="NO"/>
    <n v="10290634"/>
    <x v="9"/>
    <s v="Not Present in StudentInfo"/>
    <s v=""/>
    <x v="0"/>
    <s v=""/>
  </r>
  <r>
    <n v="571"/>
    <s v="PARVATHIPURAM MANYAM"/>
    <s v="GUMMALAXMIPURAM"/>
    <s v="PALAKA MADHAVI"/>
    <s v="FEMALE"/>
    <n v="8500205603"/>
    <d v="2006-08-24T00:00:00"/>
    <n v="10290634004"/>
    <s v="YES"/>
    <s v="Available in State"/>
    <s v="YES"/>
    <n v="10290634"/>
    <x v="9"/>
    <s v="Not Present in StudentInfo"/>
    <n v="231287961580"/>
    <x v="4"/>
    <m/>
  </r>
  <r>
    <n v="572"/>
    <s v="PARVATHIPURAM MANYAM"/>
    <s v="GUMMALAXMIPURAM"/>
    <s v="PALAKA PRANATHI"/>
    <s v="FEMALE"/>
    <n v="8985359619"/>
    <d v="2005-09-11T00:00:00"/>
    <n v="10290634003"/>
    <s v="YES"/>
    <s v="Available in State"/>
    <s v="YES"/>
    <n v="10290634"/>
    <x v="9"/>
    <s v="Not Present in StudentInfo"/>
    <n v="239332869355"/>
    <x v="4"/>
    <m/>
  </r>
  <r>
    <n v="573"/>
    <s v="PARVATHIPURAM MANYAM"/>
    <s v="GUMMALAXMIPURAM"/>
    <s v="PANDU SAHU LOHITH KUMAR"/>
    <s v="MALE"/>
    <n v="466428000000"/>
    <d v="2015-04-20T00:00:00"/>
    <n v="10290634012"/>
    <s v="YES"/>
    <s v="Available in State"/>
    <s v="NO"/>
    <n v="10290634"/>
    <x v="9"/>
    <s v="Dropout"/>
    <n v="466428064030"/>
    <x v="1"/>
    <m/>
  </r>
  <r>
    <n v="574"/>
    <s v="PARVATHIPURAM MANYAM"/>
    <s v="GUMMALAXMIPURAM"/>
    <s v="PEDAPENKI MANASA MYTHRI"/>
    <s v="FEMALE"/>
    <n v="9493072589"/>
    <d v="2006-06-18T00:00:00"/>
    <n v="10290634007"/>
    <s v="YES"/>
    <s v="Available in State"/>
    <s v="NO"/>
    <n v="10290634"/>
    <x v="9"/>
    <s v="Not Present in StudentInfo"/>
    <s v=""/>
    <x v="0"/>
    <s v=""/>
  </r>
  <r>
    <n v="575"/>
    <s v="PARVATHIPURAM MANYAM"/>
    <s v="GUMMALAXMIPURAM"/>
    <s v="PITLA RAMANAMURTHY"/>
    <m/>
    <n v="9490658963"/>
    <d v="2007-02-28T00:00:00"/>
    <n v="10290634003"/>
    <s v="YES"/>
    <s v="Available in State"/>
    <s v="YES"/>
    <n v="10290634"/>
    <x v="9"/>
    <s v="Not Present in StudentInfo"/>
    <m/>
    <x v="0"/>
    <m/>
  </r>
  <r>
    <n v="576"/>
    <s v="PARVATHIPURAM MANYAM"/>
    <s v="GUMMALAXMIPURAM"/>
    <s v="POOJAKUMARI PUROHITH"/>
    <s v="FEMALE"/>
    <n v="379348000000"/>
    <d v="2006-01-15T00:00:00"/>
    <n v="10290634010"/>
    <s v="YES"/>
    <s v="Available in State"/>
    <s v="NO"/>
    <n v="10290634"/>
    <x v="9"/>
    <s v="Not Present in StudentInfo"/>
    <s v="379347713614"/>
    <x v="6"/>
    <s v="TOBE JOINED"/>
  </r>
  <r>
    <n v="577"/>
    <s v="PARVATHIPURAM MANYAM"/>
    <s v="GUMMALAXMIPURAM"/>
    <s v="POTNURU TEJESWI"/>
    <s v="FEMALE"/>
    <n v="9492928992"/>
    <d v="2011-11-28T00:00:00"/>
    <n v="10290634011"/>
    <s v="YES"/>
    <s v="Migration outside state"/>
    <s v="NO"/>
    <n v="10290634"/>
    <x v="9"/>
    <s v="Not Present in StudentInfo"/>
    <n v="253644752340"/>
    <x v="1"/>
    <m/>
  </r>
  <r>
    <n v="578"/>
    <s v="PARVATHIPURAM MANYAM"/>
    <s v="GUMMALAXMIPURAM"/>
    <s v="SAMULA LAXMAYYA"/>
    <m/>
    <n v="9493685506"/>
    <d v="2017-04-23T00:00:00"/>
    <n v="10290634024"/>
    <s v="YES"/>
    <s v="Death"/>
    <s v="NO"/>
    <n v="10290634"/>
    <x v="9"/>
    <s v="Not Present in StudentInfo"/>
    <n v="808708372753"/>
    <x v="11"/>
    <m/>
  </r>
  <r>
    <n v="579"/>
    <s v="PARVATHIPURAM MANYAM"/>
    <s v="GUMMALAXMIPURAM"/>
    <s v="SAVALASINGU VISHNU VARDHAN"/>
    <s v="MALE"/>
    <n v="9494204279"/>
    <d v="2007-04-30T00:00:00"/>
    <n v="10290634018"/>
    <s v="YES"/>
    <s v="Available in State"/>
    <s v="NO"/>
    <n v="10290634"/>
    <x v="9"/>
    <s v="Not Present in StudentInfo"/>
    <s v=""/>
    <x v="0"/>
    <s v=""/>
  </r>
  <r>
    <n v="580"/>
    <s v="PARVATHIPURAM MANYAM"/>
    <s v="GUMMALAXMIPURAM"/>
    <s v="SIRLA NUKAYYA"/>
    <s v="MALE"/>
    <n v="9492474563"/>
    <d v="2006-09-06T00:00:00"/>
    <n v="10290634009"/>
    <s v="YES"/>
    <s v="Available in State"/>
    <s v="YES"/>
    <n v="10290634"/>
    <x v="9"/>
    <s v="Not Present in StudentInfo"/>
    <n v="775397840270"/>
    <x v="1"/>
    <m/>
  </r>
  <r>
    <n v="581"/>
    <s v="PARVATHIPURAM MANYAM"/>
    <s v="GUMMALAXMIPURAM"/>
    <s v="SIVA HARSHIKA"/>
    <s v="FEMALE"/>
    <n v="9490106641"/>
    <d v="2006-12-01T00:00:00"/>
    <n v="10290634010"/>
    <s v="YES"/>
    <s v="Available in State"/>
    <s v="YES"/>
    <n v="10290634"/>
    <x v="9"/>
    <s v="Not Present in StudentInfo"/>
    <n v="489170915107"/>
    <x v="1"/>
    <m/>
  </r>
  <r>
    <n v="582"/>
    <s v="PARVATHIPURAM MANYAM"/>
    <s v="GUMMALAXMIPURAM"/>
    <s v="SONTANA LIKITHA"/>
    <s v="FEMALE"/>
    <n v="854852000000"/>
    <d v="2006-06-19T00:00:00"/>
    <n v="10290634013"/>
    <s v="YES"/>
    <s v="Available in State"/>
    <s v="YES"/>
    <n v="10290634"/>
    <x v="9"/>
    <s v="Not Present in StudentInfo"/>
    <n v="854851727583"/>
    <x v="4"/>
    <m/>
  </r>
  <r>
    <n v="583"/>
    <s v="PARVATHIPURAM MANYAM"/>
    <s v="GUMMALAXMIPURAM"/>
    <s v="SONTENA SAIKUMAR"/>
    <s v="MALE"/>
    <n v="6300215147"/>
    <d v="2006-05-28T00:00:00"/>
    <n v="10290634002"/>
    <s v="YES"/>
    <s v="Available in State"/>
    <s v="YES"/>
    <n v="10290634"/>
    <x v="9"/>
    <s v="Not Present in StudentInfo"/>
    <n v="942127788789"/>
    <x v="4"/>
    <m/>
  </r>
  <r>
    <n v="584"/>
    <s v="PARVATHIPURAM MANYAM"/>
    <s v="GUMMALAXMIPURAM"/>
    <s v="SPANDANA"/>
    <s v="FEMALE"/>
    <n v="9490106471"/>
    <d v="2005-10-03T00:00:00"/>
    <n v="10290634010"/>
    <s v="YES"/>
    <s v="Available in State"/>
    <s v="YES"/>
    <n v="10290634"/>
    <x v="9"/>
    <s v="Not Present in StudentInfo"/>
    <n v="267418367200"/>
    <x v="4"/>
    <m/>
  </r>
  <r>
    <n v="585"/>
    <s v="PARVATHIPURAM MANYAM"/>
    <s v="GUMMALAXMIPURAM"/>
    <s v="TADANGI VINAY"/>
    <s v="MALE"/>
    <n v="9441429967"/>
    <d v="2006-05-01T00:00:00"/>
    <n v="10290634014"/>
    <s v="YES"/>
    <s v="Available in State"/>
    <s v="NO"/>
    <n v="10290634"/>
    <x v="9"/>
    <s v="Not Present in StudentInfo"/>
    <s v="912232413733"/>
    <x v="1"/>
    <s v="SRI CHAITANYA"/>
  </r>
  <r>
    <n v="586"/>
    <s v="PARVATHIPURAM MANYAM"/>
    <s v="GUMMALAXMIPURAM"/>
    <s v="TANDASA HASINI"/>
    <s v="FEMALE"/>
    <n v="8985390082"/>
    <d v="2010-04-09T00:00:00"/>
    <n v="10290634022"/>
    <s v="YES"/>
    <s v="Available in State"/>
    <s v="NO"/>
    <n v="10290634"/>
    <x v="9"/>
    <s v="Not Present in StudentInfo"/>
    <s v=""/>
    <x v="3"/>
    <s v="DEATH"/>
  </r>
  <r>
    <n v="587"/>
    <s v="PARVATHIPURAM MANYAM"/>
    <s v="GUMMALAXMIPURAM"/>
    <s v="VALLABHA JHANSHI"/>
    <s v="FEMALE"/>
    <n v="9490623293"/>
    <d v="2008-08-24T00:00:00"/>
    <n v="10290634012"/>
    <s v="YES"/>
    <s v="Available in State"/>
    <s v="NO"/>
    <n v="10290634"/>
    <x v="9"/>
    <s v="Not Present in StudentInfo"/>
    <s v="571700254989"/>
    <x v="1"/>
    <s v="SRI CHAITANYA"/>
  </r>
  <r>
    <n v="588"/>
    <s v="PARVATHIPURAM MANYAM"/>
    <s v="GUMMALAXMIPURAM"/>
    <s v="VUDAVALU VARHALU"/>
    <m/>
    <m/>
    <d v="2015-06-29T00:00:00"/>
    <n v="10290634025"/>
    <s v="YES"/>
    <s v="Death"/>
    <s v="NO"/>
    <n v="10290634"/>
    <x v="9"/>
    <s v="Not Present in StudentInfo"/>
    <m/>
    <x v="0"/>
    <m/>
  </r>
  <r>
    <n v="589"/>
    <s v="PARVATHIPURAM MANYAM"/>
    <s v="GUMMALAXMIPURAM"/>
    <s v="VUDDAVOLU YEKNADH"/>
    <s v="MALE"/>
    <n v="477988000000"/>
    <d v="2015-06-29T00:00:00"/>
    <n v="10290634025"/>
    <s v="YES"/>
    <s v="Available in State"/>
    <s v="NO"/>
    <n v="10290634"/>
    <x v="9"/>
    <s v="Not Present in StudentInfo"/>
    <s v="477987707591"/>
    <x v="1"/>
    <s v="GJC G L PURAM"/>
  </r>
  <r>
    <n v="590"/>
    <s v="PARVATHIPURAM MANYAM"/>
    <s v="GUMMALAXMIPURAM"/>
    <s v="YENUGULA CHAITANYAKUMARI"/>
    <m/>
    <n v="9491787074"/>
    <d v="2015-11-21T00:00:00"/>
    <n v="10290634003"/>
    <s v="YES"/>
    <s v="Available in State"/>
    <s v="YES"/>
    <n v="10290634"/>
    <x v="9"/>
    <s v="Not Present in StudentInfo"/>
    <n v="498239027556"/>
    <x v="11"/>
    <m/>
  </r>
  <r>
    <n v="591"/>
    <s v="PARVATHIPURAM MANYAM"/>
    <s v="GUMMALAXMIPURAM"/>
    <s v="YOGESWARI"/>
    <s v="FEMALE"/>
    <n v="8500874679"/>
    <d v="2007-09-19T00:00:00"/>
    <n v="10290634020"/>
    <s v="YES"/>
    <s v="Available in State"/>
    <s v="NO"/>
    <n v="10290634"/>
    <x v="9"/>
    <s v="Not Present in StudentInfo"/>
    <s v="622398048024"/>
    <x v="5"/>
    <s v="10TH COMPLETED"/>
  </r>
  <r>
    <n v="592"/>
    <s v="PARVATHIPURAM MANYAM"/>
    <s v="GUMMALAXMIPURAM"/>
    <s v="BATCHALA KARISHMA"/>
    <s v="FEMALE"/>
    <n v="9439698205"/>
    <d v="2011-01-01T00:00:00"/>
    <n v="10290635006"/>
    <s v="YES"/>
    <s v="Available in State"/>
    <s v="NO"/>
    <n v="10290635"/>
    <x v="10"/>
    <s v="Not Present in StudentInfo"/>
    <n v="864016435489"/>
    <x v="6"/>
    <s v="6TH CLASS"/>
  </r>
  <r>
    <n v="593"/>
    <s v="PARVATHIPURAM MANYAM"/>
    <s v="GUMMALAXMIPURAM"/>
    <s v="BATCHALA KINMI"/>
    <s v="FEMALE"/>
    <n v="652527000000"/>
    <d v="2005-12-01T00:00:00"/>
    <n v="10290635002"/>
    <s v="YES"/>
    <s v="Available in State"/>
    <s v="NO"/>
    <n v="10290635"/>
    <x v="10"/>
    <s v="Not Present in StudentInfo"/>
    <n v="652526563948"/>
    <x v="4"/>
    <s v="INTER"/>
  </r>
  <r>
    <n v="594"/>
    <s v="PARVATHIPURAM MANYAM"/>
    <s v="GUMMALAXMIPURAM"/>
    <s v="BATCHALA RINNI"/>
    <s v="FEMALE"/>
    <n v="8500726716"/>
    <d v="2010-01-01T00:00:00"/>
    <n v="10290635006"/>
    <s v="YES"/>
    <s v="Available in State"/>
    <s v="NO"/>
    <n v="10290635"/>
    <x v="10"/>
    <s v="Not Present in StudentInfo"/>
    <n v="574661809887"/>
    <x v="6"/>
    <s v="6TH CLASS"/>
  </r>
  <r>
    <n v="595"/>
    <s v="PARVATHIPURAM MANYAM"/>
    <s v="GUMMALAXMIPURAM"/>
    <s v="BATCHALA. BANNI"/>
    <s v="MALE"/>
    <n v="9703203221"/>
    <d v="2005-09-24T00:00:00"/>
    <n v="10290635014"/>
    <s v="YES"/>
    <s v="Available in State"/>
    <s v="NO"/>
    <n v="10290635"/>
    <x v="10"/>
    <s v="Not Present in StudentInfo"/>
    <n v="967095015305"/>
    <x v="5"/>
    <s v="10TH CLASS"/>
  </r>
  <r>
    <n v="596"/>
    <s v="PARVATHIPURAM MANYAM"/>
    <s v="GUMMALAXMIPURAM"/>
    <s v="BIDDIKA TUNA"/>
    <s v="MALE"/>
    <n v="611598000000"/>
    <d v="2010-01-01T00:00:00"/>
    <n v="10290635001"/>
    <s v="YES"/>
    <s v="Available in State"/>
    <s v="NO"/>
    <n v="10290635"/>
    <x v="10"/>
    <s v="Dropout"/>
    <n v="611597699306"/>
    <x v="6"/>
    <s v="6TH CLASS"/>
  </r>
  <r>
    <n v="597"/>
    <s v="PARVATHIPURAM MANYAM"/>
    <s v="GUMMALAXMIPURAM"/>
    <s v="HIMARAKA RATHI"/>
    <s v="FEMALE"/>
    <n v="887792000000"/>
    <d v="2010-01-01T00:00:00"/>
    <n v="10290635003"/>
    <s v="YES"/>
    <s v="Available in State"/>
    <s v="NO"/>
    <n v="10290635"/>
    <x v="10"/>
    <s v="Dropout"/>
    <n v="887791845015"/>
    <x v="1"/>
    <s v="8TH CLASS REJOINING"/>
  </r>
  <r>
    <n v="598"/>
    <s v="PARVATHIPURAM MANYAM"/>
    <s v="GUMMALAXMIPURAM"/>
    <s v="HIMARIKA KAVITHA"/>
    <s v="FEMALE"/>
    <n v="8790524321"/>
    <d v="2011-01-31T00:00:00"/>
    <n v="10290635003"/>
    <s v="YES"/>
    <s v="Available in State"/>
    <s v="NO"/>
    <n v="10290635"/>
    <x v="10"/>
    <s v="Not Present in StudentInfo"/>
    <n v="446203532561"/>
    <x v="1"/>
    <s v="8TH CLASS REJOINING"/>
  </r>
  <r>
    <n v="599"/>
    <s v="PARVATHIPURAM MANYAM"/>
    <s v="GUMMALAXMIPURAM"/>
    <s v="KADRAKA VIJAY"/>
    <s v="MALE"/>
    <n v="973319000000"/>
    <d v="2008-01-01T00:00:00"/>
    <n v="10290635009"/>
    <s v="YES"/>
    <s v="Available in State"/>
    <s v="NO"/>
    <n v="10290635"/>
    <x v="10"/>
    <s v="Dropout"/>
    <n v="973319155458"/>
    <x v="6"/>
    <s v="6TH CLASS"/>
  </r>
  <r>
    <n v="600"/>
    <s v="PARVATHIPURAM MANYAM"/>
    <s v="GUMMALAXMIPURAM"/>
    <s v="KALAPA SIMOON"/>
    <s v="MALE"/>
    <n v="8500323075"/>
    <d v="2007-01-01T00:00:00"/>
    <n v="10290635001"/>
    <s v="YES"/>
    <s v="Available in State"/>
    <s v="NO"/>
    <n v="10290635"/>
    <x v="10"/>
    <s v="Not Present in StudentInfo"/>
    <n v="218802463273"/>
    <x v="6"/>
    <s v="5TH"/>
  </r>
  <r>
    <n v="601"/>
    <s v="PARVATHIPURAM MANYAM"/>
    <s v="GUMMALAXMIPURAM"/>
    <s v="KALAPA SUDHEEP"/>
    <s v="MALE"/>
    <n v="8790525656"/>
    <d v="2007-01-01T00:00:00"/>
    <n v="10290635001"/>
    <s v="YES"/>
    <s v="Available in State"/>
    <s v="YES"/>
    <n v="10290635"/>
    <x v="10"/>
    <s v="Not Present in StudentInfo"/>
    <n v="552564376327"/>
    <x v="4"/>
    <s v="inter completed "/>
  </r>
  <r>
    <n v="602"/>
    <s v="PARVATHIPURAM MANYAM"/>
    <s v="GUMMALAXMIPURAM"/>
    <s v="KALAPA SURAJ"/>
    <s v="MALE"/>
    <n v="9490190348"/>
    <d v="2007-06-27T00:00:00"/>
    <n v="10290635006"/>
    <s v="YES"/>
    <s v="Available in State"/>
    <s v="NO"/>
    <n v="10290635"/>
    <x v="10"/>
    <s v="Not Present in StudentInfo"/>
    <n v="791150858288"/>
    <x v="1"/>
    <s v="DEGREE"/>
  </r>
  <r>
    <n v="603"/>
    <s v="PARVATHIPURAM MANYAM"/>
    <s v="GUMMALAXMIPURAM"/>
    <s v="KALAPA VDHIPUNA"/>
    <s v="FEMALE"/>
    <n v="8106322849"/>
    <d v="2010-01-12T00:00:00"/>
    <n v="10290635002"/>
    <s v="YES"/>
    <s v="Available in State"/>
    <s v="NO"/>
    <n v="10290635"/>
    <x v="10"/>
    <s v="Not Present in StudentInfo"/>
    <n v="842923211689"/>
    <x v="6"/>
    <s v="NEVER ENROLLED"/>
  </r>
  <r>
    <n v="604"/>
    <s v="PARVATHIPURAM MANYAM"/>
    <s v="GUMMALAXMIPURAM"/>
    <s v="KI_x000d__x000a_LAKA PRAKASH"/>
    <s v="MALE"/>
    <n v="7382284910"/>
    <d v="2006-01-01T00:00:00"/>
    <n v="10290635008"/>
    <s v="YES"/>
    <s v="Available in State"/>
    <s v="NO"/>
    <n v="10290635"/>
    <x v="10"/>
    <s v="Not Present in StudentInfo"/>
    <n v="563302352898"/>
    <x v="6"/>
    <s v="5TH CLASS"/>
  </r>
  <r>
    <n v="605"/>
    <s v="PARVATHIPURAM MANYAM"/>
    <s v="GUMMALAXMIPURAM"/>
    <s v="KILLADA LALITHA"/>
    <s v="FEMALE"/>
    <n v="440010000000"/>
    <d v="2006-01-01T00:00:00"/>
    <n v="10290635003"/>
    <s v="YES"/>
    <s v="Available in State"/>
    <s v="NO"/>
    <n v="10290635"/>
    <x v="10"/>
    <s v="Dropout"/>
    <n v="440010378813"/>
    <x v="14"/>
    <s v="OPEN 10TH JOINED"/>
  </r>
  <r>
    <n v="606"/>
    <s v="PARVATHIPURAM MANYAM"/>
    <s v="GUMMALAXMIPURAM"/>
    <s v="KILLAKA ABHIRAM"/>
    <s v="MALE"/>
    <n v="625610000000"/>
    <d v="2013-01-01T00:00:00"/>
    <n v="10290635006"/>
    <s v="YES"/>
    <s v="Available in State"/>
    <s v="NO"/>
    <n v="10290635"/>
    <x v="10"/>
    <s v="Dropout"/>
    <n v="625610185000"/>
    <x v="6"/>
    <s v="4TH CLASS"/>
  </r>
  <r>
    <n v="607"/>
    <s v="PARVATHIPURAM MANYAM"/>
    <s v="GUMMALAXMIPURAM"/>
    <s v="KILLAKA ANANDH"/>
    <s v="MALE"/>
    <n v="7661090597"/>
    <d v="2008-01-01T00:00:00"/>
    <n v="10290635003"/>
    <s v="YES"/>
    <s v="Available in State"/>
    <s v="NO"/>
    <n v="10290635"/>
    <x v="10"/>
    <s v="Not Present in StudentInfo"/>
    <n v="659560746191"/>
    <x v="14"/>
    <s v="OPEN 10TH JOINED"/>
  </r>
  <r>
    <n v="608"/>
    <s v="PARVATHIPURAM MANYAM"/>
    <s v="GUMMALAXMIPURAM"/>
    <s v="KILLAKA ANITHA"/>
    <s v="FEMALE"/>
    <n v="283382000000"/>
    <d v="2006-01-01T00:00:00"/>
    <n v="10290635013"/>
    <s v="YES"/>
    <s v="Available in State"/>
    <s v="YES"/>
    <n v="10290635"/>
    <x v="10"/>
    <s v="Not Present in StudentInfo"/>
    <n v="283382291429"/>
    <x v="1"/>
    <s v="VETERNARY CONTINUED"/>
  </r>
  <r>
    <n v="609"/>
    <s v="PARVATHIPURAM MANYAM"/>
    <s v="GUMMALAXMIPURAM"/>
    <s v="KILLAKA BABU"/>
    <s v="MALE"/>
    <n v="7995102684"/>
    <d v="2008-01-01T00:00:00"/>
    <n v="10290635009"/>
    <s v="YES"/>
    <s v="Available in State"/>
    <s v="NO"/>
    <n v="10290635"/>
    <x v="10"/>
    <s v="Not Present in StudentInfo"/>
    <n v="686394865188"/>
    <x v="5"/>
    <s v="10TH CLASS"/>
  </r>
  <r>
    <n v="610"/>
    <s v="PARVATHIPURAM MANYAM"/>
    <s v="GUMMALAXMIPURAM"/>
    <s v="KILLAKA BABU RAO"/>
    <s v="MALE"/>
    <m/>
    <d v="2008-01-01T00:00:00"/>
    <n v="10290635012"/>
    <s v="YES"/>
    <s v="Available in State"/>
    <s v="NO"/>
    <n v="10290635"/>
    <x v="10"/>
    <s v="Not Present in StudentInfo"/>
    <n v="517790551306"/>
    <x v="4"/>
    <s v="INTER"/>
  </r>
  <r>
    <n v="611"/>
    <s v="PARVATHIPURAM MANYAM"/>
    <s v="GUMMALAXMIPURAM"/>
    <s v="KILLAKA CHANDINI"/>
    <s v="FEMALE"/>
    <n v="8790524423"/>
    <d v="2010-01-01T00:00:00"/>
    <n v="10290635003"/>
    <s v="YES"/>
    <s v="Available in State"/>
    <s v="NO"/>
    <n v="10290635"/>
    <x v="10"/>
    <s v="Not Present in StudentInfo"/>
    <n v="678854591452"/>
    <x v="1"/>
    <s v="8TH REJOINED"/>
  </r>
  <r>
    <n v="612"/>
    <s v="PARVATHIPURAM MANYAM"/>
    <s v="GUMMALAXMIPURAM"/>
    <s v="KILLAKA CHANDRA"/>
    <s v="MALE"/>
    <n v="9100381353"/>
    <d v="2008-01-01T00:00:00"/>
    <n v="10290635013"/>
    <s v="YES"/>
    <s v="Available in State"/>
    <s v="NO"/>
    <n v="10290635"/>
    <x v="10"/>
    <s v="Not Present in StudentInfo"/>
    <n v="775526102809"/>
    <x v="4"/>
    <s v="INTER"/>
  </r>
  <r>
    <n v="613"/>
    <s v="PARVATHIPURAM MANYAM"/>
    <s v="GUMMALAXMIPURAM"/>
    <s v="KILLAKA CHARAN"/>
    <s v="MALE"/>
    <n v="969440000000"/>
    <d v="2006-06-30T00:00:00"/>
    <n v="10290635007"/>
    <s v="YES"/>
    <s v="Available in State"/>
    <s v="NO"/>
    <n v="10290635"/>
    <x v="10"/>
    <s v="Dropout"/>
    <n v="969439936433"/>
    <x v="6"/>
    <s v="6TH CLASS"/>
  </r>
  <r>
    <n v="614"/>
    <s v="PARVATHIPURAM MANYAM"/>
    <s v="GUMMALAXMIPURAM"/>
    <s v="KILLAKA GEETHA "/>
    <s v="FEMALE"/>
    <n v="859916000000"/>
    <d v="2014-04-04T00:00:00"/>
    <n v="10290635003"/>
    <s v="YES"/>
    <s v="Available in State"/>
    <s v="NO"/>
    <n v="10290635"/>
    <x v="10"/>
    <s v="Dropout"/>
    <n v="859965549336"/>
    <x v="1"/>
    <s v="6TH CLASS STUDY"/>
  </r>
  <r>
    <n v="615"/>
    <s v="PARVATHIPURAM MANYAM"/>
    <s v="GUMMALAXMIPURAM"/>
    <s v="KILLAKA GUMPASWAMY"/>
    <s v="MALE"/>
    <n v="450222000000"/>
    <d v="2012-01-01T00:00:00"/>
    <n v="10290635003"/>
    <s v="YES"/>
    <s v="Available in State"/>
    <s v="NO"/>
    <n v="10290635"/>
    <x v="10"/>
    <s v="TC ISSUED"/>
    <n v="450222096412"/>
    <x v="1"/>
    <s v="8TH REJOINED"/>
  </r>
  <r>
    <n v="616"/>
    <s v="PARVATHIPURAM MANYAM"/>
    <s v="GUMMALAXMIPURAM"/>
    <s v="KILLAKA HEMALATHA"/>
    <s v="FEMALE"/>
    <n v="7382284910"/>
    <d v="2007-01-01T00:00:00"/>
    <n v="10290635008"/>
    <s v="YES"/>
    <s v="Available in State"/>
    <s v="NO"/>
    <n v="10290635"/>
    <x v="10"/>
    <s v="Not Present in StudentInfo"/>
    <n v="951937203424"/>
    <x v="6"/>
    <s v="5TH CLASS"/>
  </r>
  <r>
    <n v="617"/>
    <s v="PARVATHIPURAM MANYAM"/>
    <s v="GUMMALAXMIPURAM"/>
    <s v="KILLAKA JEVAN KUMAR"/>
    <s v="MALE"/>
    <n v="857302000000"/>
    <d v="2009-01-01T00:00:00"/>
    <n v="10290635011"/>
    <s v="YES"/>
    <s v="Available in State"/>
    <s v="NO"/>
    <n v="10290635"/>
    <x v="10"/>
    <s v="Not Present in StudentInfo"/>
    <n v="857302154538"/>
    <x v="6"/>
    <s v="6TH CLASS"/>
  </r>
  <r>
    <n v="618"/>
    <s v="PARVATHIPURAM MANYAM"/>
    <s v="GUMMALAXMIPURAM"/>
    <s v="KILLAKA KARTHEEK"/>
    <s v="MALE"/>
    <n v="214493000000"/>
    <d v="2010-01-01T00:00:00"/>
    <n v="10290635009"/>
    <s v="YES"/>
    <s v="Available in State"/>
    <s v="NO"/>
    <n v="10290635"/>
    <x v="10"/>
    <s v="Dropout"/>
    <n v="214493196008"/>
    <x v="6"/>
    <s v="7TH CLASS"/>
  </r>
  <r>
    <n v="619"/>
    <s v="PARVATHIPURAM MANYAM"/>
    <s v="GUMMALAXMIPURAM"/>
    <s v="KILLAKA KARTIK"/>
    <s v="MALE"/>
    <n v="775557000000"/>
    <d v="2012-01-01T00:00:00"/>
    <n v="10290635008"/>
    <s v="YES"/>
    <s v="Available in State"/>
    <s v="NO"/>
    <n v="10290635"/>
    <x v="10"/>
    <s v="Dropout"/>
    <n v="456883964989"/>
    <x v="6"/>
    <s v="6TH CLASS"/>
  </r>
  <r>
    <n v="620"/>
    <s v="PARVATHIPURAM MANYAM"/>
    <s v="GUMMALAXMIPURAM"/>
    <s v="KILLAKA KAVITA"/>
    <s v="FEMALE"/>
    <n v="689653000000"/>
    <d v="2006-01-01T00:00:00"/>
    <n v="10290635007"/>
    <s v="YES"/>
    <s v="Available in State"/>
    <s v="NO"/>
    <n v="10290635"/>
    <x v="10"/>
    <s v="Not Present in StudentInfo"/>
    <s v=""/>
    <x v="0"/>
    <n v="0"/>
  </r>
  <r>
    <n v="621"/>
    <s v="PARVATHIPURAM MANYAM"/>
    <s v="GUMMALAXMIPURAM"/>
    <s v="KILLAKA KIRAN"/>
    <s v="MALE"/>
    <n v="8790563221"/>
    <d v="2008-01-01T00:00:00"/>
    <n v="10290635007"/>
    <s v="YES"/>
    <s v="Available in State"/>
    <s v="NO"/>
    <n v="10290635"/>
    <x v="10"/>
    <s v="Not Present in StudentInfo"/>
    <n v="410260323725"/>
    <x v="4"/>
    <s v="INTER"/>
  </r>
  <r>
    <n v="622"/>
    <s v="PARVATHIPURAM MANYAM"/>
    <s v="GUMMALAXMIPURAM"/>
    <s v="KILLAKA LOBINA"/>
    <s v="MALE"/>
    <n v="9439634521"/>
    <d v="2008-01-01T00:00:00"/>
    <n v="10290635011"/>
    <s v="YES"/>
    <s v="Available in State"/>
    <s v="NO"/>
    <n v="10290635"/>
    <x v="10"/>
    <s v="Not Present in StudentInfo"/>
    <n v="234221057704"/>
    <x v="4"/>
    <s v="INTER"/>
  </r>
  <r>
    <n v="623"/>
    <s v="PARVATHIPURAM MANYAM"/>
    <s v="GUMMALAXMIPURAM"/>
    <s v="KILLAKA MAHESH"/>
    <s v="MALE"/>
    <n v="9008973282"/>
    <d v="2006-01-01T00:00:00"/>
    <n v="10290635003"/>
    <s v="YES"/>
    <s v="Available in State"/>
    <s v="NO"/>
    <n v="10290635"/>
    <x v="10"/>
    <s v="Not Present in StudentInfo"/>
    <n v="915655544542"/>
    <x v="14"/>
    <s v="OPEN INTER"/>
  </r>
  <r>
    <n v="624"/>
    <s v="PARVATHIPURAM MANYAM"/>
    <s v="GUMMALAXMIPURAM"/>
    <s v="KILLAKA NAVEEN"/>
    <s v="MALE"/>
    <n v="7382284910"/>
    <d v="2007-01-01T00:00:00"/>
    <n v="10290635008"/>
    <s v="YES"/>
    <s v="Available in State"/>
    <s v="NO"/>
    <n v="10290635"/>
    <x v="10"/>
    <s v="Not Present in StudentInfo"/>
    <n v="497153068323"/>
    <x v="6"/>
    <s v="8TH CLASS"/>
  </r>
  <r>
    <n v="625"/>
    <s v="PARVATHIPURAM MANYAM"/>
    <s v="GUMMALAXMIPURAM"/>
    <s v="KILLAKA NIMMALU"/>
    <s v="FEMALE"/>
    <n v="9953963452"/>
    <d v="2008-01-01T00:00:00"/>
    <n v="10290635012"/>
    <s v="YES"/>
    <s v="Available in State"/>
    <s v="YES"/>
    <n v="10290635"/>
    <x v="10"/>
    <s v="Not Present in StudentInfo"/>
    <n v="984778859705"/>
    <x v="6"/>
    <s v="NEVER ENROLLED"/>
  </r>
  <r>
    <n v="626"/>
    <s v="PARVATHIPURAM MANYAM"/>
    <s v="GUMMALAXMIPURAM"/>
    <s v="KILLAKA NITHIN"/>
    <s v="MALE"/>
    <n v="675178000000"/>
    <d v="2006-01-01T00:00:00"/>
    <n v="10290635013"/>
    <s v="YES"/>
    <s v="Available in State"/>
    <s v="NO"/>
    <n v="10290635"/>
    <x v="10"/>
    <s v="Not Present in StudentInfo"/>
    <n v="675177919112"/>
    <x v="4"/>
    <s v="INTER"/>
  </r>
  <r>
    <n v="627"/>
    <s v="PARVATHIPURAM MANYAM"/>
    <s v="GUMMALAXMIPURAM"/>
    <s v="KILLAKA PRADEEP"/>
    <s v="MALE"/>
    <n v="7995102684"/>
    <d v="2006-01-07T00:00:00"/>
    <n v="10290635009"/>
    <s v="YES"/>
    <s v="Available in State"/>
    <s v="NO"/>
    <n v="10290635"/>
    <x v="10"/>
    <s v="Not Present in StudentInfo"/>
    <n v="463378522099"/>
    <x v="1"/>
    <s v="ITI"/>
  </r>
  <r>
    <n v="628"/>
    <s v="PARVATHIPURAM MANYAM"/>
    <s v="GUMMALAXMIPURAM"/>
    <s v="KILLAKA PRAVEEN KUMAR"/>
    <s v="MALE"/>
    <m/>
    <d v="2006-01-01T00:00:00"/>
    <n v="10290635012"/>
    <s v="YES"/>
    <s v="Available in State"/>
    <s v="YES"/>
    <n v="10290635"/>
    <x v="10"/>
    <s v="Not Present in StudentInfo"/>
    <m/>
    <x v="0"/>
    <m/>
  </r>
  <r>
    <n v="629"/>
    <s v="PARVATHIPURAM MANYAM"/>
    <s v="GUMMALAXMIPURAM"/>
    <s v="KILLAKA PULANTHI"/>
    <s v="FEMALE"/>
    <n v="6304667931"/>
    <d v="2005-10-25T00:00:00"/>
    <n v="10290635009"/>
    <s v="YES"/>
    <s v="Available in State"/>
    <s v="YES"/>
    <n v="10290635"/>
    <x v="10"/>
    <s v="Not Present in StudentInfo"/>
    <n v="453693783457"/>
    <x v="4"/>
    <s v="inter completed "/>
  </r>
  <r>
    <n v="630"/>
    <s v="PARVATHIPURAM MANYAM"/>
    <s v="GUMMALAXMIPURAM"/>
    <s v="KILLAKA RAMESH"/>
    <s v="MALE"/>
    <n v="855897000000"/>
    <d v="2006-01-01T00:00:00"/>
    <n v="10290635003"/>
    <s v="YES"/>
    <s v="Available in State"/>
    <s v="NO"/>
    <n v="10290635"/>
    <x v="10"/>
    <s v="Not Present in StudentInfo"/>
    <n v="429413032625"/>
    <x v="14"/>
    <s v="OPEN INTER"/>
  </r>
  <r>
    <n v="631"/>
    <s v="PARVATHIPURAM MANYAM"/>
    <s v="GUMMALAXMIPURAM"/>
    <s v="KILLAKA ROJAMANI"/>
    <s v="FEMALE"/>
    <n v="467769000000"/>
    <d v="2006-01-01T00:00:00"/>
    <n v="10290635008"/>
    <s v="YES"/>
    <s v="Available in State"/>
    <s v="NO"/>
    <n v="10290635"/>
    <x v="10"/>
    <s v="Not Present in StudentInfo"/>
    <n v="467769319733"/>
    <x v="6"/>
    <s v="5TH CLASS"/>
  </r>
  <r>
    <n v="632"/>
    <s v="PARVATHIPURAM MANYAM"/>
    <s v="GUMMALAXMIPURAM"/>
    <s v="KILLAKA SANDHYA RANI"/>
    <s v="FEMALE"/>
    <n v="8500443546"/>
    <d v="2006-10-04T00:00:00"/>
    <n v="10290635003"/>
    <s v="YES"/>
    <s v="Available in State"/>
    <s v="NO"/>
    <n v="10290635"/>
    <x v="10"/>
    <s v="Not Present in StudentInfo"/>
    <n v="440854126599"/>
    <x v="6"/>
    <s v="NOT STUDY"/>
  </r>
  <r>
    <n v="633"/>
    <s v="PARVATHIPURAM MANYAM"/>
    <s v="GUMMALAXMIPURAM"/>
    <s v="KILLAKA SANDYA"/>
    <s v="FEMALE"/>
    <n v="7382284910"/>
    <d v="2010-01-01T00:00:00"/>
    <n v="10290635008"/>
    <s v="YES"/>
    <s v="Available in State"/>
    <s v="NO"/>
    <n v="10290635"/>
    <x v="10"/>
    <s v="Not Present in StudentInfo"/>
    <n v="260513467587"/>
    <x v="6"/>
    <s v="5TH CLASS"/>
  </r>
  <r>
    <n v="634"/>
    <s v="PARVATHIPURAM MANYAM"/>
    <s v="GUMMALAXMIPURAM"/>
    <s v="KILLAKA SANTIMMA"/>
    <s v="FEMALE"/>
    <n v="9100381353"/>
    <d v="2007-01-01T00:00:00"/>
    <n v="10290635013"/>
    <s v="YES"/>
    <s v="Available in State"/>
    <s v="YES"/>
    <n v="10290635"/>
    <x v="10"/>
    <s v="Not Present in StudentInfo"/>
    <n v="581677664115"/>
    <x v="4"/>
    <s v="inter completed "/>
  </r>
  <r>
    <n v="635"/>
    <s v="PARVATHIPURAM MANYAM"/>
    <s v="GUMMALAXMIPURAM"/>
    <s v="KILLAKA SEETHA "/>
    <s v="FEMALE"/>
    <n v="509860000000"/>
    <d v="2015-01-04T00:00:00"/>
    <n v="10290635004"/>
    <s v="YES"/>
    <s v="Available in State"/>
    <s v="NO"/>
    <n v="10290635"/>
    <x v="10"/>
    <s v="Dropout"/>
    <n v="509859877030"/>
    <x v="6"/>
    <s v="6TH CLASS"/>
  </r>
  <r>
    <n v="636"/>
    <s v="PARVATHIPURAM MANYAM"/>
    <s v="GUMMALAXMIPURAM"/>
    <s v="KILLAKA SRAVANI"/>
    <s v="FEMALE"/>
    <n v="606656000000"/>
    <d v="2005-12-05T00:00:00"/>
    <n v="10290635007"/>
    <s v="YES"/>
    <s v="Available in State"/>
    <s v="YES"/>
    <n v="10290635"/>
    <x v="10"/>
    <s v="Not Present in StudentInfo"/>
    <n v="606655762317"/>
    <x v="1"/>
    <s v="DEGREE 1ST YEAR CONTINUED"/>
  </r>
  <r>
    <n v="637"/>
    <s v="PARVATHIPURAM MANYAM"/>
    <s v="GUMMALAXMIPURAM"/>
    <s v="KILLAKA SRIDEVI"/>
    <s v="FEMALE"/>
    <n v="382224000000"/>
    <d v="2008-01-01T00:00:00"/>
    <n v="10290635003"/>
    <s v="YES"/>
    <s v="Available in State"/>
    <s v="NO"/>
    <n v="10290635"/>
    <x v="10"/>
    <s v="Not Present in StudentInfo"/>
    <n v="832224236903"/>
    <x v="5"/>
    <s v="10TH COMPLETED"/>
  </r>
  <r>
    <n v="638"/>
    <s v="PARVATHIPURAM MANYAM"/>
    <s v="GUMMALAXMIPURAM"/>
    <s v="KILLAKA SRUTHI"/>
    <s v="FEMALE"/>
    <n v="465788000000"/>
    <d v="2008-01-01T00:00:00"/>
    <n v="10290635009"/>
    <s v="YES"/>
    <s v="Available in State"/>
    <s v="NO"/>
    <n v="10290635"/>
    <x v="10"/>
    <s v="Not Present in StudentInfo"/>
    <n v="465787582355"/>
    <x v="6"/>
    <s v="7TH CLASS"/>
  </r>
  <r>
    <n v="639"/>
    <s v="PARVATHIPURAM MANYAM"/>
    <s v="GUMMALAXMIPURAM"/>
    <s v="KILLAKA SUJJI"/>
    <s v="FEMALE"/>
    <m/>
    <d v="2006-01-01T00:00:00"/>
    <n v="10290635012"/>
    <s v="YES"/>
    <s v="Available in State"/>
    <s v="NO"/>
    <n v="10290635"/>
    <x v="10"/>
    <s v="Not Present in StudentInfo"/>
    <n v="445009718765"/>
    <x v="6"/>
    <s v="10TH CLASS"/>
  </r>
  <r>
    <n v="640"/>
    <s v="PARVATHIPURAM MANYAM"/>
    <s v="GUMMALAXMIPURAM"/>
    <s v="KILLAKA SURESH"/>
    <s v="MALE"/>
    <n v="7661090597"/>
    <d v="2011-05-24T00:00:00"/>
    <n v="10290635003"/>
    <s v="YES"/>
    <s v="Available in State"/>
    <s v="NO"/>
    <n v="10290635"/>
    <x v="10"/>
    <s v="Not Present in StudentInfo"/>
    <m/>
    <x v="6"/>
    <m/>
  </r>
  <r>
    <n v="641"/>
    <s v="PARVATHIPURAM MANYAM"/>
    <s v="GUMMALAXMIPURAM"/>
    <s v="KOLAKA NARESH"/>
    <s v="MALE"/>
    <n v="9585657486"/>
    <d v="2006-01-01T00:00:00"/>
    <n v="10290635004"/>
    <s v="YES"/>
    <s v="Available in State"/>
    <s v="NO"/>
    <n v="10290635"/>
    <x v="10"/>
    <s v="Not Present in StudentInfo"/>
    <n v="612491378770"/>
    <x v="6"/>
    <s v="4TH CLASS"/>
  </r>
  <r>
    <n v="642"/>
    <s v="PARVATHIPURAM MANYAM"/>
    <s v="GUMMALAXMIPURAM"/>
    <s v="KONDAGORRI SARMILA"/>
    <s v="FEMALE"/>
    <n v="968175000000"/>
    <d v="2011-01-01T00:00:00"/>
    <n v="10290635008"/>
    <s v="YES"/>
    <s v="Available in State"/>
    <s v="NO"/>
    <n v="10290635"/>
    <x v="10"/>
    <s v="Not Present in StudentInfo"/>
    <n v="968174618575"/>
    <x v="5"/>
    <s v="5TH CLASS"/>
  </r>
  <r>
    <n v="643"/>
    <s v="PARVATHIPURAM MANYAM"/>
    <s v="GUMMALAXMIPURAM"/>
    <s v="MANDANGI ANITHA"/>
    <s v="FEMALE"/>
    <n v="875902000000"/>
    <d v="2006-01-01T00:00:00"/>
    <n v="10290635004"/>
    <s v="YES"/>
    <s v="Available in State"/>
    <s v="NO"/>
    <n v="10290635"/>
    <x v="10"/>
    <s v="Not Present in StudentInfo"/>
    <n v="900504249954"/>
    <x v="0"/>
    <s v="10TH COMPLETED"/>
  </r>
  <r>
    <n v="644"/>
    <s v="PARVATHIPURAM MANYAM"/>
    <s v="GUMMALAXMIPURAM"/>
    <s v="MANDANGI RAHUL"/>
    <s v="MALE"/>
    <n v="783191000000"/>
    <d v="2010-01-01T00:00:00"/>
    <n v="10290635010"/>
    <s v="YES"/>
    <s v="Available in State"/>
    <s v="NO"/>
    <n v="10290635"/>
    <x v="10"/>
    <s v="Not Present in StudentInfo"/>
    <s v=""/>
    <x v="0"/>
    <n v="0"/>
  </r>
  <r>
    <n v="645"/>
    <s v="PARVATHIPURAM MANYAM"/>
    <s v="GUMMALAXMIPURAM"/>
    <s v="MANDANGI SAILAJA"/>
    <s v="FEMALE"/>
    <n v="7995102684"/>
    <d v="2005-10-28T00:00:00"/>
    <n v="10290635009"/>
    <s v="YES"/>
    <s v="Available in State"/>
    <s v="NO"/>
    <n v="10290635"/>
    <x v="10"/>
    <s v="Not Present in StudentInfo"/>
    <n v="811149517505"/>
    <x v="6"/>
    <s v="7TH CLASS"/>
  </r>
  <r>
    <n v="646"/>
    <s v="PARVATHIPURAM MANYAM"/>
    <s v="GUMMALAXMIPURAM"/>
    <s v="MANDANGI VANITHA"/>
    <s v="FEMALE"/>
    <n v="9100381353"/>
    <d v="2006-01-01T00:00:00"/>
    <n v="10290635010"/>
    <s v="YES"/>
    <s v="Available in State"/>
    <s v="NO"/>
    <n v="10290635"/>
    <x v="10"/>
    <s v="Not Present in StudentInfo"/>
    <n v="805585697254"/>
    <x v="6"/>
    <s v="10TH CLASS"/>
  </r>
  <r>
    <n v="647"/>
    <s v="PARVATHIPURAM MANYAM"/>
    <s v="GUMMALAXMIPURAM"/>
    <s v="MANDANGI. SHIRISHA"/>
    <s v="FEMALE"/>
    <n v="9492019973"/>
    <d v="2006-01-01T00:00:00"/>
    <n v="10290635010"/>
    <s v="YES"/>
    <s v="Available in State"/>
    <s v="YES"/>
    <n v="10290635"/>
    <x v="10"/>
    <s v="Not Present in StudentInfo"/>
    <n v="953726741353"/>
    <x v="4"/>
    <s v="inter completed "/>
  </r>
  <r>
    <n v="648"/>
    <s v="PARVATHIPURAM MANYAM"/>
    <s v="GUMMALAXMIPURAM"/>
    <s v="MEENALA SIDDU"/>
    <m/>
    <n v="9059708782"/>
    <d v="2012-12-14T00:00:00"/>
    <n v="10290635006"/>
    <s v="YES"/>
    <s v="Available in State"/>
    <s v="NO"/>
    <n v="10290635"/>
    <x v="10"/>
    <s v="Not Present in StudentInfo"/>
    <n v="246801919400"/>
    <x v="6"/>
    <s v="6TH CLASS"/>
  </r>
  <r>
    <n v="649"/>
    <s v="PARVATHIPURAM MANYAM"/>
    <s v="GUMMALAXMIPURAM"/>
    <s v="MEESALA EMMAMIYAL"/>
    <s v="MALE"/>
    <n v="9100826910"/>
    <d v="2015-07-05T00:00:00"/>
    <n v="10290635006"/>
    <s v="YES"/>
    <s v="Available in State"/>
    <s v="NO"/>
    <n v="10290635"/>
    <x v="10"/>
    <s v="Not Present in StudentInfo"/>
    <n v="819616463859"/>
    <x v="3"/>
    <s v="DEATH"/>
  </r>
  <r>
    <n v="650"/>
    <s v="PARVATHIPURAM MANYAM"/>
    <s v="GUMMALAXMIPURAM"/>
    <s v="MELLAKA MALLESWARI"/>
    <s v="FEMALE"/>
    <n v="6372952326"/>
    <d v="2006-01-01T00:00:00"/>
    <n v="10290635012"/>
    <s v="YES"/>
    <s v="Available in State"/>
    <s v="NO"/>
    <n v="10290635"/>
    <x v="10"/>
    <s v="Not Present in StudentInfo"/>
    <n v="228761457189"/>
    <x v="5"/>
    <s v="10TH CLASS"/>
  </r>
  <r>
    <n v="651"/>
    <s v="PARVATHIPURAM MANYAM"/>
    <s v="GUMMALAXMIPURAM"/>
    <s v="MENAKA HARISH"/>
    <s v="MALE"/>
    <n v="946575000000"/>
    <d v="2007-01-01T00:00:00"/>
    <n v="10290635003"/>
    <s v="YES"/>
    <s v="Available in State"/>
    <s v="NO"/>
    <n v="10290635"/>
    <x v="10"/>
    <s v="Not Present in StudentInfo"/>
    <n v="946575168508"/>
    <x v="14"/>
    <s v="OPEN 10TH JOINED"/>
  </r>
  <r>
    <n v="652"/>
    <s v="PARVATHIPURAM MANYAM"/>
    <s v="GUMMALAXMIPURAM"/>
    <s v="PASUPUREDDI PREM KUMAR"/>
    <s v="MALE"/>
    <n v="8895675113"/>
    <d v="2006-01-01T00:00:00"/>
    <n v="10290635014"/>
    <s v="YES"/>
    <s v="Available in State"/>
    <s v="YES"/>
    <n v="10290635"/>
    <x v="10"/>
    <s v="Not Present in StudentInfo"/>
    <m/>
    <x v="0"/>
    <m/>
  </r>
  <r>
    <n v="653"/>
    <s v="PARVATHIPURAM MANYAM"/>
    <s v="GUMMALAXMIPURAM"/>
    <s v="PUVVALA ANITHA"/>
    <s v="FEMALE"/>
    <n v="9100381353"/>
    <d v="2009-05-05T00:00:00"/>
    <n v="10290635010"/>
    <s v="YES"/>
    <s v="Available in State"/>
    <s v="NO"/>
    <n v="10290635"/>
    <x v="10"/>
    <s v="Not Present in StudentInfo"/>
    <n v="658391100938"/>
    <x v="6"/>
    <s v="6TH CLASS"/>
  </r>
  <r>
    <n v="654"/>
    <s v="PARVATHIPURAM MANYAM"/>
    <s v="GUMMALAXMIPURAM"/>
    <s v="PUVVALA ARATHI"/>
    <s v="FEMALE"/>
    <n v="296624000000"/>
    <d v="2006-01-01T00:00:00"/>
    <n v="10290635009"/>
    <s v="YES"/>
    <s v="Available in State"/>
    <s v="NO"/>
    <n v="10290635"/>
    <x v="10"/>
    <s v="Dropout"/>
    <n v="296624161048"/>
    <x v="6"/>
    <s v="7TH CLASS"/>
  </r>
  <r>
    <n v="655"/>
    <s v="PARVATHIPURAM MANYAM"/>
    <s v="GUMMALAXMIPURAM"/>
    <s v="PUVVALA JAKIRAYYA"/>
    <s v="MALE"/>
    <n v="394944000000"/>
    <d v="2006-01-01T00:00:00"/>
    <n v="10290635009"/>
    <s v="YES"/>
    <s v="Available in State"/>
    <s v="YES"/>
    <n v="10290635"/>
    <x v="10"/>
    <s v="Not Present in StudentInfo"/>
    <n v="394943847424"/>
    <x v="4"/>
    <s v="inter completed "/>
  </r>
  <r>
    <n v="656"/>
    <s v="PARVATHIPURAM MANYAM"/>
    <s v="GUMMALAXMIPURAM"/>
    <s v="PUVVALA KAVITHA"/>
    <s v="FEMALE"/>
    <n v="332920000000"/>
    <d v="2012-04-21T00:00:00"/>
    <n v="10290635005"/>
    <s v="YES"/>
    <s v="Available in State"/>
    <s v="NO"/>
    <n v="10290635"/>
    <x v="10"/>
    <s v="Dropout"/>
    <n v="332919738456"/>
    <x v="6"/>
    <s v="4TH CLASS"/>
  </r>
  <r>
    <n v="657"/>
    <s v="PARVATHIPURAM MANYAM"/>
    <s v="GUMMALAXMIPURAM"/>
    <s v="PUVVALA PRABHASH"/>
    <s v="MALE"/>
    <n v="925752000000"/>
    <d v="2006-01-01T00:00:00"/>
    <n v="10290635005"/>
    <s v="YES"/>
    <s v="Available in State"/>
    <s v="YES"/>
    <n v="10290635"/>
    <x v="10"/>
    <s v="Not Present in StudentInfo"/>
    <n v="925751978137"/>
    <x v="4"/>
    <s v="inter completed "/>
  </r>
  <r>
    <n v="658"/>
    <s v="PARVATHIPURAM MANYAM"/>
    <s v="GUMMALAXMIPURAM"/>
    <s v="PUVVALA RAMESH"/>
    <s v="MALE"/>
    <n v="561833000000"/>
    <d v="2008-01-01T00:00:00"/>
    <n v="10290635013"/>
    <s v="YES"/>
    <s v="Available in State"/>
    <s v="NO"/>
    <n v="10290635"/>
    <x v="10"/>
    <s v="Not Present in StudentInfo"/>
    <n v="279838432438"/>
    <x v="5"/>
    <s v="10TH CLASS"/>
  </r>
  <r>
    <n v="659"/>
    <s v="PARVATHIPURAM MANYAM"/>
    <s v="GUMMALAXMIPURAM"/>
    <s v="PUVVALA RANJESH"/>
    <s v="MALE"/>
    <n v="9391046816"/>
    <d v="2007-01-01T00:00:00"/>
    <n v="10290635013"/>
    <s v="YES"/>
    <s v="Available in State"/>
    <s v="NO"/>
    <n v="10290635"/>
    <x v="10"/>
    <s v="Not Present in StudentInfo"/>
    <n v="271838432438"/>
    <x v="5"/>
    <s v="10TH CLASS"/>
  </r>
  <r>
    <n v="660"/>
    <s v="PARVATHIPURAM MANYAM"/>
    <s v="GUMMALAXMIPURAM"/>
    <s v="PUVVALA SRINU"/>
    <s v="MALE"/>
    <n v="9100381353"/>
    <d v="2006-01-06T00:00:00"/>
    <n v="10290635013"/>
    <s v="YES"/>
    <s v="Migration outside state"/>
    <s v="NO"/>
    <n v="10290635"/>
    <x v="10"/>
    <s v="Not Present in StudentInfo"/>
    <m/>
    <x v="0"/>
    <m/>
  </r>
  <r>
    <n v="661"/>
    <s v="PARVATHIPURAM MANYAM"/>
    <s v="GUMMALAXMIPURAM"/>
    <s v="PUVVALA SUJATHA"/>
    <s v="FEMALE"/>
    <n v="348039000000"/>
    <d v="2007-01-01T00:00:00"/>
    <n v="10290635013"/>
    <s v="YES"/>
    <s v="Available in State"/>
    <s v="NO"/>
    <n v="10290635"/>
    <x v="10"/>
    <s v="Not Present in StudentInfo"/>
    <n v="348038601475"/>
    <x v="6"/>
    <s v="6TH CLASS"/>
  </r>
  <r>
    <n v="662"/>
    <s v="PARVATHIPURAM MANYAM"/>
    <s v="GUMMALAXMIPURAM"/>
    <s v="SAMALA SRAVAN KUMAR"/>
    <s v="MALE"/>
    <n v="245211000000"/>
    <d v="2006-06-16T00:00:00"/>
    <n v="10290635002"/>
    <s v="YES"/>
    <s v="Available in State"/>
    <s v="NO"/>
    <n v="10290635"/>
    <x v="10"/>
    <s v="Not Present in StudentInfo"/>
    <n v="245210769660"/>
    <x v="1"/>
    <s v="DIPLOMA"/>
  </r>
  <r>
    <n v="663"/>
    <s v="PARVATHIPURAM MANYAM"/>
    <s v="GUMMALAXMIPURAM"/>
    <s v="TADAING LAKSHMI"/>
    <s v="FEMALE"/>
    <n v="724920000000"/>
    <d v="2011-01-01T00:00:00"/>
    <n v="10290635003"/>
    <s v="YES"/>
    <s v="Available in State"/>
    <s v="NO"/>
    <n v="10290635"/>
    <x v="10"/>
    <s v="Dropout"/>
    <n v="724919992730"/>
    <x v="6"/>
    <s v="6TH CLASS "/>
  </r>
  <r>
    <n v="664"/>
    <s v="PARVATHIPURAM MANYAM"/>
    <s v="GUMMALAXMIPURAM"/>
    <s v="TADANGI MADHURI"/>
    <s v="FEMALE"/>
    <n v="429585000000"/>
    <d v="2013-02-05T00:00:00"/>
    <n v="10290635012"/>
    <s v="YES"/>
    <s v="Available in State"/>
    <s v="NO"/>
    <n v="10290635"/>
    <x v="10"/>
    <s v="Dropout"/>
    <s v=""/>
    <x v="6"/>
    <s v="5TH"/>
  </r>
  <r>
    <n v="665"/>
    <s v="PARVATHIPURAM MANYAM"/>
    <s v="GUMMALAXMIPURAM"/>
    <s v="TOYAKA JESITHA"/>
    <s v="FEMALE"/>
    <n v="681628000000"/>
    <d v="2014-10-03T00:00:00"/>
    <n v="10290635012"/>
    <s v="YES"/>
    <s v="Available in State"/>
    <s v="NO"/>
    <n v="10290635"/>
    <x v="10"/>
    <s v="Not Present in StudentInfo"/>
    <s v=""/>
    <x v="6"/>
    <s v="5TH"/>
  </r>
  <r>
    <n v="666"/>
    <s v="PARVATHIPURAM MANYAM"/>
    <s v="GUMMALAXMIPURAM"/>
    <s v="TOYAKA PRAMEELA"/>
    <s v="FEMALE"/>
    <n v="9439432362"/>
    <d v="2007-03-06T00:00:00"/>
    <n v="10290635012"/>
    <s v="YES"/>
    <s v="Available in State"/>
    <s v="NO"/>
    <n v="10290635"/>
    <x v="10"/>
    <s v="Not Present in StudentInfo"/>
    <n v="549960787661"/>
    <x v="5"/>
    <s v="10TH CLASS"/>
  </r>
  <r>
    <n v="667"/>
    <s v="PARVATHIPURAM MANYAM"/>
    <s v="GUMMALAXMIPURAM"/>
    <s v="TOYAKA SRILATHA"/>
    <s v="FEMALE"/>
    <n v="832092000000"/>
    <d v="2008-01-01T00:00:00"/>
    <n v="10290635012"/>
    <s v="YES"/>
    <s v="Available in State"/>
    <s v="NO"/>
    <n v="10290635"/>
    <x v="10"/>
    <s v="Dropout"/>
    <s v=""/>
    <x v="0"/>
    <n v="0"/>
  </r>
  <r>
    <n v="668"/>
    <s v="PARVATHIPURAM MANYAM"/>
    <s v="GUMMALAXMIPURAM"/>
    <s v="AAKULA BABU"/>
    <m/>
    <n v="9391260783"/>
    <d v="2011-12-24T00:00:00"/>
    <n v="10290648011"/>
    <s v="YES"/>
    <s v="Death"/>
    <s v="NO"/>
    <n v="10290648"/>
    <x v="11"/>
    <s v="Not Present in StudentInfo"/>
    <m/>
    <x v="3"/>
    <s v="Death"/>
  </r>
  <r>
    <n v="669"/>
    <s v="PARVATHIPURAM MANYAM"/>
    <s v="GUMMALAXMIPURAM"/>
    <s v="ANUSHA"/>
    <s v="FEMALE"/>
    <n v="9494995246"/>
    <d v="2009-01-01T00:00:00"/>
    <n v="10290648014"/>
    <s v="YES"/>
    <s v="Available in State"/>
    <s v="NO"/>
    <n v="10290648"/>
    <x v="11"/>
    <s v="Not Present in StudentInfo"/>
    <s v="471027776090"/>
    <x v="1"/>
    <s v="1ST CLASS GPS (TW)CHAPPAGUDA"/>
  </r>
  <r>
    <n v="670"/>
    <s v="PARVATHIPURAM MANYAM"/>
    <s v="GUMMALAXMIPURAM"/>
    <s v="ARAVINDH"/>
    <s v="MALE"/>
    <n v="9494153502"/>
    <d v="2006-07-25T00:00:00"/>
    <n v="10290648008"/>
    <s v="YES"/>
    <s v="Available in State"/>
    <s v="YES"/>
    <n v="10290648"/>
    <x v="11"/>
    <s v="Not Present in StudentInfo"/>
    <s v="502638126128"/>
    <x v="6"/>
    <s v="6 th class"/>
  </r>
  <r>
    <n v="671"/>
    <s v="PARVATHIPURAM MANYAM"/>
    <s v="GUMMALAXMIPURAM"/>
    <s v="ARIKA BHAGYASREE"/>
    <s v="FEMALE"/>
    <n v="9347986251"/>
    <d v="2006-07-20T00:00:00"/>
    <n v="10290648006"/>
    <s v="YES"/>
    <s v="Migration outside state"/>
    <s v="NO"/>
    <n v="10290648"/>
    <x v="11"/>
    <s v="Not Present in StudentInfo"/>
    <m/>
    <x v="0"/>
    <m/>
  </r>
  <r>
    <n v="672"/>
    <s v="PARVATHIPURAM MANYAM"/>
    <s v="GUMMALAXMIPURAM"/>
    <s v="ARIKA INDHU"/>
    <s v="FEMALE"/>
    <n v="8332038856"/>
    <d v="2010-01-01T00:00:00"/>
    <n v="10290648015"/>
    <s v="YES"/>
    <s v="Available in State"/>
    <s v="NO"/>
    <n v="10290648"/>
    <x v="11"/>
    <s v="Not Present in StudentInfo"/>
    <s v="465125336767"/>
    <x v="6"/>
    <s v="6TH DROUPOUT"/>
  </r>
  <r>
    <n v="673"/>
    <s v="PARVATHIPURAM MANYAM"/>
    <s v="GUMMALAXMIPURAM"/>
    <s v="BIDDIKA ANJALI"/>
    <s v="FEMALE"/>
    <n v="322699000000"/>
    <d v="2006-01-01T00:00:00"/>
    <n v="10290648015"/>
    <s v="YES"/>
    <s v="Available in State"/>
    <s v="NO"/>
    <n v="10290648"/>
    <x v="11"/>
    <s v="Dropout"/>
    <s v="322699380505"/>
    <x v="2"/>
    <s v="MARRIED"/>
  </r>
  <r>
    <n v="674"/>
    <s v="PARVATHIPURAM MANYAM"/>
    <s v="GUMMALAXMIPURAM"/>
    <s v="BIDDIKA CHINABABU"/>
    <s v="MALE"/>
    <n v="644528000000"/>
    <d v="2008-05-21T00:00:00"/>
    <n v="10290648012"/>
    <s v="YES"/>
    <s v="Available in State"/>
    <s v="NO"/>
    <n v="10290648"/>
    <x v="11"/>
    <s v="Dropout"/>
    <s v="644527806954"/>
    <x v="6"/>
    <s v="9 TH DROUPOUT "/>
  </r>
  <r>
    <n v="675"/>
    <s v="PARVATHIPURAM MANYAM"/>
    <s v="GUMMALAXMIPURAM"/>
    <s v="BIDDIKA DHAYANNA"/>
    <s v="MALE"/>
    <n v="7382608449"/>
    <d v="2009-01-01T00:00:00"/>
    <n v="10290648015"/>
    <s v="YES"/>
    <s v="Available in State"/>
    <s v="NO"/>
    <n v="10290648"/>
    <x v="11"/>
    <s v="Not Present in StudentInfo"/>
    <s v="295413891916"/>
    <x v="6"/>
    <s v="7 TH DROUPOUT "/>
  </r>
  <r>
    <n v="676"/>
    <s v="PARVATHIPURAM MANYAM"/>
    <s v="GUMMALAXMIPURAM"/>
    <s v="BIDDIKA DUBALA"/>
    <s v="MALE"/>
    <n v="616088000000"/>
    <d v="2008-01-01T00:00:00"/>
    <n v="10290648016"/>
    <s v="YES"/>
    <s v="Available in State"/>
    <s v="NO"/>
    <n v="10290648"/>
    <x v="11"/>
    <s v="Dropout"/>
    <s v="616088417114"/>
    <x v="6"/>
    <s v="9 TH DROUPOUT "/>
  </r>
  <r>
    <n v="677"/>
    <s v="PARVATHIPURAM MANYAM"/>
    <s v="GUMMALAXMIPURAM"/>
    <s v="BIDDIKA GANAPATI"/>
    <s v="MALE"/>
    <n v="819003000000"/>
    <d v="2007-01-01T00:00:00"/>
    <n v="10290648016"/>
    <s v="YES"/>
    <s v="Available in State"/>
    <s v="NO"/>
    <n v="10290648"/>
    <x v="11"/>
    <s v="Dropout"/>
    <s v="819003025089"/>
    <x v="6"/>
    <s v="8TH DROUPOUT"/>
  </r>
  <r>
    <n v="678"/>
    <s v="PARVATHIPURAM MANYAM"/>
    <s v="GUMMALAXMIPURAM"/>
    <s v="BIDDIKA HARSHITHA"/>
    <s v="FEMALE"/>
    <n v="6305579551"/>
    <d v="2014-12-10T00:00:00"/>
    <n v="10290648006"/>
    <s v="YES"/>
    <s v="Available in State"/>
    <s v="NO"/>
    <n v="10290648"/>
    <x v="11"/>
    <s v="Not Present in StudentInfo"/>
    <s v="838694147965"/>
    <x v="1"/>
    <s v="5 TH CLASS IRIDI MPPS"/>
  </r>
  <r>
    <n v="679"/>
    <s v="PARVATHIPURAM MANYAM"/>
    <s v="GUMMALAXMIPURAM"/>
    <s v="BIDDIKA JAYASUDHA"/>
    <s v="FEMALE"/>
    <n v="548173000000"/>
    <d v="2013-01-01T00:00:00"/>
    <n v="10290648016"/>
    <s v="YES"/>
    <s v="Available in State"/>
    <s v="NO"/>
    <n v="10290648"/>
    <x v="11"/>
    <s v="Dropout"/>
    <s v="548173142509"/>
    <x v="6"/>
    <s v="7TH DROUPOUT "/>
  </r>
  <r>
    <n v="680"/>
    <s v="PARVATHIPURAM MANYAM"/>
    <s v="GUMMALAXMIPURAM"/>
    <s v="BIDDIKA LINGARAJU"/>
    <s v="MALE"/>
    <n v="7382927398"/>
    <d v="2006-12-06T00:00:00"/>
    <n v="10290648015"/>
    <s v="YES"/>
    <s v="Available in State"/>
    <s v="NO"/>
    <n v="10290648"/>
    <x v="11"/>
    <s v="Not Present in StudentInfo"/>
    <s v="731560075145"/>
    <x v="6"/>
    <s v="7TH DROUPOUT "/>
  </r>
  <r>
    <n v="681"/>
    <s v="PARVATHIPURAM MANYAM"/>
    <s v="GUMMALAXMIPURAM"/>
    <s v="BIDDIKA LINGARAJU"/>
    <s v="MALE"/>
    <n v="612092000000"/>
    <d v="2008-01-01T00:00:00"/>
    <n v="10290648016"/>
    <s v="YES"/>
    <s v="Available in State"/>
    <s v="NO"/>
    <n v="10290648"/>
    <x v="11"/>
    <s v="Dropout"/>
    <s v="731560075145"/>
    <x v="6"/>
    <s v="7TH DROUPOUT "/>
  </r>
  <r>
    <n v="682"/>
    <s v="PARVATHIPURAM MANYAM"/>
    <s v="GUMMALAXMIPURAM"/>
    <s v="BIDDIKA LOKESH"/>
    <s v="MALE"/>
    <n v="9491769750"/>
    <d v="2011-07-24T00:00:00"/>
    <n v="10290648021"/>
    <s v="YES"/>
    <s v="Available in State"/>
    <s v="NO"/>
    <n v="10290648"/>
    <x v="11"/>
    <s v="Not Present in StudentInfo"/>
    <s v="700851889743"/>
    <x v="10"/>
    <s v="3RD DROUPOUT,HANDICAPPED, MIGRATE,RAJAMANDRI"/>
  </r>
  <r>
    <n v="683"/>
    <s v="PARVATHIPURAM MANYAM"/>
    <s v="GUMMALAXMIPURAM"/>
    <s v="BIDDIKA MELIBATTHI"/>
    <s v="FEMALE"/>
    <n v="8985486305"/>
    <d v="2007-01-01T00:00:00"/>
    <n v="10290648023"/>
    <s v="YES"/>
    <s v="Migration outside state"/>
    <s v="NO"/>
    <n v="10290648"/>
    <x v="11"/>
    <s v="Not Present in StudentInfo"/>
    <s v="921382334924"/>
    <x v="8"/>
    <s v="migration "/>
  </r>
  <r>
    <n v="684"/>
    <s v="PARVATHIPURAM MANYAM"/>
    <s v="GUMMALAXMIPURAM"/>
    <s v="BIDDIKA NAVEEN"/>
    <s v="MALE"/>
    <n v="803164000000"/>
    <d v="2009-01-01T00:00:00"/>
    <n v="10290648016"/>
    <s v="YES"/>
    <s v="Available in State"/>
    <s v="NO"/>
    <n v="10290648"/>
    <x v="11"/>
    <s v="Dropout"/>
    <s v="803163614900"/>
    <x v="6"/>
    <s v="8TH DROUPOUT "/>
  </r>
  <r>
    <n v="685"/>
    <s v="PARVATHIPURAM MANYAM"/>
    <s v="GUMMALAXMIPURAM"/>
    <s v="BIDDIKA PRAVEEN "/>
    <s v="MALE"/>
    <n v="8985419803"/>
    <d v="2006-06-05T00:00:00"/>
    <n v="10290648014"/>
    <s v="YES"/>
    <s v="Available in State"/>
    <s v="NO"/>
    <n v="10290648"/>
    <x v="11"/>
    <s v="Not Present in StudentInfo"/>
    <s v="898700115843"/>
    <x v="5"/>
    <s v="10 TH COMPLETE "/>
  </r>
  <r>
    <n v="686"/>
    <s v="PARVATHIPURAM MANYAM"/>
    <s v="GUMMALAXMIPURAM"/>
    <s v="BIDDIKA RAHUL"/>
    <s v="MALE"/>
    <n v="948083000000"/>
    <d v="2011-12-27T00:00:00"/>
    <n v="10290648003"/>
    <s v="YES"/>
    <s v="Available in State"/>
    <s v="NO"/>
    <n v="10290648"/>
    <x v="11"/>
    <s v="Dropout"/>
    <m/>
    <x v="0"/>
    <m/>
  </r>
  <r>
    <n v="687"/>
    <s v="PARVATHIPURAM MANYAM"/>
    <s v="GUMMALAXMIPURAM"/>
    <s v="BIDDIKA RAMAMMA"/>
    <s v="FEMALE"/>
    <n v="7382927398"/>
    <d v="2005-11-11T00:00:00"/>
    <n v="10290648015"/>
    <s v="YES"/>
    <s v="Available in State"/>
    <s v="NO"/>
    <n v="10290648"/>
    <x v="11"/>
    <s v="Not Present in StudentInfo"/>
    <s v="679286192608"/>
    <x v="6"/>
    <s v="LONG DROUPOUT "/>
  </r>
  <r>
    <n v="688"/>
    <s v="PARVATHIPURAM MANYAM"/>
    <s v="GUMMALAXMIPURAM"/>
    <s v="BIDDIKA RASHINI"/>
    <s v="FEMALE"/>
    <n v="643464000000"/>
    <d v="2009-03-21T00:00:00"/>
    <n v="10290648015"/>
    <s v="YES"/>
    <s v="Available in State"/>
    <s v="NO"/>
    <n v="10290648"/>
    <x v="11"/>
    <s v="Dropout"/>
    <s v="643463737695"/>
    <x v="6"/>
    <s v="6TH DROUPOUT "/>
  </r>
  <r>
    <n v="689"/>
    <s v="PARVATHIPURAM MANYAM"/>
    <s v="GUMMALAXMIPURAM"/>
    <s v="BIDDIKA RAVIKUMAR"/>
    <s v="MALE"/>
    <n v="9441847023"/>
    <d v="2008-05-10T00:00:00"/>
    <n v="10290648002"/>
    <s v="YES"/>
    <s v="Available in State"/>
    <s v="NO"/>
    <n v="10290648"/>
    <x v="11"/>
    <s v="Not Present in StudentInfo"/>
    <s v="660617518029"/>
    <x v="6"/>
    <s v="6TH DROUPOUT "/>
  </r>
  <r>
    <n v="690"/>
    <s v="PARVATHIPURAM MANYAM"/>
    <s v="GUMMALAXMIPURAM"/>
    <s v="BIDDIKA SAID SIVA"/>
    <s v="MALE"/>
    <n v="8332043032"/>
    <d v="2014-12-07T00:00:00"/>
    <n v="10290648006"/>
    <s v="YES"/>
    <s v="Death"/>
    <s v="NO"/>
    <n v="10290648"/>
    <x v="11"/>
    <s v="Not Present in StudentInfo"/>
    <m/>
    <x v="0"/>
    <m/>
  </r>
  <r>
    <n v="691"/>
    <s v="PARVATHIPURAM MANYAM"/>
    <s v="GUMMALAXMIPURAM"/>
    <s v="BIDDIKA SANGEETHA"/>
    <s v="FEMALE"/>
    <n v="432421000000"/>
    <d v="2009-01-05T00:00:00"/>
    <n v="10290648019"/>
    <s v="YES"/>
    <s v="Available in State"/>
    <s v="NO"/>
    <n v="10290648"/>
    <x v="11"/>
    <s v="Not Present in StudentInfo"/>
    <s v="432420528401"/>
    <x v="6"/>
    <s v="5TH DROUPOUT "/>
  </r>
  <r>
    <n v="692"/>
    <s v="PARVATHIPURAM MANYAM"/>
    <s v="GUMMALAXMIPURAM"/>
    <s v="BIDDIKA SATISH"/>
    <s v="MALE"/>
    <n v="991216000000"/>
    <d v="2009-01-01T00:00:00"/>
    <n v="10290648015"/>
    <s v="YES"/>
    <s v="Available in State"/>
    <s v="NO"/>
    <n v="10290648"/>
    <x v="11"/>
    <s v="TC ISSUED"/>
    <s v="991216126576"/>
    <x v="6"/>
    <s v="5TH DROUPOUT "/>
  </r>
  <r>
    <n v="693"/>
    <s v="PARVATHIPURAM MANYAM"/>
    <s v="GUMMALAXMIPURAM"/>
    <s v="BIDDIKA SIDDU"/>
    <s v="MALE"/>
    <n v="424968000000"/>
    <d v="2010-01-01T00:00:00"/>
    <n v="10290648019"/>
    <s v="YES"/>
    <s v="Available in State"/>
    <s v="NO"/>
    <n v="10290648"/>
    <x v="11"/>
    <s v="Dropout"/>
    <s v="424968220859"/>
    <x v="6"/>
    <s v="8 th Droupout "/>
  </r>
  <r>
    <n v="694"/>
    <s v="PARVATHIPURAM MANYAM"/>
    <s v="GUMMALAXMIPURAM"/>
    <s v="BIDDIKA SODAMMA"/>
    <s v="FEMALE"/>
    <n v="8500213540"/>
    <d v="2008-01-01T00:00:00"/>
    <n v="10290648015"/>
    <s v="YES"/>
    <s v="Available in State"/>
    <s v="NO"/>
    <n v="10290648"/>
    <x v="11"/>
    <s v="Not Present in StudentInfo"/>
    <s v="424649317954"/>
    <x v="6"/>
    <s v="6 TH DROUPOUT "/>
  </r>
  <r>
    <n v="695"/>
    <s v="PARVATHIPURAM MANYAM"/>
    <s v="GUMMALAXMIPURAM"/>
    <s v="BIDDIKA SRAVANI"/>
    <s v="FEMALE"/>
    <n v="9490468504"/>
    <d v="2006-03-02T00:00:00"/>
    <n v="10290648004"/>
    <s v="YES"/>
    <s v="Available in State"/>
    <s v="YES"/>
    <n v="10290648"/>
    <x v="11"/>
    <s v="Not Present in StudentInfo"/>
    <s v="798399311290"/>
    <x v="6"/>
    <s v="10 TH STOPPED "/>
  </r>
  <r>
    <n v="696"/>
    <s v="PARVATHIPURAM MANYAM"/>
    <s v="GUMMALAXMIPURAM"/>
    <s v="BIDDIKA SRAVANI"/>
    <s v="FEMALE"/>
    <n v="798399000000"/>
    <d v="2010-03-18T00:00:00"/>
    <n v="10290648014"/>
    <s v="YES"/>
    <s v="Available in State"/>
    <s v="NO"/>
    <n v="10290648"/>
    <x v="11"/>
    <s v="Dropout"/>
    <s v="798399311290"/>
    <x v="6"/>
    <s v="10 TH STOPPED "/>
  </r>
  <r>
    <n v="697"/>
    <s v="PARVATHIPURAM MANYAM"/>
    <s v="GUMMALAXMIPURAM"/>
    <s v="BIDDIKA SRIVALLI"/>
    <s v="FEMALE"/>
    <n v="879077000000"/>
    <d v="2010-01-01T00:00:00"/>
    <n v="10290648016"/>
    <s v="YES"/>
    <s v="Available in State"/>
    <s v="NO"/>
    <n v="10290648"/>
    <x v="11"/>
    <s v="Dropout"/>
    <s v="879076993286"/>
    <x v="6"/>
    <s v="9TH DROUPOUT "/>
  </r>
  <r>
    <n v="698"/>
    <s v="PARVATHIPURAM MANYAM"/>
    <s v="GUMMALAXMIPURAM"/>
    <s v="BIDDIKA SUJIKANTHA KUMAR"/>
    <s v="MALE"/>
    <n v="9441235027"/>
    <d v="2008-01-09T00:00:00"/>
    <n v="10290648001"/>
    <s v="YES"/>
    <s v="Available in State"/>
    <s v="NO"/>
    <n v="10290648"/>
    <x v="11"/>
    <s v="Not Present in StudentInfo"/>
    <s v="248531926450"/>
    <x v="6"/>
    <s v="8 TH DROUPOUT "/>
  </r>
  <r>
    <n v="699"/>
    <s v="PARVATHIPURAM MANYAM"/>
    <s v="GUMMALAXMIPURAM"/>
    <s v="BIDDIKA SUKANTHI"/>
    <s v="FEMALE"/>
    <n v="486053000000"/>
    <d v="2011-01-01T00:00:00"/>
    <n v="10290648016"/>
    <s v="YES"/>
    <s v="Available in State"/>
    <s v="NO"/>
    <n v="10290648"/>
    <x v="11"/>
    <s v="Not Present in StudentInfo"/>
    <s v="486052817372"/>
    <x v="6"/>
    <s v="6TH DROUPOUT "/>
  </r>
  <r>
    <n v="700"/>
    <s v="PARVATHIPURAM MANYAM"/>
    <s v="GUMMALAXMIPURAM"/>
    <s v="BIDDIKA SWAPNA"/>
    <s v="FEMALE"/>
    <n v="391886000000"/>
    <d v="2012-01-26T00:00:00"/>
    <n v="10290648015"/>
    <s v="YES"/>
    <s v="Available in State"/>
    <s v="NO"/>
    <n v="10290648"/>
    <x v="11"/>
    <s v="Not Present in StudentInfo"/>
    <s v="391885664042"/>
    <x v="6"/>
    <s v="5TH DROUPOUT "/>
  </r>
  <r>
    <n v="701"/>
    <s v="PARVATHIPURAM MANYAM"/>
    <s v="GUMMALAXMIPURAM"/>
    <s v="BIDDIKA SWATHI"/>
    <s v="FEMALE"/>
    <n v="8332038856"/>
    <d v="2009-01-05T00:00:00"/>
    <n v="10290648015"/>
    <s v="YES"/>
    <s v="Available in State"/>
    <s v="NO"/>
    <n v="10290648"/>
    <x v="11"/>
    <s v="Not Present in StudentInfo"/>
    <s v="676416257851"/>
    <x v="5"/>
    <s v="10 TH COMPLETE "/>
  </r>
  <r>
    <n v="702"/>
    <s v="PARVATHIPURAM MANYAM"/>
    <s v="GUMMALAXMIPURAM"/>
    <s v="BIDDIKA VIDYA SAGAR"/>
    <s v="MALE"/>
    <n v="6281231766"/>
    <d v="2012-07-24T00:00:00"/>
    <n v="10290648021"/>
    <s v="YES"/>
    <s v="Available in State"/>
    <s v="NO"/>
    <n v="10290648"/>
    <x v="11"/>
    <s v="Not Present in StudentInfo"/>
    <s v="272833833452"/>
    <x v="10"/>
    <s v="2ND DROUPOUT, HANDICAPPED, MIGRATE RAJAMANDRI "/>
  </r>
  <r>
    <n v="703"/>
    <s v="PARVATHIPURAM MANYAM"/>
    <s v="GUMMALAXMIPURAM"/>
    <s v="BIDDIKA YENDU"/>
    <s v="MALE"/>
    <n v="322937000000"/>
    <d v="2006-01-01T00:00:00"/>
    <n v="10290648015"/>
    <s v="YES"/>
    <s v="Available in State"/>
    <s v="NO"/>
    <n v="10290648"/>
    <x v="11"/>
    <s v="TC ISSUED"/>
    <s v="322937349861"/>
    <x v="6"/>
    <s v="7 TH DROUPOUT "/>
  </r>
  <r>
    <n v="704"/>
    <s v="PARVATHIPURAM MANYAM"/>
    <s v="GUMMALAXMIPURAM"/>
    <s v="BIDDIKAREVATHI"/>
    <s v="FEMALE"/>
    <n v="8500896288"/>
    <d v="2007-11-11T00:00:00"/>
    <n v="10290648014"/>
    <s v="YES"/>
    <s v="Available in State"/>
    <s v="NO"/>
    <n v="10290648"/>
    <x v="11"/>
    <s v="Not Present in StudentInfo"/>
    <s v="239615886013"/>
    <x v="6"/>
    <s v="7 TH CLASS"/>
  </r>
  <r>
    <n v="705"/>
    <s v="PARVATHIPURAM MANYAM"/>
    <s v="GUMMALAXMIPURAM"/>
    <s v="CHALAPATHI"/>
    <m/>
    <n v="366389000000"/>
    <d v="2013-07-07T00:00:00"/>
    <n v="10290648025"/>
    <s v="YES"/>
    <s v="Available in State"/>
    <s v="NO"/>
    <n v="10290648"/>
    <x v="11"/>
    <s v="Not Present in StudentInfo"/>
    <s v="NO"/>
    <x v="9"/>
    <s v="8TH DROUPOUT,MGRATE ODDISA"/>
  </r>
  <r>
    <n v="706"/>
    <s v="PARVATHIPURAM MANYAM"/>
    <s v="GUMMALAXMIPURAM"/>
    <s v="CHANDU"/>
    <s v="MALE"/>
    <n v="475712000000"/>
    <d v="2008-09-11T00:00:00"/>
    <n v="10290648006"/>
    <s v="YES"/>
    <s v="Available in State"/>
    <s v="NO"/>
    <n v="10290648"/>
    <x v="11"/>
    <s v="Dropout"/>
    <s v="475712136692"/>
    <x v="6"/>
    <s v="9 TH DROUPOUT "/>
  </r>
  <r>
    <n v="707"/>
    <s v="PARVATHIPURAM MANYAM"/>
    <s v="GUMMALAXMIPURAM"/>
    <s v="DIVAKAR"/>
    <s v="MALE"/>
    <n v="452790000000"/>
    <d v="2008-01-01T00:00:00"/>
    <n v="10290648003"/>
    <s v="YES"/>
    <s v="Available in State"/>
    <s v="NO"/>
    <n v="10290648"/>
    <x v="11"/>
    <s v="Not Present in StudentInfo"/>
    <s v="452789993385"/>
    <x v="1"/>
    <s v="VIKAS POLITECNICAL VIJAYAWADA"/>
  </r>
  <r>
    <n v="708"/>
    <s v="PARVATHIPURAM MANYAM"/>
    <s v="GUMMALAXMIPURAM"/>
    <s v="DOKI GOWTHAM"/>
    <s v="MALE"/>
    <n v="811792000000"/>
    <d v="2008-07-06T00:00:00"/>
    <n v="10290648005"/>
    <s v="YES"/>
    <s v="Available in State"/>
    <s v="NO"/>
    <n v="10290648"/>
    <x v="11"/>
    <s v="Not Present in StudentInfo"/>
    <s v="811792159654"/>
    <x v="1"/>
    <s v="1ST YEAR SUDIKSHA COLLEGE,VIZAG"/>
  </r>
  <r>
    <n v="709"/>
    <s v="PARVATHIPURAM MANYAM"/>
    <s v="GUMMALAXMIPURAM"/>
    <s v="GEDELA YOGENDRA"/>
    <s v="MALE"/>
    <n v="573073000000"/>
    <d v="2006-07-19T00:00:00"/>
    <n v="10290648022"/>
    <s v="YES"/>
    <s v="Available in State"/>
    <s v="YES"/>
    <n v="10290648"/>
    <x v="11"/>
    <s v="Not Present in StudentInfo"/>
    <m/>
    <x v="12"/>
    <s v="other secretariat "/>
  </r>
  <r>
    <n v="710"/>
    <s v="PARVATHIPURAM MANYAM"/>
    <s v="GUMMALAXMIPURAM"/>
    <s v="HIMARAKA NAMDESH"/>
    <s v="MALE"/>
    <n v="8500428942"/>
    <d v="2008-01-08T00:00:00"/>
    <n v="10290648002"/>
    <s v="YES"/>
    <s v="Available in State"/>
    <s v="NO"/>
    <n v="10290648"/>
    <x v="11"/>
    <s v="Not Present in StudentInfo"/>
    <s v="551327458348"/>
    <x v="5"/>
    <s v="10 TH COMPLETE "/>
  </r>
  <r>
    <n v="711"/>
    <s v="PARVATHIPURAM MANYAM"/>
    <s v="GUMMALAXMIPURAM"/>
    <s v="KADRAKA UMA SANKARA RAO"/>
    <s v="MALE"/>
    <n v="461330000000"/>
    <d v="2009-03-30T00:00:00"/>
    <n v="10290648025"/>
    <s v="YES"/>
    <s v="Available in State"/>
    <s v="NO"/>
    <n v="10290648"/>
    <x v="11"/>
    <s v="TC ISSUED"/>
    <s v="461329953886"/>
    <x v="6"/>
    <s v="8TH CLASS"/>
  </r>
  <r>
    <n v="712"/>
    <s v="PARVATHIPURAM MANYAM"/>
    <s v="GUMMALAXMIPURAM"/>
    <s v="KUMBURKA PRAVEENKUMAR"/>
    <m/>
    <n v="843854000000"/>
    <d v="2007-11-27T00:00:00"/>
    <n v="10290648011"/>
    <s v="YES"/>
    <s v="Available in State"/>
    <s v="NO"/>
    <n v="10290648"/>
    <x v="11"/>
    <s v="Not Present in StudentInfo"/>
    <s v="843854148113"/>
    <x v="1"/>
    <s v="POLITECNICAL AMAC COLLEGE"/>
  </r>
  <r>
    <n v="713"/>
    <s v="PARVATHIPURAM MANYAM"/>
    <s v="GUMMALAXMIPURAM"/>
    <s v="MANDANGI GOPAL"/>
    <s v="MALE"/>
    <n v="8985607343"/>
    <d v="2010-01-01T00:00:00"/>
    <n v="10290648023"/>
    <s v="YES"/>
    <s v="Available in State"/>
    <s v="NO"/>
    <n v="10290648"/>
    <x v="11"/>
    <s v="Not Present in StudentInfo"/>
    <s v=""/>
    <x v="6"/>
    <s v="8TH CLASS "/>
  </r>
  <r>
    <n v="714"/>
    <s v="PARVATHIPURAM MANYAM"/>
    <s v="GUMMALAXMIPURAM"/>
    <s v="MANDANGI JAGADEESWARARAO"/>
    <s v="MALE"/>
    <n v="9492363371"/>
    <d v="2008-07-15T00:00:00"/>
    <n v="10290648002"/>
    <s v="YES"/>
    <s v="Available in State"/>
    <s v="NO"/>
    <n v="10290648"/>
    <x v="11"/>
    <s v="Not Present in StudentInfo"/>
    <s v="213893410675"/>
    <x v="5"/>
    <s v="10 TH COMPLETE "/>
  </r>
  <r>
    <n v="715"/>
    <s v="PARVATHIPURAM MANYAM"/>
    <s v="GUMMALAXMIPURAM"/>
    <s v="MANDANGI MALLESU"/>
    <s v="MALE"/>
    <m/>
    <d v="2005-09-23T00:00:00"/>
    <n v="10290648019"/>
    <s v="YES"/>
    <s v="Available in State"/>
    <s v="YES"/>
    <n v="10290648"/>
    <x v="11"/>
    <s v="Not Present in StudentInfo"/>
    <s v="504126858045"/>
    <x v="1"/>
    <s v="Degree final year "/>
  </r>
  <r>
    <n v="716"/>
    <s v="PARVATHIPURAM MANYAM"/>
    <s v="GUMMALAXMIPURAM"/>
    <s v="MANDANGI PARAMMA"/>
    <s v="MALE"/>
    <n v="7382969310"/>
    <d v="2011-02-05T00:00:00"/>
    <n v="10290648014"/>
    <s v="YES"/>
    <s v="Available in State"/>
    <s v="NO"/>
    <n v="10290648"/>
    <x v="11"/>
    <s v="Not Present in StudentInfo"/>
    <s v="992270329214"/>
    <x v="0"/>
    <s v=""/>
  </r>
  <r>
    <n v="717"/>
    <s v="PARVATHIPURAM MANYAM"/>
    <s v="GUMMALAXMIPURAM"/>
    <s v="MANDANGI PRIYANKA"/>
    <s v="FEMALE"/>
    <n v="8688924972"/>
    <d v="2005-12-01T00:00:00"/>
    <n v="10290648024"/>
    <s v="YES"/>
    <s v="Available in State"/>
    <s v="YES"/>
    <n v="10290648"/>
    <x v="11"/>
    <s v="Not Present in StudentInfo"/>
    <s v="292235067582"/>
    <x v="1"/>
    <s v="nursing "/>
  </r>
  <r>
    <n v="718"/>
    <s v="PARVATHIPURAM MANYAM"/>
    <s v="GUMMALAXMIPURAM"/>
    <s v="MANDANGI RAMU"/>
    <s v="MALE"/>
    <n v="8500763572"/>
    <d v="2008-01-01T00:00:00"/>
    <n v="10290648014"/>
    <s v="YES"/>
    <s v="Available in State"/>
    <s v="NO"/>
    <n v="10290648"/>
    <x v="11"/>
    <s v="Not Present in StudentInfo"/>
    <s v="970390257758"/>
    <x v="5"/>
    <s v="10TH COMPLETE "/>
  </r>
  <r>
    <n v="719"/>
    <s v="PARVATHIPURAM MANYAM"/>
    <s v="GUMMALAXMIPURAM"/>
    <s v="MANDANGI SRAVYA"/>
    <s v="FEMALE"/>
    <n v="488181000000"/>
    <d v="2008-03-17T00:00:00"/>
    <n v="10290648021"/>
    <s v="YES"/>
    <s v="Available in State"/>
    <s v="NO"/>
    <n v="10290648"/>
    <x v="11"/>
    <s v="Not Present in StudentInfo"/>
    <s v="488181379287"/>
    <x v="4"/>
    <s v="INTERMEDIATE,SARADI VOCATIONAL COLLEGE "/>
  </r>
  <r>
    <n v="720"/>
    <s v="PARVATHIPURAM MANYAM"/>
    <s v="GUMMALAXMIPURAM"/>
    <s v="MEENAKA ISRAYELE"/>
    <s v="MALE"/>
    <n v="9490223498"/>
    <d v="2008-09-01T00:00:00"/>
    <n v="10290648026"/>
    <s v="YES"/>
    <s v="Available in State"/>
    <s v="NO"/>
    <n v="10290648"/>
    <x v="11"/>
    <s v="Not Present in StudentInfo"/>
    <s v="424371866432"/>
    <x v="1"/>
    <s v="POLITECNICAL MR ,PPM"/>
  </r>
  <r>
    <n v="721"/>
    <s v="PARVATHIPURAM MANYAM"/>
    <s v="GUMMALAXMIPURAM"/>
    <s v="MEENAKA SAMUYELU"/>
    <s v="MALE"/>
    <n v="9490223498"/>
    <d v="2005-10-08T00:00:00"/>
    <n v="10290648026"/>
    <s v="YES"/>
    <s v="Available in State"/>
    <s v="YES"/>
    <n v="10290648"/>
    <x v="11"/>
    <s v="Not Present in StudentInfo"/>
    <s v="469522101142"/>
    <x v="4"/>
    <s v="intermediate complete "/>
  </r>
  <r>
    <n v="722"/>
    <s v="PARVATHIPURAM MANYAM"/>
    <s v="GUMMALAXMIPURAM"/>
    <s v="MEENAKA SUMSUN"/>
    <s v="FEMALE"/>
    <m/>
    <d v="2007-02-03T00:00:00"/>
    <n v="10290648018"/>
    <s v="YES"/>
    <s v="Migration outside state"/>
    <s v="NO"/>
    <n v="10290648"/>
    <x v="11"/>
    <s v="Not Present in StudentInfo"/>
    <m/>
    <x v="0"/>
    <m/>
  </r>
  <r>
    <n v="723"/>
    <s v="PARVATHIPURAM MANYAM"/>
    <s v="GUMMALAXMIPURAM"/>
    <s v="NEMALIPURI ROHITH"/>
    <s v="MALE"/>
    <n v="9440519625"/>
    <d v="2005-12-06T00:00:00"/>
    <n v="10290648011"/>
    <s v="YES"/>
    <s v="Available in State"/>
    <s v="YES"/>
    <n v="10290648"/>
    <x v="11"/>
    <s v="Not Present in StudentInfo"/>
    <s v="331809330417"/>
    <x v="1"/>
    <s v="B Pharmacy 1st year"/>
  </r>
  <r>
    <n v="724"/>
    <s v="PARVATHIPURAM MANYAM"/>
    <s v="GUMMALAXMIPURAM"/>
    <s v="NIMMAK SAMYUKTHA"/>
    <s v="FEMALE"/>
    <n v="9440156440"/>
    <d v="2015-06-07T00:00:00"/>
    <n v="10290648005"/>
    <s v="YES"/>
    <s v="Available in State"/>
    <s v="NO"/>
    <n v="10290648"/>
    <x v="11"/>
    <s v="Not Present in StudentInfo"/>
    <s v="654374037883"/>
    <x v="11"/>
    <s v="CRT TEACHER "/>
  </r>
  <r>
    <n v="725"/>
    <s v="PARVATHIPURAM MANYAM"/>
    <s v="GUMMALAXMIPURAM"/>
    <s v="NIMMAKA RAHUL"/>
    <s v="MALE"/>
    <n v="9494781522"/>
    <d v="2008-03-24T00:00:00"/>
    <n v="10290648004"/>
    <s v="YES"/>
    <s v="Available in State"/>
    <s v="NO"/>
    <n v="10290648"/>
    <x v="11"/>
    <s v="Not Present in StudentInfo"/>
    <s v="997055978384"/>
    <x v="5"/>
    <s v="PRESENT 10 TH RELIEVE"/>
  </r>
  <r>
    <n v="726"/>
    <s v="PARVATHIPURAM MANYAM"/>
    <s v="GUMMALAXMIPURAM"/>
    <s v="NIMMAKA SONIYA"/>
    <s v="FEMALE"/>
    <n v="9494781522"/>
    <d v="2006-12-08T00:00:00"/>
    <n v="10290648004"/>
    <s v="YES"/>
    <s v="Available in State"/>
    <s v="YES"/>
    <n v="10290648"/>
    <x v="11"/>
    <s v="Not Present in StudentInfo"/>
    <s v="487963065973"/>
    <x v="4"/>
    <s v="intermediate complete "/>
  </r>
  <r>
    <n v="727"/>
    <s v="PARVATHIPURAM MANYAM"/>
    <s v="GUMMALAXMIPURAM"/>
    <s v="NIMMALSRSMAYYA"/>
    <s v="MALE"/>
    <n v="9390772703"/>
    <d v="2006-01-01T00:00:00"/>
    <n v="10290648014"/>
    <s v="YES"/>
    <s v="Available in State"/>
    <s v="NO"/>
    <n v="10290648"/>
    <x v="11"/>
    <s v="Not Present in StudentInfo"/>
    <s v="865890767914"/>
    <x v="15"/>
    <s v="INTERMEDIATE 2 ND YEAR FAIL"/>
  </r>
  <r>
    <n v="728"/>
    <s v="PARVATHIPURAM MANYAM"/>
    <s v="GUMMALAXMIPURAM"/>
    <s v="PALAKA ALEKHYA"/>
    <s v="FEMALE"/>
    <n v="578175000000"/>
    <d v="2005-12-07T00:00:00"/>
    <n v="10290648009"/>
    <s v="YES"/>
    <s v="Available in State"/>
    <s v="NO"/>
    <n v="10290648"/>
    <x v="11"/>
    <s v="Not Present in StudentInfo"/>
    <s v="578175498329"/>
    <x v="15"/>
    <s v="INTERMEDIATE 2ND YEAR SUBJECTS FAIL"/>
  </r>
  <r>
    <n v="729"/>
    <s v="PARVATHIPURAM MANYAM"/>
    <s v="GUMMALAXMIPURAM"/>
    <s v="PALAKA KALAVATHI"/>
    <s v="FEMALE"/>
    <n v="8332038856"/>
    <d v="2008-01-01T00:00:00"/>
    <n v="10290648015"/>
    <s v="YES"/>
    <s v="Available in State"/>
    <s v="NO"/>
    <n v="10290648"/>
    <x v="11"/>
    <s v="Not Present in StudentInfo"/>
    <s v="985726524393"/>
    <x v="8"/>
    <s v="10 TH COMPLETE MIGRATE, BENGALURU "/>
  </r>
  <r>
    <n v="730"/>
    <s v="PARVATHIPURAM MANYAM"/>
    <s v="GUMMALAXMIPURAM"/>
    <s v="PALAKA MANOJ"/>
    <s v="MALE"/>
    <n v="7382602130"/>
    <d v="2006-11-14T00:00:00"/>
    <n v="10290648008"/>
    <s v="YES"/>
    <s v="Available in State"/>
    <s v="NO"/>
    <n v="10290648"/>
    <x v="11"/>
    <s v="Not Present in StudentInfo"/>
    <s v="288955209811"/>
    <x v="5"/>
    <s v="10 TH PASS"/>
  </r>
  <r>
    <n v="731"/>
    <s v="PARVATHIPURAM MANYAM"/>
    <s v="GUMMALAXMIPURAM"/>
    <s v="PALAKA REBOTHI"/>
    <s v="FEMALE"/>
    <n v="9490112770"/>
    <d v="2008-01-01T00:00:00"/>
    <n v="10290648016"/>
    <s v="YES"/>
    <s v="Available in State"/>
    <s v="NO"/>
    <n v="10290648"/>
    <x v="11"/>
    <s v="Not Present in StudentInfo"/>
    <s v="343402528504"/>
    <x v="2"/>
    <s v="MARRIED "/>
  </r>
  <r>
    <n v="732"/>
    <s v="PARVATHIPURAM MANYAM"/>
    <s v="GUMMALAXMIPURAM"/>
    <s v="PANDUSAHU LATEESH"/>
    <s v="MALE"/>
    <n v="9491570597"/>
    <d v="2012-01-30T00:00:00"/>
    <n v="10290648020"/>
    <s v="YES"/>
    <s v="Available in State"/>
    <s v="NO"/>
    <n v="10290648"/>
    <x v="11"/>
    <s v="Not Present in StudentInfo"/>
    <s v="554819016603"/>
    <x v="1"/>
    <s v="7 TH CLASS,SRI CHALAPATI SCHOOL,BOBBILI"/>
  </r>
  <r>
    <n v="733"/>
    <s v="PARVATHIPURAM MANYAM"/>
    <s v="GUMMALAXMIPURAM"/>
    <s v="PANDUSAHU NIKHIL"/>
    <s v="MALE"/>
    <n v="9490304378"/>
    <d v="2007-02-13T00:00:00"/>
    <n v="10290648020"/>
    <s v="YES"/>
    <s v="Death"/>
    <s v="NO"/>
    <n v="10290648"/>
    <x v="11"/>
    <s v="Not Present in StudentInfo"/>
    <m/>
    <x v="3"/>
    <s v="Death"/>
  </r>
  <r>
    <n v="734"/>
    <s v="PARVATHIPURAM MANYAM"/>
    <s v="GUMMALAXMIPURAM"/>
    <s v="PATTIKA DHONI"/>
    <s v="MALE"/>
    <n v="519922000000"/>
    <d v="2009-01-16T00:00:00"/>
    <n v="10290648010"/>
    <s v="YES"/>
    <s v="Available in State"/>
    <s v="NO"/>
    <n v="10290648"/>
    <x v="11"/>
    <s v="Not Present in StudentInfo"/>
    <s v="519921714901"/>
    <x v="6"/>
    <s v="9 TH DROUPOUT,BHEEMAVARAM MIGRATION "/>
  </r>
  <r>
    <n v="735"/>
    <s v="PARVATHIPURAM MANYAM"/>
    <s v="GUMMALAXMIPURAM"/>
    <s v="PATTIKA GITANJALI"/>
    <s v="FEMALE"/>
    <n v="7382080938"/>
    <d v="2006-06-17T00:00:00"/>
    <n v="10290648010"/>
    <s v="YES"/>
    <s v="Available in State"/>
    <s v="YES"/>
    <n v="10290648"/>
    <x v="11"/>
    <s v="Not Present in StudentInfo"/>
    <s v="215691903310"/>
    <x v="4"/>
    <s v="intermediate complete "/>
  </r>
  <r>
    <n v="736"/>
    <s v="PARVATHIPURAM MANYAM"/>
    <s v="GUMMALAXMIPURAM"/>
    <s v="PATTIKA HEMANTH KUMAR"/>
    <s v="MALE"/>
    <n v="494774000000"/>
    <d v="2008-12-22T00:00:00"/>
    <n v="10290648010"/>
    <s v="YES"/>
    <s v="Available in State"/>
    <s v="NO"/>
    <n v="10290648"/>
    <x v="11"/>
    <s v="Not Present in StudentInfo"/>
    <s v="494773543731"/>
    <x v="5"/>
    <s v="10 TH COMPLETE "/>
  </r>
  <r>
    <n v="737"/>
    <s v="PARVATHIPURAM MANYAM"/>
    <s v="GUMMALAXMIPURAM"/>
    <s v="PATTIKASRAVANTHI"/>
    <s v="FEMALE"/>
    <n v="9440566527"/>
    <d v="2006-09-23T00:00:00"/>
    <n v="10290648001"/>
    <s v="YES"/>
    <s v="Available in State"/>
    <s v="YES"/>
    <n v="10290648"/>
    <x v="11"/>
    <s v="Not Present in StudentInfo"/>
    <s v="690303615914"/>
    <x v="1"/>
    <s v="nursing "/>
  </r>
  <r>
    <n v="738"/>
    <s v="PARVATHIPURAM MANYAM"/>
    <s v="GUMMALAXMIPURAM"/>
    <s v="RESHMA"/>
    <s v="FEMALE"/>
    <n v="342353000000"/>
    <d v="2008-04-04T00:00:00"/>
    <n v="10290648013"/>
    <s v="YES"/>
    <s v="Available in State"/>
    <s v="NO"/>
    <n v="10290648"/>
    <x v="11"/>
    <s v="Not Present in StudentInfo"/>
    <s v="342352952240"/>
    <x v="1"/>
    <s v="1ST YEAR GNM MOTHERTERESA COLLEGE,VZM"/>
  </r>
  <r>
    <n v="739"/>
    <s v="PARVATHIPURAM MANYAM"/>
    <s v="GUMMALAXMIPURAM"/>
    <s v="THOTAPALLI MUKHESH"/>
    <s v="MALE"/>
    <n v="849158000000"/>
    <d v="2010-02-28T00:00:00"/>
    <n v="10290648026"/>
    <s v="YES"/>
    <s v="Available in State"/>
    <s v="NO"/>
    <n v="10290648"/>
    <x v="11"/>
    <s v="Dropout"/>
    <s v="849158331616"/>
    <x v="1"/>
    <s v="7TH CLASS STUDY "/>
  </r>
  <r>
    <n v="740"/>
    <s v="PARVATHIPURAM MANYAM"/>
    <s v="GUMMALAXMIPURAM"/>
    <s v="TOYAKA BALARAJU"/>
    <s v="MALE"/>
    <n v="9494479261"/>
    <d v="2008-01-01T00:00:00"/>
    <n v="10290648023"/>
    <s v="YES"/>
    <s v="Available in State"/>
    <s v="NO"/>
    <n v="10290648"/>
    <x v="11"/>
    <s v="Not Present in StudentInfo"/>
    <s v="712661330322"/>
    <x v="6"/>
    <s v="8THCLASS"/>
  </r>
  <r>
    <n v="741"/>
    <s v="PARVATHIPURAM MANYAM"/>
    <s v="GUMMALAXMIPURAM"/>
    <s v="TOYAKA JUJITA"/>
    <s v="FEMALE"/>
    <m/>
    <d v="2012-01-01T00:00:00"/>
    <n v="10290648023"/>
    <s v="YES"/>
    <s v="Available in State"/>
    <s v="NO"/>
    <n v="10290648"/>
    <x v="11"/>
    <s v="Not Present in StudentInfo"/>
    <s v="394276590286"/>
    <x v="6"/>
    <s v="5TH CLASS"/>
  </r>
  <r>
    <n v="742"/>
    <s v="PARVATHIPURAM MANYAM"/>
    <s v="GUMMALAXMIPURAM"/>
    <s v="TOYAKA KONDALA RAO"/>
    <s v="MALE"/>
    <n v="9440156905"/>
    <d v="2011-01-01T00:00:00"/>
    <n v="10290648015"/>
    <s v="YES"/>
    <s v="Available in State"/>
    <s v="NO"/>
    <n v="10290648"/>
    <x v="11"/>
    <s v="Not Present in StudentInfo"/>
    <s v="457046732992"/>
    <x v="6"/>
    <s v="3 RD CLASS DROUPOUT "/>
  </r>
  <r>
    <n v="743"/>
    <s v="PARVATHIPURAM MANYAM"/>
    <s v="GUMMALAXMIPURAM"/>
    <s v="TOYAKA MAHESH"/>
    <s v="MALE"/>
    <n v="8500352356"/>
    <d v="2008-01-01T00:00:00"/>
    <n v="10290648023"/>
    <s v="YES"/>
    <s v="Available in State"/>
    <s v="NO"/>
    <n v="10290648"/>
    <x v="11"/>
    <s v="Not Present in StudentInfo"/>
    <s v="421396102890"/>
    <x v="6"/>
    <s v="8TH CLASS"/>
  </r>
  <r>
    <n v="744"/>
    <s v="PARVATHIPURAM MANYAM"/>
    <s v="GUMMALAXMIPURAM"/>
    <s v="TOYAKA MAYAVATI"/>
    <s v="FEMALE"/>
    <n v="8500352360"/>
    <d v="2010-01-01T00:00:00"/>
    <n v="10290648023"/>
    <s v="YES"/>
    <s v="Available in State"/>
    <s v="NO"/>
    <n v="10290648"/>
    <x v="11"/>
    <s v="Not Present in StudentInfo"/>
    <s v=""/>
    <x v="6"/>
    <s v="NO STUDY"/>
  </r>
  <r>
    <n v="745"/>
    <s v="PARVATHIPURAM MANYAM"/>
    <s v="GUMMALAXMIPURAM"/>
    <s v="TOYAKA PADMA"/>
    <s v="FEMALE"/>
    <n v="9490178303"/>
    <d v="2010-01-01T00:00:00"/>
    <n v="10290648019"/>
    <s v="YES"/>
    <s v="Available in State"/>
    <s v="NO"/>
    <n v="10290648"/>
    <x v="11"/>
    <s v="Not Present in StudentInfo"/>
    <s v="361174406554"/>
    <x v="6"/>
    <s v="5TH DROUPOUT "/>
  </r>
  <r>
    <n v="746"/>
    <s v="PARVATHIPURAM MANYAM"/>
    <s v="GUMMALAXMIPURAM"/>
    <s v="TOYAKA RAMYA"/>
    <s v="FEMALE"/>
    <n v="7382957590"/>
    <d v="2010-08-23T00:00:00"/>
    <n v="10290648012"/>
    <s v="YES"/>
    <s v="Available in State"/>
    <s v="NO"/>
    <n v="10290648"/>
    <x v="11"/>
    <s v="Not Present in StudentInfo"/>
    <s v="361557462021"/>
    <x v="1"/>
    <s v="8 TH CLASS PTG BHADRAGIRI"/>
  </r>
  <r>
    <n v="747"/>
    <s v="PARVATHIPURAM MANYAM"/>
    <s v="GUMMALAXMIPURAM"/>
    <s v="TOYAKA SIMHADRI"/>
    <s v="MALE"/>
    <n v="830857000000"/>
    <d v="2009-05-10T00:00:00"/>
    <n v="10290648015"/>
    <s v="YES"/>
    <s v="Available in State"/>
    <s v="NO"/>
    <n v="10290648"/>
    <x v="11"/>
    <s v="Dropout"/>
    <s v="830857356620"/>
    <x v="6"/>
    <s v="9TH DROUPOUT "/>
  </r>
  <r>
    <n v="748"/>
    <s v="PARVATHIPURAM MANYAM"/>
    <s v="GUMMALAXMIPURAM"/>
    <s v="TOYAKA SITANNA"/>
    <s v="MALE"/>
    <n v="9490685258"/>
    <d v="2008-01-01T00:00:00"/>
    <n v="10290648023"/>
    <s v="YES"/>
    <s v="Available in State"/>
    <s v="NO"/>
    <n v="10290648"/>
    <x v="11"/>
    <s v="Not Present in StudentInfo"/>
    <s v="597460622041"/>
    <x v="15"/>
    <s v="2ND YEAR VOCATIONAL FAIL"/>
  </r>
  <r>
    <n v="749"/>
    <s v="PARVATHIPURAM MANYAM"/>
    <s v="GUMMALAXMIPURAM"/>
    <s v="TOYAKA SRUJITHA"/>
    <s v="FEMALE"/>
    <n v="453571000000"/>
    <d v="2011-01-01T00:00:00"/>
    <n v="10290648019"/>
    <s v="YES"/>
    <s v="Available in State"/>
    <s v="NO"/>
    <n v="10290648"/>
    <x v="11"/>
    <s v="Dropout"/>
    <s v="453570935528"/>
    <x v="9"/>
    <s v="MIGRATE,BHIMAVARAM"/>
  </r>
  <r>
    <n v="750"/>
    <s v="PARVATHIPURAM MANYAM"/>
    <s v="GUMMALAXMIPURAM"/>
    <s v="TOYAKA SUNDHI"/>
    <s v="FEMALE"/>
    <n v="303036000000"/>
    <d v="2006-01-02T00:00:00"/>
    <n v="10290648019"/>
    <s v="YES"/>
    <s v="Available in State"/>
    <s v="NO"/>
    <n v="10290648"/>
    <x v="11"/>
    <s v="Not Present in StudentInfo"/>
    <s v="303036271554"/>
    <x v="5"/>
    <s v="10 TH PASS "/>
  </r>
  <r>
    <n v="751"/>
    <s v="PARVATHIPURAM MANYAM"/>
    <s v="GUMMALAXMIPURAM"/>
    <s v="TOYAKALAXMAN"/>
    <s v="MALE"/>
    <n v="228230000000"/>
    <d v="2005-10-23T00:00:00"/>
    <n v="10290648001"/>
    <s v="YES"/>
    <s v="Available in State"/>
    <s v="YES"/>
    <n v="10290648"/>
    <x v="11"/>
    <s v="Not Present in StudentInfo"/>
    <s v="228230210325"/>
    <x v="1"/>
    <s v="Degree 1st year"/>
  </r>
  <r>
    <n v="752"/>
    <s v="PARVATHIPURAM MANYAM"/>
    <s v="GUMMALAXMIPURAM"/>
    <s v="TOYAKALAXMINARASIMHA"/>
    <s v="MALE"/>
    <n v="913564000000"/>
    <d v="2006-06-21T00:00:00"/>
    <n v="10290648001"/>
    <s v="YES"/>
    <s v="Available in State"/>
    <s v="YES"/>
    <n v="10290648"/>
    <x v="11"/>
    <s v="Not Present in StudentInfo"/>
    <s v="913564287606"/>
    <x v="1"/>
    <s v="Degree 1styear"/>
  </r>
  <r>
    <n v="753"/>
    <s v="PARVATHIPURAM MANYAM"/>
    <s v="GUMMALAXMIPURAM"/>
    <s v="UMAMAHESWARI"/>
    <s v="FEMALE"/>
    <n v="8500967760"/>
    <d v="2006-05-15T00:00:00"/>
    <n v="10290648025"/>
    <s v="YES"/>
    <s v="Available in State"/>
    <s v="YES"/>
    <n v="10290648"/>
    <x v="11"/>
    <s v="Not Present in StudentInfo"/>
    <m/>
    <x v="1"/>
    <s v="Degree 1st year "/>
  </r>
  <r>
    <n v="754"/>
    <s v="PARVATHIPURAM MANYAM"/>
    <s v="GUMMALAXMIPURAM"/>
    <s v="VOOYAKA SUJANASRI"/>
    <s v="FEMALE"/>
    <n v="6281809563"/>
    <d v="2006-06-03T00:00:00"/>
    <n v="10290648004"/>
    <s v="YES"/>
    <s v="Available in State"/>
    <s v="YES"/>
    <n v="10290648"/>
    <x v="11"/>
    <s v="Not Present in StudentInfo"/>
    <s v="470432265014"/>
    <x v="4"/>
    <s v="intermediate complete "/>
  </r>
  <r>
    <n v="755"/>
    <s v="PARVATHIPURAM MANYAM"/>
    <s v="GUMMALAXMIPURAM"/>
    <s v="YEPPARIKATULASI"/>
    <s v="MALE"/>
    <n v="9440289068"/>
    <d v="2006-07-20T00:00:00"/>
    <n v="10290648012"/>
    <s v="YES"/>
    <s v="Available in State"/>
    <s v="NO"/>
    <n v="10290648"/>
    <x v="11"/>
    <s v="Not Present in StudentInfo"/>
    <s v="565066234631"/>
    <x v="1"/>
    <s v="ITI 2ND YEAR BHADRAGIRI "/>
  </r>
  <r>
    <n v="756"/>
    <s v="PARVATHIPURAM MANYAM"/>
    <s v="GUMMALAXMIPURAM"/>
    <s v="JANSHI KADRAKA"/>
    <s v="FEMALE"/>
    <n v="9182174964"/>
    <d v="2009-12-10T00:00:00"/>
    <n v="10290636019"/>
    <s v="YES"/>
    <s v="Available in State"/>
    <s v="NO"/>
    <n v="10290636"/>
    <x v="12"/>
    <s v="Not Present in StudentInfo"/>
    <s v="AADHAR NOT AVAILABLE"/>
    <x v="8"/>
    <s v="MIGRATED TO ODISSA STATE"/>
  </r>
  <r>
    <n v="757"/>
    <s v="PARVATHIPURAM MANYAM"/>
    <s v="GUMMALAXMIPURAM"/>
    <s v="KADRAKA ARABIND"/>
    <s v="MALE"/>
    <n v="612052000000"/>
    <d v="2017-11-23T00:00:00"/>
    <n v="10290636019"/>
    <s v="YES"/>
    <s v="Available in State"/>
    <s v="NO"/>
    <n v="10290636"/>
    <x v="12"/>
    <s v="Not Present in StudentInfo"/>
    <s v="AADHAR NOT AVAILABLE"/>
    <x v="8"/>
    <s v="MIGRATED TO ODISSA STATE"/>
  </r>
  <r>
    <n v="758"/>
    <s v="PARVATHIPURAM MANYAM"/>
    <s v="GUMMALAXMIPURAM"/>
    <s v="KADRAKA ROHITH"/>
    <s v="MALE"/>
    <n v="9182174964"/>
    <d v="2015-11-01T00:00:00"/>
    <n v="10290636019"/>
    <s v="YES"/>
    <s v="Available in State"/>
    <s v="NO"/>
    <n v="10290636"/>
    <x v="12"/>
    <s v="Not Present in StudentInfo"/>
    <s v="AADHAR NOT AVAILABLE"/>
    <x v="8"/>
    <s v="MIGRATED TO ODISSA STATE"/>
  </r>
  <r>
    <n v="759"/>
    <s v="PARVATHIPURAM MANYAM"/>
    <s v="GUMMALAXMIPURAM"/>
    <s v="KADRAKA VAMSI"/>
    <s v="MALE"/>
    <n v="9182174964"/>
    <d v="2007-10-03T00:00:00"/>
    <n v="10290636019"/>
    <s v="YES"/>
    <s v="Available in State"/>
    <s v="NO"/>
    <n v="10290636"/>
    <x v="12"/>
    <s v="Not Present in StudentInfo"/>
    <s v="AADHAR NOT AVAILABLE"/>
    <x v="8"/>
    <s v="MIGRATED TO ODISSA STATE"/>
  </r>
  <r>
    <n v="760"/>
    <s v="PARVATHIPURAM MANYAM"/>
    <s v="GUMMALAXMIPURAM"/>
    <s v="KILLAKA ANITHA"/>
    <s v="FEMALE"/>
    <n v="9494906313"/>
    <d v="2007-01-01T00:00:00"/>
    <n v="10290636022"/>
    <s v="YES"/>
    <s v="Available in State"/>
    <s v="NO"/>
    <n v="10290636"/>
    <x v="12"/>
    <s v="Not Present in StudentInfo"/>
    <m/>
    <x v="5"/>
    <s v="10TH COMPLETED"/>
  </r>
  <r>
    <n v="761"/>
    <s v="PARVATHIPURAM MANYAM"/>
    <s v="GUMMALAXMIPURAM"/>
    <s v="KILLAKA BHARATHI"/>
    <s v="FEMALE"/>
    <n v="899257000000"/>
    <d v="2007-09-11T00:00:00"/>
    <n v="10290636022"/>
    <s v="YES"/>
    <s v="Available in State"/>
    <s v="NO"/>
    <n v="10290636"/>
    <x v="12"/>
    <s v="Not Present in StudentInfo"/>
    <s v=""/>
    <x v="0"/>
    <s v=""/>
  </r>
  <r>
    <n v="762"/>
    <s v="PARVATHIPURAM MANYAM"/>
    <s v="GUMMALAXMIPURAM"/>
    <s v="KILLAKA JANAMMA"/>
    <s v="FEMALE"/>
    <n v="7981722414"/>
    <d v="2006-01-01T00:00:00"/>
    <n v="10290636016"/>
    <s v="YES"/>
    <s v="Available in State"/>
    <s v="NO"/>
    <n v="10290636"/>
    <x v="12"/>
    <s v="Not Present in StudentInfo"/>
    <s v=""/>
    <x v="0"/>
    <s v=""/>
  </r>
  <r>
    <n v="763"/>
    <s v="PARVATHIPURAM MANYAM"/>
    <s v="GUMMALAXMIPURAM"/>
    <s v="KILLAKA MOUMIKA"/>
    <s v="FEMALE"/>
    <n v="384019000000"/>
    <d v="2014-01-14T00:00:00"/>
    <n v="10290636022"/>
    <s v="YES"/>
    <s v="Available in State"/>
    <s v="NO"/>
    <n v="10290636"/>
    <x v="12"/>
    <s v="Dropout"/>
    <s v=""/>
    <x v="0"/>
    <s v=""/>
  </r>
  <r>
    <n v="764"/>
    <s v="PARVATHIPURAM MANYAM"/>
    <s v="GUMMALAXMIPURAM"/>
    <s v="KILLAKA SUNITHA"/>
    <s v="FEMALE"/>
    <n v="729489000000"/>
    <d v="2006-05-25T00:00:00"/>
    <n v="10290636014"/>
    <s v="YES"/>
    <s v="Available in State"/>
    <s v="NO"/>
    <n v="10290636"/>
    <x v="12"/>
    <s v="Not Present in StudentInfo"/>
    <s v="729489397285"/>
    <x v="5"/>
    <s v="10 TH COMPLETED"/>
  </r>
  <r>
    <n v="765"/>
    <s v="PARVATHIPURAM MANYAM"/>
    <s v="GUMMALAXMIPURAM"/>
    <s v="KILLAKA.PRAVEEN"/>
    <s v="MALE"/>
    <n v="7993183163"/>
    <d v="2006-01-27T00:00:00"/>
    <n v="10290636016"/>
    <s v="YES"/>
    <s v="Available in State"/>
    <s v="YES"/>
    <n v="10290636"/>
    <x v="12"/>
    <s v="Not Present in StudentInfo"/>
    <n v="754683865914"/>
    <x v="1"/>
    <s v="IN COLLEGE"/>
  </r>
  <r>
    <n v="766"/>
    <s v="PARVATHIPURAM MANYAM"/>
    <s v="GUMMALAXMIPURAM"/>
    <s v="KOLAKA ABHI"/>
    <s v="MALE"/>
    <n v="8897901735"/>
    <d v="2006-01-01T00:00:00"/>
    <n v="10290636024"/>
    <s v="YES"/>
    <s v="Available in State"/>
    <s v="NO"/>
    <n v="10290636"/>
    <x v="12"/>
    <s v="Not Present in StudentInfo"/>
    <s v=""/>
    <x v="0"/>
    <s v=""/>
  </r>
  <r>
    <n v="767"/>
    <s v="PARVATHIPURAM MANYAM"/>
    <s v="GUMMALAXMIPURAM"/>
    <s v="KOLAKA ANKITHA"/>
    <s v="FEMALE"/>
    <n v="9573314435"/>
    <d v="2006-11-04T00:00:00"/>
    <n v="10290636015"/>
    <s v="YES"/>
    <s v="Available in State"/>
    <s v="NO"/>
    <n v="10290636"/>
    <x v="12"/>
    <s v="Not Present in StudentInfo"/>
    <s v="388403814141"/>
    <x v="1"/>
    <s v="DEGREE-3RD YEAR -PPM"/>
  </r>
  <r>
    <n v="768"/>
    <s v="PARVATHIPURAM MANYAM"/>
    <s v="GUMMALAXMIPURAM"/>
    <s v="KOLAKA JAYAMMA"/>
    <s v="FEMALE"/>
    <n v="9440141883"/>
    <d v="2005-11-16T00:00:00"/>
    <n v="10290636016"/>
    <s v="YES"/>
    <s v="Available in State"/>
    <s v="NO"/>
    <n v="10290636"/>
    <x v="12"/>
    <s v="Not Present in StudentInfo"/>
    <s v=""/>
    <x v="0"/>
    <s v=""/>
  </r>
  <r>
    <n v="769"/>
    <s v="PARVATHIPURAM MANYAM"/>
    <s v="GUMMALAXMIPURAM"/>
    <s v="KOLAKA RANJEETH"/>
    <s v="MALE"/>
    <n v="250682000000"/>
    <d v="2006-09-01T00:00:00"/>
    <n v="10290636024"/>
    <s v="YES"/>
    <s v="Available in State"/>
    <s v="NO"/>
    <n v="10290636"/>
    <x v="12"/>
    <s v="Not Present in StudentInfo"/>
    <s v=""/>
    <x v="0"/>
    <s v=""/>
  </r>
  <r>
    <n v="770"/>
    <s v="PARVATHIPURAM MANYAM"/>
    <s v="GUMMALAXMIPURAM"/>
    <s v="KOLAKA SRILATHA"/>
    <s v="FEMALE"/>
    <n v="9701909364"/>
    <d v="2009-11-06T00:00:00"/>
    <n v="10290636024"/>
    <s v="YES"/>
    <s v="Available in State"/>
    <s v="NO"/>
    <n v="10290636"/>
    <x v="12"/>
    <s v="Not Present in StudentInfo"/>
    <s v=""/>
    <x v="0"/>
    <s v=""/>
  </r>
  <r>
    <n v="771"/>
    <s v="PARVATHIPURAM MANYAM"/>
    <s v="GUMMALAXMIPURAM"/>
    <s v="KOLAKA SUSANTH"/>
    <s v="MALE"/>
    <n v="987294000000"/>
    <d v="2010-01-01T00:00:00"/>
    <n v="10290636016"/>
    <s v="YES"/>
    <s v="Available in State"/>
    <s v="NO"/>
    <n v="10290636"/>
    <x v="12"/>
    <s v="Dropout"/>
    <s v=""/>
    <x v="0"/>
    <s v=""/>
  </r>
  <r>
    <n v="772"/>
    <s v="PARVATHIPURAM MANYAM"/>
    <s v="GUMMALAXMIPURAM"/>
    <s v="KONDAGORRI ANKAMMA"/>
    <s v="FEMALE"/>
    <n v="9100382031"/>
    <d v="2006-01-01T00:00:00"/>
    <n v="10290636017"/>
    <s v="YES"/>
    <s v="Available in State"/>
    <s v="YES"/>
    <n v="10290636"/>
    <x v="12"/>
    <s v="Not Present in StudentInfo"/>
    <n v="875859698837"/>
    <x v="1"/>
    <s v="IN COLLEGE"/>
  </r>
  <r>
    <n v="773"/>
    <s v="PARVATHIPURAM MANYAM"/>
    <s v="GUMMALAXMIPURAM"/>
    <s v="KONDAGORRI CHANDU"/>
    <s v="MALE"/>
    <n v="429301000000"/>
    <d v="2010-10-04T00:00:00"/>
    <n v="10290636020"/>
    <s v="YES"/>
    <s v="Available in State"/>
    <s v="NO"/>
    <n v="10290636"/>
    <x v="12"/>
    <s v="Not Present in StudentInfo"/>
    <s v=""/>
    <x v="0"/>
    <s v=""/>
  </r>
  <r>
    <n v="774"/>
    <s v="PARVATHIPURAM MANYAM"/>
    <s v="GUMMALAXMIPURAM"/>
    <s v="KONDAGORRI CHANTIBABU"/>
    <s v="MALE"/>
    <n v="7382693296"/>
    <d v="2007-01-05T00:00:00"/>
    <n v="10290636014"/>
    <s v="YES"/>
    <s v="Available in State"/>
    <s v="NO"/>
    <n v="10290636"/>
    <x v="12"/>
    <s v="Not Present in StudentInfo"/>
    <s v="825396963213"/>
    <x v="14"/>
    <s v="OPEN 10TH JOINED"/>
  </r>
  <r>
    <n v="775"/>
    <s v="PARVATHIPURAM MANYAM"/>
    <s v="GUMMALAXMIPURAM"/>
    <s v="KONDAGORRI CHINNI"/>
    <s v="FEMALE"/>
    <n v="9573314435"/>
    <d v="2005-10-15T00:00:00"/>
    <n v="10290636013"/>
    <s v="YES"/>
    <s v="Available in State"/>
    <s v="YES"/>
    <n v="10290636"/>
    <x v="12"/>
    <s v="Not Present in StudentInfo"/>
    <n v="817430779275"/>
    <x v="1"/>
    <s v="IN COLLEGE"/>
  </r>
  <r>
    <n v="776"/>
    <s v="PARVATHIPURAM MANYAM"/>
    <s v="GUMMALAXMIPURAM"/>
    <s v="KONDAGORRI DHAME"/>
    <s v="FEMALE"/>
    <n v="9088585828"/>
    <d v="2010-01-01T00:00:00"/>
    <n v="10290636021"/>
    <s v="YES"/>
    <s v="Migration outside state"/>
    <s v="NO"/>
    <n v="10290636"/>
    <x v="12"/>
    <s v="Not Present in StudentInfo"/>
    <m/>
    <x v="8"/>
    <s v="MIGRATED"/>
  </r>
  <r>
    <n v="777"/>
    <s v="PARVATHIPURAM MANYAM"/>
    <s v="GUMMALAXMIPURAM"/>
    <s v="KONDAGORRI DRAKIMMA"/>
    <s v="FEMALE"/>
    <n v="7893995362"/>
    <d v="2010-01-01T00:00:00"/>
    <n v="10290636017"/>
    <s v="YES"/>
    <s v="Available in State"/>
    <s v="NO"/>
    <n v="10290636"/>
    <x v="12"/>
    <s v="Not Present in StudentInfo"/>
    <s v="230075793935"/>
    <x v="5"/>
    <s v="10TH COMPLETED"/>
  </r>
  <r>
    <n v="778"/>
    <s v="PARVATHIPURAM MANYAM"/>
    <s v="GUMMALAXMIPURAM"/>
    <s v="KONDAGORRI GANAPATHI"/>
    <s v="MALE"/>
    <n v="636943000000"/>
    <d v="2011-01-01T00:00:00"/>
    <n v="10290636023"/>
    <s v="YES"/>
    <s v="Available in State"/>
    <s v="NO"/>
    <n v="10290636"/>
    <x v="12"/>
    <s v="Dropout"/>
    <s v="636942519139"/>
    <x v="6"/>
    <s v="7TH DISCONTINUED-KURUPAM GTWAHS  SCHOOL"/>
  </r>
  <r>
    <n v="779"/>
    <s v="PARVATHIPURAM MANYAM"/>
    <s v="GUMMALAXMIPURAM"/>
    <s v="KONDAGORRI KAMALA"/>
    <s v="FEMALE"/>
    <n v="9849512924"/>
    <d v="2011-01-01T00:00:00"/>
    <n v="10290636015"/>
    <s v="YES"/>
    <s v="Available in State"/>
    <s v="NO"/>
    <n v="10290636"/>
    <x v="12"/>
    <s v="Not Present in StudentInfo"/>
    <s v="530482915215"/>
    <x v="1"/>
    <s v="8TH CLASS STUDYING-APRS-KURUPAM"/>
  </r>
  <r>
    <n v="780"/>
    <s v="PARVATHIPURAM MANYAM"/>
    <s v="GUMMALAXMIPURAM"/>
    <s v="KONDAGORRI KESAVA RAO"/>
    <s v="MALE"/>
    <n v="9573314435"/>
    <d v="2006-10-03T00:00:00"/>
    <n v="10290636015"/>
    <s v="YES"/>
    <s v="Available in State"/>
    <s v="NO"/>
    <n v="10290636"/>
    <x v="12"/>
    <s v="Not Present in StudentInfo"/>
    <s v="765655771965"/>
    <x v="6"/>
    <s v="9TH DISCONTINUED"/>
  </r>
  <r>
    <n v="781"/>
    <s v="PARVATHIPURAM MANYAM"/>
    <s v="GUMMALAXMIPURAM"/>
    <s v="KONDAGORRI MITTAMMA"/>
    <s v="FEMALE"/>
    <n v="8374134375"/>
    <d v="2005-09-11T00:00:00"/>
    <n v="10290636017"/>
    <s v="YES"/>
    <s v="Available in State"/>
    <s v="NO"/>
    <n v="10290636"/>
    <x v="12"/>
    <s v="Not Present in StudentInfo"/>
    <s v=""/>
    <x v="0"/>
    <s v=""/>
  </r>
  <r>
    <n v="782"/>
    <s v="PARVATHIPURAM MANYAM"/>
    <s v="GUMMALAXMIPURAM"/>
    <s v="KONDAGORRI MUKKUNA"/>
    <s v="MALE"/>
    <m/>
    <d v="2006-03-03T00:00:00"/>
    <n v="10290636015"/>
    <s v="YES"/>
    <s v="Available in State"/>
    <s v="NO"/>
    <n v="10290636"/>
    <x v="12"/>
    <s v="Not Present in StudentInfo"/>
    <s v="997576974510"/>
    <x v="5"/>
    <s v="10TH COMPLETED"/>
  </r>
  <r>
    <n v="783"/>
    <s v="PARVATHIPURAM MANYAM"/>
    <s v="GUMMALAXMIPURAM"/>
    <s v="KONDAGORRI NARAMMA"/>
    <m/>
    <n v="666901000000"/>
    <d v="2006-05-05T00:00:00"/>
    <n v="10290636021"/>
    <s v="YES"/>
    <s v="Death"/>
    <s v="NO"/>
    <n v="10290636"/>
    <x v="12"/>
    <s v="Not Present in StudentInfo"/>
    <m/>
    <x v="0"/>
    <m/>
  </r>
  <r>
    <n v="784"/>
    <s v="PARVATHIPURAM MANYAM"/>
    <s v="GUMMALAXMIPURAM"/>
    <s v="KONDAGORRI NEERAJA"/>
    <s v="FEMALE"/>
    <n v="708559000000"/>
    <d v="2007-01-01T00:00:00"/>
    <n v="10290636014"/>
    <s v="YES"/>
    <s v="Available in State"/>
    <s v="NO"/>
    <n v="10290636"/>
    <x v="12"/>
    <s v="Dropout"/>
    <s v="708558855450"/>
    <x v="6"/>
    <s v="9TH DISCONTINUED"/>
  </r>
  <r>
    <n v="785"/>
    <s v="PARVATHIPURAM MANYAM"/>
    <s v="GUMMALAXMIPURAM"/>
    <s v="KONDAGORRI NIRMALA"/>
    <s v="FEMALE"/>
    <n v="725158000000"/>
    <d v="2011-01-01T00:00:00"/>
    <n v="10290636025"/>
    <s v="YES"/>
    <s v="Available in State"/>
    <s v="NO"/>
    <n v="10290636"/>
    <x v="12"/>
    <s v="Not Present in StudentInfo"/>
    <s v=""/>
    <x v="0"/>
    <s v=""/>
  </r>
  <r>
    <n v="786"/>
    <s v="PARVATHIPURAM MANYAM"/>
    <s v="GUMMALAXMIPURAM"/>
    <s v="KONDAGORRI PAVAN "/>
    <s v="MALE"/>
    <n v="9347570085"/>
    <d v="2010-01-01T00:00:00"/>
    <n v="10290636017"/>
    <s v="YES"/>
    <s v="Available in State"/>
    <s v="NO"/>
    <n v="10290636"/>
    <x v="12"/>
    <s v="Not Present in StudentInfo"/>
    <s v="807374106782"/>
    <x v="1"/>
    <s v="DEGREE 1ST YEAR STUDY"/>
  </r>
  <r>
    <n v="787"/>
    <s v="PARVATHIPURAM MANYAM"/>
    <s v="GUMMALAXMIPURAM"/>
    <s v="KONDAGORRI PRAKASH"/>
    <s v="MALE"/>
    <n v="9494903613"/>
    <d v="2006-01-01T00:00:00"/>
    <n v="10290636025"/>
    <s v="YES"/>
    <s v="Available in State"/>
    <s v="NO"/>
    <n v="10290636"/>
    <x v="12"/>
    <s v="Not Present in StudentInfo"/>
    <m/>
    <x v="1"/>
    <s v="IN SCHOOL"/>
  </r>
  <r>
    <n v="788"/>
    <s v="PARVATHIPURAM MANYAM"/>
    <s v="GUMMALAXMIPURAM"/>
    <s v="KONDAGORRI RANJITH"/>
    <s v="MALE"/>
    <n v="7702742871"/>
    <d v="2006-01-07T00:00:00"/>
    <n v="10290636018"/>
    <s v="YES"/>
    <s v="Available in State"/>
    <s v="NO"/>
    <n v="10290636"/>
    <x v="12"/>
    <s v="Not Present in StudentInfo"/>
    <s v=""/>
    <x v="0"/>
    <s v=""/>
  </r>
  <r>
    <n v="789"/>
    <s v="PARVATHIPURAM MANYAM"/>
    <s v="GUMMALAXMIPURAM"/>
    <s v="KONDAGORRI SANJU"/>
    <s v="FEMALE"/>
    <n v="7569814691"/>
    <d v="2015-03-15T00:00:00"/>
    <n v="10290636013"/>
    <s v="YES"/>
    <s v="Available in State"/>
    <s v="NO"/>
    <n v="10290636"/>
    <x v="12"/>
    <s v="Not Present in StudentInfo"/>
    <s v="518699907879"/>
    <x v="1"/>
    <s v="STUDYING"/>
  </r>
  <r>
    <n v="790"/>
    <s v="PARVATHIPURAM MANYAM"/>
    <s v="GUMMALAXMIPURAM"/>
    <s v="KONDAGORRI SARESH"/>
    <s v="MALE"/>
    <n v="678938000000"/>
    <d v="2010-01-01T00:00:00"/>
    <n v="10290636020"/>
    <s v="YES"/>
    <s v="Available in State"/>
    <s v="NO"/>
    <n v="10290636"/>
    <x v="12"/>
    <s v="Dropout"/>
    <s v=""/>
    <x v="0"/>
    <s v=""/>
  </r>
  <r>
    <n v="791"/>
    <s v="PARVATHIPURAM MANYAM"/>
    <s v="GUMMALAXMIPURAM"/>
    <s v="KONDAGORRI SINGARAMMA"/>
    <s v="FEMALE"/>
    <n v="9100382031"/>
    <d v="2009-01-01T00:00:00"/>
    <n v="10290636017"/>
    <s v="YES"/>
    <s v="Available in State"/>
    <s v="NO"/>
    <n v="10290636"/>
    <x v="12"/>
    <s v="Not Present in StudentInfo"/>
    <s v="328696920281"/>
    <x v="6"/>
    <s v="5TH CLASS DISCONTINUED"/>
  </r>
  <r>
    <n v="792"/>
    <s v="PARVATHIPURAM MANYAM"/>
    <s v="GUMMALAXMIPURAM"/>
    <s v="KONDAGORRI SONNAMMA"/>
    <s v="FEMALE"/>
    <n v="6300819021"/>
    <d v="2006-01-01T00:00:00"/>
    <n v="10290636022"/>
    <s v="YES"/>
    <s v="Available in State"/>
    <s v="NO"/>
    <n v="10290636"/>
    <x v="12"/>
    <s v="Not Present in StudentInfo"/>
    <s v=""/>
    <x v="0"/>
    <s v=""/>
  </r>
  <r>
    <n v="793"/>
    <s v="PARVATHIPURAM MANYAM"/>
    <s v="GUMMALAXMIPURAM"/>
    <s v="KONDAGORRI SURYAKUMARI"/>
    <s v="FEMALE"/>
    <n v="9494906313"/>
    <d v="2009-05-09T00:00:00"/>
    <n v="10290636020"/>
    <s v="YES"/>
    <s v="Available in State"/>
    <s v="YES"/>
    <n v="10290636"/>
    <x v="12"/>
    <s v="Not Present in StudentInfo"/>
    <n v="323628045275"/>
    <x v="5"/>
    <s v="10TH COMPLETED"/>
  </r>
  <r>
    <n v="794"/>
    <s v="PARVATHIPURAM MANYAM"/>
    <s v="GUMMALAXMIPURAM"/>
    <s v="KONDAGORRI VAMSI"/>
    <s v="MALE"/>
    <n v="9573644198"/>
    <d v="2008-01-01T00:00:00"/>
    <n v="10290636018"/>
    <s v="YES"/>
    <s v="Available in State"/>
    <s v="NO"/>
    <n v="10290636"/>
    <x v="12"/>
    <s v="Not Present in StudentInfo"/>
    <s v=""/>
    <x v="0"/>
    <s v=""/>
  </r>
  <r>
    <n v="795"/>
    <s v="PARVATHIPURAM MANYAM"/>
    <s v="GUMMALAXMIPURAM"/>
    <s v="KONDAGORRI VISWANADH"/>
    <s v="MALE"/>
    <n v="7569814691"/>
    <d v="2018-02-13T00:00:00"/>
    <n v="10290636013"/>
    <s v="YES"/>
    <s v="Available in State"/>
    <s v="NO"/>
    <n v="10290636"/>
    <x v="12"/>
    <s v="Not Present in StudentInfo"/>
    <s v="542820719527"/>
    <x v="1"/>
    <s v="STUDYING"/>
  </r>
  <r>
    <n v="796"/>
    <s v="PARVATHIPURAM MANYAM"/>
    <s v="GUMMALAXMIPURAM"/>
    <s v="KONDAGORRI VIVEK"/>
    <s v="MALE"/>
    <n v="8985277855"/>
    <d v="2015-08-06T00:00:00"/>
    <n v="10290636023"/>
    <s v="YES"/>
    <s v="Available in State"/>
    <s v="NO"/>
    <n v="10290636"/>
    <x v="12"/>
    <s v="Not Present in StudentInfo"/>
    <s v="413484678946"/>
    <x v="6"/>
    <s v="6 TH DISCONTINUED-"/>
  </r>
  <r>
    <n v="797"/>
    <s v="PARVATHIPURAM MANYAM"/>
    <s v="GUMMALAXMIPURAM"/>
    <s v="KONDAGORRI.BABURAO"/>
    <s v="MALE"/>
    <n v="7893995362"/>
    <d v="2008-07-01T00:00:00"/>
    <n v="10290636017"/>
    <s v="YES"/>
    <s v="Available in State"/>
    <s v="NO"/>
    <n v="10290636"/>
    <x v="12"/>
    <s v="Not Present in StudentInfo"/>
    <s v="277978766504"/>
    <x v="1"/>
    <s v="9 TH CLASS STUDY"/>
  </r>
  <r>
    <n v="798"/>
    <s v="PARVATHIPURAM MANYAM"/>
    <s v="GUMMALAXMIPURAM"/>
    <s v="KONDAGORRI.KUMARI"/>
    <s v="FEMALE"/>
    <n v="7993056344"/>
    <d v="2011-03-20T00:00:00"/>
    <n v="10290636014"/>
    <s v="YES"/>
    <s v="Available in State"/>
    <s v="NO"/>
    <n v="10290636"/>
    <x v="12"/>
    <s v="Not Present in StudentInfo"/>
    <s v="955032767801"/>
    <x v="6"/>
    <s v="5TH CLASS DISCONTINUED"/>
  </r>
  <r>
    <n v="799"/>
    <s v="PARVATHIPURAM MANYAM"/>
    <s v="GUMMALAXMIPURAM"/>
    <s v="KONDAGORRI.SHARADA"/>
    <s v="FEMALE"/>
    <n v="7893995362"/>
    <d v="2011-01-01T00:00:00"/>
    <n v="10290636017"/>
    <s v="YES"/>
    <s v="Available in State"/>
    <s v="NO"/>
    <n v="10290636"/>
    <x v="12"/>
    <s v="Not Present in StudentInfo"/>
    <s v="467699336456"/>
    <x v="6"/>
    <s v="5TH CLASS"/>
  </r>
  <r>
    <n v="800"/>
    <s v="PARVATHIPURAM MANYAM"/>
    <s v="GUMMALAXMIPURAM"/>
    <s v="MANDANGI BABURAO"/>
    <s v="MALE"/>
    <n v="815831000000"/>
    <d v="2009-10-16T00:00:00"/>
    <n v="10290636018"/>
    <s v="YES"/>
    <s v="Available in State"/>
    <s v="NO"/>
    <n v="10290636"/>
    <x v="12"/>
    <s v="Dropout"/>
    <s v=""/>
    <x v="0"/>
    <s v=""/>
  </r>
  <r>
    <n v="801"/>
    <s v="PARVATHIPURAM MANYAM"/>
    <s v="GUMMALAXMIPURAM"/>
    <s v="MANDANGI NAGAMANI"/>
    <s v="FEMALE"/>
    <n v="287582000000"/>
    <d v="2006-07-28T00:00:00"/>
    <n v="10290636019"/>
    <s v="YES"/>
    <s v="Available in State"/>
    <s v="YES"/>
    <n v="10290636"/>
    <x v="12"/>
    <s v="Not Present in StudentInfo"/>
    <n v="287582377840"/>
    <x v="1"/>
    <s v="IN COLLEGE"/>
  </r>
  <r>
    <n v="802"/>
    <s v="PARVATHIPURAM MANYAM"/>
    <s v="GUMMALAXMIPURAM"/>
    <s v="MANDANGI USHA"/>
    <s v="FEMALE"/>
    <n v="435286000000"/>
    <d v="2006-06-29T00:00:00"/>
    <n v="10290636019"/>
    <s v="YES"/>
    <s v="Available in State"/>
    <s v="NO"/>
    <n v="10290636"/>
    <x v="12"/>
    <s v="Not Present in StudentInfo"/>
    <s v="435286073477"/>
    <x v="5"/>
    <s v="10TH COMPLETED"/>
  </r>
  <r>
    <n v="803"/>
    <s v="PARVATHIPURAM MANYAM"/>
    <s v="GUMMALAXMIPURAM"/>
    <s v="NIMMAKA KAVERI"/>
    <s v="FEMALE"/>
    <n v="664570000000"/>
    <d v="2010-01-01T00:00:00"/>
    <n v="10290636013"/>
    <s v="YES"/>
    <s v="Available in State"/>
    <s v="NO"/>
    <n v="10290636"/>
    <x v="12"/>
    <s v="Not Present in StudentInfo"/>
    <s v=""/>
    <x v="0"/>
    <s v=""/>
  </r>
  <r>
    <n v="804"/>
    <s v="PARVATHIPURAM MANYAM"/>
    <s v="GUMMALAXMIPURAM"/>
    <s v="NIMMAKA SANJANA"/>
    <s v="FEMALE"/>
    <n v="7981787939"/>
    <d v="2015-08-07T00:00:00"/>
    <n v="10290636016"/>
    <s v="YES"/>
    <s v="Available in State"/>
    <s v="NO"/>
    <n v="10290636"/>
    <x v="12"/>
    <s v="Not Present in StudentInfo"/>
    <s v=""/>
    <x v="0"/>
    <s v=""/>
  </r>
  <r>
    <n v="805"/>
    <s v="PARVATHIPURAM MANYAM"/>
    <s v="GUMMALAXMIPURAM"/>
    <s v="NIMMAKA SRAVANI"/>
    <s v="FEMALE"/>
    <n v="6301791307"/>
    <d v="2010-01-01T00:00:00"/>
    <n v="10290636016"/>
    <s v="YES"/>
    <s v="Available in State"/>
    <s v="YES"/>
    <n v="10290636"/>
    <x v="12"/>
    <s v="Not Present in StudentInfo"/>
    <m/>
    <x v="0"/>
    <m/>
  </r>
  <r>
    <n v="806"/>
    <s v="PARVATHIPURAM MANYAM"/>
    <s v="GUMMALAXMIPURAM"/>
    <s v="PATTHIKA ABHISHEK"/>
    <s v="MALE"/>
    <n v="283947000000"/>
    <d v="2012-09-24T00:00:00"/>
    <n v="10290636019"/>
    <s v="YES"/>
    <s v="Available in State"/>
    <s v="NO"/>
    <n v="10290636"/>
    <x v="12"/>
    <s v="Not Present in StudentInfo"/>
    <s v="283946928966"/>
    <x v="1"/>
    <s v="6TH CLASS STUDYING"/>
  </r>
  <r>
    <n v="807"/>
    <s v="PARVATHIPURAM MANYAM"/>
    <s v="GUMMALAXMIPURAM"/>
    <s v="PATTIKA YESTHAIRANI"/>
    <s v="FEMALE"/>
    <n v="9494906313"/>
    <d v="2006-08-18T00:00:00"/>
    <n v="10290636019"/>
    <s v="YES"/>
    <s v="Available in State"/>
    <s v="NO"/>
    <n v="10290636"/>
    <x v="12"/>
    <s v="Not Present in StudentInfo"/>
    <s v="944736388508"/>
    <x v="4"/>
    <s v="INTER COMPLETED"/>
  </r>
  <r>
    <n v="808"/>
    <s v="PARVATHIPURAM MANYAM"/>
    <s v="GUMMALAXMIPURAM"/>
    <s v="PUVVALA CHARAN"/>
    <s v="MALE"/>
    <n v="7893417343"/>
    <d v="2010-01-01T00:00:00"/>
    <n v="10290636014"/>
    <s v="YES"/>
    <s v="Available in State"/>
    <s v="NO"/>
    <n v="10290636"/>
    <x v="12"/>
    <s v="Not Present in StudentInfo"/>
    <n v="770780109882"/>
    <x v="1"/>
    <s v="IN COLLEGE"/>
  </r>
  <r>
    <n v="809"/>
    <s v="PARVATHIPURAM MANYAM"/>
    <s v="GUMMALAXMIPURAM"/>
    <s v="PUVVALA PAVANU"/>
    <s v="FEMALE"/>
    <n v="9494906313"/>
    <d v="2011-05-25T00:00:00"/>
    <n v="10290636020"/>
    <s v="YES"/>
    <s v="Available in State"/>
    <s v="YES"/>
    <n v="10290636"/>
    <x v="12"/>
    <s v="Not Present in StudentInfo"/>
    <m/>
    <x v="0"/>
    <m/>
  </r>
  <r>
    <n v="810"/>
    <s v="PARVATHIPURAM MANYAM"/>
    <s v="GUMMALAXMIPURAM"/>
    <s v="PUVVALA SAKUNTHALA"/>
    <s v="FEMALE"/>
    <n v="9494906313"/>
    <d v="2010-01-01T00:00:00"/>
    <n v="10290636020"/>
    <s v="YES"/>
    <s v="Available in State"/>
    <s v="NO"/>
    <n v="10290636"/>
    <x v="12"/>
    <s v="Not Present in StudentInfo"/>
    <s v=""/>
    <x v="0"/>
    <s v=""/>
  </r>
  <r>
    <n v="811"/>
    <s v="PARVATHIPURAM MANYAM"/>
    <s v="GUMMALAXMIPURAM"/>
    <s v="PUVVALA SUMATHI"/>
    <s v="FEMALE"/>
    <n v="427047000000"/>
    <d v="2006-01-07T00:00:00"/>
    <n v="10290636019"/>
    <s v="YES"/>
    <s v="Available in State"/>
    <s v="YES"/>
    <n v="10290636"/>
    <x v="12"/>
    <s v="Not Present in StudentInfo"/>
    <n v="427046729969"/>
    <x v="1"/>
    <s v="INTER COLLEGE"/>
  </r>
  <r>
    <n v="812"/>
    <s v="PARVATHIPURAM MANYAM"/>
    <s v="GUMMALAXMIPURAM"/>
    <s v="SOMITJI"/>
    <s v="FEMALE"/>
    <n v="425363000000"/>
    <d v="2010-01-01T00:00:00"/>
    <n v="10290636018"/>
    <s v="YES"/>
    <s v="Available in State"/>
    <s v="NO"/>
    <n v="10290636"/>
    <x v="12"/>
    <s v="Not Present in StudentInfo"/>
    <s v=""/>
    <x v="0"/>
    <s v=""/>
  </r>
  <r>
    <n v="813"/>
    <s v="PARVATHIPURAM MANYAM"/>
    <s v="GUMMALAXMIPURAM"/>
    <s v="TADANGI ASHOK"/>
    <s v="MALE"/>
    <n v="9494906313"/>
    <d v="2007-01-01T00:00:00"/>
    <n v="10290636020"/>
    <s v="YES"/>
    <s v="Available in State"/>
    <s v="YES"/>
    <n v="10290636"/>
    <x v="12"/>
    <s v="Not Present in StudentInfo"/>
    <n v="520107661314"/>
    <x v="1"/>
    <s v="IN SCHOOL"/>
  </r>
  <r>
    <n v="814"/>
    <s v="PARVATHIPURAM MANYAM"/>
    <s v="GUMMALAXMIPURAM"/>
    <s v="UYAKA JAGADEESH"/>
    <s v="MALE"/>
    <n v="7032869215"/>
    <d v="2006-01-01T00:00:00"/>
    <n v="10290636018"/>
    <s v="YES"/>
    <s v="Available in State"/>
    <s v="NO"/>
    <n v="10290636"/>
    <x v="12"/>
    <s v="Not Present in StudentInfo"/>
    <s v=""/>
    <x v="0"/>
    <s v=""/>
  </r>
  <r>
    <n v="815"/>
    <s v="PARVATHIPURAM MANYAM"/>
    <s v="GUMMALAXMIPURAM"/>
    <s v="UYAKA MADHU"/>
    <s v="MALE"/>
    <n v="785424000000"/>
    <d v="2010-01-01T00:00:00"/>
    <n v="10290636018"/>
    <s v="YES"/>
    <s v="Available in State"/>
    <s v="NO"/>
    <n v="10290636"/>
    <x v="12"/>
    <s v="Dropout"/>
    <s v=""/>
    <x v="0"/>
    <s v=""/>
  </r>
  <r>
    <n v="816"/>
    <s v="PARVATHIPURAM MANYAM"/>
    <s v="GUMMALAXMIPURAM"/>
    <s v="UYAKA PRASANTH"/>
    <s v="MALE"/>
    <n v="9494906313"/>
    <d v="2008-01-01T00:00:00"/>
    <n v="10290636021"/>
    <s v="YES"/>
    <s v="Available in State"/>
    <s v="NO"/>
    <n v="10290636"/>
    <x v="12"/>
    <s v="Not Present in StudentInfo"/>
    <s v="406634520223"/>
    <x v="6"/>
    <s v="7TH DISCONTINUED"/>
  </r>
  <r>
    <n v="817"/>
    <s v="PARVATHIPURAM MANYAM"/>
    <s v="GUMMALAXMIPURAM"/>
    <s v="UYAKA SOWJA"/>
    <s v="FEMALE"/>
    <n v="9494906313"/>
    <d v="2010-01-01T00:00:00"/>
    <n v="10290636021"/>
    <s v="YES"/>
    <s v="Available in State"/>
    <s v="NO"/>
    <n v="10290636"/>
    <x v="12"/>
    <s v="Not Present in StudentInfo"/>
    <s v="268009130604"/>
    <x v="1"/>
    <s v="6TH CLASS STUDYING-KGBV-CHINNAMERANGI"/>
  </r>
  <r>
    <n v="818"/>
    <s v="PARVATHIPURAM MANYAM"/>
    <s v="GUMMALAXMIPURAM"/>
    <s v="UYAKA SRIKANTH"/>
    <s v="MALE"/>
    <n v="464355000000"/>
    <d v="2006-01-01T00:00:00"/>
    <n v="10290636018"/>
    <s v="YES"/>
    <s v="Available in State"/>
    <s v="NO"/>
    <n v="10290636"/>
    <x v="12"/>
    <s v="Not Present in StudentInfo"/>
    <s v=""/>
    <x v="0"/>
    <s v=""/>
  </r>
  <r>
    <n v="819"/>
    <s v="PARVATHIPURAM MANYAM"/>
    <s v="GUMMALAXMIPURAM"/>
    <s v="UYAKA SWAPNA"/>
    <s v="FEMALE"/>
    <n v="506494000000"/>
    <d v="2009-01-01T00:00:00"/>
    <n v="10290636018"/>
    <s v="YES"/>
    <s v="Available in State"/>
    <s v="NO"/>
    <n v="10290636"/>
    <x v="12"/>
    <s v="Not Present in StudentInfo"/>
    <s v=""/>
    <x v="0"/>
    <s v=""/>
  </r>
  <r>
    <n v="820"/>
    <s v="PARVATHIPURAM MANYAM"/>
    <s v="GUMMALAXMIPURAM"/>
    <s v="UYAKA VENNELE"/>
    <s v="FEMALE"/>
    <n v="6300819021"/>
    <d v="2018-05-11T00:00:00"/>
    <n v="10290636025"/>
    <s v="YES"/>
    <s v="Available in State"/>
    <s v="NO"/>
    <n v="10290636"/>
    <x v="12"/>
    <s v="Not Present in StudentInfo"/>
    <s v=""/>
    <x v="0"/>
    <s v=""/>
  </r>
  <r>
    <n v="821"/>
    <s v="PARVATHIPURAM MANYAM"/>
    <s v="GUMMALAXMIPURAM"/>
    <s v="VATAKA AKHILA"/>
    <s v="FEMALE"/>
    <n v="9494906313"/>
    <d v="2010-01-01T00:00:00"/>
    <n v="10290636021"/>
    <s v="YES"/>
    <s v="Available in State"/>
    <s v="NO"/>
    <n v="10290636"/>
    <x v="12"/>
    <s v="Not Present in StudentInfo"/>
    <s v="936136745132"/>
    <x v="1"/>
    <s v="7TH CLASS STIDYING"/>
  </r>
  <r>
    <n v="822"/>
    <s v="PARVATHIPURAM MANYAM"/>
    <s v="GUMMALAXMIPURAM"/>
    <s v="VATAKA LAXMI"/>
    <s v="FEMALE"/>
    <n v="610064000000"/>
    <d v="2006-01-01T00:00:00"/>
    <n v="10290636013"/>
    <s v="YES"/>
    <s v="Available in State"/>
    <s v="YES"/>
    <n v="10290636"/>
    <x v="12"/>
    <s v="Not Present in StudentInfo"/>
    <n v="610064189152"/>
    <x v="4"/>
    <s v="inter completed "/>
  </r>
  <r>
    <n v="823"/>
    <s v="PARVATHIPURAM MANYAM"/>
    <s v="GUMMALAXMIPURAM"/>
    <s v="VATAKA MANOJ"/>
    <s v="MALE"/>
    <n v="894526000000"/>
    <d v="2018-08-11T00:00:00"/>
    <n v="10290636025"/>
    <s v="YES"/>
    <s v="Available in State"/>
    <s v="NO"/>
    <n v="10290636"/>
    <x v="12"/>
    <s v="Not Present in StudentInfo"/>
    <s v=""/>
    <x v="0"/>
    <s v=""/>
  </r>
  <r>
    <n v="824"/>
    <s v="PARVATHIPURAM MANYAM"/>
    <s v="GUMMALAXMIPURAM"/>
    <s v="VATAKA SIVA KUMAR"/>
    <s v="MALE"/>
    <n v="379025000000"/>
    <d v="2006-01-01T00:00:00"/>
    <n v="10290636013"/>
    <s v="YES"/>
    <s v="Available in State"/>
    <s v="YES"/>
    <n v="10290636"/>
    <x v="12"/>
    <s v="Not Present in StudentInfo"/>
    <n v="379024936301"/>
    <x v="0"/>
    <m/>
  </r>
  <r>
    <n v="825"/>
    <s v="PARVATHIPURAM MANYAM"/>
    <s v="GUMMALAXMIPURAM"/>
    <s v="VATAKA SUNDARAMMA"/>
    <s v="FEMALE"/>
    <n v="9490665710"/>
    <d v="2006-01-01T00:00:00"/>
    <n v="10290636022"/>
    <s v="YES"/>
    <s v="Available in State"/>
    <s v="NO"/>
    <n v="10290636"/>
    <x v="12"/>
    <s v="Not Present in StudentInfo"/>
    <s v=""/>
    <x v="0"/>
    <s v=""/>
  </r>
  <r>
    <n v="826"/>
    <s v="PARVATHIPURAM MANYAM"/>
    <s v="GUMMALAXMIPURAM"/>
    <s v="VATAKA VARDHAN"/>
    <s v="MALE"/>
    <n v="9491447236"/>
    <d v="2008-07-17T00:00:00"/>
    <n v="10290636022"/>
    <s v="YES"/>
    <s v="Available in State"/>
    <s v="NO"/>
    <n v="10290636"/>
    <x v="12"/>
    <s v="Not Present in StudentInfo"/>
    <s v=""/>
    <x v="0"/>
    <s v=""/>
  </r>
  <r>
    <n v="827"/>
    <s v="PARVATHIPURAM MANYAM"/>
    <s v="GUMMALAXMIPURAM"/>
    <s v="VUYAKA RAMBABU"/>
    <s v="MALE"/>
    <n v="220339000000"/>
    <d v="2015-01-25T00:00:00"/>
    <n v="10290636018"/>
    <s v="YES"/>
    <s v="Available in State"/>
    <s v="NO"/>
    <n v="10290636"/>
    <x v="12"/>
    <s v="Dropout"/>
    <s v=""/>
    <x v="0"/>
    <s v=""/>
  </r>
  <r>
    <n v="828"/>
    <s v="PARVATHIPURAM MANYAM"/>
    <s v="GUMMALAXMIPURAM"/>
    <s v="APATTIKA RHINI"/>
    <s v="FEMALE"/>
    <n v="9492019025"/>
    <d v="2005-12-25T00:00:00"/>
    <n v="10290637004"/>
    <s v="YES"/>
    <s v="Available in State"/>
    <s v="YES"/>
    <n v="10290637"/>
    <x v="13"/>
    <s v="Not Present in StudentInfo"/>
    <n v="510955355310"/>
    <x v="1"/>
    <s v="DEGREE IN G L PURAM"/>
  </r>
  <r>
    <n v="829"/>
    <s v="PARVATHIPURAM MANYAM"/>
    <s v="GUMMALAXMIPURAM"/>
    <s v="ARIKA ADAMMA"/>
    <s v="FEMALE"/>
    <n v="9438766413"/>
    <d v="2007-01-01T00:00:00"/>
    <n v="10290637006"/>
    <s v="YES"/>
    <s v="Available in State"/>
    <s v="NO"/>
    <n v="10290637"/>
    <x v="13"/>
    <s v="Not Present in StudentInfo"/>
    <s v="513506074971"/>
    <x v="14"/>
    <s v="OPEN 10TH JOINED"/>
  </r>
  <r>
    <n v="830"/>
    <s v="PARVATHIPURAM MANYAM"/>
    <s v="GUMMALAXMIPURAM"/>
    <s v="ARIKA NAGAMMA"/>
    <s v="FEMALE"/>
    <m/>
    <d v="2009-09-09T00:00:00"/>
    <n v="10290637009"/>
    <s v="YES"/>
    <s v="Available in State"/>
    <s v="NO"/>
    <n v="10290637"/>
    <x v="13"/>
    <s v="Not Present in StudentInfo"/>
    <s v="768971646000"/>
    <x v="0"/>
    <s v=""/>
  </r>
  <r>
    <n v="831"/>
    <s v="PARVATHIPURAM MANYAM"/>
    <s v="GUMMALAXMIPURAM"/>
    <s v="ARIKA NANDINI"/>
    <s v="FEMALE"/>
    <n v="9438766413"/>
    <d v="2008-01-01T00:00:00"/>
    <n v="10290637006"/>
    <s v="YES"/>
    <s v="Available in State"/>
    <s v="NO"/>
    <n v="10290637"/>
    <x v="13"/>
    <s v="Not Present in StudentInfo"/>
    <s v="965597941149"/>
    <x v="5"/>
    <s v="10THE PASSED"/>
  </r>
  <r>
    <n v="832"/>
    <s v="PARVATHIPURAM MANYAM"/>
    <s v="GUMMALAXMIPURAM"/>
    <s v="ARIKA PADMAVATHI"/>
    <s v="FEMALE"/>
    <n v="383508000000"/>
    <d v="2006-01-01T00:00:00"/>
    <n v="10290637007"/>
    <s v="YES"/>
    <s v="Available in State"/>
    <s v="YES"/>
    <n v="10290637"/>
    <x v="13"/>
    <s v="Not Present in StudentInfo"/>
    <n v="383507788944"/>
    <x v="6"/>
    <s v="TOBE JOINED DEGREE"/>
  </r>
  <r>
    <n v="833"/>
    <s v="PARVATHIPURAM MANYAM"/>
    <s v="GUMMALAXMIPURAM"/>
    <s v="ARIKA RAJESH"/>
    <s v="MALE"/>
    <n v="7382208242"/>
    <d v="2008-06-07T00:00:00"/>
    <n v="10290637014"/>
    <s v="YES"/>
    <s v="Available in State"/>
    <s v="NO"/>
    <n v="10290637"/>
    <x v="13"/>
    <s v="Not Present in StudentInfo"/>
    <s v="751449433137"/>
    <x v="2"/>
    <s v="MARRIED"/>
  </r>
  <r>
    <n v="834"/>
    <s v="PARVATHIPURAM MANYAM"/>
    <s v="GUMMALAXMIPURAM"/>
    <s v="ARIKA SANKAR"/>
    <s v="MALE"/>
    <n v="9439839488"/>
    <d v="2010-01-01T00:00:00"/>
    <n v="10290637018"/>
    <s v="YES"/>
    <s v="Available in State"/>
    <s v="NO"/>
    <n v="10290637"/>
    <x v="13"/>
    <s v="Not Present in StudentInfo"/>
    <s v="500443534026"/>
    <x v="4"/>
    <s v="INTER COMPLETED"/>
  </r>
  <r>
    <n v="835"/>
    <s v="PARVATHIPURAM MANYAM"/>
    <s v="GUMMALAXMIPURAM"/>
    <s v="ARIKA TIRUPATHIRAO"/>
    <s v="MALE"/>
    <n v="978927000000"/>
    <d v="2008-06-07T00:00:00"/>
    <n v="10290637014"/>
    <s v="YES"/>
    <s v="Available in State"/>
    <s v="NO"/>
    <n v="10290637"/>
    <x v="13"/>
    <s v="Not Present in StudentInfo"/>
    <s v="778927378898"/>
    <x v="5"/>
    <s v="10TH CLASS PASSED"/>
  </r>
  <r>
    <n v="836"/>
    <s v="PARVATHIPURAM MANYAM"/>
    <s v="GUMMALAXMIPURAM"/>
    <s v="BIDDIKA AVINAY"/>
    <s v="MALE"/>
    <n v="224088000000"/>
    <d v="2010-11-17T00:00:00"/>
    <n v="10290637019"/>
    <s v="YES"/>
    <s v="Available in State"/>
    <s v="NO"/>
    <n v="10290637"/>
    <x v="13"/>
    <s v="Dropout"/>
    <s v="224087886244"/>
    <x v="1"/>
    <s v="GTWAHS D L PURAM"/>
  </r>
  <r>
    <n v="837"/>
    <s v="PARVATHIPURAM MANYAM"/>
    <s v="GUMMALAXMIPURAM"/>
    <s v="BIDDIKA BHANU"/>
    <s v="FEMALE"/>
    <n v="9438766503"/>
    <d v="2010-09-09T00:00:00"/>
    <n v="10290637006"/>
    <s v="YES"/>
    <s v="Available in State"/>
    <s v="NO"/>
    <n v="10290637"/>
    <x v="13"/>
    <s v="Not Present in StudentInfo"/>
    <s v="502989612233"/>
    <x v="5"/>
    <s v="10THE PASSED"/>
  </r>
  <r>
    <n v="838"/>
    <s v="PARVATHIPURAM MANYAM"/>
    <s v="GUMMALAXMIPURAM"/>
    <s v="BIDDIKA BUJJI"/>
    <s v="FEMALE"/>
    <n v="9439839488"/>
    <d v="2007-01-01T00:00:00"/>
    <n v="10290637018"/>
    <s v="YES"/>
    <s v="Available in State"/>
    <s v="YES"/>
    <n v="10290637"/>
    <x v="13"/>
    <s v="Not Present in StudentInfo"/>
    <n v="757281668876"/>
    <x v="6"/>
    <s v="TOBE JOINED DEGREE"/>
  </r>
  <r>
    <n v="839"/>
    <s v="PARVATHIPURAM MANYAM"/>
    <s v="GUMMALAXMIPURAM"/>
    <s v="BIDDIKA DILLESWARI"/>
    <s v="FEMALE"/>
    <n v="257203000000"/>
    <d v="2013-10-07T00:00:00"/>
    <n v="10290637011"/>
    <s v="YES"/>
    <s v="Available in State"/>
    <s v="NO"/>
    <n v="10290637"/>
    <x v="13"/>
    <s v="Dropout"/>
    <s v="257203430607"/>
    <x v="1"/>
    <s v="STUDYING ODISHA"/>
  </r>
  <r>
    <n v="840"/>
    <s v="PARVATHIPURAM MANYAM"/>
    <s v="GUMMALAXMIPURAM"/>
    <s v="BIDDIKA KEERTHANA"/>
    <s v="FEMALE"/>
    <n v="7656030472"/>
    <d v="2017-07-07T00:00:00"/>
    <n v="10290637006"/>
    <s v="YES"/>
    <s v="Available in State"/>
    <s v="NO"/>
    <n v="10290637"/>
    <x v="13"/>
    <s v="Not Present in StudentInfo"/>
    <s v="513506074971"/>
    <x v="1"/>
    <s v="GPSTW SANDHIGUDA"/>
  </r>
  <r>
    <n v="841"/>
    <s v="PARVATHIPURAM MANYAM"/>
    <s v="GUMMALAXMIPURAM"/>
    <s v="BIDDIKA MANIKHANTA"/>
    <s v="MALE"/>
    <n v="633853000000"/>
    <d v="2008-07-15T00:00:00"/>
    <n v="10290637009"/>
    <s v="YES"/>
    <s v="Available in State"/>
    <s v="NO"/>
    <n v="10290637"/>
    <x v="13"/>
    <s v="TC ISSUED"/>
    <s v="633852782504"/>
    <x v="6"/>
    <s v="DROPOUT"/>
  </r>
  <r>
    <n v="842"/>
    <s v="PARVATHIPURAM MANYAM"/>
    <s v="GUMMALAXMIPURAM"/>
    <s v="BIDDIKA MARTA"/>
    <s v="FEMALE"/>
    <n v="370973000000"/>
    <d v="2008-06-04T00:00:00"/>
    <n v="10290637017"/>
    <s v="YES"/>
    <s v="Available in State"/>
    <s v="NO"/>
    <n v="10290637"/>
    <x v="13"/>
    <s v="Dropout"/>
    <s v="370973052894"/>
    <x v="6"/>
    <s v="DROPOUT"/>
  </r>
  <r>
    <n v="843"/>
    <s v="PARVATHIPURAM MANYAM"/>
    <s v="GUMMALAXMIPURAM"/>
    <s v="BIDDIKA RISHIKA"/>
    <s v="FEMALE"/>
    <n v="9494985964"/>
    <d v="2017-09-19T00:00:00"/>
    <n v="10290637011"/>
    <s v="YES"/>
    <s v="Available in State"/>
    <s v="NO"/>
    <n v="10290637"/>
    <x v="13"/>
    <s v="Not Present in StudentInfo"/>
    <s v=""/>
    <x v="1"/>
    <s v="STUDYING VZM"/>
  </r>
  <r>
    <n v="844"/>
    <s v="PARVATHIPURAM MANYAM"/>
    <s v="GUMMALAXMIPURAM"/>
    <s v="BIDDIKA SIVAMANI"/>
    <s v="MALE"/>
    <n v="523432000000"/>
    <d v="2010-05-02T00:00:00"/>
    <n v="10290637005"/>
    <s v="YES"/>
    <s v="Available in State"/>
    <s v="NO"/>
    <n v="10290637"/>
    <x v="13"/>
    <s v="Dropout"/>
    <s v="523432030406"/>
    <x v="6"/>
    <s v="10TH DROPOUT TOBE JOINED"/>
  </r>
  <r>
    <n v="845"/>
    <s v="PARVATHIPURAM MANYAM"/>
    <s v="GUMMALAXMIPURAM"/>
    <s v="BIDDIKA SOWNDARYA"/>
    <s v="FEMALE"/>
    <n v="8333873542"/>
    <d v="2007-01-01T00:00:00"/>
    <n v="10290637018"/>
    <s v="YES"/>
    <s v="Available in State"/>
    <s v="NO"/>
    <n v="10290637"/>
    <x v="13"/>
    <s v="Not Present in StudentInfo"/>
    <s v="692025173806"/>
    <x v="1"/>
    <s v="KGBV G L PURAM"/>
  </r>
  <r>
    <n v="846"/>
    <s v="PARVATHIPURAM MANYAM"/>
    <s v="GUMMALAXMIPURAM"/>
    <s v="BIDDIKA SRAVAN"/>
    <s v="MALE"/>
    <n v="933951000000"/>
    <d v="2013-07-27T00:00:00"/>
    <n v="10290637018"/>
    <s v="YES"/>
    <s v="Available in State"/>
    <s v="NO"/>
    <n v="10290637"/>
    <x v="13"/>
    <s v="Dropout"/>
    <n v="933950944906"/>
    <x v="1"/>
    <s v="GTWAS KOTHAGUDA"/>
  </r>
  <r>
    <n v="847"/>
    <s v="PARVATHIPURAM MANYAM"/>
    <s v="GUMMALAXMIPURAM"/>
    <s v="BIDDIKA SUBHASHISH"/>
    <s v="MALE"/>
    <n v="8895052231"/>
    <d v="2006-01-06T00:00:00"/>
    <n v="10290637019"/>
    <s v="YES"/>
    <s v="Available in State"/>
    <s v="NO"/>
    <n v="10290637"/>
    <x v="13"/>
    <s v="Not Present in StudentInfo"/>
    <s v="824565211346"/>
    <x v="14"/>
    <s v="OPEN 10TH JOINED"/>
  </r>
  <r>
    <n v="848"/>
    <s v="PARVATHIPURAM MANYAM"/>
    <s v="GUMMALAXMIPURAM"/>
    <s v="BIDDIKA SUKANYA"/>
    <s v="FEMALE"/>
    <n v="780210000000"/>
    <d v="2007-02-05T00:00:00"/>
    <n v="10290637006"/>
    <s v="YES"/>
    <s v="Available in State"/>
    <s v="NO"/>
    <n v="10290637"/>
    <x v="13"/>
    <s v="Not Present in StudentInfo"/>
    <s v="780209679161"/>
    <x v="5"/>
    <s v="10TH COMPLETED"/>
  </r>
  <r>
    <n v="849"/>
    <s v="PARVATHIPURAM MANYAM"/>
    <s v="GUMMALAXMIPURAM"/>
    <s v="BIDDIKA UDAY KUMAR"/>
    <s v="MALE"/>
    <n v="749414000000"/>
    <d v="2006-01-01T00:00:00"/>
    <n v="10290637018"/>
    <s v="YES"/>
    <s v="Available in State"/>
    <s v="NO"/>
    <n v="10290637"/>
    <x v="13"/>
    <s v="Not Present in StudentInfo"/>
    <s v="749413920202"/>
    <x v="6"/>
    <s v="DROPOUT"/>
  </r>
  <r>
    <n v="850"/>
    <s v="PARVATHIPURAM MANYAM"/>
    <s v="GUMMALAXMIPURAM"/>
    <s v="BIDDIKA VIBHUTIBHUSHANRAO"/>
    <s v="MALE"/>
    <n v="9441406923"/>
    <d v="2011-11-13T00:00:00"/>
    <n v="10290637011"/>
    <s v="YES"/>
    <s v="Available in State"/>
    <s v="NO"/>
    <n v="10290637"/>
    <x v="13"/>
    <s v="Not Present in StudentInfo"/>
    <s v=""/>
    <x v="1"/>
    <s v="STUDYING ODISHA"/>
  </r>
  <r>
    <n v="851"/>
    <s v="PARVATHIPURAM MANYAM"/>
    <s v="GUMMALAXMIPURAM"/>
    <s v="GAJAVILLI CHANDARARAO"/>
    <s v="MALE"/>
    <n v="9491531976"/>
    <d v="2006-11-05T00:00:00"/>
    <n v="10290637017"/>
    <s v="YES"/>
    <s v="Available in State"/>
    <s v="NO"/>
    <n v="10290637"/>
    <x v="13"/>
    <s v="Not Present in StudentInfo"/>
    <s v="678978365300"/>
    <x v="2"/>
    <s v="MARRIED"/>
  </r>
  <r>
    <n v="852"/>
    <s v="PARVATHIPURAM MANYAM"/>
    <s v="GUMMALAXMIPURAM"/>
    <s v="HIMARIKA KIRAN"/>
    <s v="MALE"/>
    <n v="8280136181"/>
    <d v="2005-10-11T00:00:00"/>
    <n v="10290637007"/>
    <s v="YES"/>
    <s v="Available in State"/>
    <s v="YES"/>
    <n v="10290637"/>
    <x v="13"/>
    <s v="Not Present in StudentInfo"/>
    <n v="6379391499802"/>
    <x v="1"/>
    <s v="DEGREE IN HYDERABAD"/>
  </r>
  <r>
    <n v="853"/>
    <s v="PARVATHIPURAM MANYAM"/>
    <s v="GUMMALAXMIPURAM"/>
    <s v="HIMARIKA YASHODA"/>
    <s v="MALE"/>
    <n v="9440430864"/>
    <d v="2005-12-05T00:00:00"/>
    <n v="10290637009"/>
    <s v="YES"/>
    <s v="Migration outside state"/>
    <s v="NO"/>
    <n v="10290637"/>
    <x v="13"/>
    <s v="Not Present in StudentInfo"/>
    <n v="423264412437"/>
    <x v="6"/>
    <s v="TOBE JOINED SCHOOL"/>
  </r>
  <r>
    <n v="854"/>
    <s v="PARVATHIPURAM MANYAM"/>
    <s v="GUMMALAXMIPURAM"/>
    <s v="KADRAKA ANIL"/>
    <s v="MALE"/>
    <n v="375913000000"/>
    <d v="2016-01-23T00:00:00"/>
    <n v="10290637005"/>
    <s v="YES"/>
    <s v="Migration outside state"/>
    <s v="NO"/>
    <n v="10290637"/>
    <x v="13"/>
    <s v="TC ISSUED"/>
    <n v="375913289343"/>
    <x v="8"/>
    <s v="MIGRATED TO ODISHA"/>
  </r>
  <r>
    <n v="855"/>
    <s v="PARVATHIPURAM MANYAM"/>
    <s v="GUMMALAXMIPURAM"/>
    <s v="KADRAKA GAYATHRI"/>
    <s v="FEMALE"/>
    <n v="753766000000"/>
    <d v="2006-10-11T00:00:00"/>
    <n v="10290637020"/>
    <s v="YES"/>
    <s v="Available in State"/>
    <s v="NO"/>
    <n v="10290637"/>
    <x v="13"/>
    <s v="Not Present in StudentInfo"/>
    <s v="753765559131"/>
    <x v="4"/>
    <s v="INTER COMPLETED"/>
  </r>
  <r>
    <n v="856"/>
    <s v="PARVATHIPURAM MANYAM"/>
    <s v="GUMMALAXMIPURAM"/>
    <s v="KADRAKA NANDINI"/>
    <s v="FEMALE"/>
    <n v="8280572226"/>
    <d v="2008-02-28T00:00:00"/>
    <n v="10290637007"/>
    <s v="YES"/>
    <s v="Available in State"/>
    <s v="NO"/>
    <n v="10290637"/>
    <x v="13"/>
    <s v="Not Present in StudentInfo"/>
    <s v="540847984358"/>
    <x v="8"/>
    <s v="ODISHA MIGRATION"/>
  </r>
  <r>
    <n v="857"/>
    <s v="PARVATHIPURAM MANYAM"/>
    <s v="GUMMALAXMIPURAM"/>
    <s v="KILLAKA ASWINI"/>
    <s v="FEMALE"/>
    <n v="661951000000"/>
    <d v="2009-06-04T00:00:00"/>
    <n v="10290637005"/>
    <s v="YES"/>
    <s v="Available in State"/>
    <s v="NO"/>
    <n v="10290637"/>
    <x v="13"/>
    <s v="Dropout"/>
    <s v="661950617621"/>
    <x v="6"/>
    <s v="9TH DROPOUT TOBE JOINED"/>
  </r>
  <r>
    <n v="858"/>
    <s v="PARVATHIPURAM MANYAM"/>
    <s v="GUMMALAXMIPURAM"/>
    <s v="KOLAKA SUMAN"/>
    <s v="MALE"/>
    <n v="855286000000"/>
    <d v="2008-09-09T00:00:00"/>
    <n v="10290637005"/>
    <s v="YES"/>
    <s v="Available in State"/>
    <s v="NO"/>
    <n v="10290637"/>
    <x v="13"/>
    <s v="Not Present in StudentInfo"/>
    <s v="855286085459"/>
    <x v="6"/>
    <s v="10TH DROPOUT TOBE JOINED"/>
  </r>
  <r>
    <n v="859"/>
    <s v="PARVATHIPURAM MANYAM"/>
    <s v="GUMMALAXMIPURAM"/>
    <s v="KONDAGORRI PENTAYYA"/>
    <s v="MALE"/>
    <n v="524742000000"/>
    <d v="2007-06-24T00:00:00"/>
    <n v="10290637013"/>
    <s v="YES"/>
    <s v="Available in State"/>
    <s v="NO"/>
    <n v="10290637"/>
    <x v="13"/>
    <s v="Not Present in StudentInfo"/>
    <s v="524741923806"/>
    <x v="0"/>
    <s v=""/>
  </r>
  <r>
    <n v="860"/>
    <s v="PARVATHIPURAM MANYAM"/>
    <s v="GUMMALAXMIPURAM"/>
    <s v="KONDAGORRI SUDHA"/>
    <s v="MALE"/>
    <n v="8895973378"/>
    <d v="2005-12-28T00:00:00"/>
    <n v="10290637006"/>
    <s v="YES"/>
    <s v="Available in State"/>
    <s v="NO"/>
    <n v="10290637"/>
    <x v="13"/>
    <s v="Not Present in StudentInfo"/>
    <s v="503513914400"/>
    <x v="6"/>
    <s v="DROPOUT IN 8TH TIKKABAI TW"/>
  </r>
  <r>
    <n v="861"/>
    <s v="PARVATHIPURAM MANYAM"/>
    <s v="GUMMALAXMIPURAM"/>
    <s v="KUMARI"/>
    <m/>
    <m/>
    <d v="2010-08-01T00:00:00"/>
    <n v="10290637014"/>
    <s v="YES"/>
    <s v="Available in State"/>
    <s v="NO"/>
    <n v="10290637"/>
    <x v="13"/>
    <s v="Not Present in StudentInfo"/>
    <s v=""/>
    <x v="2"/>
    <s v="MARRIED"/>
  </r>
  <r>
    <n v="862"/>
    <s v="PARVATHIPURAM MANYAM"/>
    <s v="GUMMALAXMIPURAM"/>
    <s v="KUMBURRIKA"/>
    <s v="MALE"/>
    <n v="9494526406"/>
    <d v="2005-11-26T00:00:00"/>
    <n v="10290637016"/>
    <s v="YES"/>
    <s v="Available in State"/>
    <s v="NO"/>
    <n v="10290637"/>
    <x v="13"/>
    <s v="Not Present in StudentInfo"/>
    <s v="916522403376"/>
    <x v="11"/>
    <s v="OVER AGE"/>
  </r>
  <r>
    <n v="863"/>
    <s v="PARVATHIPURAM MANYAM"/>
    <s v="GUMMALAXMIPURAM"/>
    <s v="KUMMARA AKHILA"/>
    <s v="FEMALE"/>
    <n v="8333862817"/>
    <d v="2005-11-28T00:00:00"/>
    <n v="10290637015"/>
    <s v="YES"/>
    <s v="Available in State"/>
    <s v="YES"/>
    <n v="10290637"/>
    <x v="13"/>
    <s v="Not Present in StudentInfo"/>
    <n v="404133202726"/>
    <x v="1"/>
    <s v="B.SC NURSING"/>
  </r>
  <r>
    <n v="864"/>
    <s v="PARVATHIPURAM MANYAM"/>
    <s v="GUMMALAXMIPURAM"/>
    <s v="KUMMARA DILIPH"/>
    <s v="MALE"/>
    <n v="8333862817"/>
    <d v="2008-08-18T00:00:00"/>
    <n v="10290637015"/>
    <s v="YES"/>
    <s v="Available in State"/>
    <s v="NO"/>
    <n v="10290637"/>
    <x v="13"/>
    <s v="Not Present in StudentInfo"/>
    <s v="550116616484"/>
    <x v="6"/>
    <s v="DROPOUT"/>
  </r>
  <r>
    <n v="865"/>
    <s v="PARVATHIPURAM MANYAM"/>
    <s v="GUMMALAXMIPURAM"/>
    <s v="MANDANGI MADHULATHA"/>
    <s v="FEMALE"/>
    <n v="776409000000"/>
    <d v="2006-12-02T00:00:00"/>
    <n v="10290637002"/>
    <s v="YES"/>
    <s v="Available in State"/>
    <s v="YES"/>
    <n v="10290637"/>
    <x v="13"/>
    <s v="Not Present in StudentInfo"/>
    <m/>
    <x v="0"/>
    <m/>
  </r>
  <r>
    <n v="866"/>
    <s v="PARVATHIPURAM MANYAM"/>
    <s v="GUMMALAXMIPURAM"/>
    <s v="MANDANGI NAVADEEP"/>
    <s v="MALE"/>
    <n v="9494526406"/>
    <d v="2008-01-01T00:00:00"/>
    <n v="10290637010"/>
    <s v="YES"/>
    <s v="Available in State"/>
    <s v="NO"/>
    <n v="10290637"/>
    <x v="13"/>
    <s v="Not Present in StudentInfo"/>
    <s v="509118966098"/>
    <x v="6"/>
    <s v="DROPOUT"/>
  </r>
  <r>
    <n v="867"/>
    <s v="PARVATHIPURAM MANYAM"/>
    <s v="GUMMALAXMIPURAM"/>
    <s v="MANWIK"/>
    <s v="MALE"/>
    <n v="9492700342"/>
    <d v="2014-09-22T00:00:00"/>
    <n v="10290637018"/>
    <s v="YES"/>
    <s v="Available in State"/>
    <s v="NO"/>
    <n v="10290637"/>
    <x v="13"/>
    <s v="Not Present in StudentInfo"/>
    <s v="912376903609"/>
    <x v="1"/>
    <s v="JOINED BOBBILI"/>
  </r>
  <r>
    <n v="868"/>
    <s v="PARVATHIPURAM MANYAM"/>
    <s v="GUMMALAXMIPURAM"/>
    <s v="METTURU SAMPATKUMAR"/>
    <s v="MALE"/>
    <n v="8280305205"/>
    <d v="2012-04-17T00:00:00"/>
    <n v="10290637018"/>
    <s v="YES"/>
    <s v="Available in State"/>
    <s v="NO"/>
    <n v="10290637"/>
    <x v="13"/>
    <s v="Not Present in StudentInfo"/>
    <s v="810159987939"/>
    <x v="1"/>
    <s v="STUDING AT ODISSA"/>
  </r>
  <r>
    <n v="869"/>
    <s v="PARVATHIPURAM MANYAM"/>
    <s v="GUMMALAXMIPURAM"/>
    <s v="NIMMALA LOKESH"/>
    <s v="MALE"/>
    <n v="639043000000"/>
    <d v="2011-01-01T00:00:00"/>
    <n v="10290637019"/>
    <s v="YES"/>
    <s v="Available in State"/>
    <s v="NO"/>
    <n v="10290637"/>
    <x v="13"/>
    <s v="Dropout"/>
    <s v="639042960414"/>
    <x v="1"/>
    <s v="GTWAHS KOTHAGUDA"/>
  </r>
  <r>
    <n v="870"/>
    <s v="PARVATHIPURAM MANYAM"/>
    <s v="GUMMALAXMIPURAM"/>
    <s v="NIMMALA PAVAKALYAN"/>
    <s v="MALE"/>
    <m/>
    <d v="2008-01-01T00:00:00"/>
    <n v="10290637012"/>
    <s v="YES"/>
    <s v="Available in State"/>
    <s v="NO"/>
    <n v="10290637"/>
    <x v="13"/>
    <s v="Not Present in StudentInfo"/>
    <s v="942140232192"/>
    <x v="6"/>
    <s v="DROPOUT"/>
  </r>
  <r>
    <n v="871"/>
    <s v="PARVATHIPURAM MANYAM"/>
    <s v="GUMMALAXMIPURAM"/>
    <s v="NIMMALA PRAMANANDU"/>
    <s v="MALE"/>
    <n v="8280237449"/>
    <d v="2006-01-01T00:00:00"/>
    <n v="10290637019"/>
    <s v="YES"/>
    <s v="Available in State"/>
    <s v="NO"/>
    <n v="10290637"/>
    <x v="13"/>
    <s v="Not Present in StudentInfo"/>
    <s v="202350811720"/>
    <x v="1"/>
    <s v="STUDING 2ND YEAR SKLM"/>
  </r>
  <r>
    <n v="872"/>
    <s v="PARVATHIPURAM MANYAM"/>
    <s v="GUMMALAXMIPURAM"/>
    <s v="PARVATHI"/>
    <s v="FEMALE"/>
    <n v="9493072208"/>
    <d v="2006-05-21T00:00:00"/>
    <n v="10290637006"/>
    <s v="YES"/>
    <s v="Available in State"/>
    <s v="NO"/>
    <n v="10290637"/>
    <x v="13"/>
    <s v="Not Present in StudentInfo"/>
    <s v=""/>
    <x v="11"/>
    <s v="ABOVE 50 YEARS"/>
  </r>
  <r>
    <n v="873"/>
    <s v="PARVATHIPURAM MANYAM"/>
    <s v="GUMMALAXMIPURAM"/>
    <s v="PASUPUREDDI SAWIK"/>
    <s v="MALE"/>
    <n v="502855000000"/>
    <d v="2010-11-15T00:00:00"/>
    <n v="10290637011"/>
    <s v="YES"/>
    <s v="Available in State"/>
    <s v="NO"/>
    <n v="10290637"/>
    <x v="13"/>
    <s v="Dropout"/>
    <n v="502855015782"/>
    <x v="1"/>
    <s v="GTWAS KOTHAGUDA"/>
  </r>
  <r>
    <n v="874"/>
    <s v="PARVATHIPURAM MANYAM"/>
    <s v="GUMMALAXMIPURAM"/>
    <s v="PASUPUREDDY CHARAN KUMAR"/>
    <s v="MALE"/>
    <n v="8985495729"/>
    <d v="2006-01-01T00:00:00"/>
    <n v="10290637020"/>
    <s v="YES"/>
    <s v="Available in State"/>
    <s v="NO"/>
    <n v="10290637"/>
    <x v="13"/>
    <s v="Not Present in StudentInfo"/>
    <s v="315475682582"/>
    <x v="1"/>
    <s v="GAYATHRI COLLEGE PPM"/>
  </r>
  <r>
    <n v="875"/>
    <s v="PARVATHIPURAM MANYAM"/>
    <s v="GUMMALAXMIPURAM"/>
    <s v="PASUPUREDDY VISWA SAGAR"/>
    <s v="MALE"/>
    <n v="9348516890"/>
    <d v="2006-01-01T00:00:00"/>
    <n v="10290637020"/>
    <s v="YES"/>
    <s v="Available in State"/>
    <s v="NO"/>
    <n v="10290637"/>
    <x v="13"/>
    <s v="Not Present in StudentInfo"/>
    <s v="397192923573"/>
    <x v="4"/>
    <s v="VOCATIONAL COMPLETED PPM"/>
  </r>
  <r>
    <n v="876"/>
    <s v="PARVATHIPURAM MANYAM"/>
    <s v="GUMMALAXMIPURAM"/>
    <s v="PATTIKA ASWIN"/>
    <s v="MALE"/>
    <n v="8763553492"/>
    <d v="2015-09-28T00:00:00"/>
    <n v="10290637008"/>
    <s v="YES"/>
    <s v="Death"/>
    <s v="NO"/>
    <n v="10290637"/>
    <x v="13"/>
    <s v="Not Present in StudentInfo"/>
    <m/>
    <x v="3"/>
    <s v="DEATH"/>
  </r>
  <r>
    <n v="877"/>
    <s v="PARVATHIPURAM MANYAM"/>
    <s v="GUMMALAXMIPURAM"/>
    <s v="PATTIKA CHANDU"/>
    <s v="MALE"/>
    <n v="9494187199"/>
    <d v="2010-02-13T00:00:00"/>
    <n v="10290637014"/>
    <s v="YES"/>
    <s v="Available in State"/>
    <s v="NO"/>
    <n v="10290637"/>
    <x v="13"/>
    <s v="Not Present in StudentInfo"/>
    <s v=""/>
    <x v="1"/>
    <s v="STUDING 8TH CLASS GTWAHS KOTHAGUDA"/>
  </r>
  <r>
    <n v="878"/>
    <s v="PARVATHIPURAM MANYAM"/>
    <s v="GUMMALAXMIPURAM"/>
    <s v="PATTIKA DANALAKSHMI"/>
    <s v="FEMALE"/>
    <n v="7382208242"/>
    <d v="2006-01-07T00:00:00"/>
    <n v="10290637014"/>
    <s v="YES"/>
    <s v="Available in State"/>
    <s v="NO"/>
    <n v="10290637"/>
    <x v="13"/>
    <s v="Not Present in StudentInfo"/>
    <s v="485556874255"/>
    <x v="1"/>
    <s v="B.SC AGRICULTURE BOBBILI"/>
  </r>
  <r>
    <n v="879"/>
    <s v="PARVATHIPURAM MANYAM"/>
    <s v="GUMMALAXMIPURAM"/>
    <s v="PATTIKA DIVYA"/>
    <s v="FEMALE"/>
    <n v="7382208242"/>
    <d v="2008-04-28T00:00:00"/>
    <n v="10290637014"/>
    <s v="YES"/>
    <s v="Available in State"/>
    <s v="NO"/>
    <n v="10290637"/>
    <x v="13"/>
    <s v="Not Present in StudentInfo"/>
    <s v="930721921750"/>
    <x v="1"/>
    <s v="STUDING 1ST YEAR EKALAVYA GLP"/>
  </r>
  <r>
    <n v="880"/>
    <s v="PARVATHIPURAM MANYAM"/>
    <s v="GUMMALAXMIPURAM"/>
    <s v="PATTIKA LEELARANI"/>
    <m/>
    <n v="642906000000"/>
    <d v="2010-11-09T00:00:00"/>
    <n v="10290637012"/>
    <s v="YES"/>
    <s v="Available in State"/>
    <s v="NO"/>
    <n v="10290637"/>
    <x v="13"/>
    <s v="Not Present in StudentInfo"/>
    <s v=""/>
    <x v="11"/>
    <s v="ABOVE 30 YEARS"/>
  </r>
  <r>
    <n v="881"/>
    <s v="PARVATHIPURAM MANYAM"/>
    <s v="GUMMALAXMIPURAM"/>
    <s v="PATTIKA RAJASEKHAR"/>
    <s v="MALE"/>
    <n v="9490851382"/>
    <d v="2006-02-22T00:00:00"/>
    <n v="10290637008"/>
    <s v="YES"/>
    <s v="Available in State"/>
    <s v="YES"/>
    <n v="10290637"/>
    <x v="13"/>
    <s v="Not Present in StudentInfo"/>
    <m/>
    <x v="6"/>
    <s v="TOBE JOINED DEGREE"/>
  </r>
  <r>
    <n v="882"/>
    <s v="PARVATHIPURAM MANYAM"/>
    <s v="GUMMALAXMIPURAM"/>
    <s v="PATTIKA SOUNDARYA"/>
    <s v="FEMALE"/>
    <n v="495752000000"/>
    <d v="2008-12-02T00:00:00"/>
    <n v="10290637014"/>
    <s v="YES"/>
    <s v="Available in State"/>
    <s v="NO"/>
    <n v="10290637"/>
    <x v="13"/>
    <s v="Not Present in StudentInfo"/>
    <s v="495752018491"/>
    <x v="6"/>
    <s v="DROPOUT"/>
  </r>
  <r>
    <n v="883"/>
    <s v="PARVATHIPURAM MANYAM"/>
    <s v="GUMMALAXMIPURAM"/>
    <s v="PATTIKA VINAY"/>
    <s v="MALE"/>
    <n v="9437719237"/>
    <d v="2007-02-03T00:00:00"/>
    <n v="10290637018"/>
    <s v="YES"/>
    <s v="Available in State"/>
    <s v="NO"/>
    <n v="10290637"/>
    <x v="13"/>
    <s v="Not Present in StudentInfo"/>
    <s v="286203938380"/>
    <x v="1"/>
    <s v="POLETECHNICAL VIJAYAWADA"/>
  </r>
  <r>
    <n v="884"/>
    <s v="PARVATHIPURAM MANYAM"/>
    <s v="GUMMALAXMIPURAM"/>
    <s v="PATTIKA VISHNU"/>
    <s v="MALE"/>
    <n v="904316000000"/>
    <d v="2011-08-09T00:00:00"/>
    <n v="10290637018"/>
    <s v="YES"/>
    <s v="Available in State"/>
    <s v="NO"/>
    <n v="10290637"/>
    <x v="13"/>
    <s v="Dropout"/>
    <n v="904315987698"/>
    <x v="1"/>
    <s v="GTWAS KOTHAGUDA"/>
  </r>
  <r>
    <n v="885"/>
    <s v="PARVATHIPURAM MANYAM"/>
    <s v="GUMMALAXMIPURAM"/>
    <s v="PUVVALA ANJALI"/>
    <s v="FEMALE"/>
    <n v="936376000000"/>
    <d v="2006-04-26T00:00:00"/>
    <n v="10290637012"/>
    <s v="YES"/>
    <s v="Available in State"/>
    <s v="NO"/>
    <n v="10290637"/>
    <x v="13"/>
    <s v="Not Present in StudentInfo"/>
    <s v="936375809379"/>
    <x v="2"/>
    <s v="MARRID"/>
  </r>
  <r>
    <n v="886"/>
    <s v="PARVATHIPURAM MANYAM"/>
    <s v="GUMMALAXMIPURAM"/>
    <s v="SAHUKARI BHARGAVI"/>
    <s v="FEMALE"/>
    <n v="8895322321"/>
    <d v="2014-02-01T00:00:00"/>
    <n v="10290637005"/>
    <s v="YES"/>
    <s v="Available in State"/>
    <s v="NO"/>
    <n v="10290637"/>
    <x v="13"/>
    <s v="Not Present in StudentInfo"/>
    <s v="904160840442"/>
    <x v="8"/>
    <s v="STUDING ODISHA 6TH CLASS"/>
  </r>
  <r>
    <n v="887"/>
    <s v="PARVATHIPURAM MANYAM"/>
    <s v="GUMMALAXMIPURAM"/>
    <s v="THADANGI SAMIRA"/>
    <s v="FEMALE"/>
    <n v="7382042108"/>
    <d v="2007-01-14T00:00:00"/>
    <n v="10290637016"/>
    <s v="YES"/>
    <s v="Available in State"/>
    <s v="YES"/>
    <n v="10290637"/>
    <x v="13"/>
    <s v="Not Present in StudentInfo"/>
    <n v="743585251751"/>
    <x v="6"/>
    <s v="TOBE JOINED DEGREE"/>
  </r>
  <r>
    <n v="888"/>
    <s v="PARVATHIPURAM MANYAM"/>
    <s v="GUMMALAXMIPURAM"/>
    <s v="YAPPARIKA MAHESWARI"/>
    <s v="FEMALE"/>
    <n v="511955000000"/>
    <d v="2009-03-19T00:00:00"/>
    <n v="10290637008"/>
    <s v="YES"/>
    <s v="Available in State"/>
    <s v="NO"/>
    <n v="10290637"/>
    <x v="13"/>
    <s v="Not Present in StudentInfo"/>
    <s v="511955115995"/>
    <x v="1"/>
    <s v="STUDING IN EKALAVAYA "/>
  </r>
  <r>
    <n v="889"/>
    <s v="PARVATHIPURAM MANYAM"/>
    <s v="GUMMALAXMIPURAM"/>
    <s v="YEPPARIKA LASYA"/>
    <s v="FEMALE"/>
    <n v="417998000000"/>
    <d v="2012-12-11T00:00:00"/>
    <n v="10290637010"/>
    <s v="YES"/>
    <s v="Available in State"/>
    <s v="NO"/>
    <n v="10290637"/>
    <x v="13"/>
    <s v="Dropout"/>
    <s v="417997997841"/>
    <x v="1"/>
    <s v="GUPS KEDARIPURAM"/>
  </r>
  <r>
    <n v="890"/>
    <s v="PARVATHIPURAM MANYAM"/>
    <s v="GUMMALAXMIPURAM"/>
    <s v="AARIKA SAIKUMAR"/>
    <s v="MALE"/>
    <n v="9492803982"/>
    <d v="2007-01-01T00:00:00"/>
    <n v="10290638007"/>
    <s v="YES"/>
    <s v="Available in State"/>
    <s v="NO"/>
    <n v="10290638"/>
    <x v="14"/>
    <s v="Not Present in StudentInfo"/>
    <s v=""/>
    <x v="0"/>
    <s v=""/>
  </r>
  <r>
    <n v="891"/>
    <s v="PARVATHIPURAM MANYAM"/>
    <s v="GUMMALAXMIPURAM"/>
    <s v="ARIKA ANITHA"/>
    <s v="FEMALE"/>
    <n v="8985014709"/>
    <d v="2005-12-05T00:00:00"/>
    <n v="10290638017"/>
    <s v="YES"/>
    <s v="Available in State"/>
    <s v="YES"/>
    <n v="10290638"/>
    <x v="14"/>
    <s v="Not Present in StudentInfo"/>
    <n v="553086635468"/>
    <x v="1"/>
    <s v="IN COLLEGE"/>
  </r>
  <r>
    <n v="892"/>
    <s v="PARVATHIPURAM MANYAM"/>
    <s v="GUMMALAXMIPURAM"/>
    <s v="ARIKA MANEESHA"/>
    <s v="FEMALE"/>
    <n v="831131000000"/>
    <d v="2005-12-02T00:00:00"/>
    <n v="10290638021"/>
    <s v="YES"/>
    <s v="Migration outside state"/>
    <s v="NO"/>
    <n v="10290638"/>
    <x v="14"/>
    <s v="Not Present in StudentInfo"/>
    <n v="831131376560"/>
    <x v="5"/>
    <s v="10TH PASSED"/>
  </r>
  <r>
    <n v="893"/>
    <s v="PARVATHIPURAM MANYAM"/>
    <s v="GUMMALAXMIPURAM"/>
    <s v="ARIKA PAIDIRAJU"/>
    <s v="MALE"/>
    <n v="813228000000"/>
    <d v="2006-01-01T00:00:00"/>
    <n v="10290638012"/>
    <s v="YES"/>
    <s v="Available in State"/>
    <s v="NO"/>
    <n v="10290638"/>
    <x v="14"/>
    <s v="TC ISSUED"/>
    <n v="813227794472"/>
    <x v="1"/>
    <s v="IN COLLEGE"/>
  </r>
  <r>
    <n v="894"/>
    <s v="PARVATHIPURAM MANYAM"/>
    <s v="GUMMALAXMIPURAM"/>
    <s v="ARIKA UDAY KIRAN"/>
    <s v="MALE"/>
    <n v="227676000000"/>
    <d v="2007-12-31T00:00:00"/>
    <n v="10290638019"/>
    <s v="YES"/>
    <s v="Available in State"/>
    <s v="NO"/>
    <n v="10290638"/>
    <x v="14"/>
    <s v="Dropout"/>
    <s v=""/>
    <x v="0"/>
    <s v=""/>
  </r>
  <r>
    <n v="895"/>
    <s v="PARVATHIPURAM MANYAM"/>
    <s v="GUMMALAXMIPURAM"/>
    <s v="BIDDIKA CHANDU"/>
    <s v="MALE"/>
    <n v="692844000000"/>
    <d v="2009-12-23T00:00:00"/>
    <n v="10290638007"/>
    <s v="YES"/>
    <s v="Available in State"/>
    <s v="NO"/>
    <n v="10290638"/>
    <x v="14"/>
    <s v="Dropout"/>
    <s v=""/>
    <x v="0"/>
    <s v=""/>
  </r>
  <r>
    <n v="896"/>
    <s v="PARVATHIPURAM MANYAM"/>
    <s v="GUMMALAXMIPURAM"/>
    <s v="BIDDIKA DAVIDU"/>
    <s v="MALE"/>
    <n v="867750000000"/>
    <d v="2006-01-01T00:00:00"/>
    <n v="10290638013"/>
    <s v="YES"/>
    <s v="Available in State"/>
    <s v="NO"/>
    <n v="10290638"/>
    <x v="14"/>
    <s v="Dropout"/>
    <s v=""/>
    <x v="0"/>
    <s v=""/>
  </r>
  <r>
    <n v="897"/>
    <s v="PARVATHIPURAM MANYAM"/>
    <s v="GUMMALAXMIPURAM"/>
    <s v="BIDDIKA JHON VESLY"/>
    <s v="MALE"/>
    <n v="7382692436"/>
    <d v="2018-08-24T00:00:00"/>
    <n v="10290638011"/>
    <s v="YES"/>
    <s v="Available in State"/>
    <s v="NO"/>
    <n v="10290638"/>
    <x v="14"/>
    <s v="Not Present in StudentInfo"/>
    <n v="485009082651"/>
    <x v="1"/>
    <s v="1ST CLASS STUDYING"/>
  </r>
  <r>
    <n v="898"/>
    <s v="PARVATHIPURAM MANYAM"/>
    <s v="GUMMALAXMIPURAM"/>
    <s v="BIDDIKA JOHN WESLEY"/>
    <s v="MALE"/>
    <n v="7382069304"/>
    <d v="2018-07-10T00:00:00"/>
    <n v="10290638013"/>
    <s v="YES"/>
    <s v="Available in State"/>
    <s v="NO"/>
    <n v="10290638"/>
    <x v="14"/>
    <s v="Not Present in StudentInfo"/>
    <s v=""/>
    <x v="0"/>
    <s v=""/>
  </r>
  <r>
    <n v="899"/>
    <s v="PARVATHIPURAM MANYAM"/>
    <s v="GUMMALAXMIPURAM"/>
    <s v="BIDDIKA VARUN TEJ"/>
    <s v="MALE"/>
    <n v="665767000000"/>
    <d v="2018-01-11T00:00:00"/>
    <n v="10290638013"/>
    <s v="YES"/>
    <s v="Available in State"/>
    <s v="NO"/>
    <n v="10290638"/>
    <x v="14"/>
    <s v="Not Present in StudentInfo"/>
    <s v=""/>
    <x v="0"/>
    <s v=""/>
  </r>
  <r>
    <n v="900"/>
    <s v="PARVATHIPURAM MANYAM"/>
    <s v="GUMMALAXMIPURAM"/>
    <s v="BOTTADA LALITHAKUMAR"/>
    <s v="MALE"/>
    <n v="636647000000"/>
    <d v="2010-05-19T00:00:00"/>
    <n v="10290638005"/>
    <s v="YES"/>
    <s v="Available in State"/>
    <s v="NO"/>
    <n v="10290638"/>
    <x v="14"/>
    <s v="Dropout"/>
    <s v=""/>
    <x v="0"/>
    <s v=""/>
  </r>
  <r>
    <n v="901"/>
    <s v="PARVATHIPURAM MANYAM"/>
    <s v="GUMMALAXMIPURAM"/>
    <s v="GANTA SRIDEVI"/>
    <m/>
    <n v="8985982144"/>
    <d v="2007-03-11T00:00:00"/>
    <n v="10290638021"/>
    <s v="YES"/>
    <s v="Migration outside state"/>
    <s v="NO"/>
    <n v="10290638"/>
    <x v="14"/>
    <s v="Not Present in StudentInfo"/>
    <n v="948005307656"/>
    <x v="11"/>
    <s v="ABOVE AGE"/>
  </r>
  <r>
    <n v="902"/>
    <s v="PARVATHIPURAM MANYAM"/>
    <s v="GUMMALAXMIPURAM"/>
    <s v="GOWDU CHARAN"/>
    <s v="MALE"/>
    <n v="8985103130"/>
    <d v="2006-07-26T00:00:00"/>
    <n v="10290638003"/>
    <s v="YES"/>
    <s v="Available in State"/>
    <s v="NO"/>
    <n v="10290638"/>
    <x v="14"/>
    <s v="Not Present in StudentInfo"/>
    <n v="272287647233"/>
    <x v="4"/>
    <s v="INTER"/>
  </r>
  <r>
    <n v="903"/>
    <s v="PARVATHIPURAM MANYAM"/>
    <s v="GUMMALAXMIPURAM"/>
    <s v="GOWDU KAVERI"/>
    <s v="FEMALE"/>
    <n v="394936000000"/>
    <d v="2008-01-01T00:00:00"/>
    <n v="10290638001"/>
    <s v="YES"/>
    <s v="Available in State"/>
    <s v="NO"/>
    <n v="10290638"/>
    <x v="14"/>
    <s v="Not Present in StudentInfo"/>
    <n v="394936359147"/>
    <x v="1"/>
    <s v="9TH STUDYING"/>
  </r>
  <r>
    <n v="904"/>
    <s v="PARVATHIPURAM MANYAM"/>
    <s v="GUMMALAXMIPURAM"/>
    <s v="GOWDU MOUNIKA"/>
    <s v="FEMALE"/>
    <n v="9492619210"/>
    <d v="2006-10-02T00:00:00"/>
    <n v="10290638001"/>
    <s v="YES"/>
    <s v="Available in State"/>
    <s v="NO"/>
    <n v="10290638"/>
    <x v="14"/>
    <s v="Not Present in StudentInfo"/>
    <n v="432312783823"/>
    <x v="4"/>
    <s v="INTER"/>
  </r>
  <r>
    <n v="905"/>
    <s v="PARVATHIPURAM MANYAM"/>
    <s v="GUMMALAXMIPURAM"/>
    <s v="GOWDU RAHUL"/>
    <s v="MALE"/>
    <n v="865653000000"/>
    <d v="2009-01-21T00:00:00"/>
    <n v="10290638003"/>
    <s v="YES"/>
    <s v="Available in State"/>
    <s v="NO"/>
    <n v="10290638"/>
    <x v="14"/>
    <s v="TC ISSUED"/>
    <n v="865653192061"/>
    <x v="6"/>
    <s v="TOBE JOINED"/>
  </r>
  <r>
    <n v="906"/>
    <s v="PARVATHIPURAM MANYAM"/>
    <s v="GUMMALAXMIPURAM"/>
    <s v="GOWDU RESHMA"/>
    <s v="FEMALE"/>
    <n v="8331995387"/>
    <d v="2009-01-01T00:00:00"/>
    <n v="10290638008"/>
    <s v="YES"/>
    <s v="Available in State"/>
    <s v="NO"/>
    <n v="10290638"/>
    <x v="14"/>
    <s v="Not Present in StudentInfo"/>
    <n v="660049642487"/>
    <x v="6"/>
    <s v="TOBE JOINED"/>
  </r>
  <r>
    <n v="907"/>
    <s v="PARVATHIPURAM MANYAM"/>
    <s v="GUMMALAXMIPURAM"/>
    <s v="GOWDU SHIVANI"/>
    <s v="FEMALE"/>
    <n v="9491799639"/>
    <d v="2007-01-21T00:00:00"/>
    <n v="10290638003"/>
    <s v="YES"/>
    <s v="Migration outside state"/>
    <s v="NO"/>
    <n v="10290638"/>
    <x v="14"/>
    <s v="Not Present in StudentInfo"/>
    <n v="601692126202"/>
    <x v="9"/>
    <s v="MIGRATED TO TIRUPATHI"/>
  </r>
  <r>
    <n v="908"/>
    <s v="PARVATHIPURAM MANYAM"/>
    <s v="GUMMALAXMIPURAM"/>
    <s v="GOWDU SIVANI"/>
    <s v="FEMALE"/>
    <n v="9492351463"/>
    <d v="2006-01-01T00:00:00"/>
    <n v="10290638008"/>
    <s v="YES"/>
    <s v="Available in State"/>
    <s v="NO"/>
    <n v="10290638"/>
    <x v="14"/>
    <s v="Not Present in StudentInfo"/>
    <n v="284762138147"/>
    <x v="4"/>
    <s v="INTER"/>
  </r>
  <r>
    <n v="909"/>
    <s v="PARVATHIPURAM MANYAM"/>
    <s v="GUMMALAXMIPURAM"/>
    <s v="GOWDU SRIYA"/>
    <s v="FEMALE"/>
    <n v="8985103130"/>
    <d v="2008-01-03T00:00:00"/>
    <n v="10290638003"/>
    <s v="YES"/>
    <s v="Available in State"/>
    <s v="NO"/>
    <n v="10290638"/>
    <x v="14"/>
    <s v="Not Present in StudentInfo"/>
    <n v="613765316082"/>
    <x v="4"/>
    <s v="INTER"/>
  </r>
  <r>
    <n v="910"/>
    <s v="PARVATHIPURAM MANYAM"/>
    <s v="GUMMALAXMIPURAM"/>
    <s v="GOWTAM"/>
    <s v="MALE"/>
    <n v="470138000000"/>
    <d v="2012-11-10T00:00:00"/>
    <n v="10290638015"/>
    <s v="YES"/>
    <s v="Available in State"/>
    <s v="NO"/>
    <n v="10290638"/>
    <x v="14"/>
    <s v="Dropout"/>
    <s v=""/>
    <x v="0"/>
    <s v=""/>
  </r>
  <r>
    <n v="911"/>
    <s v="PARVATHIPURAM MANYAM"/>
    <s v="GUMMALAXMIPURAM"/>
    <s v="KUMBURKA RANJITH"/>
    <s v="MALE"/>
    <n v="9493355921"/>
    <d v="2006-02-21T00:00:00"/>
    <n v="10290638017"/>
    <s v="YES"/>
    <s v="Available in State"/>
    <s v="NO"/>
    <n v="10290638"/>
    <x v="14"/>
    <s v="Not Present in StudentInfo"/>
    <s v=""/>
    <x v="0"/>
    <s v=""/>
  </r>
  <r>
    <n v="912"/>
    <s v="PARVATHIPURAM MANYAM"/>
    <s v="GUMMALAXMIPURAM"/>
    <s v="KUMBURKA SUNEETHA"/>
    <s v="FEMALE"/>
    <n v="207611000000"/>
    <d v="2007-01-01T00:00:00"/>
    <n v="10290638020"/>
    <s v="YES"/>
    <s v="Available in State"/>
    <s v="YES"/>
    <n v="10290638"/>
    <x v="14"/>
    <s v="Not Present in StudentInfo"/>
    <n v="207610679521"/>
    <x v="4"/>
    <s v="INTER PASSED"/>
  </r>
  <r>
    <n v="913"/>
    <s v="PARVATHIPURAM MANYAM"/>
    <s v="GUMMALAXMIPURAM"/>
    <s v="KUMBURKA VARUN"/>
    <s v="MALE"/>
    <n v="9440272162"/>
    <d v="2012-01-01T00:00:00"/>
    <n v="10290638020"/>
    <s v="YES"/>
    <s v="Available in State"/>
    <s v="NO"/>
    <n v="10290638"/>
    <x v="14"/>
    <s v="Not Present in StudentInfo"/>
    <s v=""/>
    <x v="0"/>
    <s v=""/>
  </r>
  <r>
    <n v="914"/>
    <s v="PARVATHIPURAM MANYAM"/>
    <s v="GUMMALAXMIPURAM"/>
    <s v="MANDANGI BRUNDAVATHI"/>
    <s v="FEMALE"/>
    <n v="9492354673"/>
    <d v="2007-01-01T00:00:00"/>
    <n v="10290638016"/>
    <s v="YES"/>
    <s v="Available in State"/>
    <s v="NO"/>
    <n v="10290638"/>
    <x v="14"/>
    <s v="Not Present in StudentInfo"/>
    <s v=""/>
    <x v="0"/>
    <s v=""/>
  </r>
  <r>
    <n v="915"/>
    <s v="PARVATHIPURAM MANYAM"/>
    <s v="GUMMALAXMIPURAM"/>
    <s v="MANDANGI CHINNA MADHAVI LATHA"/>
    <s v="FEMALE"/>
    <n v="493401000000"/>
    <d v="2007-05-31T00:00:00"/>
    <n v="10290638020"/>
    <s v="YES"/>
    <s v="Available in State"/>
    <s v="YES"/>
    <n v="10290638"/>
    <x v="14"/>
    <s v="Not Present in StudentInfo"/>
    <n v="493401298032"/>
    <x v="1"/>
    <s v="IN COLLEGE"/>
  </r>
  <r>
    <n v="916"/>
    <s v="PARVATHIPURAM MANYAM"/>
    <s v="GUMMALAXMIPURAM"/>
    <s v="MANDANGI KAVYA"/>
    <s v="FEMALE"/>
    <n v="566090000000"/>
    <d v="2008-06-15T00:00:00"/>
    <n v="10290638015"/>
    <s v="YES"/>
    <s v="Available in State"/>
    <s v="NO"/>
    <n v="10290638"/>
    <x v="14"/>
    <s v="Not Present in StudentInfo"/>
    <s v=""/>
    <x v="0"/>
    <s v=""/>
  </r>
  <r>
    <n v="917"/>
    <s v="PARVATHIPURAM MANYAM"/>
    <s v="GUMMALAXMIPURAM"/>
    <s v="MANDANGI PAIDAMMA"/>
    <s v="FEMALE"/>
    <n v="9491489785"/>
    <d v="2007-01-01T00:00:00"/>
    <n v="10290638016"/>
    <s v="YES"/>
    <s v="Available in State"/>
    <s v="NO"/>
    <n v="10290638"/>
    <x v="14"/>
    <s v="Not Present in StudentInfo"/>
    <s v=""/>
    <x v="0"/>
    <s v=""/>
  </r>
  <r>
    <n v="918"/>
    <s v="PARVATHIPURAM MANYAM"/>
    <s v="GUMMALAXMIPURAM"/>
    <s v="MANDANGI RENUKA"/>
    <s v="FEMALE"/>
    <n v="342152000000"/>
    <d v="2007-03-29T00:00:00"/>
    <n v="10290638014"/>
    <s v="YES"/>
    <s v="Available in State"/>
    <s v="NO"/>
    <n v="10290638"/>
    <x v="14"/>
    <s v="Not Present in StudentInfo"/>
    <s v=""/>
    <x v="0"/>
    <s v=""/>
  </r>
  <r>
    <n v="919"/>
    <s v="PARVATHIPURAM MANYAM"/>
    <s v="GUMMALAXMIPURAM"/>
    <s v="MANDANGI SUNNY"/>
    <s v="MALE"/>
    <n v="8985016335"/>
    <d v="2007-06-26T00:00:00"/>
    <n v="10290638020"/>
    <s v="YES"/>
    <s v="Available in State"/>
    <s v="NO"/>
    <n v="10290638"/>
    <x v="14"/>
    <s v="Not Present in StudentInfo"/>
    <s v=""/>
    <x v="0"/>
    <s v=""/>
  </r>
  <r>
    <n v="920"/>
    <s v="PARVATHIPURAM MANYAM"/>
    <s v="GUMMALAXMIPURAM"/>
    <s v="MEENAKA KARTHIK"/>
    <s v="MALE"/>
    <n v="314288000000"/>
    <d v="2006-03-04T00:00:00"/>
    <n v="10290638017"/>
    <s v="YES"/>
    <s v="Available in State"/>
    <s v="YES"/>
    <n v="10290638"/>
    <x v="14"/>
    <s v="Not Present in StudentInfo"/>
    <n v="314287808446"/>
    <x v="4"/>
    <s v="INTER PASSED"/>
  </r>
  <r>
    <n v="921"/>
    <s v="PARVATHIPURAM MANYAM"/>
    <s v="GUMMALAXMIPURAM"/>
    <s v="NETHALA GOWRI SANKR RAO"/>
    <s v="MALE"/>
    <n v="478050000000"/>
    <d v="2005-12-05T00:00:00"/>
    <n v="10290638014"/>
    <s v="YES"/>
    <s v="Available in State"/>
    <s v="YES"/>
    <n v="10290638"/>
    <x v="14"/>
    <s v="Not Present in StudentInfo"/>
    <n v="478050332048"/>
    <x v="1"/>
    <s v="IN COLLEGE"/>
  </r>
  <r>
    <n v="922"/>
    <s v="PARVATHIPURAM MANYAM"/>
    <s v="GUMMALAXMIPURAM"/>
    <s v="NIMMAKA SUDEER"/>
    <s v="MALE"/>
    <n v="706351000000"/>
    <d v="2007-12-17T00:00:00"/>
    <n v="10290638020"/>
    <s v="YES"/>
    <s v="Available in State"/>
    <s v="NO"/>
    <n v="10290638"/>
    <x v="14"/>
    <s v="Dropout"/>
    <s v=""/>
    <x v="0"/>
    <s v=""/>
  </r>
  <r>
    <n v="923"/>
    <s v="PARVATHIPURAM MANYAM"/>
    <s v="GUMMALAXMIPURAM"/>
    <s v="PALAKA SIDDARDHA"/>
    <s v="MALE"/>
    <n v="492644000000"/>
    <d v="2006-10-07T00:00:00"/>
    <n v="10290638001"/>
    <s v="YES"/>
    <s v="Available in State"/>
    <s v="NO"/>
    <n v="10290638"/>
    <x v="14"/>
    <s v="Not Present in StudentInfo"/>
    <n v="492643940068"/>
    <x v="8"/>
    <s v="MIGRATED TO ODISHA"/>
  </r>
  <r>
    <n v="924"/>
    <s v="PARVATHIPURAM MANYAM"/>
    <s v="GUMMALAXMIPURAM"/>
    <s v="PALAKA VAMSI "/>
    <s v="MALE"/>
    <n v="9492368210"/>
    <d v="2007-11-27T00:00:00"/>
    <n v="10290638019"/>
    <s v="YES"/>
    <s v="Death"/>
    <s v="NO"/>
    <n v="10290638"/>
    <x v="14"/>
    <s v="Not Present in StudentInfo"/>
    <n v="523949404819"/>
    <x v="3"/>
    <s v="DEATH"/>
  </r>
  <r>
    <n v="925"/>
    <s v="PARVATHIPURAM MANYAM"/>
    <s v="GUMMALAXMIPURAM"/>
    <s v="PATTIKA NAYOMI"/>
    <s v="FEMALE"/>
    <n v="8332069379"/>
    <d v="2005-12-23T00:00:00"/>
    <n v="10290638016"/>
    <s v="YES"/>
    <s v="Available in State"/>
    <s v="NO"/>
    <n v="10290638"/>
    <x v="14"/>
    <s v="Not Present in StudentInfo"/>
    <s v=""/>
    <x v="0"/>
    <s v=""/>
  </r>
  <r>
    <n v="926"/>
    <s v="PARVATHIPURAM MANYAM"/>
    <s v="GUMMALAXMIPURAM"/>
    <s v="PATTIKA SYAMSUNDAR"/>
    <s v="MALE"/>
    <n v="524101000000"/>
    <d v="2010-10-15T00:00:00"/>
    <n v="10290638016"/>
    <s v="YES"/>
    <s v="Available in State"/>
    <s v="NO"/>
    <n v="10290638"/>
    <x v="14"/>
    <s v="Dropout"/>
    <s v=""/>
    <x v="0"/>
    <s v=""/>
  </r>
  <r>
    <n v="927"/>
    <s v="PARVATHIPURAM MANYAM"/>
    <s v="GUMMALAXMIPURAM"/>
    <s v="POTTI RAJYLANNA"/>
    <s v="FEMALE"/>
    <m/>
    <d v="2006-12-05T00:00:00"/>
    <n v="10290638017"/>
    <s v="YES"/>
    <s v="Unidentified Person"/>
    <s v="NO"/>
    <n v="10290638"/>
    <x v="14"/>
    <s v="Not Present in StudentInfo"/>
    <m/>
    <x v="0"/>
    <m/>
  </r>
  <r>
    <n v="928"/>
    <s v="PARVATHIPURAM MANYAM"/>
    <s v="GUMMALAXMIPURAM"/>
    <s v="TADANG ISYAMALA"/>
    <s v="FEMALE"/>
    <n v="597343000000"/>
    <d v="2008-01-01T00:00:00"/>
    <n v="10290638013"/>
    <s v="YES"/>
    <s v="Available in State"/>
    <s v="NO"/>
    <n v="10290638"/>
    <x v="14"/>
    <s v="Not Present in StudentInfo"/>
    <s v=""/>
    <x v="0"/>
    <s v=""/>
  </r>
  <r>
    <n v="929"/>
    <s v="PARVATHIPURAM MANYAM"/>
    <s v="GUMMALAXMIPURAM"/>
    <s v="TADANGI BABURAO"/>
    <s v="MALE"/>
    <n v="8333867518"/>
    <d v="2006-01-01T00:00:00"/>
    <n v="10290638013"/>
    <s v="YES"/>
    <s v="Available in State"/>
    <s v="NO"/>
    <n v="10290638"/>
    <x v="14"/>
    <s v="Not Present in StudentInfo"/>
    <s v=""/>
    <x v="0"/>
    <s v=""/>
  </r>
  <r>
    <n v="930"/>
    <s v="PARVATHIPURAM MANYAM"/>
    <s v="GUMMALAXMIPURAM"/>
    <s v="TADANGI DEELIP"/>
    <s v="MALE"/>
    <n v="8333867518"/>
    <d v="2008-01-01T00:00:00"/>
    <n v="10290638013"/>
    <s v="YES"/>
    <s v="Available in State"/>
    <s v="NO"/>
    <n v="10290638"/>
    <x v="14"/>
    <s v="Not Present in StudentInfo"/>
    <s v=""/>
    <x v="0"/>
    <s v=""/>
  </r>
  <r>
    <n v="931"/>
    <s v="PARVATHIPURAM MANYAM"/>
    <s v="GUMMALAXMIPURAM"/>
    <s v="TADANGI MANOJ"/>
    <s v="MALE"/>
    <n v="8333867518"/>
    <d v="2010-01-01T00:00:00"/>
    <n v="10290638013"/>
    <s v="YES"/>
    <s v="Available in State"/>
    <s v="NO"/>
    <n v="10290638"/>
    <x v="14"/>
    <s v="Not Present in StudentInfo"/>
    <s v=""/>
    <x v="0"/>
    <s v=""/>
  </r>
  <r>
    <n v="932"/>
    <s v="PARVATHIPURAM MANYAM"/>
    <s v="GUMMALAXMIPURAM"/>
    <s v="TOYAKA DHANUSH KUMAR"/>
    <s v="MALE"/>
    <n v="826509000000"/>
    <d v="2010-03-17T00:00:00"/>
    <n v="10290638015"/>
    <s v="YES"/>
    <s v="Available in State"/>
    <s v="NO"/>
    <n v="10290638"/>
    <x v="14"/>
    <s v="Dropout"/>
    <s v=""/>
    <x v="0"/>
    <s v=""/>
  </r>
  <r>
    <n v="933"/>
    <s v="PARVATHIPURAM MANYAM"/>
    <s v="GUMMALAXMIPURAM"/>
    <s v="TOYAKA SIVA GANESH"/>
    <s v="MALE"/>
    <n v="8985207961"/>
    <d v="2014-12-22T00:00:00"/>
    <n v="10290638008"/>
    <s v="YES"/>
    <s v="Unidentified Person"/>
    <s v="NO"/>
    <n v="10290638"/>
    <x v="14"/>
    <s v="Not Present in StudentInfo"/>
    <n v="880809386170"/>
    <x v="1"/>
    <s v="IN SCHOOL"/>
  </r>
  <r>
    <n v="934"/>
    <s v="PARVATHIPURAM MANYAM"/>
    <s v="GUMMALAXMIPURAM"/>
    <s v="TOYAKA VINEETH"/>
    <s v="MALE"/>
    <n v="9493598156"/>
    <d v="2006-12-02T00:00:00"/>
    <n v="10290638016"/>
    <s v="YES"/>
    <s v="Available in State"/>
    <s v="YES"/>
    <n v="10290638"/>
    <x v="14"/>
    <s v="Not Present in StudentInfo"/>
    <n v="516800597253"/>
    <x v="15"/>
    <s v="INTER FAILED"/>
  </r>
  <r>
    <n v="935"/>
    <s v="PARVATHIPURAM MANYAM"/>
    <s v="GUMMALAXMIPURAM"/>
    <s v="BIDDIKA AJAY KUMAR"/>
    <s v="MALE"/>
    <n v="501086000000"/>
    <d v="2014-01-01T00:00:00"/>
    <n v="10290639010"/>
    <s v="YES"/>
    <s v="Available in State"/>
    <s v="NO"/>
    <n v="10290639"/>
    <x v="15"/>
    <s v="Dropout"/>
    <s v=""/>
    <x v="0"/>
    <s v=""/>
  </r>
  <r>
    <n v="936"/>
    <s v="PARVATHIPURAM MANYAM"/>
    <s v="GUMMALAXMIPURAM"/>
    <s v="BIDDIKA ANURADHA"/>
    <s v="FEMALE"/>
    <n v="9494617762"/>
    <d v="2006-02-06T00:00:00"/>
    <n v="10290639004"/>
    <s v="YES"/>
    <s v="Available in State"/>
    <s v="NO"/>
    <n v="10290639"/>
    <x v="15"/>
    <s v="Not Present in StudentInfo"/>
    <s v="864301773054"/>
    <x v="11"/>
    <s v="OVER AGE"/>
  </r>
  <r>
    <n v="937"/>
    <s v="PARVATHIPURAM MANYAM"/>
    <s v="GUMMALAXMIPURAM"/>
    <s v="BIDDIKA ARYA"/>
    <s v="MALE"/>
    <n v="687174000000"/>
    <d v="2007-01-06T00:00:00"/>
    <n v="10290639011"/>
    <s v="YES"/>
    <s v="Available in State"/>
    <s v="NO"/>
    <n v="10290639"/>
    <x v="15"/>
    <s v="Not Present in StudentInfo"/>
    <s v="687173784300"/>
    <x v="6"/>
    <s v="TOBE JOINED"/>
  </r>
  <r>
    <n v="938"/>
    <s v="PARVATHIPURAM MANYAM"/>
    <s v="GUMMALAXMIPURAM"/>
    <s v="BIDDIKA DINESH"/>
    <s v="MALE"/>
    <n v="9441498350"/>
    <d v="2010-11-03T00:00:00"/>
    <n v="10290639012"/>
    <s v="YES"/>
    <s v="Available in State"/>
    <s v="NO"/>
    <n v="10290639"/>
    <x v="15"/>
    <s v="Not Present in StudentInfo"/>
    <s v="942815231935"/>
    <x v="3"/>
    <s v="DEATH"/>
  </r>
  <r>
    <n v="939"/>
    <s v="PARVATHIPURAM MANYAM"/>
    <s v="GUMMALAXMIPURAM"/>
    <s v="BIDDIKA JOHN"/>
    <s v="MALE"/>
    <n v="777913000000"/>
    <d v="2012-07-16T00:00:00"/>
    <n v="10290639014"/>
    <s v="YES"/>
    <s v="Available in State"/>
    <s v="NO"/>
    <n v="10290639"/>
    <x v="15"/>
    <s v="Dropout"/>
    <s v="777913154243"/>
    <x v="10"/>
    <s v="CWSN 5TH PASSED"/>
  </r>
  <r>
    <n v="940"/>
    <s v="PARVATHIPURAM MANYAM"/>
    <s v="GUMMALAXMIPURAM"/>
    <s v="BIDDIKA KEEETHANA"/>
    <s v="FEMALE"/>
    <n v="8985904591"/>
    <d v="2006-09-26T00:00:00"/>
    <n v="10290639014"/>
    <s v="YES"/>
    <s v="Available in State"/>
    <s v="YES"/>
    <n v="10290639"/>
    <x v="15"/>
    <s v="Not Present in StudentInfo"/>
    <m/>
    <x v="0"/>
    <m/>
  </r>
  <r>
    <n v="941"/>
    <s v="PARVATHIPURAM MANYAM"/>
    <s v="GUMMALAXMIPURAM"/>
    <s v="BIDDIKA KOWSALYA"/>
    <s v="FEMALE"/>
    <n v="9493191675"/>
    <d v="2005-12-04T00:00:00"/>
    <n v="10290639007"/>
    <s v="YES"/>
    <s v="Available in State"/>
    <s v="NO"/>
    <n v="10290639"/>
    <x v="15"/>
    <s v="Not Present in StudentInfo"/>
    <s v="231540723894"/>
    <x v="6"/>
    <s v="TOBE JOINED"/>
  </r>
  <r>
    <n v="942"/>
    <s v="PARVATHIPURAM MANYAM"/>
    <s v="GUMMALAXMIPURAM"/>
    <s v="BIDDIKA LUES KUMAR"/>
    <s v="MALE"/>
    <n v="8331837290"/>
    <d v="2008-08-04T00:00:00"/>
    <n v="10290639009"/>
    <s v="YES"/>
    <s v="Available in State"/>
    <s v="NO"/>
    <n v="10290639"/>
    <x v="15"/>
    <s v="Not Present in StudentInfo"/>
    <s v="903439493249"/>
    <x v="1"/>
    <s v="DIPLOMA VIZAG"/>
  </r>
  <r>
    <n v="943"/>
    <s v="PARVATHIPURAM MANYAM"/>
    <s v="GUMMALAXMIPURAM"/>
    <s v="BIDDIKA PRAMEELA"/>
    <s v="FEMALE"/>
    <n v="515965000000"/>
    <d v="2016-03-24T00:00:00"/>
    <n v="10290639004"/>
    <s v="YES"/>
    <s v="Available in State"/>
    <s v="NO"/>
    <n v="10290639"/>
    <x v="15"/>
    <s v="Dropout"/>
    <s v="515965471264"/>
    <x v="1"/>
    <s v="PTG BHADRAGIRI"/>
  </r>
  <r>
    <n v="944"/>
    <s v="PARVATHIPURAM MANYAM"/>
    <s v="GUMMALAXMIPURAM"/>
    <s v="BIDDIKA ROMARAO"/>
    <s v="MALE"/>
    <n v="468372000000"/>
    <d v="2006-01-01T00:00:00"/>
    <n v="10290639011"/>
    <s v="YES"/>
    <s v="Available in State"/>
    <s v="NO"/>
    <n v="10290639"/>
    <x v="15"/>
    <s v="Not Present in StudentInfo"/>
    <s v="468372318051"/>
    <x v="2"/>
    <s v="MARRIED"/>
  </r>
  <r>
    <n v="945"/>
    <s v="PARVATHIPURAM MANYAM"/>
    <s v="GUMMALAXMIPURAM"/>
    <s v="BIDDIKA SIRISHA"/>
    <s v="FEMALE"/>
    <n v="890045000000"/>
    <d v="2008-01-01T00:00:00"/>
    <n v="10290639003"/>
    <s v="YES"/>
    <s v="Available in State"/>
    <s v="NO"/>
    <n v="10290639"/>
    <x v="15"/>
    <s v="Not Present in StudentInfo"/>
    <s v=""/>
    <x v="10"/>
    <s v="CWSN 5TH PASSED"/>
  </r>
  <r>
    <n v="946"/>
    <s v="PARVATHIPURAM MANYAM"/>
    <s v="GUMMALAXMIPURAM"/>
    <s v="BIDDIKA TARAKESH"/>
    <s v="MALE"/>
    <n v="8333846104"/>
    <d v="2011-01-01T00:00:00"/>
    <n v="10290639003"/>
    <s v="YES"/>
    <s v="Available in State"/>
    <s v="NO"/>
    <n v="10290639"/>
    <x v="15"/>
    <s v="Not Present in StudentInfo"/>
    <s v=""/>
    <x v="1"/>
    <s v="GTWAS KOGHAGUDA"/>
  </r>
  <r>
    <n v="947"/>
    <s v="PARVATHIPURAM MANYAM"/>
    <s v="GUMMALAXMIPURAM"/>
    <s v="BIDDIKA TEJAVATHI"/>
    <s v="FEMALE"/>
    <n v="9493191675"/>
    <d v="2008-01-01T00:00:00"/>
    <n v="10290639007"/>
    <s v="YES"/>
    <s v="Available in State"/>
    <s v="NO"/>
    <n v="10290639"/>
    <x v="15"/>
    <s v="Not Present in StudentInfo"/>
    <s v="636655935966"/>
    <x v="2"/>
    <s v="MARRIED"/>
  </r>
  <r>
    <n v="948"/>
    <s v="PARVATHIPURAM MANYAM"/>
    <s v="GUMMALAXMIPURAM"/>
    <s v="BIDDIKA VAMSIKRISHA"/>
    <s v="MALE"/>
    <n v="8985904591"/>
    <d v="2005-09-27T00:00:00"/>
    <n v="10290639014"/>
    <s v="YES"/>
    <s v="Available in State"/>
    <s v="YES"/>
    <n v="10290639"/>
    <x v="15"/>
    <s v="Not Present in StudentInfo"/>
    <m/>
    <x v="0"/>
    <m/>
  </r>
  <r>
    <n v="949"/>
    <s v="PARVATHIPURAM MANYAM"/>
    <s v="GUMMALAXMIPURAM"/>
    <s v="BIDDIKA VARUN"/>
    <s v="MALE"/>
    <n v="931759000000"/>
    <d v="2013-11-17T00:00:00"/>
    <n v="10290639010"/>
    <s v="YES"/>
    <s v="Available in State"/>
    <s v="NO"/>
    <n v="10290639"/>
    <x v="15"/>
    <s v="Dropout"/>
    <s v=""/>
    <x v="0"/>
    <s v=""/>
  </r>
  <r>
    <n v="950"/>
    <s v="PARVATHIPURAM MANYAM"/>
    <s v="GUMMALAXMIPURAM"/>
    <s v="KADDRAKA NAGARAJU"/>
    <s v="MALE"/>
    <n v="9491324755"/>
    <d v="2007-05-06T00:00:00"/>
    <n v="10290639009"/>
    <s v="YES"/>
    <s v="Available in State"/>
    <s v="YES"/>
    <n v="10290639"/>
    <x v="15"/>
    <s v="Not Present in StudentInfo"/>
    <m/>
    <x v="0"/>
    <m/>
  </r>
  <r>
    <n v="951"/>
    <s v="PARVATHIPURAM MANYAM"/>
    <s v="GUMMALAXMIPURAM"/>
    <s v="KADRAKA THARAK"/>
    <s v="MALE"/>
    <n v="738695000000"/>
    <d v="2009-11-23T00:00:00"/>
    <n v="10290639003"/>
    <s v="YES"/>
    <s v="Available in State"/>
    <s v="NO"/>
    <n v="10290639"/>
    <x v="15"/>
    <s v="Dropout"/>
    <s v=""/>
    <x v="1"/>
    <s v="GTWAS TADIKONDA"/>
  </r>
  <r>
    <n v="952"/>
    <s v="PARVATHIPURAM MANYAM"/>
    <s v="GUMMALAXMIPURAM"/>
    <s v="KONDAGORRI HARITHA"/>
    <s v="FEMALE"/>
    <n v="435770000000"/>
    <d v="2007-05-10T00:00:00"/>
    <n v="10290639014"/>
    <s v="YES"/>
    <s v="Available in State"/>
    <s v="NO"/>
    <n v="10290639"/>
    <x v="15"/>
    <s v="Dropout"/>
    <m/>
    <x v="0"/>
    <m/>
  </r>
  <r>
    <n v="953"/>
    <s v="PARVATHIPURAM MANYAM"/>
    <s v="GUMMALAXMIPURAM"/>
    <s v="KONDAGORRI SRIKAVYA"/>
    <s v="FEMALE"/>
    <n v="525822000000"/>
    <d v="2009-10-20T00:00:00"/>
    <n v="10290639012"/>
    <s v="YES"/>
    <s v="Available in State"/>
    <s v="NO"/>
    <n v="10290639"/>
    <x v="15"/>
    <s v="Not Present in StudentInfo"/>
    <s v="619006678271"/>
    <x v="4"/>
    <s v="INTER PTG BHADRAGIRI"/>
  </r>
  <r>
    <n v="954"/>
    <s v="PARVATHIPURAM MANYAM"/>
    <s v="GUMMALAXMIPURAM"/>
    <s v="MUTAKA GREESHMA"/>
    <s v="MALE"/>
    <n v="9491438624"/>
    <d v="2007-11-18T00:00:00"/>
    <n v="10290639014"/>
    <s v="YES"/>
    <s v="Available in State"/>
    <s v="NO"/>
    <n v="10290639"/>
    <x v="15"/>
    <s v="Not Present in StudentInfo"/>
    <s v="997559360227"/>
    <x v="4"/>
    <s v="INTER"/>
  </r>
  <r>
    <n v="955"/>
    <s v="PARVATHIPURAM MANYAM"/>
    <s v="GUMMALAXMIPURAM"/>
    <s v="NIMMALA ANASUYA"/>
    <s v="FEMALE"/>
    <n v="8500120792"/>
    <d v="2010-01-01T00:00:00"/>
    <n v="10290639011"/>
    <s v="YES"/>
    <s v="Available in State"/>
    <s v="NO"/>
    <n v="10290639"/>
    <x v="15"/>
    <s v="Not Present in StudentInfo"/>
    <s v="674701034503"/>
    <x v="2"/>
    <s v="MARRIED"/>
  </r>
  <r>
    <n v="956"/>
    <s v="PARVATHIPURAM MANYAM"/>
    <s v="GUMMALAXMIPURAM"/>
    <s v="NIMMALA BHARATHI"/>
    <s v="FEMALE"/>
    <n v="9492964170"/>
    <d v="2006-04-06T00:00:00"/>
    <n v="10290639009"/>
    <s v="YES"/>
    <s v="Available in State"/>
    <s v="YES"/>
    <n v="10290639"/>
    <x v="15"/>
    <s v="Not Present in StudentInfo"/>
    <m/>
    <x v="0"/>
    <m/>
  </r>
  <r>
    <n v="957"/>
    <s v="PARVATHIPURAM MANYAM"/>
    <s v="GUMMALAXMIPURAM"/>
    <s v="NIMMALA JAGHADEESH"/>
    <s v="MALE"/>
    <n v="297151000000"/>
    <d v="2007-04-14T00:00:00"/>
    <n v="10290639004"/>
    <s v="YES"/>
    <s v="Available in State"/>
    <s v="NO"/>
    <n v="10290639"/>
    <x v="15"/>
    <s v="Not Present in StudentInfo"/>
    <s v="297150580966"/>
    <x v="1"/>
    <s v="GTWAS D L PURAM"/>
  </r>
  <r>
    <n v="958"/>
    <s v="PARVATHIPURAM MANYAM"/>
    <s v="GUMMALAXMIPURAM"/>
    <s v="NIMMALA JAYARAJU"/>
    <s v="MALE"/>
    <n v="9346738969"/>
    <d v="2009-05-05T00:00:00"/>
    <n v="10290639011"/>
    <s v="YES"/>
    <s v="Available in State"/>
    <s v="NO"/>
    <n v="10290639"/>
    <x v="15"/>
    <s v="Not Present in StudentInfo"/>
    <s v="868039971014"/>
    <x v="5"/>
    <s v="10TH PASSED"/>
  </r>
  <r>
    <n v="959"/>
    <s v="PARVATHIPURAM MANYAM"/>
    <s v="GUMMALAXMIPURAM"/>
    <s v="NIMMALA NIRMALA"/>
    <s v="FEMALE"/>
    <n v="9490379059"/>
    <d v="2007-01-01T00:00:00"/>
    <n v="10290639011"/>
    <s v="YES"/>
    <s v="Available in State"/>
    <s v="YES"/>
    <n v="10290639"/>
    <x v="15"/>
    <s v="Not Present in StudentInfo"/>
    <m/>
    <x v="0"/>
    <m/>
  </r>
  <r>
    <n v="960"/>
    <s v="PARVATHIPURAM MANYAM"/>
    <s v="GUMMALAXMIPURAM"/>
    <s v="NIMMALA VIKKI"/>
    <s v="MALE"/>
    <n v="9494286250"/>
    <d v="2013-02-07T00:00:00"/>
    <n v="10290639011"/>
    <s v="YES"/>
    <s v="Available in State"/>
    <s v="NO"/>
    <n v="10290639"/>
    <x v="15"/>
    <s v="Not Present in StudentInfo"/>
    <s v="453307953605"/>
    <x v="1"/>
    <s v="APRS BHADRAGIRI"/>
  </r>
  <r>
    <n v="961"/>
    <s v="PARVATHIPURAM MANYAM"/>
    <s v="GUMMALAXMIPURAM"/>
    <s v="NIMMALL GANESH"/>
    <s v="MALE"/>
    <n v="9494736392"/>
    <d v="2007-06-16T00:00:00"/>
    <n v="10290639011"/>
    <s v="YES"/>
    <s v="Available in State"/>
    <s v="NO"/>
    <n v="10290639"/>
    <x v="15"/>
    <s v="Not Present in StudentInfo"/>
    <s v="415254342818"/>
    <x v="5"/>
    <s v="10TH PASSED"/>
  </r>
  <r>
    <n v="962"/>
    <s v="PARVATHIPURAM MANYAM"/>
    <s v="GUMMALAXMIPURAM"/>
    <s v="PATHIKA DEVUSU"/>
    <s v="MALE"/>
    <n v="247026000000"/>
    <d v="2012-01-02T00:00:00"/>
    <n v="10290639011"/>
    <s v="YES"/>
    <s v="Available in State"/>
    <s v="NO"/>
    <n v="10290639"/>
    <x v="15"/>
    <s v="Dropout"/>
    <s v="247026398188"/>
    <x v="6"/>
    <s v="TOBE JOINED"/>
  </r>
  <r>
    <n v="963"/>
    <s v="PARVATHIPURAM MANYAM"/>
    <s v="GUMMALAXMIPURAM"/>
    <s v="PATTIKA DHARANI KUMAR"/>
    <s v="MALE"/>
    <n v="674678000000"/>
    <d v="2018-01-01T00:00:00"/>
    <n v="10290639009"/>
    <s v="YES"/>
    <s v="Available in State"/>
    <s v="NO"/>
    <n v="10290639"/>
    <x v="15"/>
    <s v="Not Present in StudentInfo"/>
    <s v="674677981171"/>
    <x v="7"/>
    <s v="ANGANWADI"/>
  </r>
  <r>
    <n v="964"/>
    <s v="PARVATHIPURAM MANYAM"/>
    <s v="GUMMALAXMIPURAM"/>
    <s v="PATTIKA DHARMA"/>
    <s v="MALE"/>
    <n v="9491021907"/>
    <d v="2007-01-01T00:00:00"/>
    <n v="10290639011"/>
    <s v="YES"/>
    <s v="Available in State"/>
    <s v="NO"/>
    <n v="10290639"/>
    <x v="15"/>
    <s v="Not Present in StudentInfo"/>
    <s v="412555594742"/>
    <x v="6"/>
    <s v="TOBE JOINED"/>
  </r>
  <r>
    <n v="965"/>
    <s v="PARVATHIPURAM MANYAM"/>
    <s v="GUMMALAXMIPURAM"/>
    <s v="PATTIKA NIKITHA"/>
    <s v="FEMALE"/>
    <n v="8297749119"/>
    <d v="2009-11-06T00:00:00"/>
    <n v="10290639004"/>
    <s v="YES"/>
    <s v="Available in State"/>
    <s v="NO"/>
    <n v="10290639"/>
    <x v="15"/>
    <s v="Not Present in StudentInfo"/>
    <s v="226323996537"/>
    <x v="1"/>
    <s v="GTWAS BHADRAGIRI"/>
  </r>
  <r>
    <n v="966"/>
    <s v="PARVATHIPURAM MANYAM"/>
    <s v="GUMMALAXMIPURAM"/>
    <s v="PATTIKA SAKHILA"/>
    <s v="FEMALE"/>
    <n v="8500694519"/>
    <d v="2008-03-06T00:00:00"/>
    <n v="10290639008"/>
    <s v="YES"/>
    <s v="Available in State"/>
    <s v="NO"/>
    <n v="10290639"/>
    <x v="15"/>
    <s v="Not Present in StudentInfo"/>
    <s v="923204410858"/>
    <x v="1"/>
    <s v="EMRS G L PURAM"/>
  </r>
  <r>
    <n v="967"/>
    <s v="PARVATHIPURAM MANYAM"/>
    <s v="GUMMALAXMIPURAM"/>
    <s v="PATTIKA SUJATHA"/>
    <s v="FEMALE"/>
    <n v="9492064908"/>
    <d v="2008-04-06T00:00:00"/>
    <n v="10290639004"/>
    <s v="YES"/>
    <s v="Available in State"/>
    <s v="NO"/>
    <n v="10290639"/>
    <x v="15"/>
    <s v="Not Present in StudentInfo"/>
    <s v="234518165374"/>
    <x v="2"/>
    <s v="MARRIED"/>
  </r>
  <r>
    <n v="968"/>
    <s v="PARVATHIPURAM MANYAM"/>
    <s v="GUMMALAXMIPURAM"/>
    <s v="PATTIKA SUSMITHA"/>
    <s v="FEMALE"/>
    <n v="9490214319"/>
    <d v="2006-01-01T00:00:00"/>
    <n v="10290639011"/>
    <s v="YES"/>
    <s v="Available in State"/>
    <s v="NO"/>
    <n v="10290639"/>
    <x v="15"/>
    <s v="Not Present in StudentInfo"/>
    <s v="812827037700"/>
    <x v="6"/>
    <s v="TOBE JOINED"/>
  </r>
  <r>
    <n v="969"/>
    <s v="PARVATHIPURAM MANYAM"/>
    <s v="GUMMALAXMIPURAM"/>
    <s v="SIDDU"/>
    <s v="MALE"/>
    <n v="9492037806"/>
    <d v="2007-06-16T00:00:00"/>
    <n v="10290639011"/>
    <s v="YES"/>
    <s v="Available in State"/>
    <s v="NO"/>
    <n v="10290639"/>
    <x v="15"/>
    <s v="Not Present in StudentInfo"/>
    <s v="330913048704"/>
    <x v="1"/>
    <s v="DIPLOMA"/>
  </r>
  <r>
    <n v="970"/>
    <s v="PARVATHIPURAM MANYAM"/>
    <s v="GUMMALAXMIPURAM"/>
    <s v="VARALAKSHMI"/>
    <s v="FEMALE"/>
    <n v="8985796813"/>
    <d v="2005-10-05T00:00:00"/>
    <n v="10290639014"/>
    <s v="YES"/>
    <s v="Available in State"/>
    <s v="YES"/>
    <n v="10290639"/>
    <x v="15"/>
    <s v="Not Present in StudentInfo"/>
    <m/>
    <x v="0"/>
    <m/>
  </r>
  <r>
    <n v="971"/>
    <s v="PARVATHIPURAM MANYAM"/>
    <s v="GUMMALAXMIPURAM"/>
    <s v="YEMANTH KUMAR"/>
    <s v="MALE"/>
    <n v="582368000000"/>
    <d v="2013-01-04T00:00:00"/>
    <n v="10290639007"/>
    <s v="YES"/>
    <s v="Available in State"/>
    <s v="NO"/>
    <n v="10290639"/>
    <x v="15"/>
    <s v="Dropout"/>
    <s v="736412851127"/>
    <x v="1"/>
    <s v="GTWAS KOSANGIBHADRA"/>
  </r>
  <r>
    <n v="972"/>
    <s v="PARVATHIPURAM MANYAM"/>
    <s v="GUMMALAXMIPURAM"/>
    <s v="YEPPARIKA DEVA"/>
    <s v="MALE"/>
    <n v="9492037806"/>
    <d v="2009-01-06T00:00:00"/>
    <n v="10290639010"/>
    <s v="YES"/>
    <s v="Available in State"/>
    <s v="NO"/>
    <n v="10290639"/>
    <x v="15"/>
    <s v="Not Present in StudentInfo"/>
    <s v=""/>
    <x v="0"/>
    <s v=""/>
  </r>
  <r>
    <n v="973"/>
    <s v="PARVATHIPURAM MANYAM"/>
    <s v="GUMMALAXMIPURAM"/>
    <s v="YEPPARIKA RESHMA"/>
    <s v="FEMALE"/>
    <n v="7655077803"/>
    <d v="2011-01-10T00:00:00"/>
    <n v="10290639011"/>
    <s v="YES"/>
    <s v="Migration outside state"/>
    <s v="NO"/>
    <n v="10290639"/>
    <x v="15"/>
    <s v="Not Present in StudentInfo"/>
    <m/>
    <x v="0"/>
    <m/>
  </r>
  <r>
    <n v="974"/>
    <s v="PARVATHIPURAM MANYAM"/>
    <s v="GUMMALAXMIPURAM"/>
    <s v="YEPPARIKA SAILAJA"/>
    <s v="FEMALE"/>
    <n v="570227000000"/>
    <d v="2009-05-11T00:00:00"/>
    <n v="10290639010"/>
    <s v="YES"/>
    <s v="Available in State"/>
    <s v="NO"/>
    <n v="10290639"/>
    <x v="15"/>
    <s v="Dropout"/>
    <s v=""/>
    <x v="0"/>
    <s v=""/>
  </r>
  <r>
    <n v="975"/>
    <s v="PARVATHIPURAM MANYAM"/>
    <s v="GUMMALAXMIPURAM"/>
    <s v="YEPPARIKA SRIKANTH"/>
    <s v="MALE"/>
    <n v="330924000000"/>
    <d v="2008-12-09T00:00:00"/>
    <n v="10290639010"/>
    <s v="YES"/>
    <s v="Available in State"/>
    <s v="NO"/>
    <n v="10290639"/>
    <x v="15"/>
    <s v="Dropout"/>
    <s v=""/>
    <x v="0"/>
    <s v=""/>
  </r>
  <r>
    <n v="976"/>
    <s v="PARVATHIPURAM MANYAM"/>
    <s v="GUMMALAXMIPURAM"/>
    <s v="ARIKA AKHILNAVADEEP"/>
    <s v="MALE"/>
    <n v="531926000000"/>
    <d v="2013-05-05T00:00:00"/>
    <n v="10290640014"/>
    <s v="YES"/>
    <s v="Available in State"/>
    <s v="NO"/>
    <n v="10290640"/>
    <x v="16"/>
    <s v="Dropout"/>
    <s v="531925784049"/>
    <x v="1"/>
    <s v="STUDYING 6TH CLASS  IN GTWAHS TIKKABAI "/>
  </r>
  <r>
    <n v="977"/>
    <s v="PARVATHIPURAM MANYAM"/>
    <s v="GUMMALAXMIPURAM"/>
    <s v="ARIKA SUHASINI"/>
    <s v="FEMALE"/>
    <n v="8500256326"/>
    <d v="2006-01-01T00:00:00"/>
    <n v="10290640014"/>
    <s v="YES"/>
    <s v="Available in State"/>
    <s v="YES"/>
    <n v="10290640"/>
    <x v="16"/>
    <s v="Not Present in StudentInfo"/>
    <s v="681536858363"/>
    <x v="1"/>
    <s v="Degree Studying "/>
  </r>
  <r>
    <n v="978"/>
    <s v="PARVATHIPURAM MANYAM"/>
    <s v="GUMMALAXMIPURAM"/>
    <s v="CHITRA"/>
    <s v="FEMALE"/>
    <n v="276467000000"/>
    <d v="2015-10-11T00:00:00"/>
    <n v="10290640011"/>
    <s v="YES"/>
    <s v="Available in State"/>
    <s v="NO"/>
    <n v="10290640"/>
    <x v="16"/>
    <s v="Dropout"/>
    <s v="276466722488"/>
    <x v="1"/>
    <s v="3RD CLASS STUDYING AT APTWRS PTG GIRLS BHADRAGIRI "/>
  </r>
  <r>
    <n v="979"/>
    <s v="PARVATHIPURAM MANYAM"/>
    <s v="GUMMALAXMIPURAM"/>
    <s v="KOLAKA BUJJI"/>
    <s v="FEMALE"/>
    <n v="9440578105"/>
    <d v="2009-03-16T00:00:00"/>
    <n v="10290640004"/>
    <s v="YES"/>
    <s v="Available in State"/>
    <s v="NO"/>
    <n v="10290640"/>
    <x v="16"/>
    <s v="Not Present in StudentInfo"/>
    <s v="538233926869"/>
    <x v="1"/>
    <s v="STUDYING IN GTWAHS GIRLS K D COLONY "/>
  </r>
  <r>
    <n v="980"/>
    <s v="PARVATHIPURAM MANYAM"/>
    <s v="GUMMALAXMIPURAM"/>
    <s v="KOLAKA KAIKA"/>
    <s v="FEMALE"/>
    <n v="8500318938"/>
    <d v="2009-02-04T00:00:00"/>
    <n v="10290640004"/>
    <s v="YES"/>
    <s v="Available in State"/>
    <s v="NO"/>
    <n v="10290640"/>
    <x v="16"/>
    <s v="Not Present in StudentInfo"/>
    <s v="550861359314"/>
    <x v="2"/>
    <s v="MARRIED"/>
  </r>
  <r>
    <n v="981"/>
    <s v="PARVATHIPURAM MANYAM"/>
    <s v="GUMMALAXMIPURAM"/>
    <s v="KONDAGORRI PRABHAKARA RAO"/>
    <s v="MALE"/>
    <n v="932857000000"/>
    <d v="2007-01-01T00:00:00"/>
    <n v="10290640013"/>
    <s v="YES"/>
    <s v="Available in State"/>
    <s v="NO"/>
    <n v="10290640"/>
    <x v="16"/>
    <s v="Not Present in StudentInfo"/>
    <s v="932857262397"/>
    <x v="6"/>
    <s v="GTWAHS TADIKONDA 8TH CLASS DROP OUT "/>
  </r>
  <r>
    <n v="982"/>
    <s v="PARVATHIPURAM MANYAM"/>
    <s v="GUMMALAXMIPURAM"/>
    <s v="MANDAGI ARAVINDH"/>
    <s v="MALE"/>
    <n v="325457000000"/>
    <d v="2012-12-05T00:00:00"/>
    <n v="10290640006"/>
    <s v="YES"/>
    <s v="Available in State"/>
    <s v="NO"/>
    <n v="10290640"/>
    <x v="16"/>
    <s v="Dropout"/>
    <s v="325456902420"/>
    <x v="6"/>
    <s v="APTWRS BOYS BHADRAGIRI 6TH DROP OUT "/>
  </r>
  <r>
    <n v="983"/>
    <s v="PARVATHIPURAM MANYAM"/>
    <s v="GUMMALAXMIPURAM"/>
    <s v="MANDANGI GIRI"/>
    <s v="MALE"/>
    <n v="633545000000"/>
    <d v="2009-05-05T00:00:00"/>
    <n v="10290640011"/>
    <s v="YES"/>
    <s v="Available in State"/>
    <s v="NO"/>
    <n v="10290640"/>
    <x v="16"/>
    <s v="TC ISSUED"/>
    <s v="633539698522"/>
    <x v="6"/>
    <s v="GTWAHS TADIKONDA 6TH DROP OUT "/>
  </r>
  <r>
    <n v="984"/>
    <s v="PARVATHIPURAM MANYAM"/>
    <s v="GUMMALAXMIPURAM"/>
    <s v="MANDANGI GOWTHAM"/>
    <s v="MALE"/>
    <n v="924698000000"/>
    <d v="2015-03-09T00:00:00"/>
    <n v="10290640010"/>
    <s v="YES"/>
    <s v="Available in State"/>
    <s v="NO"/>
    <n v="10290640"/>
    <x v="16"/>
    <s v="TC ISSUED"/>
    <s v="924698226766"/>
    <x v="1"/>
    <s v="2ND CLASS IN GPS (TW) JOIN 3RD CLASS NEXT YEAR "/>
  </r>
  <r>
    <n v="985"/>
    <s v="PARVATHIPURAM MANYAM"/>
    <s v="GUMMALAXMIPURAM"/>
    <s v="MANDANGI HARSHINI"/>
    <s v="FEMALE"/>
    <n v="649361000000"/>
    <d v="2009-05-05T00:00:00"/>
    <n v="10290640003"/>
    <s v="YES"/>
    <s v="Available in State"/>
    <s v="NO"/>
    <n v="10290640"/>
    <x v="16"/>
    <s v="Dropout"/>
    <s v="449360799673"/>
    <x v="6"/>
    <s v="GTWAHS LANKAJODU 9TH CLASS DROP OUT "/>
  </r>
  <r>
    <n v="986"/>
    <s v="PARVATHIPURAM MANYAM"/>
    <s v="GUMMALAXMIPURAM"/>
    <s v="MANDANGI KAIKA"/>
    <s v="FEMALE"/>
    <n v="9494327471"/>
    <d v="2008-01-01T00:00:00"/>
    <n v="10290640011"/>
    <s v="YES"/>
    <s v="Available in State"/>
    <s v="NO"/>
    <n v="10290640"/>
    <x v="16"/>
    <s v="Not Present in StudentInfo"/>
    <s v="202348061984"/>
    <x v="1"/>
    <s v="APTWRS BOYS BHADRAGIRI 7TH CLASS DROP OUT "/>
  </r>
  <r>
    <n v="987"/>
    <s v="PARVATHIPURAM MANYAM"/>
    <s v="GUMMALAXMIPURAM"/>
    <s v="MANDANGI MAHESH"/>
    <s v="MALE"/>
    <n v="799626000000"/>
    <d v="2007-01-01T00:00:00"/>
    <n v="10290640003"/>
    <s v="YES"/>
    <s v="Available in State"/>
    <s v="NO"/>
    <n v="10290640"/>
    <x v="16"/>
    <s v="Dropout"/>
    <s v="799625979789"/>
    <x v="6"/>
    <s v="GTWAHS TADIKONDA 9TH CLASS DROP OUT "/>
  </r>
  <r>
    <n v="988"/>
    <s v="PARVATHIPURAM MANYAM"/>
    <s v="GUMMALAXMIPURAM"/>
    <s v="MANDANGI MANOJ"/>
    <s v="MALE"/>
    <n v="788064000000"/>
    <d v="2015-05-09T00:00:00"/>
    <n v="10290640010"/>
    <s v="YES"/>
    <s v="Available in State"/>
    <s v="NO"/>
    <n v="10290640"/>
    <x v="16"/>
    <s v="TC ISSUED"/>
    <s v="788064268822"/>
    <x v="1"/>
    <s v="2ND CLASS IN GPS (TW) JOIN 3RD CLASS NEXT YEAR "/>
  </r>
  <r>
    <n v="989"/>
    <s v="PARVATHIPURAM MANYAM"/>
    <s v="GUMMALAXMIPURAM"/>
    <s v="MANDANGI NANDINI"/>
    <s v="FEMALE"/>
    <n v="8331927218"/>
    <d v="2006-04-24T00:00:00"/>
    <n v="10290640008"/>
    <s v="YES"/>
    <s v="Available in State"/>
    <s v="NO"/>
    <n v="10290640"/>
    <x v="16"/>
    <s v="Not Present in StudentInfo"/>
    <s v="959850343976"/>
    <x v="1"/>
    <s v="Studying Nursing 1st year at GNM College Marripalem"/>
  </r>
  <r>
    <n v="990"/>
    <s v="PARVATHIPURAM MANYAM"/>
    <s v="GUMMALAXMIPURAM"/>
    <s v="MANDANGI SANDEEP"/>
    <s v="MALE"/>
    <n v="9491659360"/>
    <d v="2005-12-06T00:00:00"/>
    <n v="10290640004"/>
    <s v="YES"/>
    <s v="Available in State"/>
    <s v="NO"/>
    <n v="10290640"/>
    <x v="16"/>
    <s v="Not Present in StudentInfo"/>
    <s v="958794024102"/>
    <x v="1"/>
    <s v="STUDYING IN GTWAHS TADIKONDA 8TH CLASS"/>
  </r>
  <r>
    <n v="991"/>
    <s v="PARVATHIPURAM MANYAM"/>
    <s v="GUMMALAXMIPURAM"/>
    <s v="MANDANGI TARAKESWARI"/>
    <s v="FEMALE"/>
    <n v="9494325961"/>
    <d v="2016-06-12T00:00:00"/>
    <n v="10290640010"/>
    <s v="YES"/>
    <s v="Available in State"/>
    <s v="NO"/>
    <n v="10290640"/>
    <x v="16"/>
    <s v="Not Present in StudentInfo"/>
    <s v="797180777458"/>
    <x v="2"/>
    <s v="MARRIED - GTWAHS K D COLONY 10TH "/>
  </r>
  <r>
    <n v="992"/>
    <s v="PARVATHIPURAM MANYAM"/>
    <s v="GUMMALAXMIPURAM"/>
    <s v="MANDANGI VENKATARAO"/>
    <s v="MALE"/>
    <n v="9493878493"/>
    <d v="2007-04-12T00:00:00"/>
    <n v="10290640014"/>
    <s v="YES"/>
    <s v="Available in State"/>
    <s v="YES"/>
    <n v="10290640"/>
    <x v="16"/>
    <s v="Not Present in StudentInfo"/>
    <s v="990571130521"/>
    <x v="5"/>
    <s v="10th Complete in GTWAHS Tadikonda "/>
  </r>
  <r>
    <n v="993"/>
    <s v="PARVATHIPURAM MANYAM"/>
    <s v="GUMMALAXMIPURAM"/>
    <s v="MUTAKA NARAYANA"/>
    <s v="MALE"/>
    <n v="566689000000"/>
    <d v="2006-02-03T00:00:00"/>
    <n v="10290640009"/>
    <s v="YES"/>
    <s v="Available in State"/>
    <s v="NO"/>
    <n v="10290640"/>
    <x v="16"/>
    <s v="Not Present in StudentInfo"/>
    <s v="566688641408"/>
    <x v="9"/>
    <s v="MIGRATION TO ONGOLE "/>
  </r>
  <r>
    <n v="994"/>
    <s v="PARVATHIPURAM MANYAM"/>
    <s v="GUMMALAXMIPURAM"/>
    <s v="PATTIKA SIDDU"/>
    <s v="MALE"/>
    <n v="495865000000"/>
    <d v="2009-01-01T00:00:00"/>
    <n v="10290640011"/>
    <s v="YES"/>
    <s v="Available in State"/>
    <s v="NO"/>
    <n v="10290640"/>
    <x v="16"/>
    <s v="Dropout"/>
    <s v="495865272453"/>
    <x v="6"/>
    <s v="GTWAHS DORAJAMMU 8TH CLASS DROP OUT "/>
  </r>
  <r>
    <n v="995"/>
    <s v="PARVATHIPURAM MANYAM"/>
    <s v="GUMMALAXMIPURAM"/>
    <s v="PATTIKA SUBBARAO"/>
    <s v="MALE"/>
    <n v="9490988077"/>
    <d v="2006-05-06T00:00:00"/>
    <n v="10290640004"/>
    <s v="YES"/>
    <s v="Death"/>
    <s v="NO"/>
    <n v="10290640"/>
    <x v="16"/>
    <s v="Not Present in StudentInfo"/>
    <s v="745679514319"/>
    <x v="3"/>
    <s v="9th Class in GTWAHS Tadikonda (Death) "/>
  </r>
  <r>
    <n v="996"/>
    <s v="PARVATHIPURAM MANYAM"/>
    <s v="GUMMALAXMIPURAM"/>
    <s v="PATTIKA YAMUNA"/>
    <s v="FEMALE"/>
    <n v="954141000000"/>
    <d v="2015-08-10T00:00:00"/>
    <n v="10290640010"/>
    <s v="YES"/>
    <s v="Available in State"/>
    <s v="NO"/>
    <n v="10290640"/>
    <x v="16"/>
    <s v="TC ISSUED"/>
    <s v="954140998930"/>
    <x v="1"/>
    <s v="2ND CLASS IN GPS TW VADABAI (PERSONAL DISEASE PROBLEM)"/>
  </r>
  <r>
    <n v="997"/>
    <s v="PARVATHIPURAM MANYAM"/>
    <s v="GUMMALAXMIPURAM"/>
    <s v="PUVALA BASKARAO"/>
    <s v="MALE"/>
    <n v="632040000000"/>
    <d v="2009-01-01T00:00:00"/>
    <n v="10290640011"/>
    <s v="YES"/>
    <s v="Available in State"/>
    <s v="NO"/>
    <n v="10290640"/>
    <x v="16"/>
    <s v="Dropout"/>
    <s v="632039837013"/>
    <x v="6"/>
    <s v="GTWAHS DORAJAMMU 9TH CLASS DROP OUT "/>
  </r>
  <r>
    <n v="998"/>
    <s v="PARVATHIPURAM MANYAM"/>
    <s v="GUMMALAXMIPURAM"/>
    <s v="TOYAKA ANITHI"/>
    <s v="FEMALE"/>
    <n v="9490531478"/>
    <d v="2006-01-01T00:00:00"/>
    <n v="10290640010"/>
    <s v="YES"/>
    <s v="Death"/>
    <s v="NO"/>
    <n v="10290640"/>
    <x v="16"/>
    <s v="Not Present in StudentInfo"/>
    <s v="934486474397"/>
    <x v="1"/>
    <s v="Studying 8th class at GTWAHS (G) Neelakantapuram "/>
  </r>
  <r>
    <n v="999"/>
    <s v="PARVATHIPURAM MANYAM"/>
    <s v="GUMMALAXMIPURAM"/>
    <s v="TOYAKA ASVANTH"/>
    <s v="MALE"/>
    <n v="9490751760"/>
    <d v="2016-11-18T00:00:00"/>
    <n v="10290640014"/>
    <s v="YES"/>
    <s v="Available in State"/>
    <s v="NO"/>
    <n v="10290640"/>
    <x v="16"/>
    <s v="Not Present in StudentInfo"/>
    <s v="269755496976"/>
    <x v="1"/>
    <s v="STUDYING 6TH CLASS IN GTWAHS KOSINGIBHADRA"/>
  </r>
  <r>
    <n v="1000"/>
    <s v="PARVATHIPURAM MANYAM"/>
    <s v="GUMMALAXMIPURAM"/>
    <s v="TOYAKA DEVAMMA"/>
    <s v="FEMALE"/>
    <n v="8331853954"/>
    <d v="2010-01-01T00:00:00"/>
    <n v="10290640011"/>
    <s v="YES"/>
    <s v="Available in State"/>
    <s v="NO"/>
    <n v="10290640"/>
    <x v="16"/>
    <s v="Not Present in StudentInfo"/>
    <s v="242750259731"/>
    <x v="1"/>
    <s v="STUDYING APTWRS PTG GIRLS BHADRAGIRI "/>
  </r>
  <r>
    <n v="1001"/>
    <s v="PARVATHIPURAM MANYAM"/>
    <s v="GUMMALAXMIPURAM"/>
    <s v="TOYAKA JHASANI"/>
    <s v="FEMALE"/>
    <n v="454837000000"/>
    <d v="2012-01-01T00:00:00"/>
    <n v="10290640010"/>
    <s v="YES"/>
    <s v="Available in State"/>
    <s v="NO"/>
    <n v="10290640"/>
    <x v="16"/>
    <s v="Not Present in StudentInfo"/>
    <s v="454836983452"/>
    <x v="3"/>
    <s v="DEATH - GTWAHS GIRLS BHADRAGIRI "/>
  </r>
  <r>
    <n v="1002"/>
    <s v="PARVATHIPURAM MANYAM"/>
    <s v="GUMMALAXMIPURAM"/>
    <s v="TOYAKA KISHOR"/>
    <s v="MALE"/>
    <n v="9491161945"/>
    <d v="2006-06-15T00:00:00"/>
    <n v="10290640004"/>
    <s v="YES"/>
    <s v="Available in State"/>
    <s v="NO"/>
    <n v="10290640"/>
    <x v="16"/>
    <s v="Not Present in StudentInfo"/>
    <s v="428770643528"/>
    <x v="1"/>
    <s v="GTWAHS TADIKONDA 10TH COMPLETE NEXT YEAR INTER JOINING "/>
  </r>
  <r>
    <n v="1003"/>
    <s v="PARVATHIPURAM MANYAM"/>
    <s v="GUMMALAXMIPURAM"/>
    <s v="TOYAKA KRISHNAVENI"/>
    <s v="FEMALE"/>
    <n v="635123000000"/>
    <d v="2006-02-01T00:00:00"/>
    <n v="10290640012"/>
    <s v="YES"/>
    <s v="Available in State"/>
    <s v="YES"/>
    <n v="10290640"/>
    <x v="16"/>
    <s v="Not Present in StudentInfo"/>
    <s v="635122868346"/>
    <x v="1"/>
    <s v="Intet Studying at APTWRS PTG GIRLS Bhadragiri "/>
  </r>
  <r>
    <n v="1004"/>
    <s v="PARVATHIPURAM MANYAM"/>
    <s v="GUMMALAXMIPURAM"/>
    <s v="TOYAKA LALITHI"/>
    <s v="FEMALE"/>
    <n v="200312000000"/>
    <d v="2007-01-01T00:00:00"/>
    <n v="10290640010"/>
    <s v="YES"/>
    <s v="Available in State"/>
    <s v="YES"/>
    <n v="10290640"/>
    <x v="16"/>
    <s v="Not Present in StudentInfo"/>
    <s v="200312456706"/>
    <x v="1"/>
    <s v="Studying inter st Bhaskar college Parvathipuram "/>
  </r>
  <r>
    <n v="1005"/>
    <s v="PARVATHIPURAM MANYAM"/>
    <s v="GUMMALAXMIPURAM"/>
    <s v="TOYAKA NANI"/>
    <s v="MALE"/>
    <n v="517930000000"/>
    <d v="2014-12-13T00:00:00"/>
    <n v="10290640010"/>
    <s v="YES"/>
    <s v="Available in State"/>
    <s v="NO"/>
    <n v="10290640"/>
    <x v="16"/>
    <s v="Dropout"/>
    <s v="517929737486"/>
    <x v="1"/>
    <s v="STUDYING 3RD CLASS IN GTWAHS TADIKONDA "/>
  </r>
  <r>
    <n v="1006"/>
    <s v="PARVATHIPURAM MANYAM"/>
    <s v="GUMMALAXMIPURAM"/>
    <s v="TOYAKA NAVADEEP"/>
    <s v="MALE"/>
    <n v="675831000000"/>
    <d v="2011-01-09T00:00:00"/>
    <n v="10290640001"/>
    <s v="YES"/>
    <s v="Available in State"/>
    <s v="NO"/>
    <n v="10290640"/>
    <x v="16"/>
    <s v="Dropout"/>
    <s v="675830540320"/>
    <x v="6"/>
    <s v="AIDED SCHOOL LUMBESU DROP OUT IN 5TH CALSS"/>
  </r>
  <r>
    <n v="1007"/>
    <s v="PARVATHIPURAM MANYAM"/>
    <s v="GUMMALAXMIPURAM"/>
    <s v="TOYAKA NAVEEN"/>
    <s v="MALE"/>
    <n v="410776000000"/>
    <d v="2009-03-04T00:00:00"/>
    <n v="10290640001"/>
    <s v="YES"/>
    <s v="Available in State"/>
    <s v="NO"/>
    <n v="10290640"/>
    <x v="16"/>
    <s v="TC ISSUED"/>
    <s v="410776410397"/>
    <x v="6"/>
    <s v="AIDED SCHOOL LUMBESU DROP OUT IN 5TH CALSS"/>
  </r>
  <r>
    <n v="1008"/>
    <s v="PARVATHIPURAM MANYAM"/>
    <s v="GUMMALAXMIPURAM"/>
    <s v="TOYAKA PRAMEELA"/>
    <s v="FEMALE"/>
    <n v="9491502947"/>
    <d v="2006-07-15T00:00:00"/>
    <n v="10290640004"/>
    <s v="YES"/>
    <s v="Available in State"/>
    <s v="NO"/>
    <n v="10290640"/>
    <x v="16"/>
    <s v="Not Present in StudentInfo"/>
    <s v="501135406221"/>
    <x v="1"/>
    <s v="Intet Studying at SVD College Parvathipuram "/>
  </r>
  <r>
    <n v="1009"/>
    <s v="PARVATHIPURAM MANYAM"/>
    <s v="GUMMALAXMIPURAM"/>
    <s v="TOYAKA RAHUL"/>
    <s v="MALE"/>
    <n v="897102000000"/>
    <d v="2014-01-03T00:00:00"/>
    <n v="10290640012"/>
    <s v="YES"/>
    <s v="Available in State"/>
    <s v="NO"/>
    <n v="10290640"/>
    <x v="16"/>
    <s v="TC ISSUED"/>
    <s v="897102320811"/>
    <x v="10"/>
    <s v="G P SCHOOL VAADABAI (MENTALLY DISABLED )"/>
  </r>
  <r>
    <n v="1010"/>
    <s v="PARVATHIPURAM MANYAM"/>
    <s v="GUMMALAXMIPURAM"/>
    <s v="TOYAKA RAMAKRISHNA"/>
    <s v="MALE"/>
    <n v="348517000000"/>
    <d v="2011-01-01T00:00:00"/>
    <n v="10290640015"/>
    <s v="YES"/>
    <s v="Available in State"/>
    <s v="NO"/>
    <n v="10290640"/>
    <x v="16"/>
    <s v="Dropout"/>
    <s v="348517167256"/>
    <x v="1"/>
    <s v="7TH JOINED AT GTWAHS TADIKONDA "/>
  </r>
  <r>
    <n v="1011"/>
    <s v="PARVATHIPURAM MANYAM"/>
    <s v="GUMMALAXMIPURAM"/>
    <s v="TOYAKA SAGAR"/>
    <s v="MALE"/>
    <n v="831762000000"/>
    <d v="2014-06-10T00:00:00"/>
    <n v="10290640010"/>
    <s v="YES"/>
    <s v="Available in State"/>
    <s v="NO"/>
    <n v="10290640"/>
    <x v="16"/>
    <s v="TC ISSUED"/>
    <s v="831762252717"/>
    <x v="7"/>
    <s v="NOT JOINING SCHOOL - AGE 4 YEARS"/>
  </r>
  <r>
    <n v="1012"/>
    <s v="PARVATHIPURAM MANYAM"/>
    <s v="GUMMALAXMIPURAM"/>
    <s v="TOYAKA SARASAMMA"/>
    <s v="FEMALE"/>
    <n v="9494327471"/>
    <d v="2009-03-22T00:00:00"/>
    <n v="10290640011"/>
    <s v="YES"/>
    <s v="Available in State"/>
    <s v="NO"/>
    <n v="10290640"/>
    <x v="16"/>
    <s v="Not Present in StudentInfo"/>
    <s v="633632445852"/>
    <x v="5"/>
    <s v="10TH COMPLETE IN APTWRS PTG GIRLS BHADRAGIRI INTER NOT JOIN"/>
  </r>
  <r>
    <n v="1013"/>
    <s v="PARVATHIPURAM MANYAM"/>
    <s v="GUMMALAXMIPURAM"/>
    <s v="TOYAKA SUJATHA"/>
    <s v="FEMALE"/>
    <n v="9491956028"/>
    <d v="2006-05-06T00:00:00"/>
    <n v="10290640004"/>
    <s v="YES"/>
    <s v="Available in State"/>
    <s v="NO"/>
    <n v="10290640"/>
    <x v="16"/>
    <s v="Not Present in StudentInfo"/>
    <s v="764342485861"/>
    <x v="5"/>
    <s v="10TH COMPLETE IN GTWAHS K D COLONY INTER JOIN NEXT YEAR"/>
  </r>
  <r>
    <n v="1014"/>
    <s v="PARVATHIPURAM MANYAM"/>
    <s v="GUMMALAXMIPURAM"/>
    <s v="TOYAKA SWUATHI"/>
    <s v="FEMALE"/>
    <n v="241337000000"/>
    <d v="2006-03-01T00:00:00"/>
    <n v="10290640012"/>
    <s v="YES"/>
    <s v="Available in State"/>
    <s v="NO"/>
    <n v="10290640"/>
    <x v="16"/>
    <s v="Not Present in StudentInfo"/>
    <s v="241337174049"/>
    <x v="2"/>
    <s v="MARRIED"/>
  </r>
  <r>
    <n v="1015"/>
    <s v="PARVATHIPURAM MANYAM"/>
    <s v="GUMMALAXMIPURAM"/>
    <s v="TOYAKA TEJA"/>
    <s v="MALE"/>
    <n v="711308000000"/>
    <d v="2007-03-13T00:00:00"/>
    <n v="10290640001"/>
    <s v="YES"/>
    <s v="Available in State"/>
    <s v="NO"/>
    <n v="10290640"/>
    <x v="16"/>
    <s v="Not Present in StudentInfo"/>
    <s v="711307770353"/>
    <x v="5"/>
    <s v="10TH COMPLETE IN GTWAHS D L PURAM INTER JOIN NEXT YEAR"/>
  </r>
  <r>
    <n v="1016"/>
    <s v="PARVATHIPURAM MANYAM"/>
    <s v="GUMMALAXMIPURAM"/>
    <s v="TOYAKI NANI"/>
    <s v="MALE"/>
    <n v="381961000000"/>
    <d v="2010-01-01T00:00:00"/>
    <n v="10290640004"/>
    <s v="YES"/>
    <s v="Available in State"/>
    <s v="NO"/>
    <n v="10290640"/>
    <x v="16"/>
    <s v="Dropout"/>
    <s v="381961439076"/>
    <x v="1"/>
    <s v="STUDYING IN GTWAHS TADIKONDA 8TH CLASS"/>
  </r>
  <r>
    <n v="1017"/>
    <s v="PARVATHIPURAM MANYAM"/>
    <s v="GUMMALAXMIPURAM"/>
    <s v="ARIKA ABHINAYA SREE"/>
    <s v="FEMALE"/>
    <n v="618550000000"/>
    <d v="2006-07-17T00:00:00"/>
    <n v="10290641003"/>
    <s v="YES"/>
    <s v="Available in State"/>
    <s v="YES"/>
    <n v="10290641"/>
    <x v="17"/>
    <s v="Not Present in StudentInfo"/>
    <n v="618549617424"/>
    <x v="0"/>
    <s v="JOB"/>
  </r>
  <r>
    <n v="1018"/>
    <s v="PARVATHIPURAM MANYAM"/>
    <s v="GUMMALAXMIPURAM"/>
    <s v="ARIKA LAILA"/>
    <s v="FEMALE"/>
    <n v="8985174380"/>
    <d v="2016-08-18T00:00:00"/>
    <n v="10290641005"/>
    <s v="YES"/>
    <s v="Available in State"/>
    <s v="NO"/>
    <n v="10290641"/>
    <x v="17"/>
    <s v="Not Present in StudentInfo"/>
    <s v="964135529132"/>
    <x v="4"/>
    <s v="INTER COMPLETED"/>
  </r>
  <r>
    <n v="1019"/>
    <s v="PARVATHIPURAM MANYAM"/>
    <s v="GUMMALAXMIPURAM"/>
    <s v="ARIKA MOUNIKA"/>
    <s v="FEMALE"/>
    <n v="329568000000"/>
    <d v="2011-11-01T00:00:00"/>
    <n v="10290641009"/>
    <s v="YES"/>
    <s v="Available in State"/>
    <s v="NO"/>
    <n v="10290641"/>
    <x v="17"/>
    <s v="TC ISSUED"/>
    <s v="329567839869"/>
    <x v="6"/>
    <s v="OSC 8 GTWAS REGIDI"/>
  </r>
  <r>
    <n v="1020"/>
    <s v="PARVATHIPURAM MANYAM"/>
    <s v="GUMMALAXMIPURAM"/>
    <s v="ARIKA RENUKA"/>
    <s v="FEMALE"/>
    <n v="466194000000"/>
    <d v="2006-01-01T00:00:00"/>
    <n v="10290641004"/>
    <s v="YES"/>
    <s v="Available in State"/>
    <s v="NO"/>
    <n v="10290641"/>
    <x v="17"/>
    <s v="Not Present in StudentInfo"/>
    <s v="466193890231"/>
    <x v="6"/>
    <s v="OSC DEGREE 2ND YEAR VIZAG"/>
  </r>
  <r>
    <n v="1021"/>
    <s v="PARVATHIPURAM MANYAM"/>
    <s v="GUMMALAXMIPURAM"/>
    <s v="BEDATANAPALLI ASHAVENNELA"/>
    <s v="FEMALE"/>
    <n v="9494325988"/>
    <d v="2006-08-06T00:00:00"/>
    <n v="10290641006"/>
    <s v="YES"/>
    <s v="Available in State"/>
    <s v="NO"/>
    <n v="10290641"/>
    <x v="17"/>
    <s v="Not Present in StudentInfo"/>
    <s v="704159890406"/>
    <x v="1"/>
    <s v="PASSED SARADHI VOCATIONAL COLLEGE"/>
  </r>
  <r>
    <n v="1022"/>
    <s v="PARVATHIPURAM MANYAM"/>
    <s v="GUMMALAXMIPURAM"/>
    <s v="BIDDIKA PRAKASH"/>
    <s v="MALE"/>
    <n v="9493597230"/>
    <d v="2006-05-14T00:00:00"/>
    <n v="10290641009"/>
    <s v="YES"/>
    <s v="Available in State"/>
    <s v="YES"/>
    <n v="10290641"/>
    <x v="17"/>
    <s v="Not Present in StudentInfo"/>
    <n v="684358354866"/>
    <x v="4"/>
    <s v="INTER PASSED"/>
  </r>
  <r>
    <n v="1023"/>
    <s v="PARVATHIPURAM MANYAM"/>
    <s v="GUMMALAXMIPURAM"/>
    <s v="BIDDIKA PRAVEEN KUMAR"/>
    <s v="MALE"/>
    <n v="9492142702"/>
    <d v="2006-06-15T00:00:00"/>
    <n v="10290641002"/>
    <s v="YES"/>
    <s v="Available in State"/>
    <s v="NO"/>
    <n v="10290641"/>
    <x v="17"/>
    <s v="Not Present in StudentInfo"/>
    <s v="968046398067"/>
    <x v="6"/>
    <s v="OPEN 10TH JOINED"/>
  </r>
  <r>
    <n v="1024"/>
    <s v="PARVATHIPURAM MANYAM"/>
    <s v="GUMMALAXMIPURAM"/>
    <s v="KILLAKA LAHARI"/>
    <s v="FEMALE"/>
    <n v="8333852506"/>
    <d v="2006-07-17T00:00:00"/>
    <n v="10290641007"/>
    <s v="YES"/>
    <s v="Available in State"/>
    <s v="NO"/>
    <n v="10290641"/>
    <x v="17"/>
    <s v="Not Present in StudentInfo"/>
    <s v="630979816433"/>
    <x v="4"/>
    <s v="INTER COMPLETED PTG GLP"/>
  </r>
  <r>
    <n v="1025"/>
    <s v="PARVATHIPURAM MANYAM"/>
    <s v="GUMMALAXMIPURAM"/>
    <s v="LEEPAKACHINNI"/>
    <s v="MALE"/>
    <n v="9490253317"/>
    <d v="2016-01-01T00:00:00"/>
    <n v="10290641008"/>
    <s v="YES"/>
    <s v="Available in State"/>
    <s v="NO"/>
    <n v="10290641"/>
    <x v="17"/>
    <s v="Not Present in StudentInfo"/>
    <s v="555698763722"/>
    <x v="4"/>
    <s v="INTER COMPLETED GJC GLP"/>
  </r>
  <r>
    <n v="1026"/>
    <s v="PARVATHIPURAM MANYAM"/>
    <s v="GUMMALAXMIPURAM"/>
    <s v="MANDANGI ANJALI"/>
    <s v="FEMALE"/>
    <n v="774005000000"/>
    <d v="2006-11-09T00:00:00"/>
    <n v="10290641002"/>
    <s v="YES"/>
    <s v="Available in State"/>
    <s v="NO"/>
    <n v="10290641"/>
    <x v="17"/>
    <s v="Not Present in StudentInfo"/>
    <n v="658520996869"/>
    <x v="1"/>
    <s v="IN COLLEGE"/>
  </r>
  <r>
    <n v="1027"/>
    <s v="PARVATHIPURAM MANYAM"/>
    <s v="GUMMALAXMIPURAM"/>
    <s v="MANDANGI GANESH"/>
    <s v="MALE"/>
    <n v="988812000000"/>
    <d v="2005-10-06T00:00:00"/>
    <n v="10290641002"/>
    <s v="YES"/>
    <s v="Available in State"/>
    <s v="NO"/>
    <n v="10290641"/>
    <x v="17"/>
    <s v="Not Present in StudentInfo"/>
    <n v="988811618725"/>
    <x v="2"/>
    <s v="MARRIED"/>
  </r>
  <r>
    <n v="1028"/>
    <s v="PARVATHIPURAM MANYAM"/>
    <s v="GUMMALAXMIPURAM"/>
    <s v="MANDANGI JYOTHI"/>
    <s v="FEMALE"/>
    <n v="897827000000"/>
    <d v="2006-04-02T00:00:00"/>
    <n v="10290641002"/>
    <s v="YES"/>
    <s v="Available in State"/>
    <s v="YES"/>
    <n v="10290641"/>
    <x v="17"/>
    <s v="Not Present in StudentInfo"/>
    <n v="897826824415"/>
    <x v="6"/>
    <s v="IN HOME"/>
  </r>
  <r>
    <n v="1029"/>
    <s v="PARVATHIPURAM MANYAM"/>
    <s v="GUMMALAXMIPURAM"/>
    <s v="MANDANGI MANEESHA"/>
    <s v="FEMALE"/>
    <n v="9381264240"/>
    <d v="2006-06-13T00:00:00"/>
    <n v="10290641009"/>
    <s v="YES"/>
    <s v="Available in State"/>
    <s v="YES"/>
    <n v="10290641"/>
    <x v="17"/>
    <s v="Not Present in StudentInfo"/>
    <n v="575167934101"/>
    <x v="4"/>
    <s v="COMPLETED VOCATIONAL AGRICULTURE"/>
  </r>
  <r>
    <n v="1030"/>
    <s v="PARVATHIPURAM MANYAM"/>
    <s v="GUMMALAXMIPURAM"/>
    <s v="MANDANGI PRABASH"/>
    <s v="MALE"/>
    <n v="9440152730"/>
    <d v="2006-01-01T00:00:00"/>
    <n v="10290641002"/>
    <s v="YES"/>
    <s v="Available in State"/>
    <s v="NO"/>
    <n v="10290641"/>
    <x v="17"/>
    <s v="Not Present in StudentInfo"/>
    <s v="284394049663"/>
    <x v="6"/>
    <s v="OSC 2ND YEAR"/>
  </r>
  <r>
    <n v="1031"/>
    <s v="PARVATHIPURAM MANYAM"/>
    <s v="GUMMALAXMIPURAM"/>
    <s v="MNADANGI TULASAMMA"/>
    <m/>
    <n v="7382110502"/>
    <d v="2015-12-13T00:00:00"/>
    <n v="10290641002"/>
    <s v="YES"/>
    <s v="Available in State"/>
    <s v="NO"/>
    <n v="10290641"/>
    <x v="17"/>
    <s v="Not Present in StudentInfo"/>
    <s v=""/>
    <x v="0"/>
    <s v=""/>
  </r>
  <r>
    <n v="1032"/>
    <s v="PARVATHIPURAM MANYAM"/>
    <s v="GUMMALAXMIPURAM"/>
    <s v="MUTAKA SREE CHANDU"/>
    <s v="MALE"/>
    <n v="418487000000"/>
    <d v="2006-03-30T00:00:00"/>
    <n v="10290641008"/>
    <s v="YES"/>
    <s v="Available in State"/>
    <s v="NO"/>
    <n v="10290641"/>
    <x v="17"/>
    <s v="Not Present in StudentInfo"/>
    <s v="418487070158"/>
    <x v="4"/>
    <s v="INTER COMPLETED BOYAPALEM"/>
  </r>
  <r>
    <n v="1033"/>
    <s v="PARVATHIPURAM MANYAM"/>
    <s v="GUMMALAXMIPURAM"/>
    <s v="NIMMAKA SALMON RAJU"/>
    <s v="MALE"/>
    <n v="667848000000"/>
    <d v="2006-01-01T00:00:00"/>
    <n v="10290641004"/>
    <s v="YES"/>
    <s v="Available in State"/>
    <s v="NO"/>
    <n v="10290641"/>
    <x v="17"/>
    <s v="Not Present in StudentInfo"/>
    <s v="667748230254"/>
    <x v="1"/>
    <s v="DEGREE 1ST YEAR MR COLLEGE VZM"/>
  </r>
  <r>
    <n v="1034"/>
    <s v="PARVATHIPURAM MANYAM"/>
    <s v="GUMMALAXMIPURAM"/>
    <s v="PALAKA SUVARNA"/>
    <s v="FEMALE"/>
    <n v="9491005592"/>
    <d v="2007-10-06T00:00:00"/>
    <n v="10290641002"/>
    <s v="YES"/>
    <s v="Available in State"/>
    <s v="NO"/>
    <n v="10290641"/>
    <x v="17"/>
    <s v="Not Present in StudentInfo"/>
    <s v="203956992994"/>
    <x v="1"/>
    <s v="INTER 1ST YEAR GJC KPM"/>
  </r>
  <r>
    <n v="1035"/>
    <s v="PARVATHIPURAM MANYAM"/>
    <s v="GUMMALAXMIPURAM"/>
    <s v="PATHIKA UDAYKIRAN"/>
    <s v="MALE"/>
    <n v="9381264240"/>
    <d v="2006-11-06T00:00:00"/>
    <n v="10290641009"/>
    <s v="YES"/>
    <s v="Available in State"/>
    <s v="NO"/>
    <n v="10290641"/>
    <x v="17"/>
    <s v="Not Present in StudentInfo"/>
    <s v="871584615182"/>
    <x v="1"/>
    <s v="DIPLOMA BONDAPALLI"/>
  </r>
  <r>
    <n v="1036"/>
    <s v="PARVATHIPURAM MANYAM"/>
    <s v="GUMMALAXMIPURAM"/>
    <s v="PUVVALA PREMU"/>
    <s v="MALE"/>
    <n v="9491423099"/>
    <d v="2006-03-08T00:00:00"/>
    <n v="10290641005"/>
    <s v="YES"/>
    <s v="Available in State"/>
    <s v="YES"/>
    <n v="10290641"/>
    <x v="17"/>
    <s v="Not Present in StudentInfo"/>
    <n v="476799751158"/>
    <x v="4"/>
    <s v="DMLT COMPLETED"/>
  </r>
  <r>
    <n v="1037"/>
    <s v="PARVATHIPURAM MANYAM"/>
    <s v="GUMMALAXMIPURAM"/>
    <s v="YEPPARIKANAGACHAITHANYA"/>
    <s v="MALE"/>
    <n v="7382711242"/>
    <d v="2016-01-07T00:00:00"/>
    <n v="10290641008"/>
    <s v="YES"/>
    <s v="Available in State"/>
    <s v="NO"/>
    <n v="10290641"/>
    <x v="17"/>
    <s v="Not Present in StudentInfo"/>
    <s v="985263265225"/>
    <x v="6"/>
    <s v="OSC 9TH ZPHS GLP"/>
  </r>
  <r>
    <n v="1038"/>
    <s v="PARVATHIPURAM MANYAM"/>
    <s v="GUMMALAXMIPURAM"/>
    <s v="BIDDIKA ANUBABU"/>
    <s v="MALE"/>
    <n v="9491028391"/>
    <d v="2006-03-07T00:00:00"/>
    <n v="10290642003"/>
    <s v="YES"/>
    <s v="Available in State"/>
    <s v="NO"/>
    <n v="10290642"/>
    <x v="18"/>
    <s v="Not Present in StudentInfo"/>
    <s v="823484522682"/>
    <x v="5"/>
    <s v="10TH PASSED"/>
  </r>
  <r>
    <n v="1039"/>
    <s v="PARVATHIPURAM MANYAM"/>
    <s v="GUMMALAXMIPURAM"/>
    <s v="BIDDIKA CHANDINI"/>
    <s v="FEMALE"/>
    <n v="9999999999"/>
    <d v="2008-01-01T00:00:00"/>
    <n v="10290642009"/>
    <s v="YES"/>
    <s v="Available in State"/>
    <s v="NO"/>
    <n v="10290642"/>
    <x v="18"/>
    <s v="Not Present in StudentInfo"/>
    <s v=""/>
    <x v="0"/>
    <s v=""/>
  </r>
  <r>
    <n v="1040"/>
    <s v="PARVATHIPURAM MANYAM"/>
    <s v="GUMMALAXMIPURAM"/>
    <s v="BIDDIKA PADMA"/>
    <s v="FEMALE"/>
    <n v="9392548719"/>
    <d v="2008-01-09T00:00:00"/>
    <n v="10290642009"/>
    <s v="YES"/>
    <s v="Available in State"/>
    <s v="NO"/>
    <n v="10290642"/>
    <x v="18"/>
    <s v="Not Present in StudentInfo"/>
    <s v=""/>
    <x v="0"/>
    <s v=""/>
  </r>
  <r>
    <n v="1041"/>
    <s v="PARVATHIPURAM MANYAM"/>
    <s v="GUMMALAXMIPURAM"/>
    <s v="BIDDIKA ROHITH"/>
    <s v="MALE"/>
    <n v="580042000000"/>
    <d v="2006-01-01T00:00:00"/>
    <n v="10290642009"/>
    <s v="YES"/>
    <s v="Available in State"/>
    <s v="NO"/>
    <n v="10290642"/>
    <x v="18"/>
    <s v="Not Present in StudentInfo"/>
    <s v=""/>
    <x v="0"/>
    <s v=""/>
  </r>
  <r>
    <n v="1042"/>
    <s v="PARVATHIPURAM MANYAM"/>
    <s v="GUMMALAXMIPURAM"/>
    <s v="BIDDIKA SANDYARAO"/>
    <s v="MALE"/>
    <n v="7569267992"/>
    <d v="2008-01-01T00:00:00"/>
    <n v="10290642006"/>
    <s v="YES"/>
    <s v="Available in State"/>
    <s v="NO"/>
    <n v="10290642"/>
    <x v="18"/>
    <s v="Not Present in StudentInfo"/>
    <s v="562932277031"/>
    <x v="5"/>
    <s v="10TH PASSED"/>
  </r>
  <r>
    <n v="1043"/>
    <s v="PARVATHIPURAM MANYAM"/>
    <s v="GUMMALAXMIPURAM"/>
    <s v="BIDDIKA SILLARAJU"/>
    <s v="MALE"/>
    <n v="9392548719"/>
    <d v="2010-01-01T00:00:00"/>
    <n v="10290642009"/>
    <s v="YES"/>
    <s v="Available in State"/>
    <s v="NO"/>
    <n v="10290642"/>
    <x v="18"/>
    <s v="Not Present in StudentInfo"/>
    <s v=""/>
    <x v="0"/>
    <s v=""/>
  </r>
  <r>
    <n v="1044"/>
    <s v="PARVATHIPURAM MANYAM"/>
    <s v="GUMMALAXMIPURAM"/>
    <s v="BIDDIKA SRIDEVI"/>
    <s v="FEMALE"/>
    <n v="9999999999"/>
    <d v="2008-01-01T00:00:00"/>
    <n v="10290642009"/>
    <s v="YES"/>
    <s v="Available in State"/>
    <s v="NO"/>
    <n v="10290642"/>
    <x v="18"/>
    <s v="Not Present in StudentInfo"/>
    <s v=""/>
    <x v="0"/>
    <s v=""/>
  </r>
  <r>
    <n v="1045"/>
    <s v="PARVATHIPURAM MANYAM"/>
    <s v="GUMMALAXMIPURAM"/>
    <s v="JEELAKARRA TRISAMMA"/>
    <s v="FEMALE"/>
    <n v="9491204868"/>
    <d v="2015-01-01T00:00:00"/>
    <n v="10290642006"/>
    <s v="YES"/>
    <s v="Available in State"/>
    <s v="NO"/>
    <n v="10290642"/>
    <x v="18"/>
    <s v="Not Present in StudentInfo"/>
    <s v=""/>
    <x v="1"/>
    <s v="2ND YEAR, APRS GLP"/>
  </r>
  <r>
    <n v="1046"/>
    <s v="PARVATHIPURAM MANYAM"/>
    <s v="GUMMALAXMIPURAM"/>
    <s v="JILAKARRA SRIKUMAR"/>
    <s v="MALE"/>
    <n v="900258000000"/>
    <d v="2006-01-01T00:00:00"/>
    <n v="10290642009"/>
    <s v="YES"/>
    <s v="Available in State"/>
    <s v="NO"/>
    <n v="10290642"/>
    <x v="18"/>
    <s v="Not Present in StudentInfo"/>
    <s v=""/>
    <x v="0"/>
    <s v=""/>
  </r>
  <r>
    <n v="1047"/>
    <s v="PARVATHIPURAM MANYAM"/>
    <s v="GUMMALAXMIPURAM"/>
    <s v="KOLAKA PRAMESH"/>
    <s v="MALE"/>
    <n v="249780000000"/>
    <d v="2006-06-24T00:00:00"/>
    <n v="10290642003"/>
    <s v="YES"/>
    <s v="Available in State"/>
    <s v="YES"/>
    <n v="10290642"/>
    <x v="18"/>
    <s v="Not Present in StudentInfo"/>
    <m/>
    <x v="0"/>
    <m/>
  </r>
  <r>
    <n v="1048"/>
    <s v="PARVATHIPURAM MANYAM"/>
    <s v="GUMMALAXMIPURAM"/>
    <s v="NIMMAKA RAGHAVA"/>
    <s v="MALE"/>
    <n v="715613000000"/>
    <d v="2010-01-01T00:00:00"/>
    <n v="10290642010"/>
    <s v="YES"/>
    <s v="Available in State"/>
    <s v="NO"/>
    <n v="10290642"/>
    <x v="18"/>
    <s v="Dropout"/>
    <s v=""/>
    <x v="0"/>
    <s v=""/>
  </r>
  <r>
    <n v="1049"/>
    <s v="PARVATHIPURAM MANYAM"/>
    <s v="GUMMALAXMIPURAM"/>
    <s v="NIMMAKA TRIVENI"/>
    <s v="FEMALE"/>
    <n v="9494283542"/>
    <d v="2006-01-01T00:00:00"/>
    <n v="10290642009"/>
    <s v="YES"/>
    <s v="Death"/>
    <s v="NO"/>
    <n v="10290642"/>
    <x v="18"/>
    <s v="Not Present in StudentInfo"/>
    <m/>
    <x v="3"/>
    <s v="DEATH"/>
  </r>
  <r>
    <n v="1050"/>
    <s v="PARVATHIPURAM MANYAM"/>
    <s v="GUMMALAXMIPURAM"/>
    <s v="PUVVALA KARTHIK"/>
    <s v="MALE"/>
    <n v="408606000000"/>
    <d v="2009-05-13T00:00:00"/>
    <n v="10290642008"/>
    <s v="YES"/>
    <s v="Available in State"/>
    <s v="NO"/>
    <n v="10290642"/>
    <x v="18"/>
    <s v="Dropout"/>
    <n v="408605507376"/>
    <x v="1"/>
    <s v="IN SCHOOL"/>
  </r>
  <r>
    <n v="1051"/>
    <s v="PARVATHIPURAM MANYAM"/>
    <s v="GUMMALAXMIPURAM"/>
    <s v="PUVVALA SARVEESU"/>
    <s v="MALE"/>
    <n v="9347563717"/>
    <d v="2006-01-01T00:00:00"/>
    <n v="10290642003"/>
    <s v="YES"/>
    <s v="Death"/>
    <s v="NO"/>
    <n v="10290642"/>
    <x v="18"/>
    <s v="Not Present in StudentInfo"/>
    <m/>
    <x v="3"/>
    <s v="DEATH"/>
  </r>
  <r>
    <n v="1052"/>
    <s v="PARVATHIPURAM MANYAM"/>
    <s v="GUMMALAXMIPURAM"/>
    <s v="PUVVALA SHEKHAR"/>
    <s v="MALE"/>
    <n v="675289000000"/>
    <d v="2013-04-01T00:00:00"/>
    <n v="10290642010"/>
    <s v="YES"/>
    <s v="Available in State"/>
    <s v="NO"/>
    <n v="10290642"/>
    <x v="18"/>
    <s v="Dropout"/>
    <s v=""/>
    <x v="0"/>
    <s v=""/>
  </r>
  <r>
    <n v="1053"/>
    <s v="PARVATHIPURAM MANYAM"/>
    <s v="GUMMALAXMIPURAM"/>
    <s v="PUVVALA SUHASINI"/>
    <s v="FEMALE"/>
    <n v="244246000000"/>
    <d v="2008-02-12T00:00:00"/>
    <n v="10290642004"/>
    <s v="YES"/>
    <s v="Available in State"/>
    <s v="NO"/>
    <n v="10290642"/>
    <x v="18"/>
    <s v="Dropout"/>
    <s v="244245562421"/>
    <x v="6"/>
    <s v="TOBE JOINED"/>
  </r>
  <r>
    <n v="1054"/>
    <s v="PARVATHIPURAM MANYAM"/>
    <s v="GUMMALAXMIPURAM"/>
    <s v="PUVVALA SWATHI"/>
    <s v="FEMALE"/>
    <n v="8106977600"/>
    <d v="2008-01-01T00:00:00"/>
    <n v="10290642008"/>
    <s v="YES"/>
    <s v="Available in State"/>
    <s v="NO"/>
    <n v="10290642"/>
    <x v="18"/>
    <s v="Not Present in StudentInfo"/>
    <n v="802764843831"/>
    <x v="1"/>
    <s v="IN COLLEGE"/>
  </r>
  <r>
    <n v="1055"/>
    <s v="PARVATHIPURAM MANYAM"/>
    <s v="GUMMALAXMIPURAM"/>
    <s v="PUVVALA VIKRAM"/>
    <s v="MALE"/>
    <n v="9381227368"/>
    <d v="2008-01-01T00:00:00"/>
    <n v="10290642006"/>
    <s v="YES"/>
    <s v="Available in State"/>
    <s v="NO"/>
    <n v="10290642"/>
    <x v="18"/>
    <s v="Not Present in StudentInfo"/>
    <s v="509154551787"/>
    <x v="4"/>
    <s v="INTER COMPLETED"/>
  </r>
  <r>
    <n v="1056"/>
    <s v="PARVATHIPURAM MANYAM"/>
    <s v="GUMMALAXMIPURAM"/>
    <s v="TADANGI ARAVIND"/>
    <s v="MALE"/>
    <n v="332482000000"/>
    <d v="2013-08-22T00:00:00"/>
    <n v="10290642010"/>
    <s v="YES"/>
    <s v="Available in State"/>
    <s v="NO"/>
    <n v="10290642"/>
    <x v="18"/>
    <s v="Not Present in StudentInfo"/>
    <n v="332482442777"/>
    <x v="1"/>
    <s v="IN SCHOOL"/>
  </r>
  <r>
    <n v="1057"/>
    <s v="PARVATHIPURAM MANYAM"/>
    <s v="GUMMALAXMIPURAM"/>
    <s v="VATAKA ARUN KUMAR"/>
    <s v="MALE"/>
    <n v="9491204868"/>
    <d v="2008-01-01T00:00:00"/>
    <n v="10290642009"/>
    <s v="YES"/>
    <s v="Available in State"/>
    <s v="NO"/>
    <n v="10290642"/>
    <x v="18"/>
    <s v="Not Present in StudentInfo"/>
    <s v=""/>
    <x v="0"/>
    <s v=""/>
  </r>
  <r>
    <n v="1058"/>
    <s v="PARVATHIPURAM MANYAM"/>
    <s v="GUMMALAXMIPURAM"/>
    <s v="VATAKA LAXMI"/>
    <s v="FEMALE"/>
    <n v="667495000000"/>
    <d v="2008-01-01T00:00:00"/>
    <n v="10290642009"/>
    <s v="YES"/>
    <s v="Available in State"/>
    <s v="NO"/>
    <n v="10290642"/>
    <x v="18"/>
    <s v="Not Present in StudentInfo"/>
    <s v=""/>
    <x v="0"/>
    <s v=""/>
  </r>
  <r>
    <n v="1059"/>
    <s v="PARVATHIPURAM MANYAM"/>
    <s v="GUMMALAXMIPURAM"/>
    <s v="ARIKA JASWANTH SAI"/>
    <s v="MALE"/>
    <n v="9494266298"/>
    <d v="2008-08-15T00:00:00"/>
    <n v="10290643002"/>
    <s v="YES"/>
    <s v="Available in State"/>
    <s v="NO"/>
    <n v="10290643"/>
    <x v="19"/>
    <s v="Not Present in StudentInfo"/>
    <s v="796812874719"/>
    <x v="1"/>
    <s v="INTER 1ST SR VIZAG"/>
  </r>
  <r>
    <n v="1060"/>
    <s v="PARVATHIPURAM MANYAM"/>
    <s v="GUMMALAXMIPURAM"/>
    <s v="ARIKA LAVANYA"/>
    <s v="FEMALE"/>
    <n v="8886012066"/>
    <d v="2005-10-18T00:00:00"/>
    <n v="10290643008"/>
    <s v="YES"/>
    <s v="Available in State"/>
    <s v="YES"/>
    <n v="10290643"/>
    <x v="19"/>
    <s v="Not Present in StudentInfo"/>
    <n v="268977655707"/>
    <x v="1"/>
    <s v="IN COLLEGE"/>
  </r>
  <r>
    <n v="1061"/>
    <s v="PARVATHIPURAM MANYAM"/>
    <s v="GUMMALAXMIPURAM"/>
    <s v="ARIKA TRIVIKRAM"/>
    <s v="MALE"/>
    <n v="796813000000"/>
    <d v="2012-12-12T00:00:00"/>
    <n v="10290643002"/>
    <s v="YES"/>
    <s v="Available in State"/>
    <s v="NO"/>
    <n v="10290643"/>
    <x v="19"/>
    <s v="Not Present in StudentInfo"/>
    <s v="737998338576"/>
    <x v="1"/>
    <s v="PRABHAKAR SCHOOL VZM 8TH"/>
  </r>
  <r>
    <n v="1062"/>
    <s v="PARVATHIPURAM MANYAM"/>
    <s v="GUMMALAXMIPURAM"/>
    <s v="ARIKA VASANTH"/>
    <s v="MALE"/>
    <n v="8333862904"/>
    <d v="2007-02-04T00:00:00"/>
    <n v="10290643008"/>
    <s v="YES"/>
    <s v="Available in State"/>
    <s v="YES"/>
    <n v="10290643"/>
    <x v="19"/>
    <s v="Not Present in StudentInfo"/>
    <n v="514243422164"/>
    <x v="5"/>
    <s v="10TH PASSED"/>
  </r>
  <r>
    <n v="1063"/>
    <s v="PARVATHIPURAM MANYAM"/>
    <s v="GUMMALAXMIPURAM"/>
    <s v="ARIKABANGARAMMA"/>
    <s v="FEMALE"/>
    <n v="9441255940"/>
    <d v="2016-01-01T00:00:00"/>
    <n v="10290643009"/>
    <s v="YES"/>
    <s v="Available in State"/>
    <s v="NO"/>
    <n v="10290643"/>
    <x v="19"/>
    <s v="Not Present in StudentInfo"/>
    <s v=""/>
    <x v="0"/>
    <s v=""/>
  </r>
  <r>
    <n v="1064"/>
    <s v="PARVATHIPURAM MANYAM"/>
    <s v="GUMMALAXMIPURAM"/>
    <s v="KONDAGORRI MAIKIL"/>
    <s v="MALE"/>
    <n v="8333896045"/>
    <d v="2007-11-30T00:00:00"/>
    <n v="10290643003"/>
    <s v="YES"/>
    <s v="Available in State"/>
    <s v="NO"/>
    <n v="10290643"/>
    <x v="19"/>
    <s v="Not Present in StudentInfo"/>
    <s v="718744618990"/>
    <x v="4"/>
    <s v="INTER COMPLETED"/>
  </r>
  <r>
    <n v="1065"/>
    <s v="PARVATHIPURAM MANYAM"/>
    <s v="GUMMALAXMIPURAM"/>
    <s v="KUMBURUKA LASYA"/>
    <s v="FEMALE"/>
    <n v="402306000000"/>
    <d v="2013-02-07T00:00:00"/>
    <n v="10290643011"/>
    <s v="YES"/>
    <s v="Available in State"/>
    <s v="NO"/>
    <n v="10290643"/>
    <x v="19"/>
    <s v="Dropout"/>
    <n v="402306011967"/>
    <x v="1"/>
    <s v="IN SCHOOL"/>
  </r>
  <r>
    <n v="1066"/>
    <s v="PARVATHIPURAM MANYAM"/>
    <s v="GUMMALAXMIPURAM"/>
    <s v="KUMBURUKA RAVIKUMAR"/>
    <s v="MALE"/>
    <n v="9441870671"/>
    <d v="2009-07-17T00:00:00"/>
    <n v="10290643002"/>
    <s v="YES"/>
    <s v="Available in State"/>
    <s v="NO"/>
    <n v="10290643"/>
    <x v="19"/>
    <s v="Not Present in StudentInfo"/>
    <s v="595661503935"/>
    <x v="6"/>
    <s v="OSC 8TH GTWAHS KOTHAGUDA"/>
  </r>
  <r>
    <n v="1067"/>
    <s v="PARVATHIPURAM MANYAM"/>
    <s v="GUMMALAXMIPURAM"/>
    <s v="KURANGI SIDDHARTHA "/>
    <s v="MALE"/>
    <n v="645694000000"/>
    <d v="2007-07-06T00:00:00"/>
    <n v="10290643002"/>
    <s v="YES"/>
    <s v="Available in State"/>
    <s v="NO"/>
    <n v="10290643"/>
    <x v="19"/>
    <s v="Not Present in StudentInfo"/>
    <s v="645694070286"/>
    <x v="6"/>
    <s v="OSC 9TH GTWAHS TADIKONDA"/>
  </r>
  <r>
    <n v="1068"/>
    <s v="PARVATHIPURAM MANYAM"/>
    <s v="GUMMALAXMIPURAM"/>
    <s v="MANDANGI BINDU BHARGAVI"/>
    <s v="FEMALE"/>
    <n v="9490100305"/>
    <d v="2011-01-01T00:00:00"/>
    <n v="10290643009"/>
    <s v="YES"/>
    <s v="Available in State"/>
    <s v="NO"/>
    <n v="10290643"/>
    <x v="19"/>
    <s v="Not Present in StudentInfo"/>
    <s v="253537455751"/>
    <x v="7"/>
    <s v="ANAGANWADI"/>
  </r>
  <r>
    <n v="1069"/>
    <s v="PARVATHIPURAM MANYAM"/>
    <s v="GUMMALAXMIPURAM"/>
    <s v="MANDANGI GANESH"/>
    <s v="MALE"/>
    <n v="8985277517"/>
    <d v="2006-01-01T00:00:00"/>
    <n v="10290643008"/>
    <s v="YES"/>
    <s v="Available in State"/>
    <s v="YES"/>
    <n v="10290643"/>
    <x v="19"/>
    <s v="Not Present in StudentInfo"/>
    <n v="507719208600"/>
    <x v="5"/>
    <s v="10TH PASSED"/>
  </r>
  <r>
    <n v="1070"/>
    <s v="PARVATHIPURAM MANYAM"/>
    <s v="GUMMALAXMIPURAM"/>
    <s v="MANDANGI PARDHASARADHI"/>
    <s v="MALE"/>
    <m/>
    <d v="2013-04-19T00:00:00"/>
    <n v="10290643006"/>
    <s v="YES"/>
    <s v="Available in State"/>
    <s v="NO"/>
    <n v="10290643"/>
    <x v="19"/>
    <s v="Not Present in StudentInfo"/>
    <s v="567980371985"/>
    <x v="1"/>
    <s v="RAMANJANEYA COLONY CHIPURUPALLI"/>
  </r>
  <r>
    <n v="1071"/>
    <s v="PARVATHIPURAM MANYAM"/>
    <s v="GUMMALAXMIPURAM"/>
    <s v="MANDANGI VIJAY KUMAR"/>
    <s v="MALE"/>
    <n v="345336000000"/>
    <d v="2011-09-04T00:00:00"/>
    <n v="10290643006"/>
    <s v="YES"/>
    <s v="Available in State"/>
    <s v="NO"/>
    <n v="10290643"/>
    <x v="19"/>
    <s v="Not Present in StudentInfo"/>
    <s v="345336088514"/>
    <x v="1"/>
    <s v="8TH CLASS "/>
  </r>
  <r>
    <n v="1072"/>
    <s v="PARVATHIPURAM MANYAM"/>
    <s v="GUMMALAXMIPURAM"/>
    <s v="NIMMAKA "/>
    <s v="MALE"/>
    <n v="9494130184"/>
    <d v="2006-06-07T00:00:00"/>
    <n v="10290643002"/>
    <s v="YES"/>
    <s v="Available in State"/>
    <s v="NO"/>
    <n v="10290643"/>
    <x v="19"/>
    <s v="Not Present in StudentInfo"/>
    <s v="489461228207"/>
    <x v="4"/>
    <s v="INTER PASSED"/>
  </r>
  <r>
    <n v="1073"/>
    <s v="PARVATHIPURAM MANYAM"/>
    <s v="GUMMALAXMIPURAM"/>
    <s v="NIMMAKA GAYATHRI"/>
    <s v="FEMALE"/>
    <n v="9490974720"/>
    <d v="2005-11-17T00:00:00"/>
    <n v="10290643002"/>
    <s v="YES"/>
    <s v="Available in State"/>
    <s v="YES"/>
    <n v="10290643"/>
    <x v="19"/>
    <s v="Not Present in StudentInfo"/>
    <n v="983215538172"/>
    <x v="1"/>
    <s v="PET ELURU"/>
  </r>
  <r>
    <n v="1074"/>
    <s v="PARVATHIPURAM MANYAM"/>
    <s v="GUMMALAXMIPURAM"/>
    <s v="NIMMAKA MANOHAR"/>
    <s v="MALE"/>
    <n v="407716000000"/>
    <d v="2008-05-26T00:00:00"/>
    <n v="10290643003"/>
    <s v="YES"/>
    <s v="Available in State"/>
    <s v="NO"/>
    <n v="10290643"/>
    <x v="19"/>
    <s v="Not Present in StudentInfo"/>
    <s v="407716416792"/>
    <x v="1"/>
    <s v="RGVTSKLM"/>
  </r>
  <r>
    <n v="1075"/>
    <s v="PARVATHIPURAM MANYAM"/>
    <s v="GUMMALAXMIPURAM"/>
    <s v="NIMMAKA SANTHOSH"/>
    <s v="MALE"/>
    <n v="9490920150"/>
    <d v="2006-09-05T00:00:00"/>
    <n v="10290643003"/>
    <s v="YES"/>
    <s v="Available in State"/>
    <s v="NO"/>
    <n v="10290643"/>
    <x v="19"/>
    <s v="Not Present in StudentInfo"/>
    <s v="955946183756"/>
    <x v="5"/>
    <s v="10TH PASSED"/>
  </r>
  <r>
    <n v="1076"/>
    <s v="PARVATHIPURAM MANYAM"/>
    <s v="GUMMALAXMIPURAM"/>
    <s v="PALAKA GOWTHAM"/>
    <s v="MALE"/>
    <n v="8985277517"/>
    <d v="2008-01-01T00:00:00"/>
    <n v="10290643008"/>
    <s v="YES"/>
    <s v="Available in State"/>
    <s v="YES"/>
    <n v="10290643"/>
    <x v="19"/>
    <s v="Not Present in StudentInfo"/>
    <n v="659680084107"/>
    <x v="4"/>
    <s v="inter completed "/>
  </r>
  <r>
    <n v="1077"/>
    <s v="PARVATHIPURAM MANYAM"/>
    <s v="GUMMALAXMIPURAM"/>
    <s v="PALAKA PAVANI"/>
    <s v="FEMALE"/>
    <n v="8985277517"/>
    <d v="2006-01-01T00:00:00"/>
    <n v="10290643008"/>
    <s v="YES"/>
    <s v="Available in State"/>
    <s v="YES"/>
    <n v="10290643"/>
    <x v="19"/>
    <s v="Not Present in StudentInfo"/>
    <n v="385260456617"/>
    <x v="4"/>
    <s v="inter completed "/>
  </r>
  <r>
    <n v="1078"/>
    <s v="PARVATHIPURAM MANYAM"/>
    <s v="GUMMALAXMIPURAM"/>
    <s v="PALAKA PRASANNA"/>
    <s v="FEMALE"/>
    <n v="9490067362"/>
    <d v="2016-12-27T00:00:00"/>
    <n v="10290643008"/>
    <s v="YES"/>
    <s v="Available in State"/>
    <s v="YES"/>
    <n v="10290643"/>
    <x v="19"/>
    <s v="Not Present in StudentInfo"/>
    <n v="331843959090"/>
    <x v="7"/>
    <s v="ANGANWADI"/>
  </r>
  <r>
    <n v="1079"/>
    <s v="PARVATHIPURAM MANYAM"/>
    <s v="GUMMALAXMIPURAM"/>
    <s v="TADANGI ANJALI"/>
    <s v="FEMALE"/>
    <n v="412566000000"/>
    <d v="2006-01-01T00:00:00"/>
    <n v="10290643003"/>
    <s v="YES"/>
    <s v="Available in State"/>
    <s v="NO"/>
    <n v="10290643"/>
    <x v="19"/>
    <s v="Not Present in StudentInfo"/>
    <s v="412566317959"/>
    <x v="4"/>
    <s v="INTER COMPLETED"/>
  </r>
  <r>
    <n v="1080"/>
    <s v="PARVATHIPURAM MANYAM"/>
    <s v="GUMMALAXMIPURAM"/>
    <s v="TADANGI TARUN"/>
    <s v="MALE"/>
    <n v="9493620474"/>
    <d v="2018-05-12T00:00:00"/>
    <n v="10290643004"/>
    <s v="YES"/>
    <s v="Available in State"/>
    <s v="NO"/>
    <n v="10290643"/>
    <x v="19"/>
    <s v="Not Present in StudentInfo"/>
    <s v="630622480460"/>
    <x v="7"/>
    <s v="ANAGANWADI"/>
  </r>
  <r>
    <n v="1081"/>
    <s v="PARVATHIPURAM MANYAM"/>
    <s v="GUMMALAXMIPURAM"/>
    <s v="TADANGI YASWANTH"/>
    <s v="MALE"/>
    <n v="9491768763"/>
    <d v="2006-06-07T00:00:00"/>
    <n v="10290643011"/>
    <s v="YES"/>
    <s v="Available in State"/>
    <s v="YES"/>
    <n v="10290643"/>
    <x v="19"/>
    <s v="Not Present in StudentInfo"/>
    <n v="993004698915"/>
    <x v="4"/>
    <s v="INTER PASSED"/>
  </r>
  <r>
    <n v="1082"/>
    <s v="PARVATHIPURAM MANYAM"/>
    <s v="GUMMALAXMIPURAM"/>
    <s v="THOYAKA AKASH"/>
    <s v="MALE"/>
    <m/>
    <d v="2007-04-09T00:00:00"/>
    <n v="10290643006"/>
    <s v="YES"/>
    <s v="Available in State"/>
    <s v="NO"/>
    <n v="10290643"/>
    <x v="19"/>
    <s v="Not Present in StudentInfo"/>
    <s v="549346504589"/>
    <x v="1"/>
    <s v="ITI SEETHAMPETA"/>
  </r>
  <r>
    <n v="1083"/>
    <s v="PARVATHIPURAM MANYAM"/>
    <s v="GUMMALAXMIPURAM"/>
    <s v="TOYAKA SRAVANI"/>
    <s v="FEMALE"/>
    <n v="856383000000"/>
    <d v="2006-01-01T00:00:00"/>
    <n v="10290643006"/>
    <s v="YES"/>
    <s v="Available in State"/>
    <s v="YES"/>
    <n v="10290643"/>
    <x v="19"/>
    <s v="Not Present in StudentInfo"/>
    <n v="856383287796"/>
    <x v="1"/>
    <s v="IN COLLEGE"/>
  </r>
  <r>
    <n v="1084"/>
    <s v="PARVATHIPURAM MANYAM"/>
    <s v="GUMMALAXMIPURAM"/>
    <s v="BIDDIKA SIDDARDHA"/>
    <s v="MALE"/>
    <n v="9491998370"/>
    <d v="2007-11-15T00:00:00"/>
    <n v="10290644005"/>
    <s v="YES"/>
    <s v="Available in State"/>
    <s v="YES"/>
    <n v="10290644"/>
    <x v="20"/>
    <s v="Not Present in StudentInfo"/>
    <n v="835953275893"/>
    <x v="4"/>
    <s v="inter completed "/>
  </r>
  <r>
    <n v="1085"/>
    <s v="PARVATHIPURAM MANYAM"/>
    <s v="GUMMALAXMIPURAM"/>
    <s v="JEELAKARRA MALA"/>
    <s v="FEMALE"/>
    <n v="9515078058"/>
    <d v="2006-08-22T00:00:00"/>
    <n v="10290644002"/>
    <s v="YES"/>
    <s v="Available in State"/>
    <s v="YES"/>
    <n v="10290644"/>
    <x v="20"/>
    <s v="Not Present in StudentInfo"/>
    <n v="312302747275"/>
    <x v="6"/>
    <s v="DROPOUT AT REGIDI"/>
  </r>
  <r>
    <n v="1086"/>
    <s v="PARVATHIPURAM MANYAM"/>
    <s v="GUMMALAXMIPURAM"/>
    <s v="JEELAKARRA REVATHI"/>
    <s v="FEMALE"/>
    <n v="7382920732"/>
    <d v="2007-01-01T00:00:00"/>
    <n v="10290644002"/>
    <s v="YES"/>
    <s v="Available in State"/>
    <s v="YES"/>
    <n v="10290644"/>
    <x v="20"/>
    <s v="Not Present in StudentInfo"/>
    <n v="659268204998"/>
    <x v="5"/>
    <s v="10TH PASSED"/>
  </r>
  <r>
    <n v="1087"/>
    <s v="PARVATHIPURAM MANYAM"/>
    <s v="GUMMALAXMIPURAM"/>
    <s v="KADRAKA SIDDU"/>
    <s v="MALE"/>
    <n v="524710000000"/>
    <d v="2010-01-01T00:00:00"/>
    <n v="10290644010"/>
    <s v="YES"/>
    <s v="Available in State"/>
    <s v="NO"/>
    <n v="10290644"/>
    <x v="20"/>
    <s v="Not Present in StudentInfo"/>
    <n v="2533696964683"/>
    <x v="6"/>
    <s v="10TH DRPOUT"/>
  </r>
  <r>
    <n v="1088"/>
    <s v="PARVATHIPURAM MANYAM"/>
    <s v="GUMMALAXMIPURAM"/>
    <s v="KILLAKA ANIL"/>
    <s v="MALE"/>
    <n v="7382450983"/>
    <d v="2006-01-06T00:00:00"/>
    <n v="10290644009"/>
    <s v="YES"/>
    <s v="Available in State"/>
    <s v="YES"/>
    <n v="10290644"/>
    <x v="20"/>
    <s v="Not Present in StudentInfo"/>
    <m/>
    <x v="0"/>
    <m/>
  </r>
  <r>
    <n v="1089"/>
    <s v="PARVATHIPURAM MANYAM"/>
    <s v="GUMMALAXMIPURAM"/>
    <s v="KILLAKA DEVAYANI"/>
    <s v="FEMALE"/>
    <n v="7382450983"/>
    <d v="2006-03-04T00:00:00"/>
    <n v="10290644007"/>
    <s v="YES"/>
    <s v="Available in State"/>
    <s v="YES"/>
    <n v="10290644"/>
    <x v="20"/>
    <s v="Not Present in StudentInfo"/>
    <m/>
    <x v="0"/>
    <m/>
  </r>
  <r>
    <n v="1090"/>
    <s v="PARVATHIPURAM MANYAM"/>
    <s v="GUMMALAXMIPURAM"/>
    <s v="KILLAKA DIVYA"/>
    <s v="FEMALE"/>
    <n v="373479000000"/>
    <d v="2006-03-03T00:00:00"/>
    <n v="10290644010"/>
    <s v="YES"/>
    <s v="Available in State"/>
    <s v="YES"/>
    <n v="10290644"/>
    <x v="20"/>
    <s v="Not Present in StudentInfo"/>
    <m/>
    <x v="0"/>
    <m/>
  </r>
  <r>
    <n v="1091"/>
    <s v="PARVATHIPURAM MANYAM"/>
    <s v="GUMMALAXMIPURAM"/>
    <s v="KILLAKA KISHOR"/>
    <s v="MALE"/>
    <n v="7382450983"/>
    <d v="2008-01-01T00:00:00"/>
    <n v="10290644007"/>
    <s v="YES"/>
    <s v="Available in State"/>
    <s v="YES"/>
    <n v="10290644"/>
    <x v="20"/>
    <s v="Not Present in StudentInfo"/>
    <m/>
    <x v="0"/>
    <m/>
  </r>
  <r>
    <n v="1092"/>
    <s v="PARVATHIPURAM MANYAM"/>
    <s v="GUMMALAXMIPURAM"/>
    <s v="KILLAKA SIREESHA"/>
    <s v="FEMALE"/>
    <n v="828056000000"/>
    <d v="2005-10-02T00:00:00"/>
    <n v="10290644007"/>
    <s v="YES"/>
    <s v="Available in State"/>
    <s v="YES"/>
    <n v="10290644"/>
    <x v="20"/>
    <s v="Not Present in StudentInfo"/>
    <m/>
    <x v="0"/>
    <m/>
  </r>
  <r>
    <n v="1093"/>
    <s v="PARVATHIPURAM MANYAM"/>
    <s v="GUMMALAXMIPURAM"/>
    <s v="KISHORE KILLAKA"/>
    <s v="MALE"/>
    <n v="735309000000"/>
    <d v="2007-07-03T00:00:00"/>
    <n v="10290644010"/>
    <s v="YES"/>
    <s v="Available in State"/>
    <s v="NO"/>
    <n v="10290644"/>
    <x v="20"/>
    <s v="Dropout"/>
    <s v="738308929463"/>
    <x v="1"/>
    <s v="STUDY  NARASAPUR VIJAYAWADA"/>
  </r>
  <r>
    <n v="1094"/>
    <s v="PARVATHIPURAM MANYAM"/>
    <s v="GUMMALAXMIPURAM"/>
    <s v="KONDAGORRI KALPANA"/>
    <s v="FEMALE"/>
    <n v="9441284005"/>
    <d v="2006-05-05T00:00:00"/>
    <n v="10290644008"/>
    <s v="YES"/>
    <s v="Available in State"/>
    <s v="YES"/>
    <n v="10290644"/>
    <x v="20"/>
    <s v="Not Present in StudentInfo"/>
    <n v="570190564824"/>
    <x v="1"/>
    <s v="STUDY"/>
  </r>
  <r>
    <n v="1095"/>
    <s v="PARVATHIPURAM MANYAM"/>
    <s v="GUMMALAXMIPURAM"/>
    <s v="LIMMAKA SRI RAM"/>
    <s v="MALE"/>
    <n v="447652000000"/>
    <d v="2009-03-09T00:00:00"/>
    <n v="10290644012"/>
    <s v="YES"/>
    <s v="Available in State"/>
    <s v="NO"/>
    <n v="10290644"/>
    <x v="20"/>
    <s v="Dropout"/>
    <s v="447652348026"/>
    <x v="6"/>
    <s v="OSC 7 TH CLASS TIKKABAI 2022"/>
  </r>
  <r>
    <n v="1096"/>
    <s v="PARVATHIPURAM MANYAM"/>
    <s v="GUMMALAXMIPURAM"/>
    <s v="LIMMAKA SRIVALLI"/>
    <s v="FEMALE"/>
    <n v="8332085691"/>
    <d v="2007-04-14T00:00:00"/>
    <n v="10290644012"/>
    <s v="YES"/>
    <s v="Available in State"/>
    <s v="YES"/>
    <n v="10290644"/>
    <x v="20"/>
    <s v="Not Present in StudentInfo"/>
    <n v="226228615577"/>
    <x v="1"/>
    <s v="STUDY"/>
  </r>
  <r>
    <n v="1097"/>
    <s v="PARVATHIPURAM MANYAM"/>
    <s v="GUMMALAXMIPURAM"/>
    <s v="LIMMAKA VASU"/>
    <s v="MALE"/>
    <n v="7382920732"/>
    <d v="2006-10-02T00:00:00"/>
    <n v="10290644002"/>
    <s v="YES"/>
    <s v="Available in State"/>
    <s v="YES"/>
    <n v="10290644"/>
    <x v="20"/>
    <s v="Not Present in StudentInfo"/>
    <n v="927590043421"/>
    <x v="6"/>
    <s v="9TH DROPOUT"/>
  </r>
  <r>
    <n v="1098"/>
    <s v="PARVATHIPURAM MANYAM"/>
    <s v="GUMMALAXMIPURAM"/>
    <s v="MANDANGI ARYA"/>
    <s v="MALE"/>
    <n v="7901281335"/>
    <d v="2005-10-12T00:00:00"/>
    <n v="10290644012"/>
    <s v="YES"/>
    <s v="Available in State"/>
    <s v="NO"/>
    <n v="10290644"/>
    <x v="20"/>
    <s v="Not Present in StudentInfo"/>
    <s v="779970428364"/>
    <x v="6"/>
    <s v="OSC  BOBBILI  POLICYTECHANICAL "/>
  </r>
  <r>
    <n v="1099"/>
    <s v="PARVATHIPURAM MANYAM"/>
    <s v="GUMMALAXMIPURAM"/>
    <s v="MANDANGI CHARAN"/>
    <s v="MALE"/>
    <n v="9491202482"/>
    <d v="2006-06-30T00:00:00"/>
    <n v="10290644012"/>
    <s v="YES"/>
    <s v="Available in State"/>
    <s v="NO"/>
    <n v="10290644"/>
    <x v="20"/>
    <s v="Not Present in StudentInfo"/>
    <n v="669148890305"/>
    <x v="6"/>
    <s v="TOBE JOINED"/>
  </r>
  <r>
    <n v="1100"/>
    <s v="PARVATHIPURAM MANYAM"/>
    <s v="GUMMALAXMIPURAM"/>
    <s v="MANDANGI MAHESH"/>
    <s v="MALE"/>
    <n v="9495791339"/>
    <d v="2007-01-01T00:00:00"/>
    <n v="10290644006"/>
    <s v="YES"/>
    <s v="Available in State"/>
    <s v="NO"/>
    <n v="10290644"/>
    <x v="20"/>
    <s v="Not Present in StudentInfo"/>
    <n v="324364651164"/>
    <x v="8"/>
    <s v="MIGRATED TO WARANGAL"/>
  </r>
  <r>
    <n v="1101"/>
    <s v="PARVATHIPURAM MANYAM"/>
    <s v="GUMMALAXMIPURAM"/>
    <s v="MANDANGI NANI"/>
    <s v="MALE"/>
    <n v="874350000000"/>
    <d v="2009-08-25T00:00:00"/>
    <n v="10290644006"/>
    <s v="YES"/>
    <s v="Available in State"/>
    <s v="YES"/>
    <n v="10290644"/>
    <x v="20"/>
    <s v="Not Present in StudentInfo"/>
    <n v="874350460141"/>
    <x v="6"/>
    <s v="8TH DROPOUT"/>
  </r>
  <r>
    <n v="1102"/>
    <s v="PARVATHIPURAM MANYAM"/>
    <s v="GUMMALAXMIPURAM"/>
    <s v="MANDANGI PARDHU"/>
    <s v="MALE"/>
    <n v="721888000000"/>
    <d v="2006-01-01T00:00:00"/>
    <n v="10290644010"/>
    <s v="YES"/>
    <s v="Available in State"/>
    <s v="NO"/>
    <n v="10290644"/>
    <x v="20"/>
    <s v="Dropout"/>
    <s v="761881677302"/>
    <x v="1"/>
    <s v="STUDY   EKALAVYA PARVATHIPURAM "/>
  </r>
  <r>
    <n v="1103"/>
    <s v="PARVATHIPURAM MANYAM"/>
    <s v="GUMMALAXMIPURAM"/>
    <s v="MANDANGI PAVITRA"/>
    <s v="FEMALE"/>
    <n v="8985694676"/>
    <d v="2007-01-01T00:00:00"/>
    <n v="10290644010"/>
    <s v="YES"/>
    <s v="Available in State"/>
    <s v="YES"/>
    <n v="10290644"/>
    <x v="20"/>
    <s v="Not Present in StudentInfo"/>
    <m/>
    <x v="0"/>
    <m/>
  </r>
  <r>
    <n v="1104"/>
    <s v="PARVATHIPURAM MANYAM"/>
    <s v="GUMMALAXMIPURAM"/>
    <s v="MANDANGI RAMARAO"/>
    <s v="MALE"/>
    <n v="9493946502"/>
    <d v="2006-01-01T00:00:00"/>
    <n v="10290644007"/>
    <s v="YES"/>
    <s v="Available in State"/>
    <s v="YES"/>
    <n v="10290644"/>
    <x v="20"/>
    <s v="Not Present in StudentInfo"/>
    <n v="736259492624"/>
    <x v="6"/>
    <s v="8TH DROPOUT"/>
  </r>
  <r>
    <n v="1105"/>
    <s v="PARVATHIPURAM MANYAM"/>
    <s v="GUMMALAXMIPURAM"/>
    <s v="MANDANGI SAIKRISHNA"/>
    <s v="MALE"/>
    <n v="541226000000"/>
    <d v="2009-05-04T00:00:00"/>
    <n v="10290644006"/>
    <s v="YES"/>
    <s v="Available in State"/>
    <s v="YES"/>
    <n v="10290644"/>
    <x v="20"/>
    <s v="Not Present in StudentInfo"/>
    <n v="541226313429"/>
    <x v="6"/>
    <s v="8TH DROPOUT"/>
  </r>
  <r>
    <n v="1106"/>
    <s v="PARVATHIPURAM MANYAM"/>
    <s v="GUMMALAXMIPURAM"/>
    <s v="MANDANGI SRAVANTH"/>
    <s v="MALE"/>
    <n v="610729000000"/>
    <d v="2008-01-01T00:00:00"/>
    <n v="10290644008"/>
    <s v="YES"/>
    <s v="Available in State"/>
    <s v="NO"/>
    <n v="10290644"/>
    <x v="20"/>
    <s v="Dropout"/>
    <s v="610728768465"/>
    <x v="1"/>
    <s v=" 6 TH CLASS APRJC BHADRAGIRI "/>
  </r>
  <r>
    <n v="1107"/>
    <s v="PARVATHIPURAM MANYAM"/>
    <s v="GUMMALAXMIPURAM"/>
    <s v="MANDANGI SRISANTH"/>
    <s v="MALE"/>
    <n v="9441416728"/>
    <d v="2006-01-01T00:00:00"/>
    <n v="10290644005"/>
    <s v="YES"/>
    <s v="Available in State"/>
    <s v="YES"/>
    <n v="10290644"/>
    <x v="20"/>
    <s v="Not Present in StudentInfo"/>
    <n v="467063544411"/>
    <x v="1"/>
    <s v="STUDY DEGREE"/>
  </r>
  <r>
    <n v="1108"/>
    <s v="PARVATHIPURAM MANYAM"/>
    <s v="GUMMALAXMIPURAM"/>
    <s v="MEENAKA CHARAN"/>
    <s v="MALE"/>
    <m/>
    <d v="2010-01-01T00:00:00"/>
    <n v="10290644013"/>
    <s v="YES"/>
    <s v="Available in State"/>
    <s v="NO"/>
    <n v="10290644"/>
    <x v="20"/>
    <s v="Not Present in StudentInfo"/>
    <s v="374616396987"/>
    <x v="6"/>
    <s v="TIKKABAI  9 TH CLASS   2020."/>
  </r>
  <r>
    <n v="1109"/>
    <s v="PARVATHIPURAM MANYAM"/>
    <s v="GUMMALAXMIPURAM"/>
    <s v="MUTAKA RAGHUVARAN"/>
    <s v="MALE"/>
    <n v="9441416728"/>
    <d v="2005-09-12T00:00:00"/>
    <n v="10290644005"/>
    <s v="YES"/>
    <s v="Available in State"/>
    <s v="YES"/>
    <n v="10290644"/>
    <x v="20"/>
    <s v="Not Present in StudentInfo"/>
    <n v="467063544411"/>
    <x v="1"/>
    <s v="DEGREE"/>
  </r>
  <r>
    <n v="1110"/>
    <s v="PARVATHIPURAM MANYAM"/>
    <s v="GUMMALAXMIPURAM"/>
    <s v="MUTAKA SAHITYA"/>
    <s v="FEMALE"/>
    <n v="9493267502"/>
    <d v="2017-10-21T00:00:00"/>
    <n v="10290644005"/>
    <s v="YES"/>
    <s v="Available in State"/>
    <s v="YES"/>
    <n v="10290644"/>
    <x v="20"/>
    <s v="Not Present in StudentInfo"/>
    <n v="461368459016"/>
    <x v="0"/>
    <m/>
  </r>
  <r>
    <n v="1111"/>
    <s v="PARVATHIPURAM MANYAM"/>
    <s v="GUMMALAXMIPURAM"/>
    <s v="NIMMAKA ANASUYA"/>
    <s v="FEMALE"/>
    <n v="7382450983"/>
    <d v="2009-03-22T00:00:00"/>
    <n v="10290644007"/>
    <s v="YES"/>
    <s v="Available in State"/>
    <s v="YES"/>
    <n v="10290644"/>
    <x v="20"/>
    <s v="Not Present in StudentInfo"/>
    <m/>
    <x v="0"/>
    <m/>
  </r>
  <r>
    <n v="1112"/>
    <s v="PARVATHIPURAM MANYAM"/>
    <s v="GUMMALAXMIPURAM"/>
    <s v="NIMMAKA DINESH"/>
    <s v="MALE"/>
    <n v="589244000000"/>
    <d v="2012-10-24T00:00:00"/>
    <n v="10290644002"/>
    <s v="YES"/>
    <s v="Available in State"/>
    <s v="YES"/>
    <n v="10290644"/>
    <x v="20"/>
    <s v="Dropout"/>
    <n v="589244129835"/>
    <x v="6"/>
    <s v="6TH DROPOUT"/>
  </r>
  <r>
    <n v="1113"/>
    <s v="PARVATHIPURAM MANYAM"/>
    <s v="GUMMALAXMIPURAM"/>
    <s v="NIMMAKA ESSAKU"/>
    <s v="MALE"/>
    <n v="879732000000"/>
    <d v="2009-09-03T00:00:00"/>
    <n v="10290644007"/>
    <s v="YES"/>
    <s v="Available in State"/>
    <s v="NO"/>
    <n v="10290644"/>
    <x v="20"/>
    <s v="Dropout"/>
    <s v="879731997728"/>
    <x v="1"/>
    <s v="`8 TH DORAJAMMU   2022"/>
  </r>
  <r>
    <n v="1114"/>
    <s v="PARVATHIPURAM MANYAM"/>
    <s v="GUMMALAXMIPURAM"/>
    <s v="NIMMAKA KRISHNAVENI"/>
    <s v="FEMALE"/>
    <n v="7382450983"/>
    <d v="2006-05-28T00:00:00"/>
    <n v="10290644007"/>
    <s v="YES"/>
    <s v="Available in State"/>
    <s v="YES"/>
    <n v="10290644"/>
    <x v="20"/>
    <s v="Not Present in StudentInfo"/>
    <m/>
    <x v="0"/>
    <m/>
  </r>
  <r>
    <n v="1115"/>
    <s v="PARVATHIPURAM MANYAM"/>
    <s v="GUMMALAXMIPURAM"/>
    <s v="NIMMAKA MAHESH"/>
    <s v="MALE"/>
    <n v="8500200278"/>
    <d v="2006-12-04T00:00:00"/>
    <n v="10290644002"/>
    <s v="YES"/>
    <s v="Available in State"/>
    <s v="YES"/>
    <n v="10290644"/>
    <x v="20"/>
    <s v="Not Present in StudentInfo"/>
    <n v="285044294893"/>
    <x v="2"/>
    <s v="10TH PASSED AND MARRIED"/>
  </r>
  <r>
    <n v="1116"/>
    <s v="PARVATHIPURAM MANYAM"/>
    <s v="GUMMALAXMIPURAM"/>
    <s v="NIMMAKA NAVEEN"/>
    <s v="MALE"/>
    <n v="8500200278"/>
    <d v="2006-01-01T00:00:00"/>
    <n v="10290644002"/>
    <s v="YES"/>
    <s v="Available in State"/>
    <s v="YES"/>
    <n v="10290644"/>
    <x v="20"/>
    <s v="Not Present in StudentInfo"/>
    <n v="690875000644"/>
    <x v="1"/>
    <s v="STUDY"/>
  </r>
  <r>
    <n v="1117"/>
    <s v="PARVATHIPURAM MANYAM"/>
    <s v="GUMMALAXMIPURAM"/>
    <s v="NIMMAKA NAYAMMA"/>
    <s v="FEMALE"/>
    <n v="9494675291"/>
    <d v="2007-01-01T00:00:00"/>
    <n v="10290644009"/>
    <s v="YES"/>
    <s v="Available in State"/>
    <s v="YES"/>
    <n v="10290644"/>
    <x v="20"/>
    <s v="Not Present in StudentInfo"/>
    <m/>
    <x v="0"/>
    <m/>
  </r>
  <r>
    <n v="1118"/>
    <s v="PARVATHIPURAM MANYAM"/>
    <s v="GUMMALAXMIPURAM"/>
    <s v="NIMMAKA NISSI BABU"/>
    <s v="MALE"/>
    <n v="200910000000"/>
    <d v="2015-10-05T00:00:00"/>
    <n v="10290644009"/>
    <s v="YES"/>
    <s v="Available in State"/>
    <s v="NO"/>
    <n v="10290644"/>
    <x v="20"/>
    <s v="Dropout"/>
    <m/>
    <x v="0"/>
    <m/>
  </r>
  <r>
    <n v="1119"/>
    <s v="PARVATHIPURAM MANYAM"/>
    <s v="GUMMALAXMIPURAM"/>
    <s v="NIMMAKA PAPA"/>
    <s v="FEMALE"/>
    <n v="9441416728"/>
    <d v="2015-01-14T00:00:00"/>
    <n v="10290644005"/>
    <s v="YES"/>
    <s v="Available in State"/>
    <s v="YES"/>
    <n v="10290644"/>
    <x v="20"/>
    <s v="Not Present in StudentInfo"/>
    <n v="892558099354"/>
    <x v="1"/>
    <s v="DEGREE"/>
  </r>
  <r>
    <n v="1120"/>
    <s v="PARVATHIPURAM MANYAM"/>
    <s v="GUMMALAXMIPURAM"/>
    <s v="NIMMAKA PRABHAS"/>
    <s v="MALE"/>
    <n v="627767000000"/>
    <d v="2007-05-03T00:00:00"/>
    <n v="10290644002"/>
    <s v="YES"/>
    <s v="Available in State"/>
    <s v="YES"/>
    <n v="10290644"/>
    <x v="20"/>
    <s v="Dropout"/>
    <n v="627767440535"/>
    <x v="6"/>
    <s v="7TH DROPOUT"/>
  </r>
  <r>
    <n v="1121"/>
    <s v="PARVATHIPURAM MANYAM"/>
    <s v="GUMMALAXMIPURAM"/>
    <s v="NIMMAKA ROJI"/>
    <s v="FEMALE"/>
    <n v="816904000000"/>
    <d v="2008-01-01T00:00:00"/>
    <n v="10290644010"/>
    <s v="YES"/>
    <s v="Available in State"/>
    <s v="NO"/>
    <n v="10290644"/>
    <x v="20"/>
    <s v="Dropout"/>
    <s v="816904359595"/>
    <x v="2"/>
    <s v="9 TH  REGIDI SCHOOL   2018 (MARRIAGE)"/>
  </r>
  <r>
    <n v="1122"/>
    <s v="PARVATHIPURAM MANYAM"/>
    <s v="GUMMALAXMIPURAM"/>
    <s v="NIMMAKA SANDHYA"/>
    <s v="FEMALE"/>
    <n v="734696000000"/>
    <d v="2007-01-01T00:00:00"/>
    <n v="10290644009"/>
    <s v="YES"/>
    <s v="Available in State"/>
    <s v="YES"/>
    <n v="10290644"/>
    <x v="20"/>
    <s v="Not Present in StudentInfo"/>
    <m/>
    <x v="12"/>
    <m/>
  </r>
  <r>
    <n v="1123"/>
    <s v="PARVATHIPURAM MANYAM"/>
    <s v="GUMMALAXMIPURAM"/>
    <s v="NIMMAKA SANTHOSH"/>
    <s v="MALE"/>
    <n v="9490354725"/>
    <d v="2007-01-13T00:00:00"/>
    <n v="10290644010"/>
    <s v="YES"/>
    <s v="Available in State"/>
    <s v="YES"/>
    <n v="10290644"/>
    <x v="20"/>
    <s v="Not Present in StudentInfo"/>
    <m/>
    <x v="12"/>
    <m/>
  </r>
  <r>
    <n v="1124"/>
    <s v="PARVATHIPURAM MANYAM"/>
    <s v="GUMMALAXMIPURAM"/>
    <s v="NIMMAKA SAVITRI"/>
    <s v="FEMALE"/>
    <n v="9347060736"/>
    <d v="2009-01-01T00:00:00"/>
    <n v="10290644010"/>
    <s v="YES"/>
    <s v="Available in State"/>
    <s v="YES"/>
    <n v="10290644"/>
    <x v="20"/>
    <s v="Not Present in StudentInfo"/>
    <n v="389275007041"/>
    <x v="4"/>
    <s v="inter completed "/>
  </r>
  <r>
    <n v="1125"/>
    <s v="PARVATHIPURAM MANYAM"/>
    <s v="GUMMALAXMIPURAM"/>
    <s v="NIMMAKA SEETHARAM"/>
    <s v="MALE"/>
    <n v="285910000000"/>
    <d v="2011-01-01T00:00:00"/>
    <n v="10290644010"/>
    <s v="YES"/>
    <s v="Available in State"/>
    <s v="NO"/>
    <n v="10290644"/>
    <x v="20"/>
    <s v="TC ISSUED"/>
    <s v="285902265258"/>
    <x v="1"/>
    <s v="KURUPAM  ST  7 TH CLASS    2021"/>
  </r>
  <r>
    <n v="1126"/>
    <s v="PARVATHIPURAM MANYAM"/>
    <s v="GUMMALAXMIPURAM"/>
    <s v="NIMMAKA SUDESH"/>
    <s v="MALE"/>
    <n v="8500193623"/>
    <d v="2006-06-29T00:00:00"/>
    <n v="10290644009"/>
    <s v="YES"/>
    <s v="Available in State"/>
    <s v="YES"/>
    <n v="10290644"/>
    <x v="20"/>
    <s v="Not Present in StudentInfo"/>
    <m/>
    <x v="12"/>
    <m/>
  </r>
  <r>
    <n v="1127"/>
    <s v="PARVATHIPURAM MANYAM"/>
    <s v="GUMMALAXMIPURAM"/>
    <s v="NIMMAKA SUNDARA RAO"/>
    <s v="MALE"/>
    <n v="7382450983"/>
    <d v="2009-09-03T00:00:00"/>
    <n v="10290644007"/>
    <s v="YES"/>
    <s v="Available in State"/>
    <s v="YES"/>
    <n v="10290644"/>
    <x v="20"/>
    <s v="Not Present in StudentInfo"/>
    <m/>
    <x v="12"/>
    <m/>
  </r>
  <r>
    <n v="1128"/>
    <s v="PARVATHIPURAM MANYAM"/>
    <s v="GUMMALAXMIPURAM"/>
    <s v="NIMMAKA SWARNA"/>
    <s v="FEMALE"/>
    <n v="9491998370"/>
    <d v="2007-01-01T00:00:00"/>
    <n v="10290644005"/>
    <s v="YES"/>
    <s v="Available in State"/>
    <s v="YES"/>
    <n v="10290644"/>
    <x v="20"/>
    <s v="Not Present in StudentInfo"/>
    <m/>
    <x v="12"/>
    <m/>
  </r>
  <r>
    <n v="1129"/>
    <s v="PARVATHIPURAM MANYAM"/>
    <s v="GUMMALAXMIPURAM"/>
    <s v="PATTIKA ARAVINDH"/>
    <s v="MALE"/>
    <n v="438131000000"/>
    <d v="2010-01-01T00:00:00"/>
    <n v="10290644003"/>
    <s v="YES"/>
    <s v="Available in State"/>
    <s v="NO"/>
    <n v="10290644"/>
    <x v="20"/>
    <s v="Dropout"/>
    <s v="LACCHAMMA "/>
    <x v="1"/>
    <s v="TIKKABAI  SCHOOL  8 TH CALSS  2020"/>
  </r>
  <r>
    <n v="1130"/>
    <s v="PARVATHIPURAM MANYAM"/>
    <s v="GUMMALAXMIPURAM"/>
    <s v="PATTIKA KARTHIK"/>
    <s v="MALE"/>
    <n v="9491068923"/>
    <d v="2006-01-01T00:00:00"/>
    <n v="10290644003"/>
    <s v="YES"/>
    <s v="Available in State"/>
    <s v="YES"/>
    <n v="10290644"/>
    <x v="20"/>
    <s v="Not Present in StudentInfo"/>
    <m/>
    <x v="12"/>
    <m/>
  </r>
  <r>
    <n v="1131"/>
    <s v="PARVATHIPURAM MANYAM"/>
    <s v="GUMMALAXMIPURAM"/>
    <s v="PATTIKA MASSE"/>
    <s v="FEMALE"/>
    <n v="830786000000"/>
    <d v="2008-01-01T00:00:00"/>
    <n v="10290644005"/>
    <s v="YES"/>
    <s v="Available in State"/>
    <s v="YES"/>
    <n v="10290644"/>
    <x v="20"/>
    <s v="Not Present in StudentInfo"/>
    <n v="830785569026"/>
    <x v="2"/>
    <s v="MARRIED"/>
  </r>
  <r>
    <n v="1132"/>
    <s v="PARVATHIPURAM MANYAM"/>
    <s v="GUMMALAXMIPURAM"/>
    <s v="PATTIKA SWETHA"/>
    <s v="FEMALE"/>
    <n v="9494133928"/>
    <d v="2007-01-01T00:00:00"/>
    <n v="10290644003"/>
    <s v="YES"/>
    <s v="Available in State"/>
    <s v="YES"/>
    <n v="10290644"/>
    <x v="20"/>
    <s v="Not Present in StudentInfo"/>
    <m/>
    <x v="12"/>
    <m/>
  </r>
  <r>
    <n v="1133"/>
    <s v="PARVATHIPURAM MANYAM"/>
    <s v="GUMMALAXMIPURAM"/>
    <s v="PUVVALA CHABINDRA"/>
    <s v="MALE"/>
    <n v="7382453082"/>
    <d v="2006-01-01T00:00:00"/>
    <n v="10290644013"/>
    <s v="YES"/>
    <s v="Available in State"/>
    <s v="YES"/>
    <n v="10290644"/>
    <x v="20"/>
    <s v="Not Present in StudentInfo"/>
    <n v="708869351308"/>
    <x v="4"/>
    <s v="inter completed "/>
  </r>
  <r>
    <n v="1134"/>
    <s v="PARVATHIPURAM MANYAM"/>
    <s v="GUMMALAXMIPURAM"/>
    <s v="PUVVALA DEEKSHITHA"/>
    <s v="FEMALE"/>
    <n v="225009000000"/>
    <d v="2006-12-01T00:00:00"/>
    <n v="10290644011"/>
    <s v="YES"/>
    <s v="Available in State"/>
    <s v="YES"/>
    <n v="10290644"/>
    <x v="20"/>
    <s v="Not Present in StudentInfo"/>
    <n v="225008847865"/>
    <x v="1"/>
    <s v="STUDY"/>
  </r>
  <r>
    <n v="1135"/>
    <s v="PARVATHIPURAM MANYAM"/>
    <s v="GUMMALAXMIPURAM"/>
    <s v="PUVVALA DEENESH"/>
    <s v="MALE"/>
    <n v="9492791339"/>
    <d v="2007-08-01T00:00:00"/>
    <n v="10290644006"/>
    <s v="YES"/>
    <s v="Available in State"/>
    <s v="YES"/>
    <n v="10290644"/>
    <x v="20"/>
    <s v="Not Present in StudentInfo"/>
    <n v="998877334973"/>
    <x v="6"/>
    <s v="10TH DRPOUT"/>
  </r>
  <r>
    <n v="1136"/>
    <s v="PARVATHIPURAM MANYAM"/>
    <s v="GUMMALAXMIPURAM"/>
    <s v="PUVVALA GIRI"/>
    <s v="MALE"/>
    <n v="9592791339"/>
    <d v="2006-04-12T00:00:00"/>
    <n v="10290644006"/>
    <s v="YES"/>
    <s v="Available in State"/>
    <s v="YES"/>
    <n v="10290644"/>
    <x v="20"/>
    <s v="Not Present in StudentInfo"/>
    <n v="900543083510"/>
    <x v="6"/>
    <s v="10TH DRPOUT"/>
  </r>
  <r>
    <n v="1137"/>
    <s v="PARVATHIPURAM MANYAM"/>
    <s v="GUMMALAXMIPURAM"/>
    <s v="PUVVALA HEMANTH KUMAR"/>
    <s v="MALE"/>
    <n v="9490302991"/>
    <d v="2005-12-19T00:00:00"/>
    <n v="10290644003"/>
    <s v="YES"/>
    <s v="Available in State"/>
    <s v="YES"/>
    <n v="10290644"/>
    <x v="20"/>
    <s v="Not Present in StudentInfo"/>
    <m/>
    <x v="12"/>
    <m/>
  </r>
  <r>
    <n v="1138"/>
    <s v="PARVATHIPURAM MANYAM"/>
    <s v="GUMMALAXMIPURAM"/>
    <s v="PUVVALA JASWANTH"/>
    <s v="MALE"/>
    <n v="7382364682"/>
    <d v="2007-02-11T00:00:00"/>
    <n v="10290644001"/>
    <s v="YES"/>
    <s v="Available in State"/>
    <s v="NO"/>
    <n v="10290644"/>
    <x v="20"/>
    <s v="Not Present in StudentInfo"/>
    <s v="644820559147"/>
    <x v="1"/>
    <s v="TIKKABAI  SCHOOL  9 TH CALSS  2023"/>
  </r>
  <r>
    <n v="1139"/>
    <s v="PARVATHIPURAM MANYAM"/>
    <s v="GUMMALAXMIPURAM"/>
    <s v="PUVVALA PAVAN"/>
    <s v="MALE"/>
    <n v="489190000000"/>
    <d v="2006-05-17T00:00:00"/>
    <n v="10290644013"/>
    <s v="YES"/>
    <s v="Available in State"/>
    <s v="YES"/>
    <n v="10290644"/>
    <x v="20"/>
    <s v="Not Present in StudentInfo"/>
    <n v="489189541579"/>
    <x v="4"/>
    <s v="inter completed "/>
  </r>
  <r>
    <n v="1140"/>
    <s v="PARVATHIPURAM MANYAM"/>
    <s v="GUMMALAXMIPURAM"/>
    <s v="PUVVALA RUMME"/>
    <m/>
    <n v="7382735825"/>
    <d v="2006-05-14T00:00:00"/>
    <n v="10290644005"/>
    <s v="YES"/>
    <s v="Available in State"/>
    <s v="YES"/>
    <n v="10290644"/>
    <x v="20"/>
    <s v="Not Present in StudentInfo"/>
    <m/>
    <x v="12"/>
    <m/>
  </r>
  <r>
    <n v="1141"/>
    <s v="PARVATHIPURAM MANYAM"/>
    <s v="GUMMALAXMIPURAM"/>
    <s v="PUVVALA SANGITHA"/>
    <s v="FEMALE"/>
    <n v="9491998370"/>
    <d v="2006-09-09T00:00:00"/>
    <n v="10290644005"/>
    <s v="YES"/>
    <s v="Available in State"/>
    <s v="YES"/>
    <n v="10290644"/>
    <x v="20"/>
    <s v="Not Present in StudentInfo"/>
    <n v="483322523751"/>
    <x v="2"/>
    <s v="MARRIED"/>
  </r>
  <r>
    <n v="1142"/>
    <s v="PARVATHIPURAM MANYAM"/>
    <s v="GUMMALAXMIPURAM"/>
    <s v="PUVVALA SARMILA"/>
    <s v="FEMALE"/>
    <m/>
    <d v="2006-01-01T00:00:00"/>
    <n v="10290644003"/>
    <s v="YES"/>
    <s v="Available in State"/>
    <s v="YES"/>
    <n v="10290644"/>
    <x v="20"/>
    <s v="Not Present in StudentInfo"/>
    <m/>
    <x v="12"/>
    <m/>
  </r>
  <r>
    <n v="1143"/>
    <s v="PARVATHIPURAM MANYAM"/>
    <s v="GUMMALAXMIPURAM"/>
    <s v="PUVVALA SHATVIK"/>
    <s v="MALE"/>
    <n v="609632000000"/>
    <d v="2010-01-01T00:00:00"/>
    <n v="10290644011"/>
    <s v="YES"/>
    <s v="Available in State"/>
    <s v="NO"/>
    <n v="10290644"/>
    <x v="20"/>
    <s v="Dropout"/>
    <s v="609631564256"/>
    <x v="6"/>
    <s v=" OSC  6 TH APRJC  BHADRAGIRI"/>
  </r>
  <r>
    <n v="1144"/>
    <s v="PARVATHIPURAM MANYAM"/>
    <s v="GUMMALAXMIPURAM"/>
    <s v="PUVVALA SRIKANTH"/>
    <s v="MALE"/>
    <n v="7382920732"/>
    <d v="2007-01-01T00:00:00"/>
    <n v="10290644002"/>
    <s v="YES"/>
    <s v="Available in State"/>
    <s v="YES"/>
    <n v="10290644"/>
    <x v="20"/>
    <s v="Not Present in StudentInfo"/>
    <n v="665920453312"/>
    <x v="6"/>
    <s v="DROPOUT"/>
  </r>
  <r>
    <n v="1145"/>
    <s v="PARVATHIPURAM MANYAM"/>
    <s v="GUMMALAXMIPURAM"/>
    <s v="PUVVALA SRIRAMULU"/>
    <s v="MALE"/>
    <n v="9492791339"/>
    <d v="2007-04-12T00:00:00"/>
    <n v="10290644003"/>
    <s v="YES"/>
    <s v="Available in State"/>
    <s v="YES"/>
    <n v="10290644"/>
    <x v="20"/>
    <s v="Not Present in StudentInfo"/>
    <m/>
    <x v="12"/>
    <m/>
  </r>
  <r>
    <n v="1146"/>
    <s v="PARVATHIPURAM MANYAM"/>
    <s v="GUMMALAXMIPURAM"/>
    <s v="PUVVALA TARUN"/>
    <s v="MALE"/>
    <n v="9492791339"/>
    <d v="2007-04-12T00:00:00"/>
    <n v="10290644013"/>
    <s v="YES"/>
    <s v="Available in State"/>
    <s v="YES"/>
    <n v="10290644"/>
    <x v="20"/>
    <s v="Not Present in StudentInfo"/>
    <n v="792544441001"/>
    <x v="6"/>
    <s v="7TH DROPOUT"/>
  </r>
  <r>
    <n v="1147"/>
    <s v="PARVATHIPURAM MANYAM"/>
    <s v="GUMMALAXMIPURAM"/>
    <s v="PUVVALA VISHAL"/>
    <s v="MALE"/>
    <n v="722432000000"/>
    <d v="2007-01-12T00:00:00"/>
    <n v="10290644013"/>
    <s v="YES"/>
    <s v="Available in State"/>
    <s v="YES"/>
    <n v="10290644"/>
    <x v="20"/>
    <s v="Not Present in StudentInfo"/>
    <n v="722432107679"/>
    <x v="6"/>
    <s v="6TH DROPOUT"/>
  </r>
  <r>
    <n v="1148"/>
    <s v="PARVATHIPURAM MANYAM"/>
    <s v="GUMMALAXMIPURAM"/>
    <s v="TADANGI GAYATHRI"/>
    <s v="FEMALE"/>
    <n v="9490345440"/>
    <d v="2006-03-29T00:00:00"/>
    <n v="10290644001"/>
    <s v="YES"/>
    <s v="Available in State"/>
    <s v="YES"/>
    <n v="10290644"/>
    <x v="20"/>
    <s v="Not Present in StudentInfo"/>
    <m/>
    <x v="12"/>
    <m/>
  </r>
  <r>
    <n v="1149"/>
    <s v="PARVATHIPURAM MANYAM"/>
    <s v="GUMMALAXMIPURAM"/>
    <s v="TADANGI KIRAN"/>
    <s v="MALE"/>
    <n v="9491998370"/>
    <d v="2006-01-01T00:00:00"/>
    <n v="10290644005"/>
    <s v="YES"/>
    <s v="Available in State"/>
    <s v="YES"/>
    <n v="10290644"/>
    <x v="20"/>
    <s v="Not Present in StudentInfo"/>
    <n v="799205324255"/>
    <x v="1"/>
    <s v="DEGREE"/>
  </r>
  <r>
    <n v="1150"/>
    <s v="PARVATHIPURAM MANYAM"/>
    <s v="GUMMALAXMIPURAM"/>
    <s v="TADANGI KRISHNAVENI"/>
    <s v="FEMALE"/>
    <n v="9491998370"/>
    <d v="2006-03-18T00:00:00"/>
    <n v="10290644011"/>
    <s v="YES"/>
    <s v="Available in State"/>
    <s v="YES"/>
    <n v="10290644"/>
    <x v="20"/>
    <s v="Not Present in StudentInfo"/>
    <n v="239189634454"/>
    <x v="1"/>
    <s v="STUDY"/>
  </r>
  <r>
    <n v="1151"/>
    <s v="PARVATHIPURAM MANYAM"/>
    <s v="GUMMALAXMIPURAM"/>
    <s v="TADANGI MANGA"/>
    <s v="FEMALE"/>
    <n v="9491998370"/>
    <d v="2010-01-01T00:00:00"/>
    <n v="10290644002"/>
    <s v="YES"/>
    <s v="Available in State"/>
    <s v="YES"/>
    <n v="10290644"/>
    <x v="20"/>
    <s v="Not Present in StudentInfo"/>
    <n v="258611169579"/>
    <x v="1"/>
    <s v="STUDY"/>
  </r>
  <r>
    <n v="1152"/>
    <s v="PARVATHIPURAM MANYAM"/>
    <s v="GUMMALAXMIPURAM"/>
    <s v="TADANGI SANTHA KUMAR"/>
    <s v="MALE"/>
    <n v="7382959202"/>
    <d v="2007-01-01T00:00:00"/>
    <n v="10290644008"/>
    <s v="YES"/>
    <s v="Available in State"/>
    <s v="YES"/>
    <n v="10290644"/>
    <x v="20"/>
    <s v="Not Present in StudentInfo"/>
    <m/>
    <x v="12"/>
    <m/>
  </r>
  <r>
    <n v="1153"/>
    <s v="PARVATHIPURAM MANYAM"/>
    <s v="GUMMALAXMIPURAM"/>
    <s v="TADANGI SIDDU"/>
    <s v="MALE"/>
    <n v="7382920732"/>
    <d v="2007-03-06T00:00:00"/>
    <n v="10290644002"/>
    <s v="YES"/>
    <s v="Available in State"/>
    <s v="YES"/>
    <n v="10290644"/>
    <x v="20"/>
    <s v="Not Present in StudentInfo"/>
    <n v="694915294509"/>
    <x v="1"/>
    <s v="STUDY"/>
  </r>
  <r>
    <n v="1154"/>
    <s v="PARVATHIPURAM MANYAM"/>
    <s v="GUMMALAXMIPURAM"/>
    <s v="TADANGI SWATHI"/>
    <s v="FEMALE"/>
    <n v="845936000000"/>
    <d v="2006-02-08T00:00:00"/>
    <n v="10290644008"/>
    <s v="YES"/>
    <s v="Available in State"/>
    <s v="YES"/>
    <n v="10290644"/>
    <x v="20"/>
    <s v="Not Present in StudentInfo"/>
    <n v="845936372995"/>
    <x v="1"/>
    <s v="STUDY"/>
  </r>
  <r>
    <n v="1155"/>
    <s v="PARVATHIPURAM MANYAM"/>
    <s v="GUMMALAXMIPURAM"/>
    <s v="THADANGI BABULA"/>
    <s v="MALE"/>
    <n v="7382920732"/>
    <d v="2006-05-18T00:00:00"/>
    <n v="10290644002"/>
    <s v="YES"/>
    <s v="Available in State"/>
    <s v="YES"/>
    <n v="10290644"/>
    <x v="20"/>
    <s v="Not Present in StudentInfo"/>
    <n v="732604522587"/>
    <x v="6"/>
    <s v="DROPOUT"/>
  </r>
  <r>
    <n v="1156"/>
    <s v="PARVATHIPURAM MANYAM"/>
    <s v="GUMMALAXMIPURAM"/>
    <s v="THADANGI RANJITH KUMAR"/>
    <s v="MALE"/>
    <n v="266426000000"/>
    <d v="2010-09-09T00:00:00"/>
    <n v="10290644011"/>
    <s v="YES"/>
    <s v="Available in State"/>
    <s v="NO"/>
    <n v="10290644"/>
    <x v="20"/>
    <s v="Dropout"/>
    <s v="266426410886"/>
    <x v="1"/>
    <s v="9 TH CLASS DORAJAMMU  STUDY "/>
  </r>
  <r>
    <n v="1157"/>
    <s v="PARVATHIPURAM MANYAM"/>
    <s v="GUMMALAXMIPURAM"/>
    <s v="TIMMAKA BHAVANI"/>
    <s v="FEMALE"/>
    <n v="9491070934"/>
    <d v="2006-06-16T00:00:00"/>
    <n v="10290644002"/>
    <s v="YES"/>
    <s v="Available in State"/>
    <s v="YES"/>
    <n v="10290644"/>
    <x v="20"/>
    <s v="Not Present in StudentInfo"/>
    <n v="201062325519"/>
    <x v="1"/>
    <s v="STUDY"/>
  </r>
  <r>
    <n v="1158"/>
    <s v="PARVATHIPURAM MANYAM"/>
    <s v="GUMMALAXMIPURAM"/>
    <s v="TIMMAKA DINESH"/>
    <s v="MALE"/>
    <n v="9494899556"/>
    <d v="2006-06-18T00:00:00"/>
    <n v="10290644001"/>
    <s v="YES"/>
    <s v="Available in State"/>
    <s v="YES"/>
    <n v="10290644"/>
    <x v="20"/>
    <s v="Not Present in StudentInfo"/>
    <m/>
    <x v="12"/>
    <m/>
  </r>
  <r>
    <n v="1159"/>
    <s v="PARVATHIPURAM MANYAM"/>
    <s v="GUMMALAXMIPURAM"/>
    <s v="TOYAKA BUJJI"/>
    <s v="FEMALE"/>
    <n v="7382450983"/>
    <d v="2009-08-03T00:00:00"/>
    <n v="10290644007"/>
    <s v="YES"/>
    <s v="Available in State"/>
    <s v="YES"/>
    <n v="10290644"/>
    <x v="20"/>
    <s v="Not Present in StudentInfo"/>
    <m/>
    <x v="12"/>
    <m/>
  </r>
  <r>
    <n v="1160"/>
    <s v="PARVATHIPURAM MANYAM"/>
    <s v="GUMMALAXMIPURAM"/>
    <s v="TOYAKA GEETHA"/>
    <s v="FEMALE"/>
    <n v="7382069481"/>
    <d v="2006-01-01T00:00:00"/>
    <n v="10290644010"/>
    <s v="YES"/>
    <s v="Available in State"/>
    <s v="YES"/>
    <n v="10290644"/>
    <x v="20"/>
    <s v="Not Present in StudentInfo"/>
    <m/>
    <x v="12"/>
    <m/>
  </r>
  <r>
    <n v="1161"/>
    <s v="PARVATHIPURAM MANYAM"/>
    <s v="GUMMALAXMIPURAM"/>
    <s v="TOYAKA METTANNA"/>
    <m/>
    <n v="670306000000"/>
    <d v="2006-07-06T00:00:00"/>
    <n v="10290644010"/>
    <s v="YES"/>
    <s v="Available in State"/>
    <s v="YES"/>
    <n v="10290644"/>
    <x v="20"/>
    <s v="Not Present in StudentInfo"/>
    <m/>
    <x v="12"/>
    <m/>
  </r>
  <r>
    <n v="1162"/>
    <s v="PARVATHIPURAM MANYAM"/>
    <s v="GUMMALAXMIPURAM"/>
    <s v="TOYAKA PAVITRA"/>
    <s v="FEMALE"/>
    <n v="7382920732"/>
    <d v="2009-01-01T00:00:00"/>
    <n v="10290644002"/>
    <s v="YES"/>
    <s v="Available in State"/>
    <s v="YES"/>
    <n v="10290644"/>
    <x v="20"/>
    <s v="Not Present in StudentInfo"/>
    <n v="420903063165"/>
    <x v="5"/>
    <s v="10 TH PASSED"/>
  </r>
  <r>
    <n v="1163"/>
    <s v="PARVATHIPURAM MANYAM"/>
    <s v="GUMMALAXMIPURAM"/>
    <s v="TOYAKA SAMESH"/>
    <s v="MALE"/>
    <n v="7337259130"/>
    <d v="2007-01-01T00:00:00"/>
    <n v="10290644010"/>
    <s v="YES"/>
    <s v="Available in State"/>
    <s v="YES"/>
    <n v="10290644"/>
    <x v="20"/>
    <s v="Not Present in StudentInfo"/>
    <m/>
    <x v="12"/>
    <m/>
  </r>
  <r>
    <n v="1164"/>
    <s v="PARVATHIPURAM MANYAM"/>
    <s v="GUMMALAXMIPURAM"/>
    <s v="TOYAKA SRIKANTH"/>
    <s v="MALE"/>
    <n v="7382920732"/>
    <d v="2006-06-10T00:00:00"/>
    <n v="10290644002"/>
    <s v="YES"/>
    <s v="Available in State"/>
    <s v="YES"/>
    <n v="10290644"/>
    <x v="20"/>
    <s v="Not Present in StudentInfo"/>
    <n v="240864303478"/>
    <x v="2"/>
    <s v="MARRIED"/>
  </r>
  <r>
    <n v="1165"/>
    <s v="PARVATHIPURAM MANYAM"/>
    <s v="GUMMALAXMIPURAM"/>
    <s v="TOYAKA THARUN"/>
    <s v="MALE"/>
    <n v="9491998370"/>
    <d v="2007-01-01T00:00:00"/>
    <n v="10290644004"/>
    <s v="YES"/>
    <s v="Available in State"/>
    <s v="NO"/>
    <n v="10290644"/>
    <x v="20"/>
    <s v="Not Present in StudentInfo"/>
    <s v="831403501700"/>
    <x v="1"/>
    <s v="DORAJAMMU  SCHOOL  "/>
  </r>
  <r>
    <n v="1166"/>
    <s v="PARVATHIPURAM MANYAM"/>
    <s v="GUMMALAXMIPURAM"/>
    <s v="VENKAT"/>
    <s v="MALE"/>
    <n v="9493435066"/>
    <d v="2007-10-27T00:00:00"/>
    <n v="10290644008"/>
    <s v="YES"/>
    <s v="Available in State"/>
    <s v="YES"/>
    <n v="10290644"/>
    <x v="20"/>
    <s v="Not Present in StudentInfo"/>
    <n v="257507786867"/>
    <x v="1"/>
    <s v="STUDY"/>
  </r>
  <r>
    <n v="1167"/>
    <s v="PARVATHIPURAM MANYAM"/>
    <s v="GUMMALAXMIPURAM"/>
    <s v="ARIKA ANJALI"/>
    <s v="FEMALE"/>
    <n v="800819000000"/>
    <d v="2005-09-07T00:00:00"/>
    <n v="10290645007"/>
    <s v="YES"/>
    <s v="Available in State"/>
    <s v="NO"/>
    <n v="10290645"/>
    <x v="21"/>
    <s v="Not Present in StudentInfo"/>
    <s v="800818783767"/>
    <x v="5"/>
    <s v="10TH PASSED"/>
  </r>
  <r>
    <n v="1168"/>
    <s v="PARVATHIPURAM MANYAM"/>
    <s v="GUMMALAXMIPURAM"/>
    <s v="ARIKA NARASIMHA"/>
    <s v="MALE"/>
    <n v="7680904281"/>
    <d v="2005-10-09T00:00:00"/>
    <n v="10290645007"/>
    <s v="YES"/>
    <s v="Available in State"/>
    <s v="YES"/>
    <n v="10290645"/>
    <x v="21"/>
    <s v="Not Present in StudentInfo"/>
    <m/>
    <x v="12"/>
    <m/>
  </r>
  <r>
    <n v="1169"/>
    <s v="PARVATHIPURAM MANYAM"/>
    <s v="GUMMALAXMIPURAM"/>
    <s v="BIDDDIKA SIREESHA"/>
    <s v="FEMALE"/>
    <n v="903643000000"/>
    <d v="2008-01-07T00:00:00"/>
    <n v="10290645015"/>
    <s v="YES"/>
    <s v="Available in State"/>
    <s v="YES"/>
    <n v="10290645"/>
    <x v="21"/>
    <s v="Not Present in StudentInfo"/>
    <m/>
    <x v="12"/>
    <m/>
  </r>
  <r>
    <n v="1170"/>
    <s v="PARVATHIPURAM MANYAM"/>
    <s v="GUMMALAXMIPURAM"/>
    <s v="BIDDDIKA VINAY"/>
    <s v="MALE"/>
    <n v="904626000000"/>
    <d v="2010-06-11T00:00:00"/>
    <n v="10290645017"/>
    <s v="YES"/>
    <s v="Available in State"/>
    <s v="NO"/>
    <n v="10290645"/>
    <x v="21"/>
    <s v="Not Present in StudentInfo"/>
    <n v="904625853829"/>
    <x v="12"/>
    <s v=""/>
  </r>
  <r>
    <n v="1171"/>
    <s v="PARVATHIPURAM MANYAM"/>
    <s v="GUMMALAXMIPURAM"/>
    <s v="BIDDIKA CHARAN"/>
    <s v="MALE"/>
    <n v="487070000000"/>
    <d v="2009-06-12T00:00:00"/>
    <n v="10290645011"/>
    <s v="YES"/>
    <s v="Available in State"/>
    <s v="NO"/>
    <n v="10290645"/>
    <x v="21"/>
    <s v="Dropout"/>
    <s v="487070165321"/>
    <x v="6"/>
    <s v="TOBE JOINED"/>
  </r>
  <r>
    <n v="1172"/>
    <s v="PARVATHIPURAM MANYAM"/>
    <s v="GUMMALAXMIPURAM"/>
    <s v="BIDDIKA GRISHMA"/>
    <m/>
    <n v="8500526540"/>
    <d v="2015-04-03T00:00:00"/>
    <n v="10290645017"/>
    <s v="YES"/>
    <s v="Available in State"/>
    <s v="NO"/>
    <n v="10290645"/>
    <x v="21"/>
    <s v="Not Present in StudentInfo"/>
    <n v="404688498372"/>
    <x v="1"/>
    <s v="GTWAHS K D COLONY"/>
  </r>
  <r>
    <n v="1173"/>
    <s v="PARVATHIPURAM MANYAM"/>
    <s v="GUMMALAXMIPURAM"/>
    <s v="BIDDIKA GURUMURTHY"/>
    <s v="MALE"/>
    <n v="8985611342"/>
    <d v="2006-01-01T00:00:00"/>
    <n v="10290645010"/>
    <s v="YES"/>
    <s v="Available in State"/>
    <s v="NO"/>
    <n v="10290645"/>
    <x v="21"/>
    <s v="Not Present in StudentInfo"/>
    <s v="840471632400"/>
    <x v="4"/>
    <s v="INTER"/>
  </r>
  <r>
    <n v="1174"/>
    <s v="PARVATHIPURAM MANYAM"/>
    <s v="GUMMALAXMIPURAM"/>
    <s v="BIDDIKA JAYANTHI"/>
    <s v="FEMALE"/>
    <n v="9493057963"/>
    <d v="2006-07-12T00:00:00"/>
    <n v="10290645011"/>
    <s v="YES"/>
    <s v="Available in State"/>
    <s v="NO"/>
    <n v="10290645"/>
    <x v="21"/>
    <s v="Not Present in StudentInfo"/>
    <s v="579291651369"/>
    <x v="4"/>
    <s v="INTER"/>
  </r>
  <r>
    <n v="1175"/>
    <s v="PARVATHIPURAM MANYAM"/>
    <s v="GUMMALAXMIPURAM"/>
    <s v="BIDDIKA KOMANNA"/>
    <s v="MALE"/>
    <n v="893707000000"/>
    <d v="2006-01-01T00:00:00"/>
    <n v="10290645011"/>
    <s v="YES"/>
    <s v="Available in State"/>
    <s v="NO"/>
    <n v="10290645"/>
    <x v="21"/>
    <s v="TC ISSUED"/>
    <s v="893707320684"/>
    <x v="4"/>
    <s v="INTER"/>
  </r>
  <r>
    <n v="1176"/>
    <s v="PARVATHIPURAM MANYAM"/>
    <s v="GUMMALAXMIPURAM"/>
    <s v="BIDDIKA SHIKAR"/>
    <s v="MALE"/>
    <n v="721387000000"/>
    <d v="2012-01-01T00:00:00"/>
    <n v="10290645014"/>
    <s v="YES"/>
    <s v="Available in State"/>
    <s v="NO"/>
    <n v="10290645"/>
    <x v="21"/>
    <s v="Dropout"/>
    <n v="546106148658"/>
    <x v="6"/>
    <s v="DROPOUT"/>
  </r>
  <r>
    <n v="1177"/>
    <s v="PARVATHIPURAM MANYAM"/>
    <s v="GUMMALAXMIPURAM"/>
    <s v="BIDDIKALIMBA"/>
    <s v="MALE"/>
    <n v="984578000000"/>
    <d v="2006-05-12T00:00:00"/>
    <n v="10290645004"/>
    <s v="YES"/>
    <s v="Available in State"/>
    <s v="NO"/>
    <n v="10290645"/>
    <x v="21"/>
    <s v="Not Present in StudentInfo"/>
    <s v="595038865439"/>
    <x v="6"/>
    <s v="TOBE JOINED"/>
  </r>
  <r>
    <n v="1178"/>
    <s v="PARVATHIPURAM MANYAM"/>
    <s v="GUMMALAXMIPURAM"/>
    <s v="BIDDIKANAGESWARARAO"/>
    <s v="MALE"/>
    <n v="635420000000"/>
    <d v="2007-07-12T00:00:00"/>
    <n v="10290645011"/>
    <s v="YES"/>
    <s v="Available in State"/>
    <s v="NO"/>
    <n v="10290645"/>
    <x v="21"/>
    <s v="TC ISSUED"/>
    <s v="635420479499"/>
    <x v="6"/>
    <s v="TOBE JOINED"/>
  </r>
  <r>
    <n v="1179"/>
    <s v="PARVATHIPURAM MANYAM"/>
    <s v="GUMMALAXMIPURAM"/>
    <s v="DHILEEPKUMAR"/>
    <s v="MALE"/>
    <n v="8895745182"/>
    <d v="2007-01-01T00:00:00"/>
    <n v="10290645014"/>
    <s v="YES"/>
    <s v="Available in State"/>
    <s v="NO"/>
    <n v="10290645"/>
    <x v="21"/>
    <s v="Not Present in StudentInfo"/>
    <n v="509989014554"/>
    <x v="6"/>
    <s v="DROPOUT"/>
  </r>
  <r>
    <n v="1180"/>
    <s v="PARVATHIPURAM MANYAM"/>
    <s v="GUMMALAXMIPURAM"/>
    <s v="GURUNADH"/>
    <s v="MALE"/>
    <n v="8500187604"/>
    <d v="2013-06-04T00:00:00"/>
    <n v="10290645018"/>
    <s v="YES"/>
    <s v="Death"/>
    <s v="NO"/>
    <n v="10290645"/>
    <x v="21"/>
    <s v="Not Present in StudentInfo"/>
    <m/>
    <x v="12"/>
    <m/>
  </r>
  <r>
    <n v="1181"/>
    <s v="PARVATHIPURAM MANYAM"/>
    <s v="GUMMALAXMIPURAM"/>
    <s v="KADRAKA ANASURYA"/>
    <s v="FEMALE"/>
    <n v="541268000000"/>
    <d v="2006-01-01T00:00:00"/>
    <n v="10290645010"/>
    <s v="YES"/>
    <s v="Available in State"/>
    <s v="NO"/>
    <n v="10290645"/>
    <x v="21"/>
    <s v="Not Present in StudentInfo"/>
    <s v="541267681149"/>
    <x v="6"/>
    <s v="TOBE JOINED"/>
  </r>
  <r>
    <n v="1182"/>
    <s v="PARVATHIPURAM MANYAM"/>
    <s v="GUMMALAXMIPURAM"/>
    <s v="KADRAKA VENNELA"/>
    <s v="FEMALE"/>
    <n v="8985493598"/>
    <d v="2007-01-01T00:00:00"/>
    <n v="10290645003"/>
    <s v="YES"/>
    <s v="Available in State"/>
    <s v="NO"/>
    <n v="10290645"/>
    <x v="21"/>
    <s v="Not Present in StudentInfo"/>
    <s v="539181280528"/>
    <x v="1"/>
    <s v="DEGREE"/>
  </r>
  <r>
    <n v="1183"/>
    <s v="PARVATHIPURAM MANYAM"/>
    <s v="GUMMALAXMIPURAM"/>
    <s v="KILLAKA PAVITRA"/>
    <s v="FEMALE"/>
    <n v="9493878450"/>
    <d v="2006-08-04T00:00:00"/>
    <n v="10290645017"/>
    <s v="YES"/>
    <s v="Available in State"/>
    <s v="YES"/>
    <n v="10290645"/>
    <x v="21"/>
    <s v="Not Present in StudentInfo"/>
    <m/>
    <x v="12"/>
    <m/>
  </r>
  <r>
    <n v="1184"/>
    <s v="PARVATHIPURAM MANYAM"/>
    <s v="GUMMALAXMIPURAM"/>
    <s v="KILLAKA SANKEERTHANA"/>
    <m/>
    <n v="8500011505"/>
    <d v="2006-05-20T00:00:00"/>
    <n v="10290645017"/>
    <s v="YES"/>
    <s v="Available in State"/>
    <s v="NO"/>
    <n v="10290645"/>
    <x v="21"/>
    <s v="Not Present in StudentInfo"/>
    <n v="408201318442"/>
    <x v="12"/>
    <s v=""/>
  </r>
  <r>
    <n v="1185"/>
    <s v="PARVATHIPURAM MANYAM"/>
    <s v="GUMMALAXMIPURAM"/>
    <s v="KONDAGORRI GOWTHAM"/>
    <s v="MALE"/>
    <n v="7382473475"/>
    <d v="2008-06-15T00:00:00"/>
    <n v="10290645002"/>
    <s v="YES"/>
    <s v="Available in State"/>
    <s v="NO"/>
    <n v="10290645"/>
    <x v="21"/>
    <s v="Not Present in StudentInfo"/>
    <n v="308369035317"/>
    <x v="6"/>
    <s v="TOBE JOINED"/>
  </r>
  <r>
    <n v="1186"/>
    <s v="PARVATHIPURAM MANYAM"/>
    <s v="GUMMALAXMIPURAM"/>
    <s v="KONDAGORRI PRAVEEN"/>
    <s v="MALE"/>
    <m/>
    <d v="2009-09-03T00:00:00"/>
    <n v="10290645014"/>
    <s v="YES"/>
    <s v="Available in State"/>
    <s v="NO"/>
    <n v="10290645"/>
    <x v="21"/>
    <s v="Not Present in StudentInfo"/>
    <n v="634600853535"/>
    <x v="6"/>
    <s v="DROPOUT"/>
  </r>
  <r>
    <n v="1187"/>
    <s v="PARVATHIPURAM MANYAM"/>
    <s v="GUMMALAXMIPURAM"/>
    <s v="KONDAGORRI SHARMILA"/>
    <s v="FEMALE"/>
    <n v="592519000000"/>
    <d v="2006-12-03T00:00:00"/>
    <n v="10290645014"/>
    <s v="YES"/>
    <s v="Available in State"/>
    <s v="NO"/>
    <n v="10290645"/>
    <x v="21"/>
    <s v="Not Present in StudentInfo"/>
    <n v="592518098061"/>
    <x v="6"/>
    <s v="DROPOUT"/>
  </r>
  <r>
    <n v="1188"/>
    <s v="PARVATHIPURAM MANYAM"/>
    <s v="GUMMALAXMIPURAM"/>
    <s v="KONDAGORRI SRISANTH"/>
    <s v="MALE"/>
    <n v="8500910974"/>
    <d v="2006-01-01T00:00:00"/>
    <n v="10290645004"/>
    <s v="YES"/>
    <s v="Available in State"/>
    <s v="NO"/>
    <n v="10290645"/>
    <x v="21"/>
    <s v="Not Present in StudentInfo"/>
    <s v="355791841616"/>
    <x v="1"/>
    <s v="SARADHI VOC COLLEGE GLP"/>
  </r>
  <r>
    <n v="1189"/>
    <s v="PARVATHIPURAM MANYAM"/>
    <s v="GUMMALAXMIPURAM"/>
    <s v="KUMBURUKA SARIKA"/>
    <s v="FEMALE"/>
    <n v="9490878209"/>
    <d v="2012-04-08T00:00:00"/>
    <n v="10290645007"/>
    <s v="YES"/>
    <s v="Available in State"/>
    <s v="NO"/>
    <n v="10290645"/>
    <x v="21"/>
    <s v="Not Present in StudentInfo"/>
    <s v="673046096810"/>
    <x v="8"/>
    <s v="MIGRATED TO ODISHA"/>
  </r>
  <r>
    <n v="1190"/>
    <s v="PARVATHIPURAM MANYAM"/>
    <s v="GUMMALAXMIPURAM"/>
    <s v="MANDANGI BHARATH"/>
    <s v="MALE"/>
    <m/>
    <d v="2018-04-11T00:00:00"/>
    <n v="10290645013"/>
    <s v="YES"/>
    <s v="Available in State"/>
    <s v="NO"/>
    <n v="10290645"/>
    <x v="21"/>
    <s v="Not Present in StudentInfo"/>
    <s v=""/>
    <x v="7"/>
    <s v="ANAGANWADI"/>
  </r>
  <r>
    <n v="1191"/>
    <s v="PARVATHIPURAM MANYAM"/>
    <s v="GUMMALAXMIPURAM"/>
    <s v="MANDANGI GANESH"/>
    <s v="MALE"/>
    <n v="8500872026"/>
    <d v="2007-01-01T00:00:00"/>
    <n v="10290645007"/>
    <s v="YES"/>
    <s v="Available in State"/>
    <s v="NO"/>
    <n v="10290645"/>
    <x v="21"/>
    <s v="Not Present in StudentInfo"/>
    <m/>
    <x v="12"/>
    <m/>
  </r>
  <r>
    <n v="1192"/>
    <s v="PARVATHIPURAM MANYAM"/>
    <s v="GUMMALAXMIPURAM"/>
    <s v="MANDANGI HAIMAVATHI"/>
    <s v="FEMALE"/>
    <n v="9440219593"/>
    <d v="2006-01-01T00:00:00"/>
    <n v="10290645007"/>
    <s v="YES"/>
    <s v="Available in State"/>
    <s v="YES"/>
    <n v="10290645"/>
    <x v="21"/>
    <s v="Not Present in StudentInfo"/>
    <m/>
    <x v="12"/>
    <m/>
  </r>
  <r>
    <n v="1193"/>
    <s v="PARVATHIPURAM MANYAM"/>
    <s v="GUMMALAXMIPURAM"/>
    <s v="MANDANGI KARTHIK"/>
    <s v="MALE"/>
    <n v="734496000000"/>
    <d v="2008-01-01T00:00:00"/>
    <n v="10290645013"/>
    <s v="YES"/>
    <s v="Available in State"/>
    <s v="NO"/>
    <n v="10290645"/>
    <x v="21"/>
    <s v="Dropout"/>
    <m/>
    <x v="12"/>
    <m/>
  </r>
  <r>
    <n v="1194"/>
    <s v="PARVATHIPURAM MANYAM"/>
    <s v="GUMMALAXMIPURAM"/>
    <s v="MANDANGI KAVITHA"/>
    <s v="FEMALE"/>
    <n v="9494280188"/>
    <d v="2005-10-04T00:00:00"/>
    <n v="10290645014"/>
    <s v="YES"/>
    <s v="Available in State"/>
    <s v="YES"/>
    <n v="10290645"/>
    <x v="21"/>
    <s v="Not Present in StudentInfo"/>
    <m/>
    <x v="12"/>
    <m/>
  </r>
  <r>
    <n v="1195"/>
    <s v="PARVATHIPURAM MANYAM"/>
    <s v="GUMMALAXMIPURAM"/>
    <s v="MANDANGI NAVEEN"/>
    <s v="MALE"/>
    <n v="8500578893"/>
    <d v="2008-01-01T00:00:00"/>
    <n v="10290645008"/>
    <s v="YES"/>
    <s v="Available in State"/>
    <s v="NO"/>
    <n v="10290645"/>
    <x v="21"/>
    <s v="Not Present in StudentInfo"/>
    <n v="439482088129"/>
    <x v="8"/>
    <s v="MIGRATED TO ODISHA"/>
  </r>
  <r>
    <n v="1196"/>
    <s v="PARVATHIPURAM MANYAM"/>
    <s v="GUMMALAXMIPURAM"/>
    <s v="MANDANGI SANTHI"/>
    <s v="FEMALE"/>
    <n v="9490198770"/>
    <d v="2006-04-12T00:00:00"/>
    <n v="10290645007"/>
    <s v="YES"/>
    <s v="Available in State"/>
    <s v="NO"/>
    <n v="10290645"/>
    <x v="21"/>
    <s v="Not Present in StudentInfo"/>
    <s v="974882680891"/>
    <x v="5"/>
    <s v="10TH PASSED"/>
  </r>
  <r>
    <n v="1197"/>
    <s v="PARVATHIPURAM MANYAM"/>
    <s v="GUMMALAXMIPURAM"/>
    <s v="MANDANGI SIVANANDU"/>
    <s v="MALE"/>
    <m/>
    <d v="2006-06-24T00:00:00"/>
    <n v="10290645015"/>
    <s v="YES"/>
    <s v="Available in State"/>
    <s v="YES"/>
    <n v="10290645"/>
    <x v="21"/>
    <s v="Not Present in StudentInfo"/>
    <m/>
    <x v="12"/>
    <m/>
  </r>
  <r>
    <n v="1198"/>
    <s v="PARVATHIPURAM MANYAM"/>
    <s v="GUMMALAXMIPURAM"/>
    <s v="MANDANGI VISHNU"/>
    <s v="MALE"/>
    <n v="695499000000"/>
    <d v="2005-09-09T00:00:00"/>
    <n v="10290645014"/>
    <s v="YES"/>
    <s v="Available in State"/>
    <s v="NO"/>
    <n v="10290645"/>
    <x v="21"/>
    <s v="Dropout"/>
    <n v="695499311601"/>
    <x v="6"/>
    <s v="DROPOUT"/>
  </r>
  <r>
    <n v="1199"/>
    <s v="PARVATHIPURAM MANYAM"/>
    <s v="GUMMALAXMIPURAM"/>
    <s v="MANDANGIPAPA"/>
    <s v="FEMALE"/>
    <n v="787978000000"/>
    <d v="2007-07-12T00:00:00"/>
    <n v="10290645011"/>
    <s v="YES"/>
    <s v="Available in State"/>
    <s v="NO"/>
    <n v="10290645"/>
    <x v="21"/>
    <s v="Not Present in StudentInfo"/>
    <s v="787975110349"/>
    <x v="2"/>
    <s v="MARRIED"/>
  </r>
  <r>
    <n v="1200"/>
    <s v="PARVATHIPURAM MANYAM"/>
    <s v="GUMMALAXMIPURAM"/>
    <s v="NIMMALA SUVARTHA"/>
    <m/>
    <n v="9490884069"/>
    <d v="2009-12-11T00:00:00"/>
    <n v="10290645005"/>
    <s v="YES"/>
    <s v="Available in State"/>
    <s v="NO"/>
    <n v="10290645"/>
    <x v="21"/>
    <s v="Not Present in StudentInfo"/>
    <s v="602936936875"/>
    <x v="1"/>
    <s v="GPS RELLA"/>
  </r>
  <r>
    <n v="1201"/>
    <s v="PARVATHIPURAM MANYAM"/>
    <s v="GUMMALAXMIPURAM"/>
    <s v="PALAKA KRUPARANI"/>
    <s v="MALE"/>
    <n v="9490884069"/>
    <d v="2018-02-10T00:00:00"/>
    <n v="10290645005"/>
    <s v="YES"/>
    <s v="Available in State"/>
    <s v="NO"/>
    <n v="10290645"/>
    <x v="21"/>
    <s v="Not Present in StudentInfo"/>
    <s v="622189636061"/>
    <x v="1"/>
    <s v="GPS RELLA"/>
  </r>
  <r>
    <n v="1202"/>
    <s v="PARVATHIPURAM MANYAM"/>
    <s v="GUMMALAXMIPURAM"/>
    <s v="PATHIKA VALLABARAO"/>
    <s v="MALE"/>
    <n v="9493848750"/>
    <d v="2006-01-01T00:00:00"/>
    <n v="10290645017"/>
    <s v="YES"/>
    <s v="Available in State"/>
    <s v="YES"/>
    <n v="10290645"/>
    <x v="21"/>
    <s v="Not Present in StudentInfo"/>
    <m/>
    <x v="12"/>
    <m/>
  </r>
  <r>
    <n v="1203"/>
    <s v="PARVATHIPURAM MANYAM"/>
    <s v="GUMMALAXMIPURAM"/>
    <s v="PATTHIKA KIRAN KUMAR"/>
    <s v="MALE"/>
    <n v="9494520116"/>
    <d v="2006-10-04T00:00:00"/>
    <n v="10290645014"/>
    <s v="YES"/>
    <s v="Available in State"/>
    <s v="YES"/>
    <n v="10290645"/>
    <x v="21"/>
    <s v="Not Present in StudentInfo"/>
    <m/>
    <x v="12"/>
    <m/>
  </r>
  <r>
    <n v="1204"/>
    <s v="PARVATHIPURAM MANYAM"/>
    <s v="GUMMALAXMIPURAM"/>
    <s v="PATTIKA NANDINI"/>
    <s v="FEMALE"/>
    <n v="826703000000"/>
    <d v="2006-12-06T00:00:00"/>
    <n v="10290645013"/>
    <s v="YES"/>
    <s v="Death"/>
    <s v="NO"/>
    <n v="10290645"/>
    <x v="21"/>
    <s v="Not Present in StudentInfo"/>
    <m/>
    <x v="12"/>
    <m/>
  </r>
  <r>
    <n v="1205"/>
    <s v="PARVATHIPURAM MANYAM"/>
    <s v="GUMMALAXMIPURAM"/>
    <s v="PATTIKA RAJINI"/>
    <s v="FEMALE"/>
    <n v="9440486010"/>
    <d v="2006-12-03T00:00:00"/>
    <n v="10290645014"/>
    <s v="YES"/>
    <s v="Available in State"/>
    <s v="YES"/>
    <n v="10290645"/>
    <x v="21"/>
    <s v="Not Present in StudentInfo"/>
    <m/>
    <x v="1"/>
    <m/>
  </r>
  <r>
    <n v="1206"/>
    <s v="PARVATHIPURAM MANYAM"/>
    <s v="GUMMALAXMIPURAM"/>
    <s v="PATTIKA SRIKANTH"/>
    <s v="MALE"/>
    <n v="822451000000"/>
    <d v="2006-05-06T00:00:00"/>
    <n v="10290645014"/>
    <s v="YES"/>
    <s v="Available in State"/>
    <s v="YES"/>
    <n v="10290645"/>
    <x v="21"/>
    <s v="Not Present in StudentInfo"/>
    <m/>
    <x v="12"/>
    <m/>
  </r>
  <r>
    <n v="1207"/>
    <s v="PARVATHIPURAM MANYAM"/>
    <s v="GUMMALAXMIPURAM"/>
    <s v="PUVVALA VENKATA RAO"/>
    <s v="MALE"/>
    <n v="636003000000"/>
    <d v="2007-01-01T00:00:00"/>
    <n v="10290645017"/>
    <s v="YES"/>
    <s v="Available in State"/>
    <s v="NO"/>
    <n v="10290645"/>
    <x v="21"/>
    <s v="Dropout"/>
    <n v="636002929450"/>
    <x v="6"/>
    <s v="TOBE JOINED"/>
  </r>
  <r>
    <n v="1208"/>
    <s v="PARVATHIPURAM MANYAM"/>
    <s v="GUMMALAXMIPURAM"/>
    <s v="RAUTA"/>
    <s v="MALE"/>
    <n v="886521000000"/>
    <d v="2007-05-12T00:00:00"/>
    <n v="10290645004"/>
    <s v="YES"/>
    <s v="Migration outside state"/>
    <s v="NO"/>
    <n v="10290645"/>
    <x v="21"/>
    <s v="Not Present in StudentInfo"/>
    <m/>
    <x v="12"/>
    <m/>
  </r>
  <r>
    <n v="1209"/>
    <s v="PARVATHIPURAM MANYAM"/>
    <s v="GUMMALAXMIPURAM"/>
    <s v="SEEMALA CHANDU"/>
    <s v="MALE"/>
    <n v="9490758938"/>
    <d v="2007-12-06T00:00:00"/>
    <n v="10290645018"/>
    <s v="YES"/>
    <s v="Available in State"/>
    <s v="NO"/>
    <n v="10290645"/>
    <x v="21"/>
    <s v="Not Present in StudentInfo"/>
    <s v="375443030341"/>
    <x v="1"/>
    <s v="APRS BHADRAGIRI"/>
  </r>
  <r>
    <n v="1210"/>
    <s v="PARVATHIPURAM MANYAM"/>
    <s v="GUMMALAXMIPURAM"/>
    <s v="SEEMALA DEVID"/>
    <s v="MALE"/>
    <n v="517388000000"/>
    <d v="2013-02-03T00:00:00"/>
    <n v="10290645016"/>
    <s v="YES"/>
    <s v="Available in State"/>
    <s v="NO"/>
    <n v="10290645"/>
    <x v="21"/>
    <s v="Dropout"/>
    <s v="577387519342"/>
    <x v="6"/>
    <s v="CWSN 5TH PASSED"/>
  </r>
  <r>
    <n v="1211"/>
    <s v="PARVATHIPURAM MANYAM"/>
    <s v="GUMMALAXMIPURAM"/>
    <s v="SEEMALA NANDHINI"/>
    <s v="FEMALE"/>
    <n v="7901371741"/>
    <d v="2006-01-01T00:00:00"/>
    <n v="10290645017"/>
    <s v="YES"/>
    <s v="Available in State"/>
    <s v="YES"/>
    <n v="10290645"/>
    <x v="21"/>
    <s v="Not Present in StudentInfo"/>
    <m/>
    <x v="12"/>
    <m/>
  </r>
  <r>
    <n v="1212"/>
    <s v="PARVATHIPURAM MANYAM"/>
    <s v="GUMMALAXMIPURAM"/>
    <s v="SEEMALA NASHITRA"/>
    <s v="FEMALE"/>
    <n v="8332892784"/>
    <d v="2018-06-26T00:00:00"/>
    <n v="10290645017"/>
    <s v="YES"/>
    <s v="Available in State"/>
    <s v="NO"/>
    <n v="10290645"/>
    <x v="21"/>
    <s v="Not Present in StudentInfo"/>
    <n v="872593792719"/>
    <x v="1"/>
    <s v="MPPS NONDRUKONA"/>
  </r>
  <r>
    <n v="1213"/>
    <s v="PARVATHIPURAM MANYAM"/>
    <s v="GUMMALAXMIPURAM"/>
    <s v="SEEMALA NAVEEN"/>
    <s v="MALE"/>
    <n v="693949000000"/>
    <d v="2005-12-15T00:00:00"/>
    <n v="10290645016"/>
    <s v="YES"/>
    <s v="Available in State"/>
    <s v="YES"/>
    <n v="10290645"/>
    <x v="21"/>
    <s v="Not Present in StudentInfo"/>
    <m/>
    <x v="12"/>
    <m/>
  </r>
  <r>
    <n v="1214"/>
    <s v="PARVATHIPURAM MANYAM"/>
    <s v="GUMMALAXMIPURAM"/>
    <s v="SEEMALA PRABHAS"/>
    <s v="MALE"/>
    <n v="9492053857"/>
    <d v="2009-03-03T00:00:00"/>
    <n v="10290645018"/>
    <s v="YES"/>
    <s v="Available in State"/>
    <s v="NO"/>
    <n v="10290645"/>
    <x v="21"/>
    <s v="Not Present in StudentInfo"/>
    <s v="608094316689"/>
    <x v="6"/>
    <s v="TOBE JOINED"/>
  </r>
  <r>
    <n v="1215"/>
    <s v="PARVATHIPURAM MANYAM"/>
    <s v="GUMMALAXMIPURAM"/>
    <s v="SEEMALA SANJAY"/>
    <s v="MALE"/>
    <n v="8331868592"/>
    <d v="2010-01-01T00:00:00"/>
    <n v="10290645018"/>
    <s v="YES"/>
    <s v="Available in State"/>
    <s v="NO"/>
    <n v="10290645"/>
    <x v="21"/>
    <s v="Not Present in StudentInfo"/>
    <s v="332906756179"/>
    <x v="6"/>
    <s v="TOBE JOINED"/>
  </r>
  <r>
    <n v="1216"/>
    <s v="PARVATHIPURAM MANYAM"/>
    <s v="GUMMALAXMIPURAM"/>
    <s v="SEEMALA SANTHI"/>
    <s v="FEMALE"/>
    <n v="8500768730"/>
    <d v="2007-01-01T00:00:00"/>
    <n v="10290645018"/>
    <s v="YES"/>
    <s v="Available in State"/>
    <s v="NO"/>
    <n v="10290645"/>
    <x v="21"/>
    <s v="Not Present in StudentInfo"/>
    <s v="951229556810"/>
    <x v="4"/>
    <s v="INTER"/>
  </r>
  <r>
    <n v="1217"/>
    <s v="PARVATHIPURAM MANYAM"/>
    <s v="GUMMALAXMIPURAM"/>
    <s v="THADANGI PRIYANKA"/>
    <s v="FEMALE"/>
    <n v="666837000000"/>
    <d v="2006-09-12T00:00:00"/>
    <n v="10290645003"/>
    <s v="YES"/>
    <s v="Available in State"/>
    <s v="YES"/>
    <n v="10290645"/>
    <x v="21"/>
    <s v="Not Present in StudentInfo"/>
    <m/>
    <x v="12"/>
    <m/>
  </r>
  <r>
    <n v="1218"/>
    <s v="PARVATHIPURAM MANYAM"/>
    <s v="GUMMALAXMIPURAM"/>
    <s v="TOYAKA CHINNI"/>
    <s v="FEMALE"/>
    <n v="7382734064"/>
    <d v="2009-07-03T00:00:00"/>
    <n v="10290645014"/>
    <s v="YES"/>
    <s v="Available in State"/>
    <s v="NO"/>
    <n v="10290645"/>
    <x v="21"/>
    <s v="Not Present in StudentInfo"/>
    <n v="945717001021"/>
    <x v="6"/>
    <s v="DROPOUT"/>
  </r>
  <r>
    <n v="1219"/>
    <s v="PARVATHIPURAM MANYAM"/>
    <s v="GUMMALAXMIPURAM"/>
    <s v="TOYAKABHEEMUDU"/>
    <s v="MALE"/>
    <n v="8985690304"/>
    <d v="2011-04-12T00:00:00"/>
    <n v="10290645004"/>
    <s v="YES"/>
    <s v="Available in State"/>
    <s v="NO"/>
    <n v="10290645"/>
    <x v="21"/>
    <s v="Not Present in StudentInfo"/>
    <s v="798810111994"/>
    <x v="9"/>
    <s v="MIGRATED TO KAKINADA"/>
  </r>
  <r>
    <n v="1220"/>
    <s v="PARVATHIPURAM MANYAM"/>
    <s v="GUMMALAXMIPURAM"/>
    <s v="TOYAKAGUNGANNE"/>
    <s v="MALE"/>
    <n v="8333984074"/>
    <d v="2007-05-12T00:00:00"/>
    <n v="10290645004"/>
    <s v="YES"/>
    <s v="Available in State"/>
    <s v="NO"/>
    <n v="10290645"/>
    <x v="21"/>
    <s v="Not Present in StudentInfo"/>
    <s v="721346344352"/>
    <x v="9"/>
    <s v="MIGRATED TO KAKINADA"/>
  </r>
  <r>
    <n v="1221"/>
    <s v="PARVATHIPURAM MANYAM"/>
    <s v="GUMMALAXMIPURAM"/>
    <s v="TOYAKAHYMAVTHI"/>
    <s v="FEMALE"/>
    <n v="678835000000"/>
    <d v="2007-05-19T00:00:00"/>
    <n v="10290645004"/>
    <s v="YES"/>
    <s v="Available in State"/>
    <s v="NO"/>
    <n v="10290645"/>
    <x v="21"/>
    <s v="Not Present in StudentInfo"/>
    <s v="678835372662"/>
    <x v="5"/>
    <s v="10TH PASSED"/>
  </r>
  <r>
    <n v="1222"/>
    <s v="PARVATHIPURAM MANYAM"/>
    <s v="GUMMALAXMIPURAM"/>
    <s v="TOYAKAPUNYAVATHI"/>
    <s v="FEMALE"/>
    <n v="8333984074"/>
    <d v="2008-05-12T00:00:00"/>
    <n v="10290645004"/>
    <s v="YES"/>
    <s v="Available in State"/>
    <s v="NO"/>
    <n v="10290645"/>
    <x v="21"/>
    <s v="Not Present in StudentInfo"/>
    <s v="276187101210"/>
    <x v="6"/>
    <s v="TOBE JOINED"/>
  </r>
  <r>
    <n v="1223"/>
    <s v="PARVATHIPURAM MANYAM"/>
    <s v="GUMMALAXMIPURAM"/>
    <s v="TOYAKASRINIVASARAO"/>
    <s v="MALE"/>
    <n v="8985690304"/>
    <d v="2008-04-12T00:00:00"/>
    <n v="10290645004"/>
    <s v="YES"/>
    <s v="Available in State"/>
    <s v="NO"/>
    <n v="10290645"/>
    <x v="21"/>
    <s v="Not Present in StudentInfo"/>
    <s v="885582865025"/>
    <x v="6"/>
    <s v="TOBE JOINED"/>
  </r>
  <r>
    <n v="1224"/>
    <s v="PARVATHIPURAM MANYAM"/>
    <s v="GUMMALAXMIPURAM"/>
    <s v="TOYAKATRINADHARAO"/>
    <s v="MALE"/>
    <n v="8985690304"/>
    <d v="2008-04-12T00:00:00"/>
    <n v="10290645004"/>
    <s v="YES"/>
    <s v="Available in State"/>
    <s v="NO"/>
    <n v="10290645"/>
    <x v="21"/>
    <s v="Not Present in StudentInfo"/>
    <s v=""/>
    <x v="1"/>
    <s v="GJC GLP"/>
  </r>
  <r>
    <n v="1225"/>
    <s v="PARVATHIPURAM MANYAM"/>
    <s v="GUMMALAXMIPURAM"/>
    <s v="VOOYAKA KARTHIK"/>
    <s v="MALE"/>
    <n v="560105000000"/>
    <d v="2007-01-05T00:00:00"/>
    <n v="10290645017"/>
    <s v="YES"/>
    <s v="Available in State"/>
    <s v="YES"/>
    <n v="10290645"/>
    <x v="21"/>
    <s v="Not Present in StudentInfo"/>
    <m/>
    <x v="12"/>
    <m/>
  </r>
  <r>
    <n v="1226"/>
    <s v="PARVATHIPURAM MANYAM"/>
    <s v="GUMMALAXMIPURAM"/>
    <s v="VOOYAKA SIMRAN"/>
    <s v="FEMALE"/>
    <n v="7382063059"/>
    <d v="2005-10-10T00:00:00"/>
    <n v="10290645016"/>
    <s v="YES"/>
    <s v="Available in State"/>
    <s v="YES"/>
    <n v="10290645"/>
    <x v="21"/>
    <s v="Not Present in StudentInfo"/>
    <m/>
    <x v="12"/>
    <m/>
  </r>
  <r>
    <n v="1227"/>
    <s v="PARVATHIPURAM MANYAM"/>
    <s v="GUMMALAXMIPURAM"/>
    <s v="VOOYAKA VAMSI"/>
    <s v="MALE"/>
    <n v="9493012925"/>
    <d v="2007-01-01T00:00:00"/>
    <n v="10290645007"/>
    <s v="YES"/>
    <s v="Available in State"/>
    <s v="NO"/>
    <n v="10290645"/>
    <x v="21"/>
    <s v="Not Present in StudentInfo"/>
    <s v="829418350938"/>
    <x v="5"/>
    <s v="10TH PASSED"/>
  </r>
  <r>
    <n v="1228"/>
    <s v="PARVATHIPURAM MANYAM"/>
    <s v="GUMMALAXMIPURAM"/>
    <s v="ADDAKULA DHYANA DEEKSHITHA"/>
    <s v="FEMALE"/>
    <n v="7382774350"/>
    <d v="2007-07-07T00:00:00"/>
    <n v="10290646003"/>
    <s v="YES"/>
    <s v="Available in State"/>
    <s v="YES"/>
    <n v="10290646"/>
    <x v="22"/>
    <s v="Not Present in StudentInfo"/>
    <s v="680816736586"/>
    <x v="1"/>
    <s v="Agr polytechical "/>
  </r>
  <r>
    <n v="1229"/>
    <s v="PARVATHIPURAM MANYAM"/>
    <s v="GUMMALAXMIPURAM"/>
    <s v="ADDAKULA KEERTHANA"/>
    <s v="FEMALE"/>
    <n v="257541000000"/>
    <d v="2006-01-05T00:00:00"/>
    <n v="10290646001"/>
    <s v="YES"/>
    <s v="Available in State"/>
    <s v="YES"/>
    <n v="10290646"/>
    <x v="22"/>
    <s v="Not Present in StudentInfo"/>
    <s v="257541070696"/>
    <x v="1"/>
    <s v="polytechical MEC 3 rd"/>
  </r>
  <r>
    <n v="1230"/>
    <s v="PARVATHIPURAM MANYAM"/>
    <s v="GUMMALAXMIPURAM"/>
    <s v="ARIKA ONJI"/>
    <s v="FEMALE"/>
    <n v="613004000000"/>
    <d v="2007-02-07T00:00:00"/>
    <n v="10290646014"/>
    <s v="YES"/>
    <s v="Available in State"/>
    <s v="YES"/>
    <n v="10290646"/>
    <x v="22"/>
    <s v="Not Present in StudentInfo"/>
    <m/>
    <x v="12"/>
    <m/>
  </r>
  <r>
    <n v="1231"/>
    <s v="PARVATHIPURAM MANYAM"/>
    <s v="GUMMALAXMIPURAM"/>
    <s v="ARIKA SABI"/>
    <s v="FEMALE"/>
    <n v="8985668715"/>
    <d v="2007-10-27T00:00:00"/>
    <n v="10290646015"/>
    <s v="YES"/>
    <s v="Available in State"/>
    <s v="NO"/>
    <n v="10290646"/>
    <x v="22"/>
    <s v="Not Present in StudentInfo"/>
    <s v="928461895103"/>
    <x v="8"/>
    <s v="MIGRATED TO BANGALORE"/>
  </r>
  <r>
    <n v="1232"/>
    <s v="PARVATHIPURAM MANYAM"/>
    <s v="GUMMALAXMIPURAM"/>
    <s v="BIDDIKA ABHISHEK"/>
    <s v="MALE"/>
    <m/>
    <d v="2005-11-22T00:00:00"/>
    <n v="10290646002"/>
    <s v="YES"/>
    <s v="Available in State"/>
    <s v="YES"/>
    <n v="10290646"/>
    <x v="22"/>
    <s v="Not Present in StudentInfo"/>
    <s v="920716336774"/>
    <x v="1"/>
    <s v="BHASKAR COLLEGE 1st"/>
  </r>
  <r>
    <n v="1233"/>
    <s v="PARVATHIPURAM MANYAM"/>
    <s v="GUMMALAXMIPURAM"/>
    <s v="BIDDIKA AMANTHI"/>
    <s v="FEMALE"/>
    <n v="9494330556"/>
    <d v="2007-01-01T00:00:00"/>
    <n v="10290646014"/>
    <s v="YES"/>
    <s v="Available in State"/>
    <s v="YES"/>
    <n v="10290646"/>
    <x v="22"/>
    <s v="Not Present in StudentInfo"/>
    <s v="550207959572"/>
    <x v="1"/>
    <s v="GTWAHS Bhadragiri 6 th"/>
  </r>
  <r>
    <n v="1234"/>
    <s v="PARVATHIPURAM MANYAM"/>
    <s v="GUMMALAXMIPURAM"/>
    <s v="BIDDIKA BABURAO"/>
    <s v="MALE"/>
    <n v="727133000000"/>
    <d v="2005-11-11T00:00:00"/>
    <n v="10290646013"/>
    <s v="YES"/>
    <s v="Available in State"/>
    <s v="NO"/>
    <n v="10290646"/>
    <x v="22"/>
    <s v="Dropout"/>
    <s v="727132837342"/>
    <x v="1"/>
    <s v="STYDYING KOSANGHIBHADRA"/>
  </r>
  <r>
    <n v="1235"/>
    <s v="PARVATHIPURAM MANYAM"/>
    <s v="GUMMALAXMIPURAM"/>
    <s v="BIDDIKA HYMAVATHI"/>
    <s v="FEMALE"/>
    <n v="710442000000"/>
    <d v="2005-11-25T00:00:00"/>
    <n v="10290646017"/>
    <s v="YES"/>
    <s v="Migration outside state"/>
    <s v="NO"/>
    <n v="10290646"/>
    <x v="22"/>
    <s v="Not Present in StudentInfo"/>
    <s v="710441650086"/>
    <x v="1"/>
    <s v="K D colony 7th "/>
  </r>
  <r>
    <n v="1236"/>
    <s v="PARVATHIPURAM MANYAM"/>
    <s v="GUMMALAXMIPURAM"/>
    <s v="BIDDIKA MALLESH"/>
    <s v="MALE"/>
    <n v="702955000000"/>
    <d v="2007-01-01T00:00:00"/>
    <n v="10290646017"/>
    <s v="YES"/>
    <s v="Migration outside state"/>
    <s v="NO"/>
    <n v="10290646"/>
    <x v="22"/>
    <s v="TC ISSUED"/>
    <s v="702954760165"/>
    <x v="1"/>
    <s v="Tadikonda 7th "/>
  </r>
  <r>
    <n v="1237"/>
    <s v="PARVATHIPURAM MANYAM"/>
    <s v="GUMMALAXMIPURAM"/>
    <s v="BIDDIKA NAVEEN"/>
    <s v="MALE"/>
    <n v="650820000000"/>
    <d v="2007-01-01T00:00:00"/>
    <n v="10290646017"/>
    <s v="YES"/>
    <s v="Migration outside state"/>
    <s v="NO"/>
    <n v="10290646"/>
    <x v="22"/>
    <s v="Not Present in StudentInfo"/>
    <s v="650820233423"/>
    <x v="1"/>
    <s v="konsendadra 7th "/>
  </r>
  <r>
    <n v="1238"/>
    <s v="PARVATHIPURAM MANYAM"/>
    <s v="GUMMALAXMIPURAM"/>
    <s v="BIDDIKA NIRMALA"/>
    <s v="FEMALE"/>
    <n v="7382287566"/>
    <d v="2008-02-20T00:00:00"/>
    <n v="10290646017"/>
    <s v="YES"/>
    <s v="Available in State"/>
    <s v="NO"/>
    <n v="10290646"/>
    <x v="22"/>
    <s v="Not Present in StudentInfo"/>
    <s v="842440006915"/>
    <x v="1"/>
    <s v="K D COLONY"/>
  </r>
  <r>
    <n v="1239"/>
    <s v="PARVATHIPURAM MANYAM"/>
    <s v="GUMMALAXMIPURAM"/>
    <s v="BIDDIKA NPESHA"/>
    <s v="MALE"/>
    <n v="7382287566"/>
    <d v="2006-11-10T00:00:00"/>
    <n v="10290646017"/>
    <s v="YES"/>
    <s v="Available in State"/>
    <s v="NO"/>
    <n v="10290646"/>
    <x v="22"/>
    <s v="Not Present in StudentInfo"/>
    <s v="636176237601"/>
    <x v="1"/>
    <s v="GPS THOTA"/>
  </r>
  <r>
    <n v="1240"/>
    <s v="PARVATHIPURAM MANYAM"/>
    <s v="GUMMALAXMIPURAM"/>
    <s v="KOLAKA BANNI"/>
    <s v="MALE"/>
    <n v="286327000000"/>
    <d v="2006-04-24T00:00:00"/>
    <n v="10290646003"/>
    <s v="YES"/>
    <s v="Available in State"/>
    <s v="YES"/>
    <n v="10290646"/>
    <x v="22"/>
    <s v="Not Present in StudentInfo"/>
    <s v="286326778040"/>
    <x v="4"/>
    <s v="Inter complete "/>
  </r>
  <r>
    <n v="1241"/>
    <s v="PARVATHIPURAM MANYAM"/>
    <s v="GUMMALAXMIPURAM"/>
    <s v="KOLAKA KUSA"/>
    <s v="MALE"/>
    <n v="9704015640"/>
    <d v="2006-01-01T00:00:00"/>
    <n v="10290646006"/>
    <s v="YES"/>
    <s v="Available in State"/>
    <s v="NO"/>
    <n v="10290646"/>
    <x v="22"/>
    <s v="Not Present in StudentInfo"/>
    <s v="927494085794"/>
    <x v="4"/>
    <s v="G J COLLEGE"/>
  </r>
  <r>
    <n v="1242"/>
    <s v="PARVATHIPURAM MANYAM"/>
    <s v="GUMMALAXMIPURAM"/>
    <s v="KOLAKA LAVA"/>
    <s v="MALE"/>
    <n v="527492000000"/>
    <d v="2006-01-01T00:00:00"/>
    <n v="10290646006"/>
    <s v="YES"/>
    <s v="Available in State"/>
    <s v="NO"/>
    <n v="10290646"/>
    <x v="22"/>
    <s v="Not Present in StudentInfo"/>
    <s v="527491830542"/>
    <x v="1"/>
    <s v="APRS GLP"/>
  </r>
  <r>
    <n v="1243"/>
    <s v="PARVATHIPURAM MANYAM"/>
    <s v="GUMMALAXMIPURAM"/>
    <s v="KOLAKA SRILATHA"/>
    <s v="FEMALE"/>
    <n v="748319000000"/>
    <d v="2006-01-01T00:00:00"/>
    <n v="10290646006"/>
    <s v="YES"/>
    <s v="Available in State"/>
    <s v="NO"/>
    <n v="10290646"/>
    <x v="22"/>
    <s v="Not Present in StudentInfo"/>
    <s v="738418839065"/>
    <x v="1"/>
    <s v="polytechical MEC 3 rd"/>
  </r>
  <r>
    <n v="1244"/>
    <s v="PARVATHIPURAM MANYAM"/>
    <s v="GUMMALAXMIPURAM"/>
    <s v="KOLKATA SURYARAO"/>
    <s v="MALE"/>
    <n v="9440734021"/>
    <d v="2006-09-02T00:00:00"/>
    <n v="10290646007"/>
    <s v="YES"/>
    <s v="Available in State"/>
    <s v="NO"/>
    <n v="10290646"/>
    <x v="22"/>
    <s v="Not Present in StudentInfo"/>
    <s v="638631957536"/>
    <x v="4"/>
    <s v="INTER PASSED"/>
  </r>
  <r>
    <n v="1245"/>
    <s v="PARVATHIPURAM MANYAM"/>
    <s v="GUMMALAXMIPURAM"/>
    <s v="KUMARI"/>
    <s v="FEMALE"/>
    <n v="890326000000"/>
    <d v="2007-04-16T00:00:00"/>
    <n v="10290646012"/>
    <s v="YES"/>
    <s v="Available in State"/>
    <s v="NO"/>
    <n v="10290646"/>
    <x v="22"/>
    <s v="Not Present in StudentInfo"/>
    <s v="898318591806"/>
    <x v="2"/>
    <s v="married "/>
  </r>
  <r>
    <n v="1246"/>
    <s v="PARVATHIPURAM MANYAM"/>
    <s v="GUMMALAXMIPURAM"/>
    <s v="KUMBURKA NANDINI"/>
    <s v="FEMALE"/>
    <n v="9440666931"/>
    <d v="2011-01-01T00:00:00"/>
    <n v="10290646012"/>
    <s v="YES"/>
    <s v="Available in State"/>
    <s v="NO"/>
    <n v="10290646"/>
    <x v="22"/>
    <s v="Not Present in StudentInfo"/>
    <s v="836989576977"/>
    <x v="1"/>
    <s v="MPPS KAPPAKALLU"/>
  </r>
  <r>
    <n v="1247"/>
    <s v="PARVATHIPURAM MANYAM"/>
    <s v="GUMMALAXMIPURAM"/>
    <s v="MANDANGI ARAVIND"/>
    <s v="MALE"/>
    <n v="9492038078"/>
    <d v="2015-11-28T00:00:00"/>
    <n v="10290646012"/>
    <s v="YES"/>
    <s v="Death"/>
    <s v="NO"/>
    <n v="10290646"/>
    <x v="22"/>
    <s v="Not Present in StudentInfo"/>
    <s v="392734562402"/>
    <x v="12"/>
    <m/>
  </r>
  <r>
    <n v="1248"/>
    <s v="PARVATHIPURAM MANYAM"/>
    <s v="GUMMALAXMIPURAM"/>
    <s v="MANDANGI BANGARAMMA"/>
    <m/>
    <n v="9493822621"/>
    <d v="2007-12-31T00:00:00"/>
    <n v="10290646015"/>
    <s v="YES"/>
    <s v="Available in State"/>
    <s v="NO"/>
    <n v="10290646"/>
    <x v="22"/>
    <s v="Not Present in StudentInfo"/>
    <s v=""/>
    <x v="12"/>
    <s v=""/>
  </r>
  <r>
    <n v="1249"/>
    <s v="PARVATHIPURAM MANYAM"/>
    <s v="GUMMALAXMIPURAM"/>
    <s v="MANDANGI BHARATHI"/>
    <s v="FEMALE"/>
    <n v="9492418873"/>
    <d v="2007-01-01T00:00:00"/>
    <n v="10290646009"/>
    <s v="YES"/>
    <s v="Available in State"/>
    <s v="NO"/>
    <n v="10290646"/>
    <x v="22"/>
    <s v="Not Present in StudentInfo"/>
    <s v="911627948432"/>
    <x v="6"/>
    <s v="TOBE JOINED"/>
  </r>
  <r>
    <n v="1250"/>
    <s v="PARVATHIPURAM MANYAM"/>
    <s v="GUMMALAXMIPURAM"/>
    <s v="MANDANGI GOVINDU"/>
    <s v="MALE"/>
    <n v="8985003821"/>
    <d v="2006-03-28T00:00:00"/>
    <n v="10290646014"/>
    <s v="YES"/>
    <s v="Available in State"/>
    <s v="YES"/>
    <n v="10290646"/>
    <x v="22"/>
    <s v="Not Present in StudentInfo"/>
    <s v="730685288486"/>
    <x v="1"/>
    <s v="Agr polytechical "/>
  </r>
  <r>
    <n v="1251"/>
    <s v="PARVATHIPURAM MANYAM"/>
    <s v="GUMMALAXMIPURAM"/>
    <s v="MANDANGI JAYANTI"/>
    <s v="FEMALE"/>
    <n v="577446000000"/>
    <d v="2005-10-03T00:00:00"/>
    <n v="10290646009"/>
    <s v="YES"/>
    <s v="Available in State"/>
    <s v="NO"/>
    <n v="10290646"/>
    <x v="22"/>
    <s v="Not Present in StudentInfo"/>
    <s v="577446408097"/>
    <x v="6"/>
    <s v="TOBE JOINED"/>
  </r>
  <r>
    <n v="1252"/>
    <s v="PARVATHIPURAM MANYAM"/>
    <s v="GUMMALAXMIPURAM"/>
    <s v="MANDANGI KALYANI"/>
    <s v="FEMALE"/>
    <n v="854516000000"/>
    <d v="2008-01-01T00:00:00"/>
    <n v="10290646004"/>
    <s v="YES"/>
    <s v="Available in State"/>
    <s v="NO"/>
    <n v="10290646"/>
    <x v="22"/>
    <s v="Not Present in StudentInfo"/>
    <s v="854515759304"/>
    <x v="4"/>
    <s v="INTER EKALAVYA GLP"/>
  </r>
  <r>
    <n v="1253"/>
    <s v="PARVATHIPURAM MANYAM"/>
    <s v="GUMMALAXMIPURAM"/>
    <s v="MANDANGI KAVITHA"/>
    <s v="FEMALE"/>
    <n v="9490366865"/>
    <d v="2007-10-05T00:00:00"/>
    <n v="10290646012"/>
    <s v="YES"/>
    <s v="Available in State"/>
    <s v="NO"/>
    <n v="10290646"/>
    <x v="22"/>
    <s v="Not Present in StudentInfo"/>
    <s v="561544938848"/>
    <x v="1"/>
    <s v="GTWAHS K D COLONY"/>
  </r>
  <r>
    <n v="1254"/>
    <s v="PARVATHIPURAM MANYAM"/>
    <s v="GUMMALAXMIPURAM"/>
    <s v="MANDANGI KIRAN"/>
    <s v="MALE"/>
    <n v="9440674763"/>
    <d v="2006-01-01T00:00:00"/>
    <n v="10290646012"/>
    <s v="YES"/>
    <s v="Available in State"/>
    <s v="NO"/>
    <n v="10290646"/>
    <x v="22"/>
    <s v="Not Present in StudentInfo"/>
    <s v="985028954132"/>
    <x v="1"/>
    <s v="GTWAHS KOTHAGUDA"/>
  </r>
  <r>
    <n v="1255"/>
    <s v="PARVATHIPURAM MANYAM"/>
    <s v="GUMMALAXMIPURAM"/>
    <s v="MANDANGI KUSUMA"/>
    <s v="FEMALE"/>
    <n v="9491290214"/>
    <d v="2007-06-20T00:00:00"/>
    <n v="10290646009"/>
    <s v="YES"/>
    <s v="Available in State"/>
    <s v="NO"/>
    <n v="10290646"/>
    <x v="22"/>
    <s v="Not Present in StudentInfo"/>
    <s v="449422630600"/>
    <x v="2"/>
    <s v="MARRIED"/>
  </r>
  <r>
    <n v="1256"/>
    <s v="PARVATHIPURAM MANYAM"/>
    <s v="GUMMALAXMIPURAM"/>
    <s v="MANDANGI NADHUKUMAR"/>
    <s v="MALE"/>
    <n v="849786000000"/>
    <d v="2012-06-14T00:00:00"/>
    <n v="10290646012"/>
    <s v="YES"/>
    <s v="Available in State"/>
    <s v="NO"/>
    <n v="10290646"/>
    <x v="22"/>
    <s v="Dropout"/>
    <s v="849785899885"/>
    <x v="1"/>
    <s v="GTWAHS KOTHAGUDA"/>
  </r>
  <r>
    <n v="1257"/>
    <s v="PARVATHIPURAM MANYAM"/>
    <s v="GUMMALAXMIPURAM"/>
    <s v="MANDANGI NAVYA SRI"/>
    <s v="FEMALE"/>
    <n v="815995000000"/>
    <d v="2007-10-05T00:00:00"/>
    <n v="10290646006"/>
    <s v="YES"/>
    <s v="Available in State"/>
    <s v="NO"/>
    <n v="10290646"/>
    <x v="22"/>
    <s v="Dropout"/>
    <s v="815994537541"/>
    <x v="1"/>
    <s v="EMRS "/>
  </r>
  <r>
    <n v="1258"/>
    <s v="PARVATHIPURAM MANYAM"/>
    <s v="GUMMALAXMIPURAM"/>
    <s v="MANDANGI NEELA SRI"/>
    <s v="FEMALE"/>
    <n v="686464000000"/>
    <d v="2007-08-05T00:00:00"/>
    <n v="10290646006"/>
    <s v="YES"/>
    <s v="Available in State"/>
    <s v="YES"/>
    <n v="10290646"/>
    <x v="22"/>
    <s v="Not Present in StudentInfo"/>
    <s v="686463681788"/>
    <x v="1"/>
    <s v="DEEGRE 1st"/>
  </r>
  <r>
    <n v="1259"/>
    <s v="PARVATHIPURAM MANYAM"/>
    <s v="GUMMALAXMIPURAM"/>
    <s v="MANDANGI PARAMESWARA RAO"/>
    <s v="MALE"/>
    <n v="9491290214"/>
    <d v="2008-01-01T00:00:00"/>
    <n v="10290646009"/>
    <s v="YES"/>
    <s v="Available in State"/>
    <s v="NO"/>
    <n v="10290646"/>
    <x v="22"/>
    <s v="Not Present in StudentInfo"/>
    <s v="841899049256"/>
    <x v="6"/>
    <s v="TOBE JOINED"/>
  </r>
  <r>
    <n v="1260"/>
    <s v="PARVATHIPURAM MANYAM"/>
    <s v="GUMMALAXMIPURAM"/>
    <s v="MANDANGI PARAMMA"/>
    <s v="FEMALE"/>
    <n v="709147000000"/>
    <d v="2007-01-09T00:00:00"/>
    <n v="10290646010"/>
    <s v="YES"/>
    <s v="Available in State"/>
    <s v="NO"/>
    <n v="10290646"/>
    <x v="22"/>
    <s v="Not Present in StudentInfo"/>
    <s v="709147229294"/>
    <x v="2"/>
    <s v="Married "/>
  </r>
  <r>
    <n v="1261"/>
    <s v="PARVATHIPURAM MANYAM"/>
    <s v="GUMMALAXMIPURAM"/>
    <s v="MANDANGI PRASANTHI"/>
    <s v="FEMALE"/>
    <n v="8500436503"/>
    <d v="2010-06-25T00:00:00"/>
    <n v="10290646014"/>
    <s v="YES"/>
    <s v="Unidentified Person"/>
    <s v="NO"/>
    <n v="10290646"/>
    <x v="22"/>
    <s v="Not Present in StudentInfo"/>
    <s v="484381067926"/>
    <x v="12"/>
    <m/>
  </r>
  <r>
    <n v="1262"/>
    <s v="PARVATHIPURAM MANYAM"/>
    <s v="GUMMALAXMIPURAM"/>
    <s v="MANDANGI SANGEETHA"/>
    <s v="FEMALE"/>
    <n v="9493592854"/>
    <d v="2009-02-08T00:00:00"/>
    <n v="10290646015"/>
    <s v="YES"/>
    <s v="Available in State"/>
    <s v="NO"/>
    <n v="10290646"/>
    <x v="22"/>
    <s v="Not Present in StudentInfo"/>
    <s v="636067289251"/>
    <x v="8"/>
    <s v="MIGRATED TO BANGALORE"/>
  </r>
  <r>
    <n v="1263"/>
    <s v="PARVATHIPURAM MANYAM"/>
    <s v="GUMMALAXMIPURAM"/>
    <s v="MANDANGI SANKARAO "/>
    <s v="MALE"/>
    <n v="8500326572"/>
    <d v="2006-06-06T00:00:00"/>
    <n v="10290646011"/>
    <s v="YES"/>
    <s v="Available in State"/>
    <s v="YES"/>
    <n v="10290646"/>
    <x v="22"/>
    <s v="Not Present in StudentInfo"/>
    <s v="8 99294732519"/>
    <x v="4"/>
    <s v="INTER COMPLETE"/>
  </r>
  <r>
    <n v="1264"/>
    <s v="PARVATHIPURAM MANYAM"/>
    <s v="GUMMALAXMIPURAM"/>
    <s v="MANDANGI SEEBAMMA"/>
    <s v="FEMALE"/>
    <n v="6281200940"/>
    <d v="2006-01-05T00:00:00"/>
    <n v="10290646017"/>
    <s v="YES"/>
    <s v="Death"/>
    <s v="NO"/>
    <n v="10290646"/>
    <x v="22"/>
    <s v="Not Present in StudentInfo"/>
    <m/>
    <x v="12"/>
    <m/>
  </r>
  <r>
    <n v="1265"/>
    <s v="PARVATHIPURAM MANYAM"/>
    <s v="GUMMALAXMIPURAM"/>
    <s v="MANDANGI SHAILAJA"/>
    <s v="FEMALE"/>
    <n v="7382690309"/>
    <d v="2006-06-24T00:00:00"/>
    <n v="10290646008"/>
    <s v="YES"/>
    <s v="Available in State"/>
    <s v="YES"/>
    <n v="10290646"/>
    <x v="22"/>
    <s v="Not Present in StudentInfo"/>
    <m/>
    <x v="12"/>
    <m/>
  </r>
  <r>
    <n v="1266"/>
    <s v="PARVATHIPURAM MANYAM"/>
    <s v="GUMMALAXMIPURAM"/>
    <s v="MANDANGI SWAPNA"/>
    <s v="FEMALE"/>
    <n v="9493255901"/>
    <d v="2006-07-10T00:00:00"/>
    <n v="10290646011"/>
    <s v="YES"/>
    <s v="Available in State"/>
    <s v="NO"/>
    <n v="10290646"/>
    <x v="22"/>
    <s v="Not Present in StudentInfo"/>
    <s v="721490980428"/>
    <x v="5"/>
    <s v="10TH PASSED"/>
  </r>
  <r>
    <n v="1267"/>
    <s v="PARVATHIPURAM MANYAM"/>
    <s v="GUMMALAXMIPURAM"/>
    <s v="MANDANGI SWATHI"/>
    <s v="FEMALE"/>
    <n v="943305000000"/>
    <d v="2009-01-12T00:00:00"/>
    <n v="10290646013"/>
    <s v="YES"/>
    <s v="Available in State"/>
    <s v="NO"/>
    <n v="10290646"/>
    <x v="22"/>
    <s v="Dropout"/>
    <s v="943305089452"/>
    <x v="1"/>
    <s v="P AMITY"/>
  </r>
  <r>
    <n v="1268"/>
    <s v="PARVATHIPURAM MANYAM"/>
    <s v="GUMMALAXMIPURAM"/>
    <s v="MANDANGI VAISSLI"/>
    <s v="FEMALE"/>
    <n v="9491784207"/>
    <d v="2011-01-08T00:00:00"/>
    <n v="10290646009"/>
    <s v="YES"/>
    <s v="Available in State"/>
    <s v="NO"/>
    <n v="10290646"/>
    <x v="22"/>
    <s v="Not Present in StudentInfo"/>
    <s v="931981301630"/>
    <x v="6"/>
    <s v="TOBE JOINED"/>
  </r>
  <r>
    <n v="1269"/>
    <s v="PARVATHIPURAM MANYAM"/>
    <s v="GUMMALAXMIPURAM"/>
    <s v="MANDANGI VASU"/>
    <s v="MALE"/>
    <n v="365428000000"/>
    <d v="2008-08-23T00:00:00"/>
    <n v="10290646017"/>
    <s v="YES"/>
    <s v="Available in State"/>
    <s v="NO"/>
    <n v="10290646"/>
    <x v="22"/>
    <s v="Dropout"/>
    <s v="365427644144"/>
    <x v="1"/>
    <s v="KOSANGIBHADRA"/>
  </r>
  <r>
    <n v="1270"/>
    <s v="PARVATHIPURAM MANYAM"/>
    <s v="GUMMALAXMIPURAM"/>
    <s v="MANDANGI VISHNU"/>
    <s v="MALE"/>
    <n v="9491905513"/>
    <d v="2006-10-01T00:00:00"/>
    <n v="10290646007"/>
    <s v="YES"/>
    <s v="Available in State"/>
    <s v="NO"/>
    <n v="10290646"/>
    <x v="22"/>
    <s v="Not Present in StudentInfo"/>
    <m/>
    <x v="12"/>
    <m/>
  </r>
  <r>
    <n v="1271"/>
    <s v="PARVATHIPURAM MANYAM"/>
    <s v="GUMMALAXMIPURAM"/>
    <s v="MANDANGI YUKTHA SRI"/>
    <s v="FEMALE"/>
    <n v="570345000000"/>
    <d v="2018-06-26T00:00:00"/>
    <n v="10290646002"/>
    <s v="YES"/>
    <s v="Available in State"/>
    <s v="NO"/>
    <n v="10290646"/>
    <x v="22"/>
    <s v="Not Present in StudentInfo"/>
    <s v="570344769489"/>
    <x v="1"/>
    <s v="1ST SRI SAI VIDYA NIKETHA"/>
  </r>
  <r>
    <n v="1272"/>
    <s v="PARVATHIPURAM MANYAM"/>
    <s v="GUMMALAXMIPURAM"/>
    <s v="NIMMAKA AKHILA"/>
    <s v="FEMALE"/>
    <n v="977238000000"/>
    <d v="2007-01-21T00:00:00"/>
    <n v="10290646013"/>
    <s v="YES"/>
    <s v="Available in State"/>
    <s v="NO"/>
    <n v="10290646"/>
    <x v="22"/>
    <s v="Dropout"/>
    <s v="977237934523"/>
    <x v="1"/>
    <s v="K D COLONY"/>
  </r>
  <r>
    <n v="1273"/>
    <s v="PARVATHIPURAM MANYAM"/>
    <s v="GUMMALAXMIPURAM"/>
    <s v="NIMMAKA JOGESWARARAO"/>
    <s v="MALE"/>
    <n v="7382287566"/>
    <d v="2007-07-19T00:00:00"/>
    <n v="10290646017"/>
    <s v="YES"/>
    <s v="Available in State"/>
    <s v="NO"/>
    <n v="10290646"/>
    <x v="22"/>
    <s v="Not Present in StudentInfo"/>
    <s v="936033179680"/>
    <x v="1"/>
    <s v="KOSANGIBHADRA"/>
  </r>
  <r>
    <n v="1274"/>
    <s v="PARVATHIPURAM MANYAM"/>
    <s v="GUMMALAXMIPURAM"/>
    <s v="NIMMAKA SATTI BABU"/>
    <s v="MALE"/>
    <n v="7382977646"/>
    <d v="2011-01-01T00:00:00"/>
    <n v="10290646013"/>
    <s v="YES"/>
    <s v="Available in State"/>
    <s v="NO"/>
    <n v="10290646"/>
    <x v="22"/>
    <s v="Not Present in StudentInfo"/>
    <s v="209618885283"/>
    <x v="1"/>
    <s v="KOSANGIBHADRA"/>
  </r>
  <r>
    <n v="1275"/>
    <s v="PARVATHIPURAM MANYAM"/>
    <s v="GUMMALAXMIPURAM"/>
    <s v="NIMMAKA TIRUPATHI RAO"/>
    <s v="MALE"/>
    <n v="7382287566"/>
    <d v="2008-07-14T00:00:00"/>
    <n v="10290646017"/>
    <s v="YES"/>
    <s v="Available in State"/>
    <s v="NO"/>
    <n v="10290646"/>
    <x v="22"/>
    <s v="Not Present in StudentInfo"/>
    <s v="740038518069"/>
    <x v="1"/>
    <s v="KOSANGIBHADRA"/>
  </r>
  <r>
    <n v="1276"/>
    <s v="PARVATHIPURAM MANYAM"/>
    <s v="GUMMALAXMIPURAM"/>
    <s v="NIMMALA SAHASRA"/>
    <s v="FEMALE"/>
    <n v="7901464061"/>
    <d v="2018-07-10T00:00:00"/>
    <n v="10290646004"/>
    <s v="YES"/>
    <s v="Available in State"/>
    <s v="NO"/>
    <n v="10290646"/>
    <x v="22"/>
    <s v="Not Present in StudentInfo"/>
    <s v="751148475567"/>
    <x v="11"/>
    <s v="ICDC COORDINOR TKD"/>
  </r>
  <r>
    <n v="1277"/>
    <s v="PARVATHIPURAM MANYAM"/>
    <s v="GUMMALAXMIPURAM"/>
    <s v="NIMMALA USHA RANI"/>
    <s v="FEMALE"/>
    <n v="8500895979"/>
    <d v="2006-01-01T00:00:00"/>
    <n v="10290646006"/>
    <s v="YES"/>
    <s v="Available in State"/>
    <s v="NO"/>
    <n v="10290646"/>
    <x v="22"/>
    <s v="Not Present in StudentInfo"/>
    <s v="788151270031"/>
    <x v="2"/>
    <s v="MARRIED"/>
  </r>
  <r>
    <n v="1278"/>
    <s v="PARVATHIPURAM MANYAM"/>
    <s v="GUMMALAXMIPURAM"/>
    <s v="NIMMALA YAMUNA"/>
    <s v="FEMALE"/>
    <n v="845374000000"/>
    <d v="2013-07-11T00:00:00"/>
    <n v="10290646002"/>
    <s v="YES"/>
    <s v="Available in State"/>
    <s v="YES"/>
    <n v="10290646"/>
    <x v="22"/>
    <s v="Not Present in StudentInfo"/>
    <m/>
    <x v="12"/>
    <m/>
  </r>
  <r>
    <n v="1279"/>
    <s v="PARVATHIPURAM MANYAM"/>
    <s v="GUMMALAXMIPURAM"/>
    <s v="PATTHIKA CHINNA"/>
    <s v="FEMALE"/>
    <n v="9440666931"/>
    <d v="2006-10-07T00:00:00"/>
    <n v="10290646012"/>
    <s v="YES"/>
    <s v="Available in State"/>
    <s v="NO"/>
    <n v="10290646"/>
    <x v="22"/>
    <s v="Not Present in StudentInfo"/>
    <s v="770309782587"/>
    <x v="1"/>
    <s v="GTWAHS KOTHAGUDA"/>
  </r>
  <r>
    <n v="1280"/>
    <s v="PARVATHIPURAM MANYAM"/>
    <s v="GUMMALAXMIPURAM"/>
    <s v="PATTIKA BUJJI"/>
    <s v="MALE"/>
    <n v="938791000000"/>
    <d v="2012-03-25T00:00:00"/>
    <n v="10290646012"/>
    <s v="YES"/>
    <s v="Available in State"/>
    <s v="NO"/>
    <n v="10290646"/>
    <x v="22"/>
    <s v="Dropout"/>
    <s v="938791030758"/>
    <x v="1"/>
    <s v="GTWAHS KOTHAGUDA"/>
  </r>
  <r>
    <n v="1281"/>
    <s v="PARVATHIPURAM MANYAM"/>
    <s v="GUMMALAXMIPURAM"/>
    <s v="PATTIKA GIRI"/>
    <s v="MALE"/>
    <n v="831826000000"/>
    <d v="2007-01-01T00:00:00"/>
    <n v="10290646012"/>
    <s v="YES"/>
    <s v="Available in State"/>
    <s v="YES"/>
    <n v="10290646"/>
    <x v="22"/>
    <s v="Not Present in StudentInfo"/>
    <s v="831826392240"/>
    <x v="1"/>
    <s v="Tadikonda 9th"/>
  </r>
  <r>
    <n v="1282"/>
    <s v="PARVATHIPURAM MANYAM"/>
    <s v="GUMMALAXMIPURAM"/>
    <s v="PATTIKA MINNI"/>
    <s v="FEMALE"/>
    <n v="9440666931"/>
    <d v="2009-10-15T00:00:00"/>
    <n v="10290646012"/>
    <s v="YES"/>
    <s v="Available in State"/>
    <s v="NO"/>
    <n v="10290646"/>
    <x v="22"/>
    <s v="Not Present in StudentInfo"/>
    <s v="408538750065"/>
    <x v="1"/>
    <s v="GTWAHS KOTHAGUDA"/>
  </r>
  <r>
    <n v="1283"/>
    <s v="PARVATHIPURAM MANYAM"/>
    <s v="GUMMALAXMIPURAM"/>
    <s v="PATTIKA RAJITHA"/>
    <s v="FEMALE"/>
    <n v="652399000000"/>
    <d v="2007-01-01T00:00:00"/>
    <n v="10290646012"/>
    <s v="YES"/>
    <s v="Available in State"/>
    <s v="NO"/>
    <n v="10290646"/>
    <x v="22"/>
    <s v="Dropout"/>
    <s v="652399373209"/>
    <x v="1"/>
    <s v="GTWAHS KOTHAGUDA"/>
  </r>
  <r>
    <n v="1284"/>
    <s v="PARVATHIPURAM MANYAM"/>
    <s v="GUMMALAXMIPURAM"/>
    <s v="PATTIKA RASAMMA"/>
    <s v="FEMALE"/>
    <n v="9492541826"/>
    <d v="2006-03-05T00:00:00"/>
    <n v="10290646012"/>
    <s v="YES"/>
    <s v="Available in State"/>
    <s v="NO"/>
    <n v="10290646"/>
    <x v="22"/>
    <s v="Not Present in StudentInfo"/>
    <s v="448143366663"/>
    <x v="6"/>
    <s v="TOBE JOINED"/>
  </r>
  <r>
    <n v="1285"/>
    <s v="PARVATHIPURAM MANYAM"/>
    <s v="GUMMALAXMIPURAM"/>
    <s v="PATTIKA SANTHI"/>
    <s v="FEMALE"/>
    <n v="9440666931"/>
    <d v="2006-04-06T00:00:00"/>
    <n v="10290646012"/>
    <s v="YES"/>
    <s v="Available in State"/>
    <s v="NO"/>
    <n v="10290646"/>
    <x v="22"/>
    <s v="Not Present in StudentInfo"/>
    <s v="935931906198"/>
    <x v="1"/>
    <s v="gtwahs bhadragiri 6th"/>
  </r>
  <r>
    <n v="1286"/>
    <s v="PARVATHIPURAM MANYAM"/>
    <s v="GUMMALAXMIPURAM"/>
    <s v="PATTIKA SUDHA"/>
    <s v="FEMALE"/>
    <n v="9491408936"/>
    <d v="2006-01-01T00:00:00"/>
    <n v="10290646015"/>
    <s v="YES"/>
    <s v="Available in State"/>
    <s v="NO"/>
    <n v="10290646"/>
    <x v="22"/>
    <s v="Not Present in StudentInfo"/>
    <s v="77563260855"/>
    <x v="8"/>
    <s v="MIGRATED TO BANGALORE"/>
  </r>
  <r>
    <n v="1287"/>
    <s v="PARVATHIPURAM MANYAM"/>
    <s v="GUMMALAXMIPURAM"/>
    <s v="PATTIKA SURAJA"/>
    <s v="FEMALE"/>
    <n v="9440666931"/>
    <d v="2007-01-01T00:00:00"/>
    <n v="10290646012"/>
    <s v="YES"/>
    <s v="Available in State"/>
    <s v="NO"/>
    <n v="10290646"/>
    <x v="22"/>
    <s v="Not Present in StudentInfo"/>
    <s v="752561368566"/>
    <x v="6"/>
    <s v="TOBE JOINED"/>
  </r>
  <r>
    <n v="1288"/>
    <s v="PARVATHIPURAM MANYAM"/>
    <s v="GUMMALAXMIPURAM"/>
    <s v="PUVVALA GEETHA"/>
    <s v="FEMALE"/>
    <n v="8500964916"/>
    <d v="2007-01-01T00:00:00"/>
    <n v="10290646015"/>
    <s v="YES"/>
    <s v="Available in State"/>
    <s v="NO"/>
    <n v="10290646"/>
    <x v="22"/>
    <s v="Not Present in StudentInfo"/>
    <s v="744598825085"/>
    <x v="6"/>
    <s v="TOBE JOINED"/>
  </r>
  <r>
    <n v="1289"/>
    <s v="PARVATHIPURAM MANYAM"/>
    <s v="GUMMALAXMIPURAM"/>
    <s v="PUVVALA NEELAMMA"/>
    <s v="FEMALE"/>
    <m/>
    <d v="2012-12-01T00:00:00"/>
    <n v="10290646011"/>
    <s v="YES"/>
    <s v="Available in State"/>
    <s v="NO"/>
    <n v="10290646"/>
    <x v="22"/>
    <s v="Not Present in StudentInfo"/>
    <s v="868876267823"/>
    <x v="2"/>
    <s v="MARRIED"/>
  </r>
  <r>
    <n v="1290"/>
    <s v="PARVATHIPURAM MANYAM"/>
    <s v="GUMMALAXMIPURAM"/>
    <s v="PUVVALA RAMARAO"/>
    <s v="MALE"/>
    <n v="9491408939"/>
    <d v="2008-03-31T00:00:00"/>
    <n v="10290646014"/>
    <s v="YES"/>
    <s v="Available in State"/>
    <s v="YES"/>
    <n v="10290646"/>
    <x v="22"/>
    <s v="Not Present in StudentInfo"/>
    <s v="230612282326"/>
    <x v="1"/>
    <s v="kosendhadra 8th "/>
  </r>
  <r>
    <n v="1291"/>
    <s v="PARVATHIPURAM MANYAM"/>
    <s v="GUMMALAXMIPURAM"/>
    <s v="PUVVALA RUNI"/>
    <s v="FEMALE"/>
    <n v="428296000000"/>
    <d v="2009-06-30T00:00:00"/>
    <n v="10290646014"/>
    <s v="YES"/>
    <s v="Migration outside state"/>
    <s v="NO"/>
    <n v="10290646"/>
    <x v="22"/>
    <s v="Not Present in StudentInfo"/>
    <s v="428295626463"/>
    <x v="1"/>
    <s v="Gtwahs bhadragigi 6th "/>
  </r>
  <r>
    <n v="1292"/>
    <s v="PARVATHIPURAM MANYAM"/>
    <s v="GUMMALAXMIPURAM"/>
    <s v="PUVVALA SURESH"/>
    <s v="MALE"/>
    <n v="798979000000"/>
    <d v="2007-06-09T00:00:00"/>
    <n v="10290646011"/>
    <s v="YES"/>
    <s v="Available in State"/>
    <s v="NO"/>
    <n v="10290646"/>
    <x v="22"/>
    <s v="TC ISSUED"/>
    <s v="798979242924"/>
    <x v="4"/>
    <s v="INTER"/>
  </r>
  <r>
    <n v="1293"/>
    <s v="PARVATHIPURAM MANYAM"/>
    <s v="GUMMALAXMIPURAM"/>
    <s v="PUVVALA UMA"/>
    <s v="FEMALE"/>
    <n v="9491408939"/>
    <d v="2006-07-15T00:00:00"/>
    <n v="10290646014"/>
    <s v="YES"/>
    <s v="Migration outside state"/>
    <s v="NO"/>
    <n v="10290646"/>
    <x v="22"/>
    <s v="Not Present in StudentInfo"/>
    <s v="880202939029"/>
    <x v="4"/>
    <s v="INTER COMPLETE"/>
  </r>
  <r>
    <n v="1294"/>
    <s v="PARVATHIPURAM MANYAM"/>
    <s v="GUMMALAXMIPURAM"/>
    <s v="PUVVALA VIJAYA "/>
    <s v="FEMALE"/>
    <n v="995921000000"/>
    <d v="2009-07-30T00:00:00"/>
    <n v="10290646015"/>
    <s v="YES"/>
    <s v="Available in State"/>
    <s v="NO"/>
    <n v="10290646"/>
    <x v="22"/>
    <s v="Dropout"/>
    <s v="995920959049"/>
    <x v="6"/>
    <s v="TOBE JOINED"/>
  </r>
  <r>
    <n v="1295"/>
    <s v="PARVATHIPURAM MANYAM"/>
    <s v="GUMMALAXMIPURAM"/>
    <s v="SRIDEVI"/>
    <s v="FEMALE"/>
    <n v="242894000000"/>
    <d v="2012-01-26T00:00:00"/>
    <n v="10290646011"/>
    <s v="YES"/>
    <s v="Available in State"/>
    <s v="NO"/>
    <n v="10290646"/>
    <x v="22"/>
    <s v="Not Present in StudentInfo"/>
    <s v=""/>
    <x v="4"/>
    <s v="INTER"/>
  </r>
  <r>
    <n v="1296"/>
    <s v="PARVATHIPURAM MANYAM"/>
    <s v="GUMMALAXMIPURAM"/>
    <s v="SUJATHA"/>
    <m/>
    <n v="9493575037"/>
    <d v="2017-01-11T00:00:00"/>
    <n v="10290646010"/>
    <s v="YES"/>
    <s v="Available in State"/>
    <s v="NO"/>
    <n v="10290646"/>
    <x v="22"/>
    <s v="Not Present in StudentInfo"/>
    <s v="784355488118"/>
    <x v="3"/>
    <s v="DEATH"/>
  </r>
  <r>
    <n v="1297"/>
    <s v="PARVATHIPURAM MANYAM"/>
    <s v="GUMMALAXMIPURAM"/>
    <s v="TADANGI ASWANI"/>
    <s v="FEMALE"/>
    <n v="257404000000"/>
    <d v="2012-04-25T00:00:00"/>
    <n v="10290646012"/>
    <s v="YES"/>
    <s v="Available in State"/>
    <s v="NO"/>
    <n v="10290646"/>
    <x v="22"/>
    <s v="Dropout"/>
    <s v="25740744103"/>
    <x v="6"/>
    <s v="TOBE JOINED"/>
  </r>
  <r>
    <n v="1298"/>
    <s v="PARVATHIPURAM MANYAM"/>
    <s v="GUMMALAXMIPURAM"/>
    <s v="TADANGI SAROJINI"/>
    <s v="FEMALE"/>
    <n v="8985672492"/>
    <d v="2009-12-05T00:00:00"/>
    <n v="10290646012"/>
    <s v="YES"/>
    <s v="Available in State"/>
    <s v="NO"/>
    <n v="10290646"/>
    <x v="22"/>
    <s v="Not Present in StudentInfo"/>
    <s v="772567881672"/>
    <x v="6"/>
    <s v="TOBE JOINED"/>
  </r>
  <r>
    <n v="1299"/>
    <s v="PARVATHIPURAM MANYAM"/>
    <s v="GUMMALAXMIPURAM"/>
    <s v="TADANGI SUNITHA"/>
    <s v="FEMALE"/>
    <n v="483024000000"/>
    <d v="2007-01-01T00:00:00"/>
    <n v="10290646012"/>
    <s v="YES"/>
    <s v="Available in State"/>
    <s v="NO"/>
    <n v="10290646"/>
    <x v="22"/>
    <s v="Not Present in StudentInfo"/>
    <s v="483023932687"/>
    <x v="6"/>
    <s v="TOBE JOINED"/>
  </r>
  <r>
    <n v="1300"/>
    <s v="PARVATHIPURAM MANYAM"/>
    <s v="GUMMALAXMIPURAM"/>
    <s v="THOYIKA AKASH"/>
    <s v="MALE"/>
    <n v="581228000000"/>
    <d v="2012-04-09T00:00:00"/>
    <n v="10290646010"/>
    <s v="YES"/>
    <s v="Available in State"/>
    <s v="NO"/>
    <n v="10290646"/>
    <x v="22"/>
    <s v="Dropout"/>
    <m/>
    <x v="12"/>
    <m/>
  </r>
  <r>
    <n v="1301"/>
    <s v="PARVATHIPURAM MANYAM"/>
    <s v="GUMMALAXMIPURAM"/>
    <s v="THOYIKA LOKME"/>
    <s v="FEMALE"/>
    <n v="9440666931"/>
    <d v="2011-01-01T00:00:00"/>
    <n v="10290646012"/>
    <s v="YES"/>
    <s v="Available in State"/>
    <s v="NO"/>
    <n v="10290646"/>
    <x v="22"/>
    <s v="Not Present in StudentInfo"/>
    <s v="609741087521"/>
    <x v="6"/>
    <s v="TOBE JOINED"/>
  </r>
  <r>
    <n v="1302"/>
    <s v="PARVATHIPURAM MANYAM"/>
    <s v="GUMMALAXMIPURAM"/>
    <s v="TOYAKA BINDU"/>
    <s v="MALE"/>
    <n v="375041000000"/>
    <d v="2007-03-06T00:00:00"/>
    <n v="10290646010"/>
    <s v="YES"/>
    <s v="Available in State"/>
    <s v="NO"/>
    <n v="10290646"/>
    <x v="22"/>
    <s v="TC ISSUED"/>
    <s v="644828409473"/>
    <x v="6"/>
    <s v="TOBE JOINED"/>
  </r>
  <r>
    <n v="1303"/>
    <s v="PARVATHIPURAM MANYAM"/>
    <s v="GUMMALAXMIPURAM"/>
    <s v="TOYAKA DEEPIKA"/>
    <s v="FEMALE"/>
    <n v="9495103265"/>
    <d v="2007-01-01T00:00:00"/>
    <n v="10290646008"/>
    <s v="YES"/>
    <s v="Available in State"/>
    <s v="NO"/>
    <n v="10290646"/>
    <x v="22"/>
    <s v="Not Present in StudentInfo"/>
    <s v="572742748334"/>
    <x v="2"/>
    <s v="MARRIED"/>
  </r>
  <r>
    <n v="1304"/>
    <s v="PARVATHIPURAM MANYAM"/>
    <s v="GUMMALAXMIPURAM"/>
    <s v="TOYAKA GAYATRI"/>
    <s v="FEMALE"/>
    <n v="999725000000"/>
    <d v="2006-10-01T00:00:00"/>
    <n v="10290646007"/>
    <s v="YES"/>
    <s v="Available in State"/>
    <s v="NO"/>
    <n v="10290646"/>
    <x v="22"/>
    <s v="Not Present in StudentInfo"/>
    <s v="999725414269"/>
    <x v="4"/>
    <s v="INTER PASSED"/>
  </r>
  <r>
    <n v="1305"/>
    <s v="PARVATHIPURAM MANYAM"/>
    <s v="GUMMALAXMIPURAM"/>
    <s v="TOYAKA GIRAPA"/>
    <s v="MALE"/>
    <n v="7382977646"/>
    <d v="2006-06-13T00:00:00"/>
    <n v="10290646013"/>
    <s v="YES"/>
    <s v="Death"/>
    <s v="NO"/>
    <n v="10290646"/>
    <x v="22"/>
    <s v="Not Present in StudentInfo"/>
    <s v=""/>
    <x v="3"/>
    <s v="DEATH"/>
  </r>
  <r>
    <n v="1306"/>
    <s v="PARVATHIPURAM MANYAM"/>
    <s v="GUMMALAXMIPURAM"/>
    <s v="TOYAKA JAHNAVI"/>
    <s v="FEMALE"/>
    <n v="547297000000"/>
    <d v="2006-06-04T00:00:00"/>
    <n v="10290646006"/>
    <s v="YES"/>
    <s v="Available in State"/>
    <s v="YES"/>
    <n v="10290646"/>
    <x v="22"/>
    <s v="Not Present in StudentInfo"/>
    <s v="547296616934"/>
    <x v="1"/>
    <s v="DEEGRE 1st"/>
  </r>
  <r>
    <n v="1307"/>
    <s v="PARVATHIPURAM MANYAM"/>
    <s v="GUMMALAXMIPURAM"/>
    <s v="TOYAKA KAVERI"/>
    <s v="FEMALE"/>
    <n v="9704015604"/>
    <d v="2005-10-04T00:00:00"/>
    <n v="10290646004"/>
    <s v="YES"/>
    <s v="Available in State"/>
    <s v="YES"/>
    <n v="10290646"/>
    <x v="22"/>
    <s v="Not Present in StudentInfo"/>
    <s v="766095507568"/>
    <x v="1"/>
    <s v="BSC NURSING "/>
  </r>
  <r>
    <n v="1308"/>
    <s v="PARVATHIPURAM MANYAM"/>
    <s v="GUMMALAXMIPURAM"/>
    <s v="TOYAKA LAXMI"/>
    <s v="FEMALE"/>
    <n v="7382690309"/>
    <d v="2006-01-01T00:00:00"/>
    <n v="10290646009"/>
    <s v="YES"/>
    <s v="Available in State"/>
    <s v="NO"/>
    <n v="10290646"/>
    <x v="22"/>
    <s v="Not Present in StudentInfo"/>
    <s v="768231995118"/>
    <x v="2"/>
    <s v="MARRIED"/>
  </r>
  <r>
    <n v="1309"/>
    <s v="PARVATHIPURAM MANYAM"/>
    <s v="GUMMALAXMIPURAM"/>
    <s v="TOYAKA MEELANTHI"/>
    <s v="FEMALE"/>
    <n v="7382287566"/>
    <d v="2007-01-01T00:00:00"/>
    <n v="10290646016"/>
    <s v="YES"/>
    <s v="Available in State"/>
    <s v="NO"/>
    <n v="10290646"/>
    <x v="22"/>
    <s v="Not Present in StudentInfo"/>
    <s v="925631179072"/>
    <x v="2"/>
    <s v="MARRIED"/>
  </r>
  <r>
    <n v="1310"/>
    <s v="PARVATHIPURAM MANYAM"/>
    <s v="GUMMALAXMIPURAM"/>
    <s v="TOYAKA MINITHA"/>
    <s v="FEMALE"/>
    <n v="9492055721"/>
    <d v="2009-02-07T00:00:00"/>
    <n v="10290646010"/>
    <s v="YES"/>
    <s v="Available in State"/>
    <s v="NO"/>
    <n v="10290646"/>
    <x v="22"/>
    <s v="Not Present in StudentInfo"/>
    <s v="555912392747"/>
    <x v="8"/>
    <s v="MIGRATED"/>
  </r>
  <r>
    <n v="1311"/>
    <s v="PARVATHIPURAM MANYAM"/>
    <s v="GUMMALAXMIPURAM"/>
    <s v="TOYAKA RAJESWARI"/>
    <s v="FEMALE"/>
    <n v="9346319528"/>
    <d v="2017-02-25T00:00:00"/>
    <n v="10290646011"/>
    <s v="YES"/>
    <s v="Available in State"/>
    <s v="NO"/>
    <n v="10290646"/>
    <x v="22"/>
    <s v="Not Present in StudentInfo"/>
    <s v=""/>
    <x v="2"/>
    <s v="MARRIED"/>
  </r>
  <r>
    <n v="1312"/>
    <s v="PARVATHIPURAM MANYAM"/>
    <s v="GUMMALAXMIPURAM"/>
    <s v="TOYAKA RAVIKUMAR"/>
    <s v="MALE"/>
    <n v="334542000000"/>
    <d v="2007-01-01T00:00:00"/>
    <n v="10290646008"/>
    <s v="YES"/>
    <s v="Available in State"/>
    <s v="YES"/>
    <n v="10290646"/>
    <x v="22"/>
    <s v="Not Present in StudentInfo"/>
    <m/>
    <x v="12"/>
    <m/>
  </r>
  <r>
    <n v="1313"/>
    <s v="PARVATHIPURAM MANYAM"/>
    <s v="GUMMALAXMIPURAM"/>
    <s v="TOYAKA SAGAR"/>
    <s v="MALE"/>
    <n v="8985032614"/>
    <d v="2007-03-16T00:00:00"/>
    <n v="10290646005"/>
    <s v="YES"/>
    <s v="Available in State"/>
    <s v="NO"/>
    <n v="10290646"/>
    <x v="22"/>
    <s v="Not Present in StudentInfo"/>
    <s v="725380904577"/>
    <x v="14"/>
    <s v="open 10 th class complete "/>
  </r>
  <r>
    <n v="1314"/>
    <s v="PARVATHIPURAM MANYAM"/>
    <s v="GUMMALAXMIPURAM"/>
    <s v="TOYAKA SUDDHI"/>
    <s v="FEMALE"/>
    <n v="9491408939"/>
    <d v="2005-12-02T00:00:00"/>
    <n v="10290646014"/>
    <s v="YES"/>
    <s v="Unidentified Person"/>
    <s v="NO"/>
    <n v="10290646"/>
    <x v="22"/>
    <s v="Not Present in StudentInfo"/>
    <m/>
    <x v="12"/>
    <m/>
  </r>
  <r>
    <n v="1315"/>
    <s v="PARVATHIPURAM MANYAM"/>
    <s v="GUMMALAXMIPURAM"/>
    <s v="TOYAKA SUNITHA"/>
    <s v="FEMALE"/>
    <n v="504447000000"/>
    <d v="2006-11-11T00:00:00"/>
    <n v="10290646010"/>
    <s v="YES"/>
    <s v="Available in State"/>
    <s v="NO"/>
    <n v="10290646"/>
    <x v="22"/>
    <s v="Not Present in StudentInfo"/>
    <s v="504447437904"/>
    <x v="8"/>
    <s v="MIGRATED"/>
  </r>
  <r>
    <n v="1316"/>
    <s v="PARVATHIPURAM MANYAM"/>
    <s v="GUMMALAXMIPURAM"/>
    <s v="TOYAKA SURESH"/>
    <s v="MALE"/>
    <n v="8500537812"/>
    <d v="2007-01-01T00:00:00"/>
    <n v="10290646007"/>
    <s v="YES"/>
    <s v="Available in State"/>
    <s v="NO"/>
    <n v="10290646"/>
    <x v="22"/>
    <s v="Not Present in StudentInfo"/>
    <s v="701697853467"/>
    <x v="6"/>
    <s v="TOBE JOINED"/>
  </r>
  <r>
    <n v="1317"/>
    <s v="PARVATHIPURAM MANYAM"/>
    <s v="GUMMALAXMIPURAM"/>
    <s v="YEPPARIKA DILEEP"/>
    <s v="MALE"/>
    <n v="917436000000"/>
    <d v="2014-01-09T00:00:00"/>
    <n v="10290646014"/>
    <s v="YES"/>
    <s v="Available in State"/>
    <s v="NO"/>
    <n v="10290646"/>
    <x v="22"/>
    <s v="Dropout"/>
    <s v="917435999788"/>
    <x v="6"/>
    <s v="TOBE JOINED"/>
  </r>
  <r>
    <n v="1318"/>
    <s v="PARVATHIPURAM MANYAM"/>
    <s v="GUMMALAXMIPURAM"/>
    <s v="YEPPARIKA HYMAVATHI"/>
    <s v="FEMALE"/>
    <n v="9441295952"/>
    <d v="2008-04-06T00:00:00"/>
    <n v="10290646014"/>
    <s v="YES"/>
    <s v="Unidentified Person"/>
    <s v="NO"/>
    <n v="10290646"/>
    <x v="22"/>
    <s v="Not Present in StudentInfo"/>
    <s v="217970386145"/>
    <x v="1"/>
    <s v="gtwahs bhadragiri 6th"/>
  </r>
  <r>
    <n v="1319"/>
    <s v="PARVATHIPURAM MANYAM"/>
    <s v="GUMMALAXMIPURAM"/>
    <s v="YEPPARIKA SOWJI"/>
    <s v="FEMALE"/>
    <n v="9441295952"/>
    <d v="2007-04-07T00:00:00"/>
    <n v="10290646014"/>
    <s v="YES"/>
    <s v="Migration outside state"/>
    <s v="NO"/>
    <n v="10290646"/>
    <x v="22"/>
    <s v="Not Present in StudentInfo"/>
    <s v="712444975654"/>
    <x v="5"/>
    <s v="10 TH COMPLETE"/>
  </r>
  <r>
    <n v="1320"/>
    <s v="PARVATHIPURAM MANYAM"/>
    <s v="GUMMALAXMIPURAM"/>
    <s v="HIMARAKA VINOD"/>
    <s v="MALE"/>
    <n v="8247839655"/>
    <d v="2007-01-01T00:00:00"/>
    <n v="10290647007"/>
    <s v="YES"/>
    <s v="Available in State"/>
    <s v="NO"/>
    <n v="10290647"/>
    <x v="23"/>
    <s v="Not Present in StudentInfo"/>
    <s v="693146923765"/>
    <x v="1"/>
    <s v="GTWA.DORAJAMMU"/>
  </r>
  <r>
    <n v="1321"/>
    <s v="PARVATHIPURAM MANYAM"/>
    <s v="GUMMALAXMIPURAM"/>
    <s v="JEELAKARRA ANUSUYA"/>
    <s v="FEMALE"/>
    <n v="9999999999"/>
    <d v="2006-06-21T00:00:00"/>
    <n v="10290647007"/>
    <s v="YES"/>
    <s v="Available in State"/>
    <s v="NO"/>
    <n v="10290647"/>
    <x v="23"/>
    <s v="Not Present in StudentInfo"/>
    <s v="975739498482"/>
    <x v="2"/>
    <s v="MERED"/>
  </r>
  <r>
    <n v="1322"/>
    <s v="PARVATHIPURAM MANYAM"/>
    <s v="GUMMALAXMIPURAM"/>
    <s v="JEELAKARRA KONA"/>
    <s v="MALE"/>
    <n v="9492791339"/>
    <d v="2007-12-15T00:00:00"/>
    <n v="10290647004"/>
    <s v="YES"/>
    <s v="Available in State"/>
    <s v="NO"/>
    <n v="10290647"/>
    <x v="23"/>
    <s v="Not Present in StudentInfo"/>
    <s v="447198736331"/>
    <x v="2"/>
    <s v="4THE REGIDI MERID"/>
  </r>
  <r>
    <n v="1323"/>
    <s v="PARVATHIPURAM MANYAM"/>
    <s v="GUMMALAXMIPURAM"/>
    <s v="JEELAKARRA SHIVAJEE"/>
    <s v="MALE"/>
    <n v="471147000000"/>
    <d v="2005-09-03T00:00:00"/>
    <n v="10290647003"/>
    <s v="YES"/>
    <s v="Available in State"/>
    <s v="NO"/>
    <n v="10290647"/>
    <x v="23"/>
    <s v="Not Present in StudentInfo"/>
    <s v="471146458509"/>
    <x v="4"/>
    <s v="INTER COLPLED"/>
  </r>
  <r>
    <n v="1324"/>
    <s v="PARVATHIPURAM MANYAM"/>
    <s v="GUMMALAXMIPURAM"/>
    <s v="KADRAKA SEBARAO"/>
    <s v="MALE"/>
    <n v="9493498312"/>
    <d v="2006-01-01T00:00:00"/>
    <n v="10290647003"/>
    <s v="YES"/>
    <s v="Available in State"/>
    <s v="YES"/>
    <n v="10290647"/>
    <x v="23"/>
    <s v="Not Present in StudentInfo"/>
    <s v="9075 2088 9767"/>
    <x v="6"/>
    <s v="SVD 1st year dropout"/>
  </r>
  <r>
    <n v="1325"/>
    <s v="PARVATHIPURAM MANYAM"/>
    <s v="GUMMALAXMIPURAM"/>
    <s v="KILLAKA AVINASH"/>
    <s v="MALE"/>
    <n v="742785000000"/>
    <d v="2018-08-28T00:00:00"/>
    <n v="10290647004"/>
    <s v="YES"/>
    <s v="Available in State"/>
    <s v="NO"/>
    <n v="10290647"/>
    <x v="23"/>
    <s v="Not Present in StudentInfo"/>
    <s v="742785305931"/>
    <x v="1"/>
    <s v="GPS VANAKABADI.1 CLASS"/>
  </r>
  <r>
    <n v="1326"/>
    <s v="PARVATHIPURAM MANYAM"/>
    <s v="GUMMALAXMIPURAM"/>
    <s v="KILLAKA ESWARARAO"/>
    <s v="MALE"/>
    <n v="8688799482"/>
    <d v="2006-01-01T00:00:00"/>
    <n v="10290647004"/>
    <s v="YES"/>
    <s v="Available in State"/>
    <s v="NO"/>
    <n v="10290647"/>
    <x v="23"/>
    <s v="Not Present in StudentInfo"/>
    <s v="713638060234"/>
    <x v="2"/>
    <s v="MARED"/>
  </r>
  <r>
    <n v="1327"/>
    <s v="PARVATHIPURAM MANYAM"/>
    <s v="GUMMALAXMIPURAM"/>
    <s v="KILLAKA SIRISHA"/>
    <s v="FEMALE"/>
    <n v="840685000000"/>
    <d v="2006-01-01T00:00:00"/>
    <n v="10290647007"/>
    <s v="YES"/>
    <s v="Available in State"/>
    <s v="NO"/>
    <n v="10290647"/>
    <x v="23"/>
    <s v="Dropout"/>
    <s v=""/>
    <x v="2"/>
    <s v="MERED"/>
  </r>
  <r>
    <n v="1328"/>
    <s v="PARVATHIPURAM MANYAM"/>
    <s v="GUMMALAXMIPURAM"/>
    <s v="KONDAGORRI ANNIBABU"/>
    <s v="MALE"/>
    <n v="7032063396"/>
    <d v="2007-01-01T00:00:00"/>
    <n v="10290647008"/>
    <s v="YES"/>
    <s v="Available in State"/>
    <s v="NO"/>
    <n v="10290647"/>
    <x v="23"/>
    <s v="Not Present in StudentInfo"/>
    <s v=""/>
    <x v="12"/>
    <s v=""/>
  </r>
  <r>
    <n v="1329"/>
    <s v="PARVATHIPURAM MANYAM"/>
    <s v="GUMMALAXMIPURAM"/>
    <s v="KONDAGORRI PRASANTH"/>
    <s v="MALE"/>
    <n v="9493498312"/>
    <d v="2007-01-01T00:00:00"/>
    <n v="10290647001"/>
    <s v="YES"/>
    <s v="Available in State"/>
    <s v="NO"/>
    <n v="10290647"/>
    <x v="23"/>
    <s v="Not Present in StudentInfo"/>
    <s v="998493231833"/>
    <x v="1"/>
    <s v="DEGREEJOINENGI"/>
  </r>
  <r>
    <n v="1330"/>
    <s v="PARVATHIPURAM MANYAM"/>
    <s v="GUMMALAXMIPURAM"/>
    <s v="NIMMAKA ANASURYA"/>
    <s v="FEMALE"/>
    <n v="8500867691"/>
    <d v="2006-01-01T00:00:00"/>
    <n v="10290647008"/>
    <s v="YES"/>
    <s v="Available in State"/>
    <s v="NO"/>
    <n v="10290647"/>
    <x v="23"/>
    <s v="Not Present in StudentInfo"/>
    <s v=""/>
    <x v="12"/>
    <s v=""/>
  </r>
  <r>
    <n v="1331"/>
    <s v="PARVATHIPURAM MANYAM"/>
    <s v="GUMMALAXMIPURAM"/>
    <s v="NIMMAKA NAVEEN"/>
    <s v="MALE"/>
    <n v="7032063396"/>
    <d v="2006-01-01T00:00:00"/>
    <n v="10290647008"/>
    <s v="YES"/>
    <s v="Available in State"/>
    <s v="YES"/>
    <n v="10290647"/>
    <x v="23"/>
    <s v="Not Present in StudentInfo"/>
    <s v="5650 3927 3173"/>
    <x v="6"/>
    <s v="dropout at Duddukhallu"/>
  </r>
  <r>
    <n v="1332"/>
    <s v="PARVATHIPURAM MANYAM"/>
    <s v="GUMMALAXMIPURAM"/>
    <s v="NIMMAKA SATYAVATHI"/>
    <s v="FEMALE"/>
    <n v="7032063396"/>
    <d v="2009-01-01T00:00:00"/>
    <n v="10290647008"/>
    <s v="YES"/>
    <s v="Available in State"/>
    <s v="YES"/>
    <n v="10290647"/>
    <x v="23"/>
    <s v="Not Present in StudentInfo"/>
    <s v="7050 0894 6611"/>
    <x v="1"/>
    <s v="inter at chinnamerangi"/>
  </r>
  <r>
    <n v="1333"/>
    <s v="PARVATHIPURAM MANYAM"/>
    <s v="GUMMALAXMIPURAM"/>
    <s v="PUVVALA ARCHANA"/>
    <s v="FEMALE"/>
    <n v="289595000000"/>
    <d v="2014-07-28T00:00:00"/>
    <n v="10290647008"/>
    <s v="YES"/>
    <s v="Available in State"/>
    <s v="NO"/>
    <n v="10290647"/>
    <x v="23"/>
    <s v="Dropout"/>
    <s v=""/>
    <x v="12"/>
    <s v=""/>
  </r>
  <r>
    <n v="1334"/>
    <s v="PARVATHIPURAM MANYAM"/>
    <s v="GUMMALAXMIPURAM"/>
    <s v="PUVVALA LALITHA"/>
    <s v="FEMALE"/>
    <n v="7032063396"/>
    <d v="2006-01-01T00:00:00"/>
    <n v="10290647008"/>
    <s v="YES"/>
    <s v="Available in State"/>
    <s v="NO"/>
    <n v="10290647"/>
    <x v="23"/>
    <s v="Not Present in StudentInfo"/>
    <s v=""/>
    <x v="12"/>
    <s v=""/>
  </r>
  <r>
    <n v="1335"/>
    <s v="PARVATHIPURAM MANYAM"/>
    <s v="GUMMALAXMIPURAM"/>
    <s v="PUVVALA LAXMANARAO"/>
    <s v="MALE"/>
    <m/>
    <d v="2007-01-01T00:00:00"/>
    <n v="10290647007"/>
    <s v="YES"/>
    <s v="Available in State"/>
    <s v="NO"/>
    <n v="10290647"/>
    <x v="23"/>
    <s v="Not Present in StudentInfo"/>
    <s v="814586423655"/>
    <x v="1"/>
    <s v="EKLM.INTER RANING"/>
  </r>
  <r>
    <n v="1336"/>
    <s v="PARVATHIPURAM MANYAM"/>
    <s v="GUMMALAXMIPURAM"/>
    <s v="PUVVALA RAJUKUMAR"/>
    <s v="MALE"/>
    <m/>
    <d v="2006-01-01T00:00:00"/>
    <n v="10290647007"/>
    <s v="YES"/>
    <s v="Available in State"/>
    <s v="NO"/>
    <n v="10290647"/>
    <x v="23"/>
    <s v="Not Present in StudentInfo"/>
    <s v="210961448960"/>
    <x v="1"/>
    <s v="10CLASS GTWAS TIKKABAI"/>
  </r>
  <r>
    <n v="1337"/>
    <s v="PARVATHIPURAM MANYAM"/>
    <s v="GUMMALAXMIPURAM"/>
    <s v="PUVVALA SANDEEP"/>
    <s v="MALE"/>
    <n v="863327000000"/>
    <d v="2009-10-17T00:00:00"/>
    <n v="10290647001"/>
    <s v="YES"/>
    <s v="Available in State"/>
    <s v="NO"/>
    <n v="10290647"/>
    <x v="23"/>
    <s v="Dropout"/>
    <s v="863326737366"/>
    <x v="1"/>
    <s v="8 CLASS.DUDDUKHALLU"/>
  </r>
  <r>
    <n v="1338"/>
    <s v="PARVATHIPURAM MANYAM"/>
    <s v="GUMMALAXMIPURAM"/>
    <s v="PUVVALA SERISHA"/>
    <s v="FEMALE"/>
    <n v="9493498312"/>
    <d v="2005-09-03T00:00:00"/>
    <n v="10290647003"/>
    <s v="YES"/>
    <s v="Available in State"/>
    <s v="NO"/>
    <n v="10290647"/>
    <x v="23"/>
    <s v="Not Present in StudentInfo"/>
    <s v="589644305223"/>
    <x v="1"/>
    <s v="5 THE IN SHCOOL"/>
  </r>
  <r>
    <n v="1339"/>
    <s v="PARVATHIPURAM MANYAM"/>
    <s v="GUMMALAXMIPURAM"/>
    <s v="PUVVALA VASANTHA"/>
    <s v="FEMALE"/>
    <n v="9492791339"/>
    <d v="2010-01-01T00:00:00"/>
    <n v="10290647004"/>
    <s v="YES"/>
    <s v="Available in State"/>
    <s v="YES"/>
    <n v="10290647"/>
    <x v="23"/>
    <s v="Not Present in StudentInfo"/>
    <s v="3889 8169 5026"/>
    <x v="6"/>
    <s v="OSC"/>
  </r>
  <r>
    <n v="1340"/>
    <s v="PARVATHIPURAM MANYAM"/>
    <s v="GUMMALAXMIPURAM"/>
    <s v="SEELAKARRA JHANSI"/>
    <s v="FEMALE"/>
    <n v="9492791339"/>
    <d v="2010-01-01T00:00:00"/>
    <n v="10290647004"/>
    <s v="YES"/>
    <s v="Available in State"/>
    <s v="NO"/>
    <n v="10290647"/>
    <x v="23"/>
    <s v="Not Present in StudentInfo"/>
    <s v="522197401637"/>
    <x v="6"/>
    <s v="10 T.K.JAMMUNOT INTREST"/>
  </r>
  <r>
    <n v="1341"/>
    <s v="PARVATHIPURAM MANYAM"/>
    <s v="GUMMALAXMIPURAM"/>
    <s v="USHA"/>
    <s v="FEMALE"/>
    <n v="9490476054"/>
    <d v="2006-01-01T00:00:00"/>
    <n v="10290647007"/>
    <s v="YES"/>
    <s v="Available in State"/>
    <s v="NO"/>
    <n v="10290647"/>
    <x v="23"/>
    <s v="Not Present in StudentInfo"/>
    <s v="358293214251"/>
    <x v="1"/>
    <s v="10CLASS T.KJAMMU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41">
  <r>
    <n v="1"/>
    <s v="PARVATHIPURAM MANYAM"/>
    <s v="GUMMALAXMIPURAM"/>
    <s v="ASHOK"/>
    <m/>
    <n v="8074510724"/>
    <d v="2008-01-01T00:00:00"/>
    <n v="10290625007"/>
    <s v="YES"/>
    <s v="Available in State"/>
    <s v="YES"/>
    <n v="10290625"/>
    <x v="0"/>
    <s v="Not Present in StudentInfo"/>
    <m/>
    <n v="11"/>
    <x v="0"/>
    <x v="0"/>
  </r>
  <r>
    <n v="2"/>
    <s v="PARVATHIPURAM MANYAM"/>
    <s v="GUMMALAXMIPURAM"/>
    <s v="BIDDIKA ARAVINDU"/>
    <s v="MALE"/>
    <n v="998384000000"/>
    <d v="2009-01-02T00:00:00"/>
    <n v="10290625007"/>
    <s v="YES"/>
    <s v="Available in State"/>
    <s v="NO"/>
    <n v="10290625"/>
    <x v="0"/>
    <s v="Dropout"/>
    <s v="998343066755"/>
    <n v="1"/>
    <x v="1"/>
    <x v="1"/>
  </r>
  <r>
    <n v="3"/>
    <s v="PARVATHIPURAM MANYAM"/>
    <s v="GUMMALAXMIPURAM"/>
    <s v="BIDDIKA GEETHA"/>
    <s v="FEMALE"/>
    <n v="308730000000"/>
    <d v="2005-10-06T00:00:00"/>
    <n v="10290625011"/>
    <s v="YES"/>
    <s v="Available in State"/>
    <s v="NO"/>
    <n v="10290625"/>
    <x v="0"/>
    <s v="Not Present in StudentInfo"/>
    <s v="308729544893"/>
    <n v="1"/>
    <x v="2"/>
    <x v="1"/>
  </r>
  <r>
    <n v="4"/>
    <s v="PARVATHIPURAM MANYAM"/>
    <s v="GUMMALAXMIPURAM"/>
    <s v="BIDDIKA JAGAN"/>
    <s v="MALE"/>
    <n v="9492141095"/>
    <d v="2011-01-01T00:00:00"/>
    <n v="10290625011"/>
    <s v="YES"/>
    <s v="Available in State"/>
    <s v="NO"/>
    <n v="10290625"/>
    <x v="0"/>
    <s v="Not Present in StudentInfo"/>
    <s v="486326226093"/>
    <n v="1"/>
    <x v="3"/>
    <x v="1"/>
  </r>
  <r>
    <n v="5"/>
    <s v="PARVATHIPURAM MANYAM"/>
    <s v="GUMMALAXMIPURAM"/>
    <s v="BIDDIKA KISHIR"/>
    <s v="MALE"/>
    <n v="692156000000"/>
    <d v="2009-01-01T00:00:00"/>
    <n v="10290625007"/>
    <s v="YES"/>
    <s v="Available in State"/>
    <s v="NO"/>
    <n v="10290625"/>
    <x v="0"/>
    <s v="Dropout"/>
    <s v="692155706458"/>
    <n v="1"/>
    <x v="1"/>
    <x v="1"/>
  </r>
  <r>
    <n v="6"/>
    <s v="PARVATHIPURAM MANYAM"/>
    <s v="GUMMALAXMIPURAM"/>
    <s v="BIDDIKA MANOJ"/>
    <s v="MALE"/>
    <n v="9493668954"/>
    <d v="2006-01-01T00:00:00"/>
    <n v="10290625002"/>
    <s v="YES"/>
    <s v="Available in State"/>
    <s v="NO"/>
    <n v="10290625"/>
    <x v="0"/>
    <s v="Not Present in StudentInfo"/>
    <s v="890736935456"/>
    <n v="1"/>
    <x v="4"/>
    <x v="1"/>
  </r>
  <r>
    <n v="7"/>
    <s v="PARVATHIPURAM MANYAM"/>
    <s v="GUMMALAXMIPURAM"/>
    <s v="BIDDIKA NARENDRUDU"/>
    <m/>
    <n v="866343000000"/>
    <d v="2014-07-28T00:00:00"/>
    <n v="10290625005"/>
    <s v="YES"/>
    <s v="Death"/>
    <s v="NO"/>
    <n v="10290625"/>
    <x v="0"/>
    <s v="Not Present in StudentInfo"/>
    <m/>
    <n v="11"/>
    <x v="0"/>
    <x v="0"/>
  </r>
  <r>
    <n v="8"/>
    <s v="PARVATHIPURAM MANYAM"/>
    <s v="GUMMALAXMIPURAM"/>
    <s v="BIDDIKA SANTHU"/>
    <s v="MALE"/>
    <n v="832173000000"/>
    <d v="2007-07-21T00:00:00"/>
    <n v="10290625002"/>
    <s v="YES"/>
    <s v="Available in State"/>
    <s v="NO"/>
    <n v="10290625"/>
    <x v="0"/>
    <s v="Dropout"/>
    <s v="832173281928"/>
    <n v="1"/>
    <x v="5"/>
    <x v="1"/>
  </r>
  <r>
    <n v="9"/>
    <s v="PARVATHIPURAM MANYAM"/>
    <s v="GUMMALAXMIPURAM"/>
    <s v="BIDDIKA SEETHA"/>
    <s v="FEMALE"/>
    <n v="422266000000"/>
    <d v="2005-10-06T00:00:00"/>
    <n v="10290625011"/>
    <s v="YES"/>
    <s v="Available in State"/>
    <s v="NO"/>
    <n v="10290625"/>
    <x v="0"/>
    <s v="Not Present in StudentInfo"/>
    <s v="422266400138"/>
    <n v="1"/>
    <x v="6"/>
    <x v="1"/>
  </r>
  <r>
    <n v="10"/>
    <s v="PARVATHIPURAM MANYAM"/>
    <s v="GUMMALAXMIPURAM"/>
    <s v="BIDDIKA SIMHADRI"/>
    <s v="MALE"/>
    <n v="9491886270"/>
    <d v="2006-01-01T00:00:00"/>
    <n v="10290625002"/>
    <s v="YES"/>
    <s v="Available in State"/>
    <s v="NO"/>
    <n v="10290625"/>
    <x v="0"/>
    <s v="Not Present in StudentInfo"/>
    <s v="237699663001"/>
    <n v="1"/>
    <x v="5"/>
    <x v="1"/>
  </r>
  <r>
    <n v="11"/>
    <s v="PARVATHIPURAM MANYAM"/>
    <s v="GUMMALAXMIPURAM"/>
    <s v="BIDDIKA SUJATHA"/>
    <s v="FEMALE"/>
    <n v="9493498312"/>
    <d v="2006-05-15T00:00:00"/>
    <n v="10290625008"/>
    <s v="YES"/>
    <s v="Unidentified Person"/>
    <s v="NO"/>
    <n v="10290625"/>
    <x v="0"/>
    <s v="Not Present in StudentInfo"/>
    <n v="99196632178"/>
    <n v="13"/>
    <x v="7"/>
    <x v="2"/>
  </r>
  <r>
    <n v="12"/>
    <s v="PARVATHIPURAM MANYAM"/>
    <s v="GUMMALAXMIPURAM"/>
    <s v="BUDDIES CHARAN"/>
    <s v="MALE"/>
    <n v="441357000000"/>
    <d v="2007-01-01T00:00:00"/>
    <n v="10290625002"/>
    <s v="YES"/>
    <s v="Available in State"/>
    <s v="NO"/>
    <n v="10290625"/>
    <x v="0"/>
    <s v="Dropout"/>
    <s v="441356961672"/>
    <n v="1"/>
    <x v="1"/>
    <x v="1"/>
  </r>
  <r>
    <n v="13"/>
    <s v="PARVATHIPURAM MANYAM"/>
    <s v="GUMMALAXMIPURAM"/>
    <s v="K.NANDINI"/>
    <s v="FEMALE"/>
    <n v="369840000000"/>
    <d v="2014-12-21T00:00:00"/>
    <n v="10290625010"/>
    <s v="YES"/>
    <s v="Available in State"/>
    <s v="NO"/>
    <n v="10290625"/>
    <x v="0"/>
    <s v="Dropout"/>
    <s v="367840281968"/>
    <n v="12"/>
    <x v="8"/>
    <x v="3"/>
  </r>
  <r>
    <n v="14"/>
    <s v="PARVATHIPURAM MANYAM"/>
    <s v="GUMMALAXMIPURAM"/>
    <s v="KADRAKA KARTHIK"/>
    <s v="MALE"/>
    <n v="685879000000"/>
    <d v="2008-05-06T00:00:00"/>
    <n v="10290625008"/>
    <s v="YES"/>
    <s v="Available in State"/>
    <s v="NO"/>
    <n v="10290625"/>
    <x v="0"/>
    <s v="Not Present in StudentInfo"/>
    <s v="685878949642"/>
    <n v="1"/>
    <x v="9"/>
    <x v="1"/>
  </r>
  <r>
    <n v="15"/>
    <s v="PARVATHIPURAM MANYAM"/>
    <s v="GUMMALAXMIPURAM"/>
    <s v="KADRAKA SRIKANTH"/>
    <s v="MALE"/>
    <n v="9493498312"/>
    <d v="2010-06-29T00:00:00"/>
    <n v="10290625011"/>
    <s v="YES"/>
    <s v="Available in State"/>
    <s v="NO"/>
    <n v="10290625"/>
    <x v="0"/>
    <s v="Not Present in StudentInfo"/>
    <s v="947707471103"/>
    <n v="1"/>
    <x v="3"/>
    <x v="1"/>
  </r>
  <r>
    <n v="16"/>
    <s v="PARVATHIPURAM MANYAM"/>
    <s v="GUMMALAXMIPURAM"/>
    <s v="KONDAGORRI JESWANTHU"/>
    <s v="MALE"/>
    <n v="527782000000"/>
    <d v="2008-10-06T00:00:00"/>
    <n v="10290625011"/>
    <s v="YES"/>
    <s v="Available in State"/>
    <s v="NO"/>
    <n v="10290625"/>
    <x v="0"/>
    <s v="Dropout"/>
    <s v="527781506516"/>
    <n v="1"/>
    <x v="10"/>
    <x v="1"/>
  </r>
  <r>
    <n v="17"/>
    <s v="PARVATHIPURAM MANYAM"/>
    <s v="GUMMALAXMIPURAM"/>
    <s v="KONDAGORRI SINDU"/>
    <s v="FEMALE"/>
    <n v="9490379300"/>
    <d v="2006-01-01T00:00:00"/>
    <n v="10290625004"/>
    <s v="YES"/>
    <s v="Available in State"/>
    <s v="YES"/>
    <n v="10290625"/>
    <x v="0"/>
    <s v="Not Present in StudentInfo"/>
    <n v="596400669949"/>
    <n v="3"/>
    <x v="11"/>
    <x v="4"/>
  </r>
  <r>
    <n v="18"/>
    <s v="PARVATHIPURAM MANYAM"/>
    <s v="GUMMALAXMIPURAM"/>
    <s v="KONDAGORRI VIVEKA VARDAN"/>
    <s v="MALE"/>
    <n v="643994000000"/>
    <d v="2008-07-30T00:00:00"/>
    <n v="10290625011"/>
    <s v="YES"/>
    <s v="Available in State"/>
    <s v="NO"/>
    <n v="10290625"/>
    <x v="0"/>
    <s v="Dropout"/>
    <s v="643994262881"/>
    <n v="1"/>
    <x v="12"/>
    <x v="1"/>
  </r>
  <r>
    <n v="19"/>
    <s v="PARVATHIPURAM MANYAM"/>
    <s v="GUMMALAXMIPURAM"/>
    <s v="MANDANGI AKHIL"/>
    <s v="MALE"/>
    <n v="9492141095"/>
    <d v="2008-01-01T00:00:00"/>
    <n v="10290625011"/>
    <s v="YES"/>
    <s v="Available in State"/>
    <s v="NO"/>
    <n v="10290625"/>
    <x v="0"/>
    <s v="Not Present in StudentInfo"/>
    <s v="955519163087"/>
    <n v="1"/>
    <x v="13"/>
    <x v="1"/>
  </r>
  <r>
    <n v="20"/>
    <s v="PARVATHIPURAM MANYAM"/>
    <s v="GUMMALAXMIPURAM"/>
    <s v="MANDANGI ANU"/>
    <s v="FEMALE"/>
    <n v="8500977950"/>
    <d v="2006-01-01T00:00:00"/>
    <n v="10290625001"/>
    <s v="YES"/>
    <s v="Available in State"/>
    <s v="NO"/>
    <n v="10290625"/>
    <x v="0"/>
    <s v="Not Present in StudentInfo"/>
    <s v="785731444900"/>
    <n v="2"/>
    <x v="14"/>
    <x v="5"/>
  </r>
  <r>
    <n v="21"/>
    <s v="PARVATHIPURAM MANYAM"/>
    <s v="GUMMALAXMIPURAM"/>
    <s v="MANDANGI CHANDHU SIDHARTHA"/>
    <s v="MALE"/>
    <n v="667569000000"/>
    <d v="2006-11-29T00:00:00"/>
    <n v="10290625001"/>
    <s v="YES"/>
    <s v="Available in State"/>
    <s v="YES"/>
    <n v="10290625"/>
    <x v="0"/>
    <s v="Not Present in StudentInfo"/>
    <n v="667568652667"/>
    <n v="1"/>
    <x v="15"/>
    <x v="1"/>
  </r>
  <r>
    <n v="22"/>
    <s v="PARVATHIPURAM MANYAM"/>
    <s v="GUMMALAXMIPURAM"/>
    <s v="MANDANGI DAYANAND"/>
    <s v="MALE"/>
    <n v="9491998370"/>
    <d v="2006-01-01T00:00:00"/>
    <n v="10290625007"/>
    <s v="YES"/>
    <s v="Available in State"/>
    <s v="NO"/>
    <n v="10290625"/>
    <x v="0"/>
    <s v="Not Present in StudentInfo"/>
    <s v="515548216+442"/>
    <n v="1"/>
    <x v="4"/>
    <x v="1"/>
  </r>
  <r>
    <n v="23"/>
    <s v="PARVATHIPURAM MANYAM"/>
    <s v="GUMMALAXMIPURAM"/>
    <s v="MANDANGI DEEPIKA"/>
    <s v="FEMALE"/>
    <n v="8500977950"/>
    <d v="2008-11-03T00:00:00"/>
    <n v="10290625012"/>
    <s v="YES"/>
    <s v="Available in State"/>
    <s v="NO"/>
    <n v="10290625"/>
    <x v="0"/>
    <s v="Not Present in StudentInfo"/>
    <s v="800997225672"/>
    <n v="1"/>
    <x v="16"/>
    <x v="1"/>
  </r>
  <r>
    <n v="24"/>
    <s v="PARVATHIPURAM MANYAM"/>
    <s v="GUMMALAXMIPURAM"/>
    <s v="MANDANGI HEMA LATHA"/>
    <s v="FEMALE"/>
    <n v="8985738697"/>
    <d v="2010-01-01T00:00:00"/>
    <n v="10290625004"/>
    <s v="YES"/>
    <s v="Available in State"/>
    <s v="NO"/>
    <n v="10290625"/>
    <x v="0"/>
    <s v="Not Present in StudentInfo"/>
    <s v="642949760696"/>
    <n v="1"/>
    <x v="10"/>
    <x v="1"/>
  </r>
  <r>
    <n v="25"/>
    <s v="PARVATHIPURAM MANYAM"/>
    <s v="GUMMALAXMIPURAM"/>
    <s v="MANDANGI KALAPANA"/>
    <s v="FEMALE"/>
    <n v="578756000000"/>
    <d v="2006-01-01T00:00:00"/>
    <n v="10290625004"/>
    <s v="YES"/>
    <s v="Available in State"/>
    <s v="YES"/>
    <n v="10290625"/>
    <x v="0"/>
    <s v="Not Present in StudentInfo"/>
    <n v="578755844859"/>
    <n v="3"/>
    <x v="11"/>
    <x v="4"/>
  </r>
  <r>
    <n v="26"/>
    <s v="PARVATHIPURAM MANYAM"/>
    <s v="GUMMALAXMIPURAM"/>
    <s v="MANDANGI NARASIMHA"/>
    <s v="MALE"/>
    <n v="626527000000"/>
    <d v="2007-01-01T00:00:00"/>
    <n v="10290625008"/>
    <s v="YES"/>
    <s v="Available in State"/>
    <s v="YES"/>
    <n v="10290625"/>
    <x v="0"/>
    <s v="Not Present in StudentInfo"/>
    <n v="626526970903"/>
    <n v="1"/>
    <x v="15"/>
    <x v="1"/>
  </r>
  <r>
    <n v="27"/>
    <s v="PARVATHIPURAM MANYAM"/>
    <s v="GUMMALAXMIPURAM"/>
    <s v="MANDANGI NARESH"/>
    <s v="MALE"/>
    <n v="8333092975"/>
    <d v="2009-09-02T00:00:00"/>
    <n v="10290625003"/>
    <s v="YES"/>
    <s v="Available in State"/>
    <s v="NO"/>
    <n v="10290625"/>
    <x v="0"/>
    <s v="Not Present in StudentInfo"/>
    <s v="389928776764"/>
    <n v="1"/>
    <x v="13"/>
    <x v="1"/>
  </r>
  <r>
    <n v="28"/>
    <s v="PARVATHIPURAM MANYAM"/>
    <s v="GUMMALAXMIPURAM"/>
    <s v="MANDANGI PADMA"/>
    <s v="FEMALE"/>
    <n v="8333092975"/>
    <d v="2007-01-01T00:00:00"/>
    <n v="10290625009"/>
    <s v="YES"/>
    <s v="Available in State"/>
    <s v="NO"/>
    <n v="10290625"/>
    <x v="0"/>
    <s v="Not Present in StudentInfo"/>
    <s v="489619759737"/>
    <n v="1"/>
    <x v="17"/>
    <x v="1"/>
  </r>
  <r>
    <n v="29"/>
    <s v="PARVATHIPURAM MANYAM"/>
    <s v="GUMMALAXMIPURAM"/>
    <s v="MANDANGI PREMEELA"/>
    <s v="FEMALE"/>
    <n v="7382982634"/>
    <d v="2007-01-01T00:00:00"/>
    <n v="10290625003"/>
    <s v="YES"/>
    <s v="Available in State"/>
    <s v="YES"/>
    <n v="10290625"/>
    <x v="0"/>
    <s v="Not Present in StudentInfo"/>
    <n v="725414806337"/>
    <n v="1"/>
    <x v="15"/>
    <x v="1"/>
  </r>
  <r>
    <n v="30"/>
    <s v="PARVATHIPURAM MANYAM"/>
    <s v="GUMMALAXMIPURAM"/>
    <s v="MANDANGI RAVANA"/>
    <s v="FEMALE"/>
    <n v="8333092975"/>
    <d v="2009-01-01T00:00:00"/>
    <n v="10290625010"/>
    <s v="YES"/>
    <s v="Available in State"/>
    <s v="YES"/>
    <n v="10290625"/>
    <x v="0"/>
    <s v="Not Present in StudentInfo"/>
    <n v="911659535803"/>
    <n v="1"/>
    <x v="15"/>
    <x v="1"/>
  </r>
  <r>
    <n v="31"/>
    <s v="PARVATHIPURAM MANYAM"/>
    <s v="GUMMALAXMIPURAM"/>
    <s v="MANDANGI SRIDEVI"/>
    <s v="FEMALE"/>
    <n v="697148000000"/>
    <d v="2006-01-01T00:00:00"/>
    <n v="10290625008"/>
    <s v="YES"/>
    <s v="Unidentified Person"/>
    <s v="NO"/>
    <n v="10290625"/>
    <x v="0"/>
    <s v="Not Present in StudentInfo"/>
    <n v="697147853304"/>
    <n v="10"/>
    <x v="18"/>
    <x v="6"/>
  </r>
  <r>
    <n v="32"/>
    <s v="PARVATHIPURAM MANYAM"/>
    <s v="GUMMALAXMIPURAM"/>
    <s v="MANDANGI VISHAL"/>
    <s v="MALE"/>
    <n v="8333092975"/>
    <d v="2008-01-01T00:00:00"/>
    <n v="10290625003"/>
    <s v="YES"/>
    <s v="Available in State"/>
    <s v="NO"/>
    <n v="10290625"/>
    <x v="0"/>
    <s v="Not Present in StudentInfo"/>
    <s v="953513623480"/>
    <n v="1"/>
    <x v="2"/>
    <x v="1"/>
  </r>
  <r>
    <n v="33"/>
    <s v="PARVATHIPURAM MANYAM"/>
    <s v="GUMMALAXMIPURAM"/>
    <s v="MANDANGI.KRISHNA VENI"/>
    <s v="FEMALE"/>
    <n v="8333092975"/>
    <d v="2007-01-01T00:00:00"/>
    <n v="10290625003"/>
    <s v="YES"/>
    <s v="Available in State"/>
    <s v="YES"/>
    <n v="10290625"/>
    <x v="0"/>
    <s v="Not Present in StudentInfo"/>
    <n v="390509647399"/>
    <n v="1"/>
    <x v="15"/>
    <x v="1"/>
  </r>
  <r>
    <n v="34"/>
    <s v="PARVATHIPURAM MANYAM"/>
    <s v="GUMMALAXMIPURAM"/>
    <s v="MANDANGI.PANGE"/>
    <s v="FEMALE"/>
    <n v="8333092975"/>
    <d v="2008-01-01T00:00:00"/>
    <n v="10290625006"/>
    <s v="YES"/>
    <s v="Available in State"/>
    <s v="NO"/>
    <n v="10290625"/>
    <x v="0"/>
    <s v="Not Present in StudentInfo"/>
    <s v="474776570399"/>
    <n v="1"/>
    <x v="19"/>
    <x v="1"/>
  </r>
  <r>
    <n v="35"/>
    <s v="PARVATHIPURAM MANYAM"/>
    <s v="GUMMALAXMIPURAM"/>
    <s v="NIMMAKA ABHISHEK"/>
    <s v="MALE"/>
    <n v="7660985442"/>
    <d v="2006-11-17T00:00:00"/>
    <n v="10290625001"/>
    <s v="YES"/>
    <s v="Available in State"/>
    <s v="YES"/>
    <n v="10290625"/>
    <x v="0"/>
    <s v="Not Present in StudentInfo"/>
    <n v="311122663990"/>
    <n v="3"/>
    <x v="11"/>
    <x v="4"/>
  </r>
  <r>
    <n v="36"/>
    <s v="PARVATHIPURAM MANYAM"/>
    <s v="GUMMALAXMIPURAM"/>
    <s v="NIMMAKA ANITHA"/>
    <s v="FEMALE"/>
    <n v="8500977950"/>
    <d v="2005-11-22T00:00:00"/>
    <n v="10290625012"/>
    <s v="YES"/>
    <s v="Available in State"/>
    <s v="NO"/>
    <n v="10290625"/>
    <x v="0"/>
    <s v="Not Present in StudentInfo"/>
    <s v="263111498410"/>
    <n v="1"/>
    <x v="17"/>
    <x v="1"/>
  </r>
  <r>
    <n v="37"/>
    <s v="PARVATHIPURAM MANYAM"/>
    <s v="GUMMALAXMIPURAM"/>
    <s v="NIMMAKA ASHOK"/>
    <s v="MALE"/>
    <n v="655914000000"/>
    <d v="2009-01-01T00:00:00"/>
    <n v="10290625012"/>
    <s v="YES"/>
    <s v="Death"/>
    <s v="NO"/>
    <n v="10290625"/>
    <x v="0"/>
    <s v="Not Present in StudentInfo"/>
    <n v="883648751119"/>
    <n v="1"/>
    <x v="15"/>
    <x v="1"/>
  </r>
  <r>
    <n v="38"/>
    <s v="PARVATHIPURAM MANYAM"/>
    <s v="GUMMALAXMIPURAM"/>
    <s v="NIMMAKA ASMITHA"/>
    <s v="FEMALE"/>
    <n v="910374000000"/>
    <d v="2013-01-03T00:00:00"/>
    <n v="10290625002"/>
    <s v="YES"/>
    <s v="Available in State"/>
    <s v="NO"/>
    <n v="10290625"/>
    <x v="0"/>
    <s v="Dropout"/>
    <s v="910373525738"/>
    <n v="13"/>
    <x v="20"/>
    <x v="2"/>
  </r>
  <r>
    <n v="39"/>
    <s v="PARVATHIPURAM MANYAM"/>
    <s v="GUMMALAXMIPURAM"/>
    <s v="NIMMAKA CHAMANTHI"/>
    <s v="FEMALE"/>
    <n v="8500977950"/>
    <d v="2007-09-06T00:00:00"/>
    <n v="10290625004"/>
    <s v="YES"/>
    <s v="Available in State"/>
    <s v="NO"/>
    <n v="10290625"/>
    <x v="0"/>
    <s v="Not Present in StudentInfo"/>
    <s v="853182708972"/>
    <n v="1"/>
    <x v="7"/>
    <x v="1"/>
  </r>
  <r>
    <n v="40"/>
    <s v="PARVATHIPURAM MANYAM"/>
    <s v="GUMMALAXMIPURAM"/>
    <s v="NIMMAKA CHANDINI"/>
    <s v="FEMALE"/>
    <n v="7382982634"/>
    <d v="2007-06-03T00:00:00"/>
    <n v="10290625003"/>
    <s v="YES"/>
    <s v="Available in State"/>
    <s v="NO"/>
    <n v="10290625"/>
    <x v="0"/>
    <s v="Not Present in StudentInfo"/>
    <s v="508834695559"/>
    <n v="1"/>
    <x v="21"/>
    <x v="1"/>
  </r>
  <r>
    <n v="41"/>
    <s v="PARVATHIPURAM MANYAM"/>
    <s v="GUMMALAXMIPURAM"/>
    <s v="NIMMAKA CHARAN"/>
    <s v="MALE"/>
    <n v="8500977950"/>
    <d v="2011-01-01T00:00:00"/>
    <n v="10290625012"/>
    <s v="YES"/>
    <s v="Available in State"/>
    <s v="NO"/>
    <n v="10290625"/>
    <x v="0"/>
    <s v="Not Present in StudentInfo"/>
    <s v="846444373217"/>
    <n v="1"/>
    <x v="3"/>
    <x v="1"/>
  </r>
  <r>
    <n v="42"/>
    <s v="PARVATHIPURAM MANYAM"/>
    <s v="GUMMALAXMIPURAM"/>
    <s v="NIMMAKA CHEEJIME"/>
    <s v="FEMALE"/>
    <n v="963953000000"/>
    <d v="2008-01-01T00:00:00"/>
    <n v="10290625009"/>
    <s v="YES"/>
    <s v="Available in State"/>
    <s v="NO"/>
    <n v="10290625"/>
    <x v="0"/>
    <s v="Dropout"/>
    <s v="963995269431"/>
    <n v="1"/>
    <x v="19"/>
    <x v="1"/>
  </r>
  <r>
    <n v="43"/>
    <s v="PARVATHIPURAM MANYAM"/>
    <s v="GUMMALAXMIPURAM"/>
    <s v="NIMMAKA CHIRU"/>
    <s v="MALE"/>
    <n v="8500977950"/>
    <d v="2007-08-07T00:00:00"/>
    <n v="10290625004"/>
    <s v="YES"/>
    <s v="Available in State"/>
    <s v="NO"/>
    <n v="10290625"/>
    <x v="0"/>
    <s v="Not Present in StudentInfo"/>
    <s v="924352649750"/>
    <n v="1"/>
    <x v="3"/>
    <x v="1"/>
  </r>
  <r>
    <n v="44"/>
    <s v="PARVATHIPURAM MANYAM"/>
    <s v="GUMMALAXMIPURAM"/>
    <s v="NIMMAKA DEVADASU"/>
    <s v="MALE"/>
    <n v="9493668954"/>
    <d v="2009-01-01T00:00:00"/>
    <n v="10290625007"/>
    <s v="YES"/>
    <s v="Available in State"/>
    <s v="NO"/>
    <n v="10290625"/>
    <x v="0"/>
    <s v="Not Present in StudentInfo"/>
    <s v="247991127168"/>
    <n v="1"/>
    <x v="1"/>
    <x v="1"/>
  </r>
  <r>
    <n v="45"/>
    <s v="PARVATHIPURAM MANYAM"/>
    <s v="GUMMALAXMIPURAM"/>
    <s v="NIMMAKA DILLEP"/>
    <s v="MALE"/>
    <n v="851128000000"/>
    <d v="2011-01-01T00:00:00"/>
    <n v="10290625012"/>
    <s v="YES"/>
    <s v="Available in State"/>
    <s v="NO"/>
    <n v="10290625"/>
    <x v="0"/>
    <s v="Dropout"/>
    <s v="851128054121"/>
    <n v="1"/>
    <x v="22"/>
    <x v="1"/>
  </r>
  <r>
    <n v="46"/>
    <s v="PARVATHIPURAM MANYAM"/>
    <s v="GUMMALAXMIPURAM"/>
    <s v="NIMMAKA GARJU"/>
    <s v="MALE"/>
    <n v="346530000000"/>
    <d v="2008-01-01T00:00:00"/>
    <n v="10290625002"/>
    <s v="YES"/>
    <s v="Available in State"/>
    <s v="NO"/>
    <n v="10290625"/>
    <x v="0"/>
    <s v="Dropout"/>
    <s v="346530013643"/>
    <n v="1"/>
    <x v="1"/>
    <x v="1"/>
  </r>
  <r>
    <n v="47"/>
    <s v="PARVATHIPURAM MANYAM"/>
    <s v="GUMMALAXMIPURAM"/>
    <s v="NIMMAKA MALLESH"/>
    <s v="MALE"/>
    <n v="9493668954"/>
    <d v="2007-01-01T00:00:00"/>
    <n v="10290625007"/>
    <s v="YES"/>
    <s v="Available in State"/>
    <s v="NO"/>
    <n v="10290625"/>
    <x v="0"/>
    <s v="Not Present in StudentInfo"/>
    <s v="856614271450"/>
    <n v="1"/>
    <x v="1"/>
    <x v="1"/>
  </r>
  <r>
    <n v="48"/>
    <s v="PARVATHIPURAM MANYAM"/>
    <s v="GUMMALAXMIPURAM"/>
    <s v="NIMMAKA PAVAN"/>
    <s v="MALE"/>
    <n v="9494150670"/>
    <d v="2006-08-11T00:00:00"/>
    <n v="10290625002"/>
    <s v="YES"/>
    <s v="Available in State"/>
    <s v="NO"/>
    <n v="10290625"/>
    <x v="0"/>
    <s v="Not Present in StudentInfo"/>
    <s v="372771165062"/>
    <n v="1"/>
    <x v="23"/>
    <x v="1"/>
  </r>
  <r>
    <n v="49"/>
    <s v="PARVATHIPURAM MANYAM"/>
    <s v="GUMMALAXMIPURAM"/>
    <s v="NIMMAKA RAJASEKHAR"/>
    <s v="MALE"/>
    <n v="671347000000"/>
    <d v="2013-02-03T00:00:00"/>
    <n v="10290625002"/>
    <s v="YES"/>
    <s v="Available in State"/>
    <s v="NO"/>
    <n v="10290625"/>
    <x v="0"/>
    <s v="Dropout"/>
    <s v="671347287443"/>
    <n v="1"/>
    <x v="20"/>
    <x v="1"/>
  </r>
  <r>
    <n v="50"/>
    <s v="PARVATHIPURAM MANYAM"/>
    <s v="GUMMALAXMIPURAM"/>
    <s v="NIMMAKA ROHITH"/>
    <s v="MALE"/>
    <n v="9441395038"/>
    <d v="2006-09-06T00:00:00"/>
    <n v="10290625011"/>
    <s v="YES"/>
    <s v="Available in State"/>
    <s v="NO"/>
    <n v="10290625"/>
    <x v="0"/>
    <s v="Not Present in StudentInfo"/>
    <s v="347974052630"/>
    <n v="1"/>
    <x v="4"/>
    <x v="1"/>
  </r>
  <r>
    <n v="51"/>
    <s v="PARVATHIPURAM MANYAM"/>
    <s v="GUMMALAXMIPURAM"/>
    <s v="NIMMAKA SOUJANYA"/>
    <s v="FEMALE"/>
    <n v="985331000000"/>
    <d v="2017-07-22T00:00:00"/>
    <n v="10290625002"/>
    <s v="YES"/>
    <s v="Death"/>
    <s v="NO"/>
    <n v="10290625"/>
    <x v="0"/>
    <s v="Not Present in StudentInfo"/>
    <m/>
    <n v="12"/>
    <x v="8"/>
    <x v="3"/>
  </r>
  <r>
    <n v="52"/>
    <s v="PARVATHIPURAM MANYAM"/>
    <s v="GUMMALAXMIPURAM"/>
    <s v="NIMMAKA SRAVANTJI"/>
    <s v="FEMALE"/>
    <n v="722744000000"/>
    <d v="2010-01-01T00:00:00"/>
    <n v="10290625007"/>
    <s v="YES"/>
    <s v="Available in State"/>
    <s v="NO"/>
    <n v="10290625"/>
    <x v="0"/>
    <s v="Dropout"/>
    <s v="722743561395"/>
    <n v="1"/>
    <x v="20"/>
    <x v="1"/>
  </r>
  <r>
    <n v="53"/>
    <s v="PARVATHIPURAM MANYAM"/>
    <s v="GUMMALAXMIPURAM"/>
    <s v="NIMMAKA SUBBA LAXMI"/>
    <s v="FEMALE"/>
    <n v="211088000000"/>
    <d v="2008-06-05T00:00:00"/>
    <n v="10290625004"/>
    <s v="YES"/>
    <s v="Available in State"/>
    <s v="NO"/>
    <n v="10290625"/>
    <x v="0"/>
    <s v="Not Present in StudentInfo"/>
    <s v="211088229423"/>
    <n v="1"/>
    <x v="10"/>
    <x v="1"/>
  </r>
  <r>
    <n v="54"/>
    <s v="PARVATHIPURAM MANYAM"/>
    <s v="GUMMALAXMIPURAM"/>
    <s v="NIMMAKA SUDHAKAR"/>
    <s v="MALE"/>
    <n v="778823000000"/>
    <d v="2007-01-01T00:00:00"/>
    <n v="10290625002"/>
    <s v="YES"/>
    <s v="Available in State"/>
    <s v="NO"/>
    <n v="10290625"/>
    <x v="0"/>
    <s v="Dropout"/>
    <s v="778823380166"/>
    <n v="1"/>
    <x v="1"/>
    <x v="1"/>
  </r>
  <r>
    <n v="55"/>
    <s v="PARVATHIPURAM MANYAM"/>
    <s v="GUMMALAXMIPURAM"/>
    <s v="NIMMAKA.JHANSHI"/>
    <s v="FEMALE"/>
    <n v="8333092975"/>
    <d v="2007-01-01T00:00:00"/>
    <n v="10290625006"/>
    <s v="YES"/>
    <s v="Death"/>
    <s v="NO"/>
    <n v="10290625"/>
    <x v="0"/>
    <s v="Not Present in StudentInfo"/>
    <n v="257778573250"/>
    <n v="12"/>
    <x v="8"/>
    <x v="3"/>
  </r>
  <r>
    <n v="56"/>
    <s v="PARVATHIPURAM MANYAM"/>
    <s v="GUMMALAXMIPURAM"/>
    <s v="NIMMAKA.SURENDRARAO"/>
    <s v="MALE"/>
    <n v="988089000000"/>
    <d v="2008-01-06T00:00:00"/>
    <n v="10290625006"/>
    <s v="YES"/>
    <s v="Available in State"/>
    <s v="NO"/>
    <n v="10290625"/>
    <x v="0"/>
    <s v="Not Present in StudentInfo"/>
    <s v="9880890512132"/>
    <n v="1"/>
    <x v="24"/>
    <x v="1"/>
  </r>
  <r>
    <n v="57"/>
    <s v="PARVATHIPURAM MANYAM"/>
    <s v="GUMMALAXMIPURAM"/>
    <s v="NIMMAKA.VALPARAO"/>
    <s v="MALE"/>
    <n v="9989695088"/>
    <d v="2006-01-06T00:00:00"/>
    <n v="10290625006"/>
    <s v="YES"/>
    <s v="Available in State"/>
    <s v="NO"/>
    <n v="10290625"/>
    <x v="0"/>
    <s v="Not Present in StudentInfo"/>
    <s v="562928346755"/>
    <n v="1"/>
    <x v="24"/>
    <x v="1"/>
  </r>
  <r>
    <n v="58"/>
    <s v="PARVATHIPURAM MANYAM"/>
    <s v="GUMMALAXMIPURAM"/>
    <s v="PUVVALA AVEEN"/>
    <s v="MALE"/>
    <n v="9502452058"/>
    <d v="2014-10-23T00:00:00"/>
    <n v="10290625005"/>
    <s v="YES"/>
    <s v="Available in State"/>
    <s v="NO"/>
    <n v="10290625"/>
    <x v="0"/>
    <s v="Not Present in StudentInfo"/>
    <s v="640040625473"/>
    <n v="1"/>
    <x v="25"/>
    <x v="1"/>
  </r>
  <r>
    <n v="59"/>
    <s v="PARVATHIPURAM MANYAM"/>
    <s v="GUMMALAXMIPURAM"/>
    <s v="PUVVALA. SWETHI"/>
    <s v="FEMALE"/>
    <n v="8985064247"/>
    <d v="2018-06-17T00:00:00"/>
    <n v="10290625001"/>
    <s v="YES"/>
    <s v="Available in State"/>
    <s v="NO"/>
    <n v="10290625"/>
    <x v="0"/>
    <s v="Not Present in StudentInfo"/>
    <s v="900826053103"/>
    <n v="8"/>
    <x v="26"/>
    <x v="7"/>
  </r>
  <r>
    <n v="60"/>
    <s v="PARVATHIPURAM MANYAM"/>
    <s v="GUMMALAXMIPURAM"/>
    <s v="TOYAKA ANILU"/>
    <s v="MALE"/>
    <n v="8333092975"/>
    <d v="2007-01-01T00:00:00"/>
    <n v="10290625010"/>
    <s v="YES"/>
    <s v="Available in State"/>
    <s v="YES"/>
    <n v="10290625"/>
    <x v="0"/>
    <s v="Not Present in StudentInfo"/>
    <n v="527450497964"/>
    <n v="1"/>
    <x v="15"/>
    <x v="1"/>
  </r>
  <r>
    <n v="61"/>
    <s v="PARVATHIPURAM MANYAM"/>
    <s v="GUMMALAXMIPURAM"/>
    <s v="TOYAKA JUGU"/>
    <s v="MALE"/>
    <n v="287185000000"/>
    <d v="2006-01-01T00:00:00"/>
    <n v="10290625006"/>
    <s v="YES"/>
    <s v="Available in State"/>
    <s v="NO"/>
    <n v="10290625"/>
    <x v="0"/>
    <s v="Not Present in StudentInfo"/>
    <s v="287185178107"/>
    <n v="1"/>
    <x v="27"/>
    <x v="1"/>
  </r>
  <r>
    <n v="62"/>
    <s v="PARVATHIPURAM MANYAM"/>
    <s v="GUMMALAXMIPURAM"/>
    <s v="TOYAKA RUPA"/>
    <s v="FEMALE"/>
    <n v="639460000000"/>
    <d v="2006-01-01T00:00:00"/>
    <n v="10290625010"/>
    <s v="YES"/>
    <s v="Available in State"/>
    <s v="NO"/>
    <n v="10290625"/>
    <x v="0"/>
    <s v="Not Present in StudentInfo"/>
    <s v="639459778380"/>
    <n v="13"/>
    <x v="7"/>
    <x v="2"/>
  </r>
  <r>
    <n v="63"/>
    <s v="PARVATHIPURAM MANYAM"/>
    <s v="GUMMALAXMIPURAM"/>
    <s v="TOYAKA SRIDEVI"/>
    <s v="FEMALE"/>
    <n v="9490102291"/>
    <d v="2008-01-01T00:00:00"/>
    <n v="10290625006"/>
    <s v="YES"/>
    <s v="Available in State"/>
    <s v="YES"/>
    <n v="10290625"/>
    <x v="0"/>
    <s v="Not Present in StudentInfo"/>
    <n v="233469816031"/>
    <n v="10"/>
    <x v="18"/>
    <x v="6"/>
  </r>
  <r>
    <n v="64"/>
    <s v="PARVATHIPURAM MANYAM"/>
    <s v="GUMMALAXMIPURAM"/>
    <s v="TOYAKA SUBITHA"/>
    <s v="FEMALE"/>
    <n v="370490000000"/>
    <d v="2010-01-01T00:00:00"/>
    <n v="10290625006"/>
    <s v="YES"/>
    <s v="Available in State"/>
    <s v="NO"/>
    <n v="10290625"/>
    <x v="0"/>
    <s v="Not Present in StudentInfo"/>
    <s v="370490343107"/>
    <n v="1"/>
    <x v="28"/>
    <x v="1"/>
  </r>
  <r>
    <n v="65"/>
    <s v="PARVATHIPURAM MANYAM"/>
    <s v="GUMMALAXMIPURAM"/>
    <s v="TOYAKA.ALEKHYA"/>
    <s v="FEMALE"/>
    <n v="773775000000"/>
    <d v="2011-01-01T00:00:00"/>
    <n v="10290625009"/>
    <s v="YES"/>
    <s v="Available in State"/>
    <s v="NO"/>
    <n v="10290625"/>
    <x v="0"/>
    <s v="TC ISSUED"/>
    <s v="773774637186"/>
    <n v="1"/>
    <x v="29"/>
    <x v="1"/>
  </r>
  <r>
    <n v="66"/>
    <s v="PARVATHIPURAM MANYAM"/>
    <s v="GUMMALAXMIPURAM"/>
    <s v="TOYAKA.KIRAN"/>
    <s v="MALE"/>
    <n v="806294000000"/>
    <d v="2008-01-01T00:00:00"/>
    <n v="10290625006"/>
    <s v="YES"/>
    <s v="Available in State"/>
    <s v="YES"/>
    <n v="10290625"/>
    <x v="0"/>
    <s v="Not Present in StudentInfo"/>
    <n v="806294455530"/>
    <n v="1"/>
    <x v="30"/>
    <x v="1"/>
  </r>
  <r>
    <n v="67"/>
    <s v="PARVATHIPURAM MANYAM"/>
    <s v="GUMMALAXMIPURAM"/>
    <s v="TOYAKA.PARDHU"/>
    <s v="MALE"/>
    <n v="9440237670"/>
    <d v="2010-01-01T00:00:00"/>
    <n v="10290625009"/>
    <s v="YES"/>
    <s v="Available in State"/>
    <s v="NO"/>
    <n v="10290625"/>
    <x v="0"/>
    <s v="Not Present in StudentInfo"/>
    <s v="822467295079"/>
    <n v="1"/>
    <x v="16"/>
    <x v="1"/>
  </r>
  <r>
    <n v="68"/>
    <s v="PARVATHIPURAM MANYAM"/>
    <s v="GUMMALAXMIPURAM"/>
    <s v="TOYAKA.PARSIRAM"/>
    <s v="MALE"/>
    <n v="538066000000"/>
    <d v="2006-01-01T00:00:00"/>
    <n v="10290625010"/>
    <s v="YES"/>
    <s v="Available in State"/>
    <s v="YES"/>
    <n v="10290625"/>
    <x v="0"/>
    <s v="Not Present in StudentInfo"/>
    <n v="538065793254"/>
    <n v="11"/>
    <x v="0"/>
    <x v="0"/>
  </r>
  <r>
    <n v="69"/>
    <s v="PARVATHIPURAM MANYAM"/>
    <s v="GUMMALAXMIPURAM"/>
    <s v="TOYAKA.VARUN"/>
    <s v="MALE"/>
    <n v="536015000000"/>
    <d v="2011-03-20T00:00:00"/>
    <n v="10290625006"/>
    <s v="YES"/>
    <s v="Available in State"/>
    <s v="NO"/>
    <n v="10290625"/>
    <x v="0"/>
    <s v="Dropout"/>
    <s v="536015232489"/>
    <n v="1"/>
    <x v="25"/>
    <x v="1"/>
  </r>
  <r>
    <n v="70"/>
    <s v="PARVATHIPURAM MANYAM"/>
    <s v="GUMMALAXMIPURAM"/>
    <s v="VENKAT"/>
    <m/>
    <n v="8074510724"/>
    <d v="2007-01-01T00:00:00"/>
    <n v="10290625007"/>
    <s v="YES"/>
    <s v="Available in State"/>
    <s v="NO"/>
    <n v="10290625"/>
    <x v="0"/>
    <s v="Not Present in StudentInfo"/>
    <s v="205248022054"/>
    <n v="1"/>
    <x v="31"/>
    <x v="1"/>
  </r>
  <r>
    <n v="1"/>
    <s v="PARVATHIPURAM MANYAM"/>
    <s v="GUMMALAXMIPURAM"/>
    <s v="ANNALISE KILLAKA "/>
    <s v="FEMALE"/>
    <n v="7382035594"/>
    <d v="2006-12-04T00:00:00"/>
    <n v="10290626009"/>
    <s v="YES"/>
    <s v="Migration outside state"/>
    <s v="NO"/>
    <n v="10290626"/>
    <x v="1"/>
    <s v="Not Present in StudentInfo"/>
    <m/>
    <n v="11"/>
    <x v="0"/>
    <x v="0"/>
  </r>
  <r>
    <n v="2"/>
    <s v="PARVATHIPURAM MANYAM"/>
    <s v="GUMMALAXMIPURAM"/>
    <s v="BRUNDI"/>
    <s v="FEMALE"/>
    <n v="526566000000"/>
    <d v="2011-01-01T00:00:00"/>
    <n v="10290626007"/>
    <s v="YES"/>
    <s v="Available in State"/>
    <s v="NO"/>
    <n v="10290626"/>
    <x v="1"/>
    <s v="Dropout"/>
    <n v="526565549753"/>
    <n v="10"/>
    <x v="32"/>
    <x v="6"/>
  </r>
  <r>
    <n v="3"/>
    <s v="PARVATHIPURAM MANYAM"/>
    <s v="GUMMALAXMIPURAM"/>
    <s v="KADRAKA CHANTI"/>
    <s v="MALE"/>
    <n v="968182000000"/>
    <d v="2010-01-01T00:00:00"/>
    <n v="10290626002"/>
    <s v="YES"/>
    <s v="Available in State"/>
    <s v="NO"/>
    <n v="10290626"/>
    <x v="1"/>
    <s v="Dropout"/>
    <s v="968182364908"/>
    <n v="1"/>
    <x v="33"/>
    <x v="1"/>
  </r>
  <r>
    <n v="4"/>
    <s v="PARVATHIPURAM MANYAM"/>
    <s v="GUMMALAXMIPURAM"/>
    <s v="KADRAKA HYMAVATHI"/>
    <s v="FEMALE"/>
    <n v="9861591418"/>
    <d v="2007-01-01T00:00:00"/>
    <n v="10290626001"/>
    <s v="YES"/>
    <s v="Available in State"/>
    <s v="NO"/>
    <n v="10290626"/>
    <x v="1"/>
    <s v="Not Present in StudentInfo"/>
    <s v="995415480798"/>
    <n v="6"/>
    <x v="34"/>
    <x v="8"/>
  </r>
  <r>
    <n v="5"/>
    <s v="PARVATHIPURAM MANYAM"/>
    <s v="GUMMALAXMIPURAM"/>
    <s v="KADRAKA NITHEESH"/>
    <s v="MALE"/>
    <n v="7735070287"/>
    <d v="2006-12-25T00:00:00"/>
    <n v="10290626005"/>
    <s v="YES"/>
    <s v="Available in State"/>
    <s v="NO"/>
    <n v="10290626"/>
    <x v="1"/>
    <s v="Not Present in StudentInfo"/>
    <s v=""/>
    <n v="10"/>
    <x v="32"/>
    <x v="6"/>
  </r>
  <r>
    <n v="6"/>
    <s v="PARVATHIPURAM MANYAM"/>
    <s v="GUMMALAXMIPURAM"/>
    <s v="KADRAKA PAVAN"/>
    <s v="MALE"/>
    <n v="874087000000"/>
    <d v="2011-06-16T00:00:00"/>
    <n v="10290626002"/>
    <s v="YES"/>
    <s v="Available in State"/>
    <s v="NO"/>
    <n v="10290626"/>
    <x v="1"/>
    <s v="Dropout"/>
    <s v="874087084903"/>
    <n v="1"/>
    <x v="33"/>
    <x v="1"/>
  </r>
  <r>
    <n v="7"/>
    <s v="PARVATHIPURAM MANYAM"/>
    <s v="GUMMALAXMIPURAM"/>
    <s v="KILLAKA ANITHA"/>
    <s v="FEMALE"/>
    <n v="6304374046"/>
    <d v="2008-12-02T00:00:00"/>
    <n v="10290626010"/>
    <s v="YES"/>
    <s v="Available in State"/>
    <s v="NO"/>
    <n v="10290626"/>
    <x v="1"/>
    <s v="Not Present in StudentInfo"/>
    <s v="605479259908"/>
    <n v="2"/>
    <x v="35"/>
    <x v="5"/>
  </r>
  <r>
    <n v="8"/>
    <s v="PARVATHIPURAM MANYAM"/>
    <s v="GUMMALAXMIPURAM"/>
    <s v="KILLAKA ANNAMMA"/>
    <m/>
    <n v="9391242701"/>
    <d v="2006-04-13T00:00:00"/>
    <n v="10290626009"/>
    <s v="YES"/>
    <s v="Death"/>
    <s v="NO"/>
    <n v="10290626"/>
    <x v="1"/>
    <s v="Not Present in StudentInfo"/>
    <m/>
    <n v="11"/>
    <x v="0"/>
    <x v="0"/>
  </r>
  <r>
    <n v="9"/>
    <s v="PARVATHIPURAM MANYAM"/>
    <s v="GUMMALAXMIPURAM"/>
    <s v="KILLAKA BALARAM"/>
    <s v="MALE"/>
    <n v="7735936508"/>
    <d v="2006-12-06T00:00:00"/>
    <n v="10290626006"/>
    <s v="YES"/>
    <s v="Available in State"/>
    <s v="YES"/>
    <n v="10290626"/>
    <x v="1"/>
    <s v="Not Present in StudentInfo"/>
    <m/>
    <n v="11"/>
    <x v="0"/>
    <x v="0"/>
  </r>
  <r>
    <n v="10"/>
    <s v="PARVATHIPURAM MANYAM"/>
    <s v="GUMMALAXMIPURAM"/>
    <s v="KILLAKA CHIKKU"/>
    <s v="MALE"/>
    <n v="6302582384"/>
    <d v="2006-05-09T00:00:00"/>
    <n v="10290626010"/>
    <s v="YES"/>
    <s v="Available in State"/>
    <s v="NO"/>
    <n v="10290626"/>
    <x v="1"/>
    <s v="Not Present in StudentInfo"/>
    <s v="301332605020"/>
    <n v="2"/>
    <x v="35"/>
    <x v="5"/>
  </r>
  <r>
    <n v="11"/>
    <s v="PARVATHIPURAM MANYAM"/>
    <s v="GUMMALAXMIPURAM"/>
    <s v="KILLAKA GEETHA"/>
    <s v="FEMALE"/>
    <n v="7735498762"/>
    <d v="2009-01-01T00:00:00"/>
    <n v="10290626002"/>
    <s v="YES"/>
    <s v="Available in State"/>
    <s v="NO"/>
    <n v="10290626"/>
    <x v="1"/>
    <s v="Not Present in StudentInfo"/>
    <s v="895482751996"/>
    <n v="1"/>
    <x v="36"/>
    <x v="1"/>
  </r>
  <r>
    <n v="12"/>
    <s v="PARVATHIPURAM MANYAM"/>
    <s v="GUMMALAXMIPURAM"/>
    <s v="KILLAKA KARTHIK"/>
    <s v="MALE"/>
    <n v="515608000000"/>
    <d v="2007-01-01T00:00:00"/>
    <n v="10290626007"/>
    <s v="YES"/>
    <s v="Available in State"/>
    <s v="NO"/>
    <n v="10290626"/>
    <x v="1"/>
    <s v="Dropout"/>
    <n v="515608181648"/>
    <n v="5"/>
    <x v="37"/>
    <x v="9"/>
  </r>
  <r>
    <n v="13"/>
    <s v="PARVATHIPURAM MANYAM"/>
    <s v="GUMMALAXMIPURAM"/>
    <s v="KILLAKA KASTHURI"/>
    <s v="FEMALE"/>
    <n v="301333000000"/>
    <d v="2005-10-06T00:00:00"/>
    <n v="10290626010"/>
    <s v="YES"/>
    <s v="Available in State"/>
    <s v="NO"/>
    <n v="10290626"/>
    <x v="1"/>
    <s v="Not Present in StudentInfo"/>
    <s v="665821665882"/>
    <n v="10"/>
    <x v="38"/>
    <x v="6"/>
  </r>
  <r>
    <n v="14"/>
    <s v="PARVATHIPURAM MANYAM"/>
    <s v="GUMMALAXMIPURAM"/>
    <s v="KILLAKA LASYA"/>
    <s v="FEMALE"/>
    <n v="9347560461"/>
    <d v="2014-07-03T00:00:00"/>
    <n v="10290626003"/>
    <s v="YES"/>
    <s v="Available in State"/>
    <s v="NO"/>
    <n v="10290626"/>
    <x v="1"/>
    <s v="Not Present in StudentInfo"/>
    <s v="757785589920"/>
    <n v="1"/>
    <x v="39"/>
    <x v="1"/>
  </r>
  <r>
    <n v="15"/>
    <s v="PARVATHIPURAM MANYAM"/>
    <s v="GUMMALAXMIPURAM"/>
    <s v="KILLAKA LEEJO"/>
    <s v="FEMALE"/>
    <n v="6281681572"/>
    <d v="2007-01-24T00:00:00"/>
    <n v="10290626008"/>
    <s v="YES"/>
    <s v="Available in State"/>
    <s v="NO"/>
    <n v="10290626"/>
    <x v="1"/>
    <s v="Not Present in StudentInfo"/>
    <s v="650192320598"/>
    <n v="2"/>
    <x v="35"/>
    <x v="5"/>
  </r>
  <r>
    <n v="16"/>
    <s v="PARVATHIPURAM MANYAM"/>
    <s v="GUMMALAXMIPURAM"/>
    <s v="KILLAKA LIYAN"/>
    <s v="MALE"/>
    <n v="923991000000"/>
    <d v="2006-06-18T00:00:00"/>
    <n v="10290626006"/>
    <s v="YES"/>
    <s v="Available in State"/>
    <s v="NO"/>
    <n v="10290626"/>
    <x v="1"/>
    <s v="Not Present in StudentInfo"/>
    <s v="923991138749"/>
    <n v="1"/>
    <x v="40"/>
    <x v="1"/>
  </r>
  <r>
    <n v="17"/>
    <s v="PARVATHIPURAM MANYAM"/>
    <s v="GUMMALAXMIPURAM"/>
    <s v="KILLAKA MAHANTHI"/>
    <m/>
    <n v="6304374046"/>
    <d v="2017-07-27T00:00:00"/>
    <n v="10290626010"/>
    <s v="YES"/>
    <s v="Migration outside state"/>
    <s v="NO"/>
    <n v="10290626"/>
    <x v="1"/>
    <s v="Not Present in StudentInfo"/>
    <m/>
    <n v="13"/>
    <x v="7"/>
    <x v="2"/>
  </r>
  <r>
    <n v="18"/>
    <s v="PARVATHIPURAM MANYAM"/>
    <s v="GUMMALAXMIPURAM"/>
    <s v="KILLAKA RANJI"/>
    <s v="MALE"/>
    <n v="8500134185"/>
    <d v="2008-01-01T00:00:00"/>
    <n v="10290626007"/>
    <s v="YES"/>
    <s v="Available in State"/>
    <s v="NO"/>
    <n v="10290626"/>
    <x v="1"/>
    <s v="Not Present in StudentInfo"/>
    <n v="789210541910"/>
    <n v="5"/>
    <x v="41"/>
    <x v="9"/>
  </r>
  <r>
    <n v="19"/>
    <s v="PARVATHIPURAM MANYAM"/>
    <s v="GUMMALAXMIPURAM"/>
    <s v="KILLAKA SIVAJI"/>
    <s v="MALE"/>
    <n v="8500134185"/>
    <d v="2009-01-01T00:00:00"/>
    <n v="10290626004"/>
    <s v="YES"/>
    <s v="Available in State"/>
    <s v="NO"/>
    <n v="10290626"/>
    <x v="1"/>
    <s v="Not Present in StudentInfo"/>
    <s v="474502084478"/>
    <n v="2"/>
    <x v="35"/>
    <x v="5"/>
  </r>
  <r>
    <n v="20"/>
    <s v="PARVATHIPURAM MANYAM"/>
    <s v="GUMMALAXMIPURAM"/>
    <s v="KILLAKA SREEDEVI"/>
    <s v="FEMALE"/>
    <n v="8500134185"/>
    <d v="2008-01-06T00:00:00"/>
    <n v="10290626007"/>
    <s v="YES"/>
    <s v="Available in State"/>
    <s v="NO"/>
    <n v="10290626"/>
    <x v="1"/>
    <s v="Not Present in StudentInfo"/>
    <n v="997662860868"/>
    <n v="2"/>
    <x v="35"/>
    <x v="5"/>
  </r>
  <r>
    <n v="21"/>
    <s v="PARVATHIPURAM MANYAM"/>
    <s v="GUMMALAXMIPURAM"/>
    <s v="KILLAKA SRUTHI"/>
    <s v="FEMALE"/>
    <n v="6302210247"/>
    <d v="2006-06-27T00:00:00"/>
    <n v="10290626006"/>
    <s v="YES"/>
    <s v="Available in State"/>
    <s v="YES"/>
    <n v="10290626"/>
    <x v="1"/>
    <s v="Not Present in StudentInfo"/>
    <n v="883693454452"/>
    <n v="1"/>
    <x v="42"/>
    <x v="1"/>
  </r>
  <r>
    <n v="22"/>
    <s v="PARVATHIPURAM MANYAM"/>
    <s v="GUMMALAXMIPURAM"/>
    <s v="KILLAKA SUJATHA"/>
    <s v="FEMALE"/>
    <n v="6302582384"/>
    <d v="2006-05-15T00:00:00"/>
    <n v="10290626010"/>
    <s v="YES"/>
    <s v="Available in State"/>
    <s v="NO"/>
    <n v="10290626"/>
    <x v="1"/>
    <s v="Not Present in StudentInfo"/>
    <s v="466288110979"/>
    <n v="1"/>
    <x v="43"/>
    <x v="1"/>
  </r>
  <r>
    <n v="23"/>
    <s v="PARVATHIPURAM MANYAM"/>
    <s v="GUMMALAXMIPURAM"/>
    <s v="KILLAKA SURESH"/>
    <s v="MALE"/>
    <n v="8500134185"/>
    <d v="2006-01-01T00:00:00"/>
    <n v="10290626007"/>
    <s v="YES"/>
    <s v="Available in State"/>
    <s v="NO"/>
    <n v="10290626"/>
    <x v="1"/>
    <s v="Not Present in StudentInfo"/>
    <n v="658759286803"/>
    <n v="5"/>
    <x v="37"/>
    <x v="9"/>
  </r>
  <r>
    <n v="24"/>
    <s v="PARVATHIPURAM MANYAM"/>
    <s v="GUMMALAXMIPURAM"/>
    <s v="KILLAKA SWATHI"/>
    <s v="FEMALE"/>
    <n v="393240000000"/>
    <d v="2007-01-01T00:00:00"/>
    <n v="10290626007"/>
    <s v="YES"/>
    <s v="Available in State"/>
    <s v="NO"/>
    <n v="10290626"/>
    <x v="1"/>
    <s v="Not Present in StudentInfo"/>
    <n v="393239932872"/>
    <n v="10"/>
    <x v="32"/>
    <x v="6"/>
  </r>
  <r>
    <n v="25"/>
    <s v="PARVATHIPURAM MANYAM"/>
    <s v="GUMMALAXMIPURAM"/>
    <s v="KILLAKA TILLU"/>
    <s v="MALE"/>
    <n v="495037000000"/>
    <d v="2008-01-01T00:00:00"/>
    <n v="10290626002"/>
    <s v="YES"/>
    <s v="Available in State"/>
    <s v="NO"/>
    <n v="10290626"/>
    <x v="1"/>
    <s v="Dropout"/>
    <s v="495036790117"/>
    <n v="6"/>
    <x v="44"/>
    <x v="8"/>
  </r>
  <r>
    <n v="26"/>
    <s v="PARVATHIPURAM MANYAM"/>
    <s v="GUMMALAXMIPURAM"/>
    <s v="MANDANGI ASHOK"/>
    <s v="MALE"/>
    <n v="7382035594"/>
    <d v="2007-06-28T00:00:00"/>
    <n v="10290626006"/>
    <s v="YES"/>
    <s v="Available in State"/>
    <s v="NO"/>
    <n v="10290626"/>
    <x v="1"/>
    <s v="Not Present in StudentInfo"/>
    <s v="570872593758"/>
    <n v="2"/>
    <x v="35"/>
    <x v="5"/>
  </r>
  <r>
    <n v="27"/>
    <s v="PARVATHIPURAM MANYAM"/>
    <s v="GUMMALAXMIPURAM"/>
    <s v="MANDANGI RADHIKA"/>
    <s v="FEMALE"/>
    <n v="7735498762"/>
    <d v="2009-12-15T00:00:00"/>
    <n v="10290626002"/>
    <s v="YES"/>
    <s v="Available in State"/>
    <s v="NO"/>
    <n v="10290626"/>
    <x v="1"/>
    <s v="Not Present in StudentInfo"/>
    <s v="866598100756"/>
    <n v="6"/>
    <x v="34"/>
    <x v="8"/>
  </r>
  <r>
    <n v="28"/>
    <s v="PARVATHIPURAM MANYAM"/>
    <s v="GUMMALAXMIPURAM"/>
    <s v="MANDANGI RINNAMMA"/>
    <s v="FEMALE"/>
    <n v="7735498762"/>
    <d v="2006-01-01T00:00:00"/>
    <n v="10290626002"/>
    <s v="YES"/>
    <s v="Available in State"/>
    <s v="NO"/>
    <n v="10290626"/>
    <x v="1"/>
    <s v="Not Present in StudentInfo"/>
    <s v="532725139997"/>
    <n v="10"/>
    <x v="32"/>
    <x v="6"/>
  </r>
  <r>
    <n v="29"/>
    <s v="PARVATHIPURAM MANYAM"/>
    <s v="GUMMALAXMIPURAM"/>
    <s v="MANDANGI SANTOSH"/>
    <s v="MALE"/>
    <n v="7735070287"/>
    <d v="2006-01-01T00:00:00"/>
    <n v="10290626005"/>
    <s v="YES"/>
    <s v="Available in State"/>
    <s v="NO"/>
    <n v="10290626"/>
    <x v="1"/>
    <s v="Not Present in StudentInfo"/>
    <s v=""/>
    <n v="10"/>
    <x v="32"/>
    <x v="6"/>
  </r>
  <r>
    <n v="30"/>
    <s v="PARVATHIPURAM MANYAM"/>
    <s v="GUMMALAXMIPURAM"/>
    <s v="MANDANGI TAGOOR"/>
    <s v="MALE"/>
    <n v="6281681572"/>
    <d v="2008-01-01T00:00:00"/>
    <n v="10290626005"/>
    <s v="YES"/>
    <s v="Available in State"/>
    <s v="NO"/>
    <n v="10290626"/>
    <x v="1"/>
    <s v="Not Present in StudentInfo"/>
    <s v=""/>
    <n v="10"/>
    <x v="35"/>
    <x v="6"/>
  </r>
  <r>
    <n v="31"/>
    <s v="PARVATHIPURAM MANYAM"/>
    <s v="GUMMALAXMIPURAM"/>
    <s v="NIMMAKA NUVESH"/>
    <s v="MALE"/>
    <n v="9347560461"/>
    <d v="2005-09-29T00:00:00"/>
    <n v="10290626003"/>
    <s v="YES"/>
    <s v="Available in State"/>
    <s v="YES"/>
    <n v="10290626"/>
    <x v="1"/>
    <s v="Not Present in StudentInfo"/>
    <n v="924106352902"/>
    <n v="3"/>
    <x v="45"/>
    <x v="4"/>
  </r>
  <r>
    <n v="32"/>
    <s v="PARVATHIPURAM MANYAM"/>
    <s v="GUMMALAXMIPURAM"/>
    <s v="NIMMAKA SAROJINI"/>
    <s v="FEMALE"/>
    <n v="9347560461"/>
    <d v="2006-01-01T00:00:00"/>
    <n v="10290626003"/>
    <s v="YES"/>
    <s v="Available in State"/>
    <s v="NO"/>
    <n v="10290626"/>
    <x v="1"/>
    <s v="Not Present in StudentInfo"/>
    <s v="392901648909"/>
    <n v="2"/>
    <x v="35"/>
    <x v="5"/>
  </r>
  <r>
    <n v="33"/>
    <s v="PARVATHIPURAM MANYAM"/>
    <s v="GUMMALAXMIPURAM"/>
    <s v="NIMMAKA SOUDARYA"/>
    <s v="FEMALE"/>
    <n v="7382752474"/>
    <d v="2005-11-23T00:00:00"/>
    <n v="10290626005"/>
    <s v="YES"/>
    <s v="Available in State"/>
    <s v="NO"/>
    <n v="10290626"/>
    <x v="1"/>
    <s v="Not Present in StudentInfo"/>
    <s v="966910930197"/>
    <n v="13"/>
    <x v="7"/>
    <x v="2"/>
  </r>
  <r>
    <n v="34"/>
    <s v="PARVATHIPURAM MANYAM"/>
    <s v="GUMMALAXMIPURAM"/>
    <s v="NIMMAKA SRIKANTH"/>
    <s v="MALE"/>
    <n v="8500134185"/>
    <d v="2007-01-01T00:00:00"/>
    <n v="10290626007"/>
    <s v="YES"/>
    <s v="Available in State"/>
    <s v="NO"/>
    <n v="10290626"/>
    <x v="1"/>
    <s v="Not Present in StudentInfo"/>
    <s v=""/>
    <n v="10"/>
    <x v="32"/>
    <x v="6"/>
  </r>
  <r>
    <n v="35"/>
    <s v="PARVATHIPURAM MANYAM"/>
    <s v="GUMMALAXMIPURAM"/>
    <s v="NIMMAKA VASAVANTHI"/>
    <s v="FEMALE"/>
    <n v="7735070287"/>
    <d v="2006-01-01T00:00:00"/>
    <n v="10290626005"/>
    <s v="YES"/>
    <s v="Available in State"/>
    <s v="NO"/>
    <n v="10290626"/>
    <x v="1"/>
    <s v="Not Present in StudentInfo"/>
    <n v="687811365340"/>
    <n v="11"/>
    <x v="46"/>
    <x v="0"/>
  </r>
  <r>
    <n v="36"/>
    <s v="PARVATHIPURAM MANYAM"/>
    <s v="GUMMALAXMIPURAM"/>
    <s v="PATHIKA LABHI"/>
    <s v="MALE"/>
    <n v="6302561502"/>
    <d v="2007-01-01T00:00:00"/>
    <n v="10290626006"/>
    <s v="YES"/>
    <s v="Available in State"/>
    <s v="NO"/>
    <n v="10290626"/>
    <x v="1"/>
    <s v="Not Present in StudentInfo"/>
    <s v="259423619107"/>
    <n v="1"/>
    <x v="47"/>
    <x v="1"/>
  </r>
  <r>
    <n v="37"/>
    <s v="PARVATHIPURAM MANYAM"/>
    <s v="GUMMALAXMIPURAM"/>
    <s v="PATHIKA SIDDU"/>
    <s v="MALE"/>
    <n v="540821000000"/>
    <d v="2010-01-01T00:00:00"/>
    <n v="10290626009"/>
    <s v="YES"/>
    <s v="Available in State"/>
    <s v="NO"/>
    <n v="10290626"/>
    <x v="1"/>
    <s v="Dropout"/>
    <s v="780995391922"/>
    <n v="1"/>
    <x v="33"/>
    <x v="1"/>
  </r>
  <r>
    <n v="38"/>
    <s v="PARVATHIPURAM MANYAM"/>
    <s v="GUMMALAXMIPURAM"/>
    <s v="PATHIKA SUSILA"/>
    <s v="FEMALE"/>
    <n v="6370026291"/>
    <d v="2006-05-04T00:00:00"/>
    <n v="10290626009"/>
    <s v="YES"/>
    <s v="Available in State"/>
    <s v="NO"/>
    <n v="10290626"/>
    <x v="1"/>
    <s v="Not Present in StudentInfo"/>
    <s v="408985383603"/>
    <n v="10"/>
    <x v="32"/>
    <x v="6"/>
  </r>
  <r>
    <n v="39"/>
    <s v="PARVATHIPURAM MANYAM"/>
    <s v="GUMMALAXMIPURAM"/>
    <s v="PATTIKA AJAM"/>
    <m/>
    <m/>
    <d v="2015-01-26T00:00:00"/>
    <n v="10290626009"/>
    <s v="YES"/>
    <s v="Available in State"/>
    <s v="NO"/>
    <n v="10290626"/>
    <x v="1"/>
    <s v="Not Present in StudentInfo"/>
    <s v="693923835605"/>
    <n v="1"/>
    <x v="48"/>
    <x v="1"/>
  </r>
  <r>
    <n v="40"/>
    <s v="PARVATHIPURAM MANYAM"/>
    <s v="GUMMALAXMIPURAM"/>
    <s v="PUVVALA JITTHA"/>
    <s v="FEMALE"/>
    <n v="9861591418"/>
    <d v="2008-01-01T00:00:00"/>
    <n v="10290626001"/>
    <s v="YES"/>
    <s v="Available in State"/>
    <s v="NO"/>
    <n v="10290626"/>
    <x v="1"/>
    <s v="Not Present in StudentInfo"/>
    <s v="332180029589"/>
    <n v="7"/>
    <x v="49"/>
    <x v="10"/>
  </r>
  <r>
    <n v="41"/>
    <s v="PARVATHIPURAM MANYAM"/>
    <s v="GUMMALAXMIPURAM"/>
    <s v="PUVVALA PAIDIRAJU"/>
    <s v="MALE"/>
    <n v="439942000000"/>
    <d v="2008-01-01T00:00:00"/>
    <n v="10290626004"/>
    <s v="YES"/>
    <s v="Available in State"/>
    <s v="NO"/>
    <n v="10290626"/>
    <x v="1"/>
    <s v="Dropout"/>
    <s v="439941531656"/>
    <n v="5"/>
    <x v="37"/>
    <x v="9"/>
  </r>
  <r>
    <n v="42"/>
    <s v="PARVATHIPURAM MANYAM"/>
    <s v="GUMMALAXMIPURAM"/>
    <s v="PUVVALA RAVANAMMA"/>
    <s v="FEMALE"/>
    <n v="8500134185"/>
    <d v="2010-01-02T00:00:00"/>
    <n v="10290626004"/>
    <s v="YES"/>
    <s v="Available in State"/>
    <s v="NO"/>
    <n v="10290626"/>
    <x v="1"/>
    <s v="Not Present in StudentInfo"/>
    <s v="342539185435"/>
    <n v="6"/>
    <x v="50"/>
    <x v="8"/>
  </r>
  <r>
    <n v="43"/>
    <s v="PARVATHIPURAM MANYAM"/>
    <s v="GUMMALAXMIPURAM"/>
    <s v="PUVVALA SAILOJA"/>
    <s v="FEMALE"/>
    <n v="657611000000"/>
    <d v="2010-01-01T00:00:00"/>
    <n v="10290626007"/>
    <s v="YES"/>
    <s v="Available in State"/>
    <s v="NO"/>
    <n v="10290626"/>
    <x v="1"/>
    <s v="Dropout"/>
    <s v="657611072962"/>
    <n v="5"/>
    <x v="41"/>
    <x v="9"/>
  </r>
  <r>
    <n v="44"/>
    <s v="PARVATHIPURAM MANYAM"/>
    <s v="GUMMALAXMIPURAM"/>
    <s v="PUVVALA SRI CHAITANYA"/>
    <s v="MALE"/>
    <n v="842128000000"/>
    <d v="2018-06-12T00:00:00"/>
    <n v="10290626007"/>
    <s v="YES"/>
    <s v="Available in State"/>
    <s v="NO"/>
    <n v="10290626"/>
    <x v="1"/>
    <s v="Not Present in StudentInfo"/>
    <s v="842127922591"/>
    <n v="8"/>
    <x v="51"/>
    <x v="7"/>
  </r>
  <r>
    <n v="45"/>
    <s v="PARVATHIPURAM MANYAM"/>
    <s v="GUMMALAXMIPURAM"/>
    <s v="SUSMITHA"/>
    <s v="FEMALE"/>
    <n v="9441455476"/>
    <d v="2008-01-06T00:00:00"/>
    <n v="10290626004"/>
    <s v="YES"/>
    <s v="Available in State"/>
    <s v="NO"/>
    <n v="10290626"/>
    <x v="1"/>
    <s v="Not Present in StudentInfo"/>
    <s v="847937393211"/>
    <n v="2"/>
    <x v="35"/>
    <x v="5"/>
  </r>
  <r>
    <n v="46"/>
    <s v="PARVATHIPURAM MANYAM"/>
    <s v="GUMMALAXMIPURAM"/>
    <s v="TADANGI ESWARA RAO"/>
    <s v="MALE"/>
    <n v="7735498762"/>
    <d v="2007-01-01T00:00:00"/>
    <n v="10290626002"/>
    <s v="YES"/>
    <s v="Available in State"/>
    <s v="YES"/>
    <n v="10290626"/>
    <x v="1"/>
    <s v="Not Present in StudentInfo"/>
    <n v="750462853944"/>
    <n v="3"/>
    <x v="45"/>
    <x v="4"/>
  </r>
  <r>
    <n v="47"/>
    <s v="PARVATHIPURAM MANYAM"/>
    <s v="GUMMALAXMIPURAM"/>
    <s v="TADANGI JOHNNY"/>
    <s v="MALE"/>
    <n v="385077000000"/>
    <d v="2007-03-16T00:00:00"/>
    <n v="10290626008"/>
    <s v="YES"/>
    <s v="Available in State"/>
    <s v="NO"/>
    <n v="10290626"/>
    <x v="1"/>
    <s v="Not Present in StudentInfo"/>
    <n v="560990519058"/>
    <n v="13"/>
    <x v="7"/>
    <x v="2"/>
  </r>
  <r>
    <n v="48"/>
    <s v="PARVATHIPURAM MANYAM"/>
    <s v="GUMMALAXMIPURAM"/>
    <s v="TADANGI KASTURI"/>
    <s v="FEMALE"/>
    <n v="7735070287"/>
    <d v="2007-12-01T00:00:00"/>
    <n v="10290626008"/>
    <s v="YES"/>
    <s v="Available in State"/>
    <s v="NO"/>
    <n v="10290626"/>
    <x v="1"/>
    <s v="Not Present in StudentInfo"/>
    <s v="945136002021"/>
    <n v="6"/>
    <x v="34"/>
    <x v="8"/>
  </r>
  <r>
    <n v="49"/>
    <s v="PARVATHIPURAM MANYAM"/>
    <s v="GUMMALAXMIPURAM"/>
    <s v="TADANGI LAKSHMI"/>
    <s v="FEMALE"/>
    <n v="6281681572"/>
    <d v="2007-01-01T00:00:00"/>
    <n v="10290626008"/>
    <s v="YES"/>
    <s v="Available in State"/>
    <s v="NO"/>
    <n v="10290626"/>
    <x v="1"/>
    <s v="Not Present in StudentInfo"/>
    <s v="808975753748"/>
    <n v="13"/>
    <x v="7"/>
    <x v="2"/>
  </r>
  <r>
    <n v="50"/>
    <s v="PARVATHIPURAM MANYAM"/>
    <s v="GUMMALAXMIPURAM"/>
    <s v="TADANGI RAMESH"/>
    <s v="MALE"/>
    <n v="900670000000"/>
    <d v="2006-01-03T00:00:00"/>
    <n v="10290626003"/>
    <s v="YES"/>
    <s v="Available in State"/>
    <s v="YES"/>
    <n v="10290626"/>
    <x v="1"/>
    <s v="Not Present in StudentInfo"/>
    <n v="900669550926"/>
    <n v="1"/>
    <x v="15"/>
    <x v="1"/>
  </r>
  <r>
    <n v="51"/>
    <s v="PARVATHIPURAM MANYAM"/>
    <s v="GUMMALAXMIPURAM"/>
    <s v="TADANGI RETAMMA"/>
    <s v="FEMALE"/>
    <n v="532725000000"/>
    <d v="2007-01-01T00:00:00"/>
    <n v="10290626002"/>
    <s v="YES"/>
    <s v="Available in State"/>
    <s v="NO"/>
    <n v="10290626"/>
    <x v="1"/>
    <s v="Not Present in StudentInfo"/>
    <s v="532903237995"/>
    <n v="1"/>
    <x v="35"/>
    <x v="1"/>
  </r>
  <r>
    <n v="52"/>
    <s v="PARVATHIPURAM MANYAM"/>
    <s v="GUMMALAXMIPURAM"/>
    <s v="TADANGI ROHITHA"/>
    <s v="FEMALE"/>
    <n v="6281681572"/>
    <d v="2008-12-02T00:00:00"/>
    <n v="10290626008"/>
    <s v="YES"/>
    <s v="Available in State"/>
    <s v="YES"/>
    <n v="10290626"/>
    <x v="1"/>
    <s v="Not Present in StudentInfo"/>
    <n v="314473738078"/>
    <n v="10"/>
    <x v="32"/>
    <x v="6"/>
  </r>
  <r>
    <n v="53"/>
    <s v="PARVATHIPURAM MANYAM"/>
    <s v="GUMMALAXMIPURAM"/>
    <s v="TIMMAKA BHAVANI"/>
    <s v="FEMALE"/>
    <n v="7382782474"/>
    <d v="2009-01-01T00:00:00"/>
    <n v="10290626008"/>
    <s v="YES"/>
    <s v="Available in State"/>
    <s v="NO"/>
    <n v="10290626"/>
    <x v="1"/>
    <s v="Not Present in StudentInfo"/>
    <s v="637151513752"/>
    <n v="10"/>
    <x v="32"/>
    <x v="6"/>
  </r>
  <r>
    <n v="54"/>
    <s v="PARVATHIPURAM MANYAM"/>
    <s v="GUMMALAXMIPURAM"/>
    <s v="TIMMAKA CHANDU"/>
    <s v="MALE"/>
    <n v="7735070287"/>
    <d v="2008-01-01T00:00:00"/>
    <n v="10290626005"/>
    <s v="YES"/>
    <s v="Death"/>
    <s v="NO"/>
    <n v="10290626"/>
    <x v="1"/>
    <s v="Not Present in StudentInfo"/>
    <n v="552366466093"/>
    <n v="12"/>
    <x v="8"/>
    <x v="3"/>
  </r>
  <r>
    <n v="55"/>
    <s v="PARVATHIPURAM MANYAM"/>
    <s v="GUMMALAXMIPURAM"/>
    <s v="TIMMAKA MARIYA"/>
    <s v="FEMALE"/>
    <n v="986721000000"/>
    <d v="2007-01-01T00:00:00"/>
    <n v="10290626005"/>
    <s v="YES"/>
    <s v="Available in State"/>
    <s v="NO"/>
    <n v="10290626"/>
    <x v="1"/>
    <s v="Not Present in StudentInfo"/>
    <s v="986720537387"/>
    <n v="2"/>
    <x v="35"/>
    <x v="5"/>
  </r>
  <r>
    <n v="56"/>
    <s v="PARVATHIPURAM MANYAM"/>
    <s v="GUMMALAXMIPURAM"/>
    <s v="TIMMAKA ONJEEMMA"/>
    <s v="FEMALE"/>
    <n v="627630000000"/>
    <d v="2006-10-10T00:00:00"/>
    <n v="10290626008"/>
    <s v="YES"/>
    <s v="Migration outside state"/>
    <s v="NO"/>
    <n v="10290626"/>
    <x v="1"/>
    <s v="Not Present in StudentInfo"/>
    <n v="627629764355"/>
    <n v="6"/>
    <x v="34"/>
    <x v="8"/>
  </r>
  <r>
    <n v="57"/>
    <s v="PARVATHIPURAM MANYAM"/>
    <s v="GUMMALAXMIPURAM"/>
    <s v="TIMMAKA SANGEETHA"/>
    <s v="FEMALE"/>
    <n v="525954000000"/>
    <d v="2007-01-02T00:00:00"/>
    <n v="10290626008"/>
    <s v="YES"/>
    <s v="Migration outside state"/>
    <s v="NO"/>
    <n v="10290626"/>
    <x v="1"/>
    <s v="Not Present in StudentInfo"/>
    <n v="525954019065"/>
    <n v="5"/>
    <x v="52"/>
    <x v="9"/>
  </r>
  <r>
    <n v="58"/>
    <s v="PARVATHIPURAM MANYAM"/>
    <s v="GUMMALAXMIPURAM"/>
    <s v="TIMMAKA SATHI"/>
    <s v="MALE"/>
    <n v="7735070287"/>
    <d v="2006-01-01T00:00:00"/>
    <n v="10290626008"/>
    <s v="YES"/>
    <s v="Available in State"/>
    <s v="NO"/>
    <n v="10290626"/>
    <x v="1"/>
    <s v="Not Present in StudentInfo"/>
    <s v="325096756267"/>
    <n v="10"/>
    <x v="32"/>
    <x v="6"/>
  </r>
  <r>
    <n v="59"/>
    <s v="PARVATHIPURAM MANYAM"/>
    <s v="GUMMALAXMIPURAM"/>
    <s v="TIMMAKA SRIKAR"/>
    <s v="MALE"/>
    <n v="9491787074"/>
    <d v="2006-01-01T00:00:00"/>
    <n v="10290626005"/>
    <s v="YES"/>
    <s v="Available in State"/>
    <s v="NO"/>
    <n v="10290626"/>
    <x v="1"/>
    <s v="Not Present in StudentInfo"/>
    <s v="605556018328"/>
    <n v="10"/>
    <x v="53"/>
    <x v="6"/>
  </r>
  <r>
    <n v="60"/>
    <s v="PARVATHIPURAM MANYAM"/>
    <s v="GUMMALAXMIPURAM"/>
    <s v="TIMMAKA SWATHI"/>
    <s v="FEMALE"/>
    <n v="898184000000"/>
    <d v="2006-01-01T00:00:00"/>
    <n v="10290626008"/>
    <s v="YES"/>
    <s v="Available in State"/>
    <s v="NO"/>
    <n v="10290626"/>
    <x v="1"/>
    <s v="Not Present in StudentInfo"/>
    <s v="898184246467"/>
    <n v="2"/>
    <x v="35"/>
    <x v="5"/>
  </r>
  <r>
    <n v="61"/>
    <s v="PARVATHIPURAM MANYAM"/>
    <s v="GUMMALAXMIPURAM"/>
    <s v="TIMMAKA TEJAB"/>
    <s v="MALE"/>
    <n v="550682000000"/>
    <d v="2007-10-02T00:00:00"/>
    <n v="10290626008"/>
    <s v="YES"/>
    <s v="Available in State"/>
    <s v="NO"/>
    <n v="10290626"/>
    <x v="1"/>
    <s v="Not Present in StudentInfo"/>
    <s v="550682010810"/>
    <n v="1"/>
    <x v="54"/>
    <x v="1"/>
  </r>
  <r>
    <n v="62"/>
    <s v="PARVATHIPURAM MANYAM"/>
    <s v="GUMMALAXMIPURAM"/>
    <s v="TIMMAKAPUSPA"/>
    <s v="FEMALE"/>
    <n v="418662000000"/>
    <d v="2011-06-10T00:00:00"/>
    <n v="10290626008"/>
    <s v="YES"/>
    <s v="Available in State"/>
    <s v="NO"/>
    <n v="10290626"/>
    <x v="1"/>
    <s v="TC ISSUED"/>
    <s v="418662382759"/>
    <n v="1"/>
    <x v="55"/>
    <x v="1"/>
  </r>
  <r>
    <n v="63"/>
    <s v="PARVATHIPURAM MANYAM"/>
    <s v="GUMMALAXMIPURAM"/>
    <s v="TOYAKA CHANDU"/>
    <s v="MALE"/>
    <n v="320471000000"/>
    <d v="2009-01-01T00:00:00"/>
    <n v="10290626007"/>
    <s v="YES"/>
    <s v="Available in State"/>
    <s v="NO"/>
    <n v="10290626"/>
    <x v="1"/>
    <s v="Dropout"/>
    <n v="320470935714"/>
    <n v="1"/>
    <x v="33"/>
    <x v="1"/>
  </r>
  <r>
    <n v="64"/>
    <s v="PARVATHIPURAM MANYAM"/>
    <s v="GUMMALAXMIPURAM"/>
    <s v="TOYAKA JAYANTHI"/>
    <s v="FEMALE"/>
    <n v="850101000000"/>
    <d v="2006-01-01T00:00:00"/>
    <n v="10290626007"/>
    <s v="YES"/>
    <s v="Migration outside state"/>
    <s v="NO"/>
    <n v="10290626"/>
    <x v="1"/>
    <s v="Not Present in StudentInfo"/>
    <m/>
    <n v="11"/>
    <x v="0"/>
    <x v="0"/>
  </r>
  <r>
    <n v="65"/>
    <s v="PARVATHIPURAM MANYAM"/>
    <s v="GUMMALAXMIPURAM"/>
    <s v="TOYAKA VIJAY"/>
    <s v="MALE"/>
    <n v="535957000000"/>
    <d v="2012-01-01T00:00:00"/>
    <n v="10290626007"/>
    <s v="YES"/>
    <s v="Available in State"/>
    <s v="NO"/>
    <n v="10290626"/>
    <x v="1"/>
    <s v="Dropout"/>
    <s v=""/>
    <n v="1"/>
    <x v="56"/>
    <x v="1"/>
  </r>
  <r>
    <n v="1"/>
    <s v="PARVATHIPURAM MANYAM"/>
    <s v="GUMMALAXMIPURAM"/>
    <s v="à°ªà°¤à±à°¤à°¿à°•. à°¨à°¾à°—à±‡à°¶à±à°µà°°à°¾à°µà± "/>
    <s v="MALE"/>
    <n v="9493700128"/>
    <d v="2007-01-04T00:00:00"/>
    <n v="10290627017"/>
    <s v="YES"/>
    <s v="Available in State"/>
    <s v="YES"/>
    <n v="10290627"/>
    <x v="2"/>
    <s v="Not Present in StudentInfo"/>
    <s v="257223002292"/>
    <n v="1"/>
    <x v="57"/>
    <x v="1"/>
  </r>
  <r>
    <n v="2"/>
    <s v="PARVATHIPURAM MANYAM"/>
    <s v="GUMMALAXMIPURAM"/>
    <s v="BATCHALA RAMYA"/>
    <s v="FEMALE"/>
    <n v="669590000000"/>
    <d v="2006-01-18T00:00:00"/>
    <n v="10290627013"/>
    <s v="YES"/>
    <s v="Available in State"/>
    <s v="NO"/>
    <n v="10290627"/>
    <x v="2"/>
    <s v="Not Present in StudentInfo"/>
    <s v=""/>
    <n v="11"/>
    <x v="46"/>
    <x v="0"/>
  </r>
  <r>
    <n v="3"/>
    <s v="PARVATHIPURAM MANYAM"/>
    <s v="GUMMALAXMIPURAM"/>
    <s v="CHEEPURU SANDYA"/>
    <s v="FEMALE"/>
    <n v="9494916255"/>
    <d v="2005-11-29T00:00:00"/>
    <n v="10290627003"/>
    <s v="YES"/>
    <s v="Available in State"/>
    <s v="NO"/>
    <n v="10290627"/>
    <x v="2"/>
    <s v="Not Present in StudentInfo"/>
    <n v="482761360240"/>
    <n v="1"/>
    <x v="58"/>
    <x v="1"/>
  </r>
  <r>
    <n v="4"/>
    <s v="PARVATHIPURAM MANYAM"/>
    <s v="GUMMALAXMIPURAM"/>
    <s v="CHEEPURU SINJITHA"/>
    <s v="FEMALE"/>
    <n v="9346732497"/>
    <d v="2005-11-28T00:00:00"/>
    <n v="10290627019"/>
    <s v="YES"/>
    <s v="Available in State"/>
    <s v="NO"/>
    <n v="10290627"/>
    <x v="2"/>
    <s v="Not Present in StudentInfo"/>
    <n v="802076147512"/>
    <n v="13"/>
    <x v="7"/>
    <x v="2"/>
  </r>
  <r>
    <n v="5"/>
    <s v="PARVATHIPURAM MANYAM"/>
    <s v="GUMMALAXMIPURAM"/>
    <s v="CHIPURA SASNDEEP"/>
    <s v="MALE"/>
    <n v="433320000000"/>
    <d v="2008-11-27T00:00:00"/>
    <n v="10290627005"/>
    <s v="YES"/>
    <s v="Available in State"/>
    <s v="NO"/>
    <n v="10290627"/>
    <x v="2"/>
    <s v="Not Present in StudentInfo"/>
    <n v="433320339070"/>
    <n v="1"/>
    <x v="59"/>
    <x v="1"/>
  </r>
  <r>
    <n v="6"/>
    <s v="PARVATHIPURAM MANYAM"/>
    <s v="GUMMALAXMIPURAM"/>
    <s v="GANTA PRIYANKA"/>
    <m/>
    <n v="987252000000"/>
    <d v="2016-08-21T00:00:00"/>
    <n v="10290627014"/>
    <s v="YES"/>
    <s v="Available in State"/>
    <s v="NO"/>
    <n v="10290627"/>
    <x v="2"/>
    <s v="Not Present in StudentInfo"/>
    <n v="987251924253"/>
    <n v="13"/>
    <x v="7"/>
    <x v="2"/>
  </r>
  <r>
    <n v="7"/>
    <s v="PARVATHIPURAM MANYAM"/>
    <s v="GUMMALAXMIPURAM"/>
    <s v="JEELAKARRA LAVANYA"/>
    <s v="FEMALE"/>
    <n v="9494166581"/>
    <d v="2011-02-03T00:00:00"/>
    <n v="10290627007"/>
    <s v="YES"/>
    <s v="Available in State"/>
    <s v="NO"/>
    <n v="10290627"/>
    <x v="2"/>
    <s v="Not Present in StudentInfo"/>
    <n v="320627240917"/>
    <n v="10"/>
    <x v="32"/>
    <x v="6"/>
  </r>
  <r>
    <n v="8"/>
    <s v="PARVATHIPURAM MANYAM"/>
    <s v="GUMMALAXMIPURAM"/>
    <s v="JEELAKARRA SRIKANTH"/>
    <s v="MALE"/>
    <n v="9553594127"/>
    <d v="2006-06-21T00:00:00"/>
    <n v="10290627017"/>
    <s v="YES"/>
    <s v="Available in State"/>
    <s v="NO"/>
    <n v="10290627"/>
    <x v="2"/>
    <s v="Not Present in StudentInfo"/>
    <n v="959274863714"/>
    <n v="2"/>
    <x v="60"/>
    <x v="5"/>
  </r>
  <r>
    <n v="9"/>
    <s v="PARVATHIPURAM MANYAM"/>
    <s v="GUMMALAXMIPURAM"/>
    <s v="JILAKARRA RAMAMURYHI"/>
    <s v="MALE"/>
    <n v="9958124751"/>
    <d v="2005-11-29T00:00:00"/>
    <n v="10290627009"/>
    <s v="YES"/>
    <s v="Available in State"/>
    <s v="NO"/>
    <n v="10290627"/>
    <x v="2"/>
    <s v="Not Present in StudentInfo"/>
    <n v="889579010277"/>
    <n v="11"/>
    <x v="46"/>
    <x v="0"/>
  </r>
  <r>
    <n v="10"/>
    <s v="PARVATHIPURAM MANYAM"/>
    <s v="GUMMALAXMIPURAM"/>
    <s v="JILAKARRA UDDESH"/>
    <s v="MALE"/>
    <n v="9553591347"/>
    <d v="2008-11-29T00:00:00"/>
    <n v="10290627009"/>
    <s v="YES"/>
    <s v="Available in State"/>
    <s v="NO"/>
    <n v="10290627"/>
    <x v="2"/>
    <s v="Not Present in StudentInfo"/>
    <n v="806567205993"/>
    <n v="11"/>
    <x v="46"/>
    <x v="0"/>
  </r>
  <r>
    <n v="11"/>
    <s v="PARVATHIPURAM MANYAM"/>
    <s v="GUMMALAXMIPURAM"/>
    <s v="JOSHNA"/>
    <s v="FEMALE"/>
    <n v="968907000000"/>
    <d v="2006-01-01T00:00:00"/>
    <n v="10290627013"/>
    <s v="YES"/>
    <s v="Available in State"/>
    <s v="NO"/>
    <n v="10290627"/>
    <x v="2"/>
    <s v="Not Present in StudentInfo"/>
    <s v=""/>
    <n v="11"/>
    <x v="46"/>
    <x v="0"/>
  </r>
  <r>
    <n v="12"/>
    <s v="PARVATHIPURAM MANYAM"/>
    <s v="GUMMALAXMIPURAM"/>
    <s v="KADRAKA ANJALI"/>
    <s v="FEMALE"/>
    <n v="9346732497"/>
    <d v="2006-03-27T00:00:00"/>
    <n v="10290627019"/>
    <s v="YES"/>
    <s v="Available in State"/>
    <s v="NO"/>
    <n v="10290627"/>
    <x v="2"/>
    <s v="Not Present in StudentInfo"/>
    <s v=""/>
    <n v="1"/>
    <x v="58"/>
    <x v="1"/>
  </r>
  <r>
    <n v="13"/>
    <s v="PARVATHIPURAM MANYAM"/>
    <s v="GUMMALAXMIPURAM"/>
    <s v="KADRAKA ANUTHA"/>
    <s v="FEMALE"/>
    <n v="8639942067"/>
    <d v="2018-02-10T00:00:00"/>
    <n v="10290627005"/>
    <s v="YES"/>
    <s v="Available in State"/>
    <s v="NO"/>
    <n v="10290627"/>
    <x v="2"/>
    <s v="Not Present in StudentInfo"/>
    <n v="923504621214"/>
    <n v="10"/>
    <x v="32"/>
    <x v="6"/>
  </r>
  <r>
    <n v="14"/>
    <s v="PARVATHIPURAM MANYAM"/>
    <s v="GUMMALAXMIPURAM"/>
    <s v="KADRAKA PAPA"/>
    <s v="FEMALE"/>
    <n v="392688000000"/>
    <d v="2007-01-01T00:00:00"/>
    <n v="10290627016"/>
    <s v="YES"/>
    <s v="Available in State"/>
    <s v="NO"/>
    <n v="10290627"/>
    <x v="2"/>
    <s v="Not Present in StudentInfo"/>
    <s v=""/>
    <n v="11"/>
    <x v="46"/>
    <x v="0"/>
  </r>
  <r>
    <n v="15"/>
    <s v="PARVATHIPURAM MANYAM"/>
    <s v="GUMMALAXMIPURAM"/>
    <s v="KADRAKA PAVITRA"/>
    <s v="FEMALE"/>
    <n v="901439000000"/>
    <d v="2007-04-06T00:00:00"/>
    <n v="10290627016"/>
    <s v="YES"/>
    <s v="Available in State"/>
    <s v="NO"/>
    <n v="10290627"/>
    <x v="2"/>
    <s v="Not Present in StudentInfo"/>
    <s v=""/>
    <n v="11"/>
    <x v="46"/>
    <x v="0"/>
  </r>
  <r>
    <n v="16"/>
    <s v="PARVATHIPURAM MANYAM"/>
    <s v="GUMMALAXMIPURAM"/>
    <s v="KADRAKA SANTHOSH"/>
    <s v="MALE"/>
    <n v="9494166581"/>
    <d v="2007-10-07T00:00:00"/>
    <n v="10290627007"/>
    <s v="YES"/>
    <s v="Available in State"/>
    <s v="NO"/>
    <n v="10290627"/>
    <x v="2"/>
    <s v="Not Present in StudentInfo"/>
    <n v="277921625223"/>
    <n v="10"/>
    <x v="32"/>
    <x v="6"/>
  </r>
  <r>
    <n v="17"/>
    <s v="PARVATHIPURAM MANYAM"/>
    <s v="GUMMALAXMIPURAM"/>
    <s v="KADRAKA SIDDU"/>
    <s v="MALE"/>
    <n v="9490389921"/>
    <d v="2008-01-01T00:00:00"/>
    <n v="10290627005"/>
    <s v="YES"/>
    <s v="Available in State"/>
    <s v="NO"/>
    <n v="10290627"/>
    <x v="2"/>
    <s v="Not Present in StudentInfo"/>
    <n v="222372988336"/>
    <n v="10"/>
    <x v="32"/>
    <x v="6"/>
  </r>
  <r>
    <n v="18"/>
    <s v="PARVATHIPURAM MANYAM"/>
    <s v="GUMMALAXMIPURAM"/>
    <s v="KADRAKA SRIHARI"/>
    <s v="MALE"/>
    <n v="9494128146"/>
    <d v="2007-01-07T00:00:00"/>
    <n v="10290627005"/>
    <s v="YES"/>
    <s v="Available in State"/>
    <s v="NO"/>
    <n v="10290627"/>
    <x v="2"/>
    <s v="Not Present in StudentInfo"/>
    <n v="782974744833"/>
    <n v="10"/>
    <x v="32"/>
    <x v="6"/>
  </r>
  <r>
    <n v="19"/>
    <s v="PARVATHIPURAM MANYAM"/>
    <s v="GUMMALAXMIPURAM"/>
    <s v="KADRAKA SRINIVASARAO"/>
    <s v="MALE"/>
    <n v="8500894007"/>
    <d v="2008-06-24T00:00:00"/>
    <n v="10290627003"/>
    <s v="YES"/>
    <s v="Available in State"/>
    <s v="NO"/>
    <n v="10290627"/>
    <x v="2"/>
    <s v="Not Present in StudentInfo"/>
    <n v="675474871919"/>
    <n v="1"/>
    <x v="61"/>
    <x v="1"/>
  </r>
  <r>
    <n v="20"/>
    <s v="PARVATHIPURAM MANYAM"/>
    <s v="GUMMALAXMIPURAM"/>
    <s v="KILLAKA KANTASRASO"/>
    <s v="MALE"/>
    <n v="9492015729"/>
    <d v="2012-01-01T00:00:00"/>
    <n v="10290627003"/>
    <s v="YES"/>
    <s v="Available in State"/>
    <s v="NO"/>
    <n v="10290627"/>
    <x v="2"/>
    <s v="Not Present in StudentInfo"/>
    <n v="994072531902"/>
    <n v="1"/>
    <x v="62"/>
    <x v="1"/>
  </r>
  <r>
    <n v="21"/>
    <s v="PARVATHIPURAM MANYAM"/>
    <s v="GUMMALAXMIPURAM"/>
    <s v="KILLAKA KARTHIK"/>
    <s v="MALE"/>
    <n v="842796000000"/>
    <d v="2009-01-05T00:00:00"/>
    <n v="10290627016"/>
    <s v="YES"/>
    <s v="Available in State"/>
    <s v="NO"/>
    <n v="10290627"/>
    <x v="2"/>
    <s v="Dropout"/>
    <s v="842796173655"/>
    <n v="10"/>
    <x v="63"/>
    <x v="6"/>
  </r>
  <r>
    <n v="22"/>
    <s v="PARVATHIPURAM MANYAM"/>
    <s v="GUMMALAXMIPURAM"/>
    <s v="KILLAKA LAXMI"/>
    <s v="FEMALE"/>
    <n v="8985965853"/>
    <d v="2006-06-20T00:00:00"/>
    <n v="10290627006"/>
    <s v="YES"/>
    <s v="Available in State"/>
    <s v="NO"/>
    <n v="10290627"/>
    <x v="2"/>
    <s v="Not Present in StudentInfo"/>
    <n v="874022580083"/>
    <n v="2"/>
    <x v="14"/>
    <x v="5"/>
  </r>
  <r>
    <n v="23"/>
    <s v="PARVATHIPURAM MANYAM"/>
    <s v="GUMMALAXMIPURAM"/>
    <s v="KILLAKA NAVEEN"/>
    <s v="MALE"/>
    <n v="9494000106"/>
    <d v="2006-01-01T00:00:00"/>
    <n v="10290627007"/>
    <s v="YES"/>
    <s v="Available in State"/>
    <s v="NO"/>
    <n v="10290627"/>
    <x v="2"/>
    <s v="Not Present in StudentInfo"/>
    <n v="511813619317"/>
    <n v="10"/>
    <x v="32"/>
    <x v="6"/>
  </r>
  <r>
    <n v="24"/>
    <s v="PARVATHIPURAM MANYAM"/>
    <s v="GUMMALAXMIPURAM"/>
    <s v="KILLAKA PADMAVATHI"/>
    <s v="FEMALE"/>
    <n v="9490027263"/>
    <d v="2005-11-16T00:00:00"/>
    <n v="10290627002"/>
    <s v="YES"/>
    <s v="Available in State"/>
    <s v="NO"/>
    <n v="10290627"/>
    <x v="2"/>
    <s v="Not Present in StudentInfo"/>
    <n v="634281243497"/>
    <n v="15"/>
    <x v="64"/>
    <x v="11"/>
  </r>
  <r>
    <n v="25"/>
    <s v="PARVATHIPURAM MANYAM"/>
    <s v="GUMMALAXMIPURAM"/>
    <s v="KILLAKA SARITHA"/>
    <s v="FEMALE"/>
    <n v="585650000000"/>
    <d v="2010-04-20T00:00:00"/>
    <n v="10290627002"/>
    <s v="YES"/>
    <s v="Available in State"/>
    <s v="NO"/>
    <n v="10290627"/>
    <x v="2"/>
    <s v="TC ISSUED"/>
    <n v="585649614864"/>
    <n v="1"/>
    <x v="65"/>
    <x v="1"/>
  </r>
  <r>
    <n v="26"/>
    <s v="PARVATHIPURAM MANYAM"/>
    <s v="GUMMALAXMIPURAM"/>
    <s v="KILLAKA SRILEKHA"/>
    <s v="FEMALE"/>
    <n v="9493435034"/>
    <d v="2006-11-30T00:00:00"/>
    <n v="10290627006"/>
    <s v="YES"/>
    <s v="Available in State"/>
    <s v="NO"/>
    <n v="10290627"/>
    <x v="2"/>
    <s v="Not Present in StudentInfo"/>
    <n v="398364101906"/>
    <n v="2"/>
    <x v="14"/>
    <x v="5"/>
  </r>
  <r>
    <n v="27"/>
    <s v="PARVATHIPURAM MANYAM"/>
    <s v="GUMMALAXMIPURAM"/>
    <s v="KILLAKA SRINU"/>
    <s v="MALE"/>
    <n v="9491070934"/>
    <d v="2007-01-01T00:00:00"/>
    <n v="10290627007"/>
    <s v="YES"/>
    <s v="Available in State"/>
    <s v="NO"/>
    <n v="10290627"/>
    <x v="2"/>
    <s v="Not Present in StudentInfo"/>
    <n v="224981673747"/>
    <n v="10"/>
    <x v="32"/>
    <x v="6"/>
  </r>
  <r>
    <n v="28"/>
    <s v="PARVATHIPURAM MANYAM"/>
    <s v="GUMMALAXMIPURAM"/>
    <s v="KILLAKA VISHNU"/>
    <s v="MALE"/>
    <n v="950153000000"/>
    <d v="2009-06-05T00:00:00"/>
    <n v="10290627002"/>
    <s v="YES"/>
    <s v="Available in State"/>
    <s v="NO"/>
    <n v="10290627"/>
    <x v="2"/>
    <s v="Dropout"/>
    <s v=""/>
    <n v="11"/>
    <x v="46"/>
    <x v="0"/>
  </r>
  <r>
    <n v="29"/>
    <s v="PARVATHIPURAM MANYAM"/>
    <s v="GUMMALAXMIPURAM"/>
    <s v="KIOLLAKA ANASURYA"/>
    <s v="FEMALE"/>
    <n v="9492015729"/>
    <d v="2010-05-28T00:00:00"/>
    <n v="10290627003"/>
    <s v="YES"/>
    <s v="Available in State"/>
    <s v="NO"/>
    <n v="10290627"/>
    <x v="2"/>
    <s v="Not Present in StudentInfo"/>
    <n v="502008995277"/>
    <n v="10"/>
    <x v="32"/>
    <x v="6"/>
  </r>
  <r>
    <n v="30"/>
    <s v="PARVATHIPURAM MANYAM"/>
    <s v="GUMMALAXMIPURAM"/>
    <s v="KOLAKA BHANUMATHI"/>
    <s v="FEMALE"/>
    <n v="9494166581"/>
    <d v="2007-01-01T00:00:00"/>
    <n v="10290627018"/>
    <s v="YES"/>
    <s v="Available in State"/>
    <s v="NO"/>
    <n v="10290627"/>
    <x v="2"/>
    <s v="Not Present in StudentInfo"/>
    <n v="722025948243"/>
    <n v="7"/>
    <x v="66"/>
    <x v="10"/>
  </r>
  <r>
    <n v="31"/>
    <s v="PARVATHIPURAM MANYAM"/>
    <s v="GUMMALAXMIPURAM"/>
    <s v="KOLAKA PRASAD"/>
    <s v="MALE"/>
    <n v="9494166581"/>
    <d v="2006-01-01T00:00:00"/>
    <n v="10290627004"/>
    <s v="YES"/>
    <s v="Available in State"/>
    <s v="YES"/>
    <n v="10290627"/>
    <x v="2"/>
    <s v="Not Present in StudentInfo"/>
    <s v="641846842604"/>
    <n v="10"/>
    <x v="67"/>
    <x v="6"/>
  </r>
  <r>
    <n v="32"/>
    <s v="PARVATHIPURAM MANYAM"/>
    <s v="GUMMALAXMIPURAM"/>
    <s v="KOLAKA SRINU"/>
    <s v="MALE"/>
    <n v="470481000000"/>
    <d v="2013-07-20T00:00:00"/>
    <n v="10290627014"/>
    <s v="YES"/>
    <s v="Available in State"/>
    <s v="NO"/>
    <n v="10290627"/>
    <x v="2"/>
    <s v="Dropout"/>
    <n v="470481315810"/>
    <n v="5"/>
    <x v="68"/>
    <x v="9"/>
  </r>
  <r>
    <n v="33"/>
    <s v="PARVATHIPURAM MANYAM"/>
    <s v="GUMMALAXMIPURAM"/>
    <s v="KOLAKA SUSEELA"/>
    <s v="FEMALE"/>
    <n v="9494166581"/>
    <d v="2008-11-25T00:00:00"/>
    <n v="10290627008"/>
    <s v="YES"/>
    <s v="Available in State"/>
    <s v="NO"/>
    <n v="10290627"/>
    <x v="2"/>
    <s v="Not Present in StudentInfo"/>
    <s v=""/>
    <n v="11"/>
    <x v="46"/>
    <x v="0"/>
  </r>
  <r>
    <n v="34"/>
    <s v="PARVATHIPURAM MANYAM"/>
    <s v="GUMMALAXMIPURAM"/>
    <s v="KOLAKA TRISHA"/>
    <s v="FEMALE"/>
    <n v="275213000000"/>
    <d v="2011-01-01T00:00:00"/>
    <n v="10290627018"/>
    <s v="YES"/>
    <s v="Available in State"/>
    <s v="NO"/>
    <n v="10290627"/>
    <x v="2"/>
    <s v="TC ISSUED"/>
    <n v="275213042713"/>
    <n v="11"/>
    <x v="46"/>
    <x v="0"/>
  </r>
  <r>
    <n v="35"/>
    <s v="PARVATHIPURAM MANYAM"/>
    <s v="GUMMALAXMIPURAM"/>
    <s v="KONDAGORRI DIVAKAR"/>
    <s v="MALE"/>
    <n v="8333932219"/>
    <d v="2006-09-06T00:00:00"/>
    <n v="10290627006"/>
    <s v="YES"/>
    <s v="Available in State"/>
    <s v="NO"/>
    <n v="10290627"/>
    <x v="2"/>
    <s v="Not Present in StudentInfo"/>
    <n v="227794307288"/>
    <n v="1"/>
    <x v="69"/>
    <x v="1"/>
  </r>
  <r>
    <n v="36"/>
    <s v="PARVATHIPURAM MANYAM"/>
    <s v="GUMMALAXMIPURAM"/>
    <s v="KONDAGORRI KALYANI"/>
    <s v="FEMALE"/>
    <n v="8985488428"/>
    <d v="2007-01-01T00:00:00"/>
    <n v="10290627016"/>
    <s v="YES"/>
    <s v="Available in State"/>
    <s v="NO"/>
    <n v="10290627"/>
    <x v="2"/>
    <s v="Not Present in StudentInfo"/>
    <s v=""/>
    <n v="11"/>
    <x v="46"/>
    <x v="0"/>
  </r>
  <r>
    <n v="37"/>
    <s v="PARVATHIPURAM MANYAM"/>
    <s v="GUMMALAXMIPURAM"/>
    <s v="KONDAGORRI PRAKASH"/>
    <s v="MALE"/>
    <n v="7330767570"/>
    <d v="2005-11-29T00:00:00"/>
    <n v="10290627005"/>
    <s v="YES"/>
    <s v="Available in State"/>
    <s v="NO"/>
    <n v="10290627"/>
    <x v="2"/>
    <s v="Not Present in StudentInfo"/>
    <n v="647350904020"/>
    <n v="10"/>
    <x v="32"/>
    <x v="6"/>
  </r>
  <r>
    <n v="38"/>
    <s v="PARVATHIPURAM MANYAM"/>
    <s v="GUMMALAXMIPURAM"/>
    <s v="MANDANGI ABHI VARGESH"/>
    <s v="MALE"/>
    <n v="6303676636"/>
    <d v="2018-06-10T00:00:00"/>
    <n v="10290627006"/>
    <s v="YES"/>
    <s v="Available in State"/>
    <s v="NO"/>
    <n v="10290627"/>
    <x v="2"/>
    <s v="Not Present in StudentInfo"/>
    <n v="752874590905"/>
    <n v="8"/>
    <x v="26"/>
    <x v="7"/>
  </r>
  <r>
    <n v="39"/>
    <s v="PARVATHIPURAM MANYAM"/>
    <s v="GUMMALAXMIPURAM"/>
    <s v="MANDANGI ANITHA"/>
    <s v="FEMALE"/>
    <n v="9494011772"/>
    <d v="2008-06-02T00:00:00"/>
    <n v="10290627015"/>
    <s v="YES"/>
    <s v="Available in State"/>
    <s v="NO"/>
    <n v="10290627"/>
    <x v="2"/>
    <s v="Not Present in StudentInfo"/>
    <n v="393852029552"/>
    <n v="2"/>
    <x v="14"/>
    <x v="5"/>
  </r>
  <r>
    <n v="40"/>
    <s v="PARVATHIPURAM MANYAM"/>
    <s v="GUMMALAXMIPURAM"/>
    <s v="MANDANGI ANKITHA"/>
    <s v="FEMALE"/>
    <n v="9346732497"/>
    <d v="2010-01-01T00:00:00"/>
    <n v="10290627019"/>
    <s v="YES"/>
    <s v="Available in State"/>
    <s v="NO"/>
    <n v="10290627"/>
    <x v="2"/>
    <s v="Not Present in StudentInfo"/>
    <n v="459310408909"/>
    <n v="1"/>
    <x v="70"/>
    <x v="1"/>
  </r>
  <r>
    <n v="41"/>
    <s v="PARVATHIPURAM MANYAM"/>
    <s v="GUMMALAXMIPURAM"/>
    <s v="MANDANGI BHASANTHI"/>
    <s v="FEMALE"/>
    <n v="9494166581"/>
    <d v="2005-09-01T00:00:00"/>
    <n v="10290627007"/>
    <s v="YES"/>
    <s v="Available in State"/>
    <s v="NO"/>
    <n v="10290627"/>
    <x v="2"/>
    <s v="Not Present in StudentInfo"/>
    <n v="809515469503"/>
    <n v="10"/>
    <x v="32"/>
    <x v="6"/>
  </r>
  <r>
    <n v="42"/>
    <s v="PARVATHIPURAM MANYAM"/>
    <s v="GUMMALAXMIPURAM"/>
    <s v="MANDANGI CHANTI"/>
    <s v="MALE"/>
    <n v="9494166581"/>
    <d v="2008-06-05T00:00:00"/>
    <n v="10290627019"/>
    <s v="YES"/>
    <s v="Available in State"/>
    <s v="NO"/>
    <n v="10290627"/>
    <x v="2"/>
    <s v="Not Present in StudentInfo"/>
    <s v=""/>
    <n v="11"/>
    <x v="46"/>
    <x v="0"/>
  </r>
  <r>
    <n v="43"/>
    <s v="PARVATHIPURAM MANYAM"/>
    <s v="GUMMALAXMIPURAM"/>
    <s v="MANDANGI CHARAN"/>
    <s v="MALE"/>
    <n v="985066000000"/>
    <d v="2009-11-25T00:00:00"/>
    <n v="10290627008"/>
    <s v="YES"/>
    <s v="Available in State"/>
    <s v="NO"/>
    <n v="10290627"/>
    <x v="2"/>
    <s v="Dropout"/>
    <s v=""/>
    <n v="11"/>
    <x v="46"/>
    <x v="0"/>
  </r>
  <r>
    <n v="44"/>
    <s v="PARVATHIPURAM MANYAM"/>
    <s v="GUMMALAXMIPURAM"/>
    <s v="MANDANGI CHARAN"/>
    <s v="MALE"/>
    <n v="993853000000"/>
    <d v="2011-01-01T00:00:00"/>
    <n v="10290627012"/>
    <s v="YES"/>
    <s v="Available in State"/>
    <s v="NO"/>
    <n v="10290627"/>
    <x v="2"/>
    <s v="TC ISSUED"/>
    <s v=""/>
    <n v="11"/>
    <x v="46"/>
    <x v="0"/>
  </r>
  <r>
    <n v="45"/>
    <s v="PARVATHIPURAM MANYAM"/>
    <s v="GUMMALAXMIPURAM"/>
    <s v="MANDANGI CHINA RAJU"/>
    <s v="MALE"/>
    <n v="9494166581"/>
    <d v="2009-05-29T00:00:00"/>
    <n v="10290627007"/>
    <s v="YES"/>
    <s v="Available in State"/>
    <s v="NO"/>
    <n v="10290627"/>
    <x v="2"/>
    <s v="Not Present in StudentInfo"/>
    <n v="645275061317"/>
    <n v="10"/>
    <x v="32"/>
    <x v="6"/>
  </r>
  <r>
    <n v="46"/>
    <s v="PARVATHIPURAM MANYAM"/>
    <s v="GUMMALAXMIPURAM"/>
    <s v="MANDANGI GANESH"/>
    <s v="MALE"/>
    <n v="8500291705"/>
    <d v="2006-01-01T00:00:00"/>
    <n v="10290627012"/>
    <s v="YES"/>
    <s v="Available in State"/>
    <s v="NO"/>
    <n v="10290627"/>
    <x v="2"/>
    <s v="Not Present in StudentInfo"/>
    <n v="896898292194"/>
    <n v="11"/>
    <x v="46"/>
    <x v="0"/>
  </r>
  <r>
    <n v="47"/>
    <s v="PARVATHIPURAM MANYAM"/>
    <s v="GUMMALAXMIPURAM"/>
    <s v="MANDANGI INDU"/>
    <s v="FEMALE"/>
    <n v="9494166581"/>
    <d v="2007-01-01T00:00:00"/>
    <n v="10290627008"/>
    <s v="YES"/>
    <s v="Available in State"/>
    <s v="NO"/>
    <n v="10290627"/>
    <x v="2"/>
    <s v="Not Present in StudentInfo"/>
    <s v=""/>
    <n v="11"/>
    <x v="46"/>
    <x v="0"/>
  </r>
  <r>
    <n v="48"/>
    <s v="PARVATHIPURAM MANYAM"/>
    <s v="GUMMALAXMIPURAM"/>
    <s v="MANDANGI JEEVAN"/>
    <s v="MALE"/>
    <n v="8500747819"/>
    <d v="2006-01-01T00:00:00"/>
    <n v="10290627016"/>
    <s v="YES"/>
    <s v="Available in State"/>
    <s v="NO"/>
    <n v="10290627"/>
    <x v="2"/>
    <s v="Not Present in StudentInfo"/>
    <s v=""/>
    <n v="11"/>
    <x v="46"/>
    <x v="0"/>
  </r>
  <r>
    <n v="49"/>
    <s v="PARVATHIPURAM MANYAM"/>
    <s v="GUMMALAXMIPURAM"/>
    <s v="MANDANGI MAVITHA"/>
    <s v="FEMALE"/>
    <n v="9494166581"/>
    <d v="2008-01-01T00:00:00"/>
    <n v="10290627004"/>
    <s v="YES"/>
    <s v="Available in State"/>
    <s v="YES"/>
    <n v="10290627"/>
    <x v="2"/>
    <s v="Not Present in StudentInfo"/>
    <s v="456274972529"/>
    <n v="13"/>
    <x v="7"/>
    <x v="2"/>
  </r>
  <r>
    <n v="50"/>
    <s v="PARVATHIPURAM MANYAM"/>
    <s v="GUMMALAXMIPURAM"/>
    <s v="MANDANGI NARESH"/>
    <s v="MALE"/>
    <n v="9494166581"/>
    <d v="2007-07-06T00:00:00"/>
    <n v="10290627007"/>
    <s v="YES"/>
    <s v="Available in State"/>
    <s v="NO"/>
    <n v="10290627"/>
    <x v="2"/>
    <s v="Not Present in StudentInfo"/>
    <s v="228176015985"/>
    <n v="1"/>
    <x v="71"/>
    <x v="1"/>
  </r>
  <r>
    <n v="51"/>
    <s v="PARVATHIPURAM MANYAM"/>
    <s v="GUMMALAXMIPURAM"/>
    <s v="MANDANGI PRABHASH"/>
    <s v="MALE"/>
    <n v="9494166581"/>
    <d v="2008-10-07T00:00:00"/>
    <n v="10290627004"/>
    <s v="YES"/>
    <s v="Available in State"/>
    <s v="NO"/>
    <n v="10290627"/>
    <x v="2"/>
    <s v="Not Present in StudentInfo"/>
    <n v="579645668601"/>
    <n v="10"/>
    <x v="32"/>
    <x v="6"/>
  </r>
  <r>
    <n v="52"/>
    <s v="PARVATHIPURAM MANYAM"/>
    <s v="GUMMALAXMIPURAM"/>
    <s v="MANDANGI RAHIL"/>
    <s v="MALE"/>
    <n v="8500894007"/>
    <d v="2005-12-06T00:00:00"/>
    <n v="10290627003"/>
    <s v="YES"/>
    <s v="Available in State"/>
    <s v="NO"/>
    <n v="10290627"/>
    <x v="2"/>
    <s v="Not Present in StudentInfo"/>
    <n v="528096600537"/>
    <n v="10"/>
    <x v="32"/>
    <x v="6"/>
  </r>
  <r>
    <n v="53"/>
    <s v="PARVATHIPURAM MANYAM"/>
    <s v="GUMMALAXMIPURAM"/>
    <s v="MANDANGI ROHITH"/>
    <s v="MALE"/>
    <n v="9381261300"/>
    <d v="2006-01-01T00:00:00"/>
    <n v="10290627006"/>
    <s v="YES"/>
    <s v="Available in State"/>
    <s v="NO"/>
    <n v="10290627"/>
    <x v="2"/>
    <s v="Not Present in StudentInfo"/>
    <n v="843405048832"/>
    <n v="1"/>
    <x v="72"/>
    <x v="1"/>
  </r>
  <r>
    <n v="54"/>
    <s v="PARVATHIPURAM MANYAM"/>
    <s v="GUMMALAXMIPURAM"/>
    <s v="MANDANGI SAI"/>
    <s v="MALE"/>
    <n v="8500190317"/>
    <d v="2005-11-15T00:00:00"/>
    <n v="10290627002"/>
    <s v="YES"/>
    <s v="Available in State"/>
    <s v="NO"/>
    <n v="10290627"/>
    <x v="2"/>
    <s v="Not Present in StudentInfo"/>
    <n v="554097337566"/>
    <n v="1"/>
    <x v="73"/>
    <x v="1"/>
  </r>
  <r>
    <n v="55"/>
    <s v="PARVATHIPURAM MANYAM"/>
    <s v="GUMMALAXMIPURAM"/>
    <s v="MANDANGI SANDEEP"/>
    <s v="MALE"/>
    <n v="410082000000"/>
    <d v="2006-01-01T00:00:00"/>
    <n v="10290627001"/>
    <s v="YES"/>
    <s v="Available in State"/>
    <s v="YES"/>
    <n v="10290627"/>
    <x v="2"/>
    <s v="Not Present in StudentInfo"/>
    <s v="410081774101"/>
    <n v="1"/>
    <x v="74"/>
    <x v="1"/>
  </r>
  <r>
    <n v="56"/>
    <s v="PARVATHIPURAM MANYAM"/>
    <s v="GUMMALAXMIPURAM"/>
    <s v="MANDANGI SANDYA"/>
    <s v="FEMALE"/>
    <n v="950106000000"/>
    <d v="2007-01-01T00:00:00"/>
    <n v="10290627004"/>
    <s v="YES"/>
    <s v="Available in State"/>
    <s v="YES"/>
    <n v="10290627"/>
    <x v="2"/>
    <s v="Not Present in StudentInfo"/>
    <s v="950105945464"/>
    <n v="1"/>
    <x v="75"/>
    <x v="1"/>
  </r>
  <r>
    <n v="57"/>
    <s v="PARVATHIPURAM MANYAM"/>
    <s v="GUMMALAXMIPURAM"/>
    <s v="MANDANGI VAISHNAVI"/>
    <s v="FEMALE"/>
    <n v="9494166581"/>
    <d v="2008-01-20T00:00:00"/>
    <n v="10290627008"/>
    <s v="YES"/>
    <s v="Available in State"/>
    <s v="NO"/>
    <n v="10290627"/>
    <x v="2"/>
    <s v="Not Present in StudentInfo"/>
    <s v=""/>
    <n v="11"/>
    <x v="46"/>
    <x v="0"/>
  </r>
  <r>
    <n v="58"/>
    <s v="PARVATHIPURAM MANYAM"/>
    <s v="GUMMALAXMIPURAM"/>
    <s v="MANDANGI VAMSI"/>
    <s v="MALE"/>
    <n v="666827000000"/>
    <d v="2009-01-01T00:00:00"/>
    <n v="10290627019"/>
    <s v="YES"/>
    <s v="Available in State"/>
    <s v="NO"/>
    <n v="10290627"/>
    <x v="2"/>
    <s v="Not Present in StudentInfo"/>
    <n v="466826966728"/>
    <n v="1"/>
    <x v="22"/>
    <x v="1"/>
  </r>
  <r>
    <n v="59"/>
    <s v="PARVATHIPURAM MANYAM"/>
    <s v="GUMMALAXMIPURAM"/>
    <s v="MANDANGI VIJAY"/>
    <s v="MALE"/>
    <n v="9494166581"/>
    <d v="2008-01-01T00:00:00"/>
    <n v="10290627010"/>
    <s v="YES"/>
    <s v="Available in State"/>
    <s v="NO"/>
    <n v="10290627"/>
    <x v="2"/>
    <s v="Not Present in StudentInfo"/>
    <s v=""/>
    <n v="11"/>
    <x v="46"/>
    <x v="0"/>
  </r>
  <r>
    <n v="60"/>
    <s v="PARVATHIPURAM MANYAM"/>
    <s v="GUMMALAXMIPURAM"/>
    <s v="MANDNGI BASKARA RAO"/>
    <m/>
    <n v="7013751600"/>
    <d v="2006-05-30T00:00:00"/>
    <n v="10290627004"/>
    <s v="YES"/>
    <s v="Available in State"/>
    <s v="NO"/>
    <n v="10290627"/>
    <x v="2"/>
    <s v="Not Present in StudentInfo"/>
    <n v="288134626927"/>
    <n v="10"/>
    <x v="32"/>
    <x v="6"/>
  </r>
  <r>
    <n v="61"/>
    <s v="PARVATHIPURAM MANYAM"/>
    <s v="GUMMALAXMIPURAM"/>
    <s v="MOTAKA BHUSAN"/>
    <s v="MALE"/>
    <n v="9493870835"/>
    <d v="2016-07-12T00:00:00"/>
    <n v="10290627016"/>
    <s v="YES"/>
    <s v="Available in State"/>
    <s v="NO"/>
    <n v="10290627"/>
    <x v="2"/>
    <s v="Not Present in StudentInfo"/>
    <s v=""/>
    <n v="11"/>
    <x v="46"/>
    <x v="0"/>
  </r>
  <r>
    <n v="62"/>
    <s v="PARVATHIPURAM MANYAM"/>
    <s v="GUMMALAXMIPURAM"/>
    <s v="MUTAKA BHARATH"/>
    <s v="MALE"/>
    <n v="312942000000"/>
    <d v="2007-11-29T00:00:00"/>
    <n v="10290627017"/>
    <s v="YES"/>
    <s v="Death"/>
    <s v="NO"/>
    <n v="10290627"/>
    <x v="2"/>
    <s v="Not Present in StudentInfo"/>
    <s v="-"/>
    <n v="12"/>
    <x v="8"/>
    <x v="3"/>
  </r>
  <r>
    <n v="63"/>
    <s v="PARVATHIPURAM MANYAM"/>
    <s v="GUMMALAXMIPURAM"/>
    <s v="NIMMAKA JABILI"/>
    <s v="FEMALE"/>
    <n v="951423000000"/>
    <d v="2007-01-01T00:00:00"/>
    <n v="10290627001"/>
    <s v="YES"/>
    <s v="Available in State"/>
    <s v="YES"/>
    <n v="10290627"/>
    <x v="2"/>
    <s v="Not Present in StudentInfo"/>
    <s v="951423456154"/>
    <n v="1"/>
    <x v="76"/>
    <x v="1"/>
  </r>
  <r>
    <n v="64"/>
    <s v="PARVATHIPURAM MANYAM"/>
    <s v="GUMMALAXMIPURAM"/>
    <s v="NIMMAKA KIRAN KUMAR"/>
    <s v="MALE"/>
    <n v="6303046823"/>
    <d v="2010-11-27T00:00:00"/>
    <n v="10290627009"/>
    <s v="YES"/>
    <s v="Death"/>
    <s v="NO"/>
    <n v="10290627"/>
    <x v="2"/>
    <s v="Not Present in StudentInfo"/>
    <m/>
    <n v="12"/>
    <x v="8"/>
    <x v="3"/>
  </r>
  <r>
    <n v="65"/>
    <s v="PARVATHIPURAM MANYAM"/>
    <s v="GUMMALAXMIPURAM"/>
    <s v="NIMMAKA PAVAN"/>
    <s v="MALE"/>
    <n v="700408000000"/>
    <d v="2012-09-12T00:00:00"/>
    <n v="10290627015"/>
    <s v="YES"/>
    <s v="Available in State"/>
    <s v="NO"/>
    <n v="10290627"/>
    <x v="2"/>
    <s v="Not Present in StudentInfo"/>
    <s v="700408178788"/>
    <n v="2"/>
    <x v="77"/>
    <x v="5"/>
  </r>
  <r>
    <n v="66"/>
    <s v="PARVATHIPURAM MANYAM"/>
    <s v="GUMMALAXMIPURAM"/>
    <s v="NIMMAKA SAILU"/>
    <s v="FEMALE"/>
    <n v="9441053174"/>
    <d v="2006-01-01T00:00:00"/>
    <n v="10290627012"/>
    <s v="YES"/>
    <s v="Available in State"/>
    <s v="NO"/>
    <n v="10290627"/>
    <x v="2"/>
    <s v="Not Present in StudentInfo"/>
    <n v="876855050599"/>
    <n v="11"/>
    <x v="46"/>
    <x v="0"/>
  </r>
  <r>
    <n v="67"/>
    <s v="PARVATHIPURAM MANYAM"/>
    <s v="GUMMALAXMIPURAM"/>
    <s v="NIMMAKA VENI"/>
    <s v="FEMALE"/>
    <n v="422417000000"/>
    <d v="2007-01-01T00:00:00"/>
    <n v="10290627010"/>
    <s v="YES"/>
    <s v="Available in State"/>
    <s v="NO"/>
    <n v="10290627"/>
    <x v="2"/>
    <s v="Not Present in StudentInfo"/>
    <n v="422417360272"/>
    <n v="1"/>
    <x v="58"/>
    <x v="1"/>
  </r>
  <r>
    <n v="68"/>
    <s v="PARVATHIPURAM MANYAM"/>
    <s v="GUMMALAXMIPURAM"/>
    <s v="NIMMAKA VISHNU"/>
    <s v="MALE"/>
    <n v="8886318937"/>
    <d v="2008-01-01T00:00:00"/>
    <n v="10290627018"/>
    <s v="YES"/>
    <s v="Available in State"/>
    <s v="NO"/>
    <n v="10290627"/>
    <x v="2"/>
    <s v="Not Present in StudentInfo"/>
    <n v="501667047324"/>
    <n v="11"/>
    <x v="46"/>
    <x v="0"/>
  </r>
  <r>
    <n v="69"/>
    <s v="PARVATHIPURAM MANYAM"/>
    <s v="GUMMALAXMIPURAM"/>
    <s v="PALAKA TEJU"/>
    <s v="FEMALE"/>
    <n v="9492051407"/>
    <d v="2009-04-17T00:00:00"/>
    <n v="10290627011"/>
    <s v="YES"/>
    <s v="Available in State"/>
    <s v="NO"/>
    <n v="10290627"/>
    <x v="2"/>
    <s v="Not Present in StudentInfo"/>
    <n v="3759936228022"/>
    <n v="11"/>
    <x v="46"/>
    <x v="0"/>
  </r>
  <r>
    <n v="70"/>
    <s v="PARVATHIPURAM MANYAM"/>
    <s v="GUMMALAXMIPURAM"/>
    <s v="PASUPUREDDI JOEL"/>
    <s v="MALE"/>
    <n v="592392000000"/>
    <d v="2008-10-13T00:00:00"/>
    <n v="10290627013"/>
    <s v="YES"/>
    <s v="Available in State"/>
    <s v="NO"/>
    <n v="10290627"/>
    <x v="2"/>
    <s v="Not Present in StudentInfo"/>
    <s v=""/>
    <n v="1"/>
    <x v="78"/>
    <x v="1"/>
  </r>
  <r>
    <n v="71"/>
    <s v="PARVATHIPURAM MANYAM"/>
    <s v="GUMMALAXMIPURAM"/>
    <s v="PATHAIKA RENUKA"/>
    <s v="FEMALE"/>
    <n v="9491070934"/>
    <d v="2007-01-01T00:00:00"/>
    <n v="10290627007"/>
    <s v="YES"/>
    <s v="Available in State"/>
    <s v="YES"/>
    <n v="10290627"/>
    <x v="2"/>
    <s v="Not Present in StudentInfo"/>
    <s v="519300788576"/>
    <n v="1"/>
    <x v="79"/>
    <x v="1"/>
  </r>
  <r>
    <n v="72"/>
    <s v="PARVATHIPURAM MANYAM"/>
    <s v="GUMMALAXMIPURAM"/>
    <s v="PATHIKA NEELAKANTAM"/>
    <s v="MALE"/>
    <n v="9381394562"/>
    <d v="2006-05-22T00:00:00"/>
    <n v="10290627014"/>
    <s v="YES"/>
    <s v="Available in State"/>
    <s v="NO"/>
    <n v="10290627"/>
    <x v="2"/>
    <s v="Not Present in StudentInfo"/>
    <n v="443549865697"/>
    <n v="6"/>
    <x v="80"/>
    <x v="8"/>
  </r>
  <r>
    <n v="73"/>
    <s v="PARVATHIPURAM MANYAM"/>
    <s v="GUMMALAXMIPURAM"/>
    <s v="PATHIKA VANI"/>
    <s v="FEMALE"/>
    <n v="804257000000"/>
    <d v="2007-02-20T00:00:00"/>
    <n v="10290627012"/>
    <s v="YES"/>
    <s v="Available in State"/>
    <s v="NO"/>
    <n v="10290627"/>
    <x v="2"/>
    <s v="Not Present in StudentInfo"/>
    <n v="804256888211"/>
    <n v="11"/>
    <x v="46"/>
    <x v="0"/>
  </r>
  <r>
    <n v="74"/>
    <s v="PARVATHIPURAM MANYAM"/>
    <s v="GUMMALAXMIPURAM"/>
    <s v="PATLASINGI AKHIL"/>
    <s v="MALE"/>
    <n v="234882000000"/>
    <d v="2009-06-06T00:00:00"/>
    <n v="10290627011"/>
    <s v="YES"/>
    <s v="Available in State"/>
    <s v="NO"/>
    <n v="10290627"/>
    <x v="2"/>
    <s v="Not Present in StudentInfo"/>
    <n v="234881971997"/>
    <n v="11"/>
    <x v="46"/>
    <x v="0"/>
  </r>
  <r>
    <n v="75"/>
    <s v="PARVATHIPURAM MANYAM"/>
    <s v="GUMMALAXMIPURAM"/>
    <s v="PATLASINGI BALARAJU"/>
    <s v="MALE"/>
    <n v="9390615894"/>
    <d v="2009-04-20T00:00:00"/>
    <n v="10290627011"/>
    <s v="YES"/>
    <s v="Available in State"/>
    <s v="NO"/>
    <n v="10290627"/>
    <x v="2"/>
    <s v="Not Present in StudentInfo"/>
    <n v="669015947203"/>
    <n v="11"/>
    <x v="46"/>
    <x v="0"/>
  </r>
  <r>
    <n v="76"/>
    <s v="PARVATHIPURAM MANYAM"/>
    <s v="GUMMALAXMIPURAM"/>
    <s v="PATLASINGI BALARAM"/>
    <s v="MALE"/>
    <n v="8985003934"/>
    <d v="2006-12-05T00:00:00"/>
    <n v="10290627013"/>
    <s v="YES"/>
    <s v="Available in State"/>
    <s v="NO"/>
    <n v="10290627"/>
    <x v="2"/>
    <s v="Not Present in StudentInfo"/>
    <s v=""/>
    <n v="11"/>
    <x v="46"/>
    <x v="0"/>
  </r>
  <r>
    <n v="77"/>
    <s v="PARVATHIPURAM MANYAM"/>
    <s v="GUMMALAXMIPURAM"/>
    <s v="PATTHIKA SIRISHA"/>
    <s v="FEMALE"/>
    <n v="9346732497"/>
    <d v="2005-11-18T00:00:00"/>
    <n v="10290627019"/>
    <s v="YES"/>
    <s v="Available in State"/>
    <s v="NO"/>
    <n v="10290627"/>
    <x v="2"/>
    <s v="Not Present in StudentInfo"/>
    <n v="925322073191"/>
    <n v="1"/>
    <x v="70"/>
    <x v="1"/>
  </r>
  <r>
    <n v="78"/>
    <s v="PARVATHIPURAM MANYAM"/>
    <s v="GUMMALAXMIPURAM"/>
    <s v="PATTIKA ANIL"/>
    <s v="MALE"/>
    <n v="6281045240"/>
    <d v="2009-12-03T00:00:00"/>
    <n v="10290627017"/>
    <s v="YES"/>
    <s v="Available in State"/>
    <s v="NO"/>
    <n v="10290627"/>
    <x v="2"/>
    <s v="Not Present in StudentInfo"/>
    <n v="545940024061"/>
    <n v="2"/>
    <x v="60"/>
    <x v="5"/>
  </r>
  <r>
    <n v="79"/>
    <s v="PARVATHIPURAM MANYAM"/>
    <s v="GUMMALAXMIPURAM"/>
    <s v="PATTIKA BALAKRUSHNA"/>
    <s v="MALE"/>
    <n v="961651000000"/>
    <d v="2007-01-01T00:00:00"/>
    <n v="10290627017"/>
    <s v="YES"/>
    <s v="Available in State"/>
    <s v="NO"/>
    <n v="10290627"/>
    <x v="2"/>
    <s v="Not Present in StudentInfo"/>
    <n v="961651114556"/>
    <n v="1"/>
    <x v="58"/>
    <x v="1"/>
  </r>
  <r>
    <n v="80"/>
    <s v="PARVATHIPURAM MANYAM"/>
    <s v="GUMMALAXMIPURAM"/>
    <s v="PATTIKA CHANDRAMMA"/>
    <m/>
    <n v="515716000000"/>
    <d v="2006-10-06T00:00:00"/>
    <n v="10290627009"/>
    <s v="YES"/>
    <s v="Migration outside state"/>
    <s v="NO"/>
    <n v="10290627"/>
    <x v="2"/>
    <s v="Not Present in StudentInfo"/>
    <m/>
    <n v="13"/>
    <x v="81"/>
    <x v="2"/>
  </r>
  <r>
    <n v="81"/>
    <s v="PARVATHIPURAM MANYAM"/>
    <s v="GUMMALAXMIPURAM"/>
    <s v="PATTIKA CHARAN"/>
    <s v="MALE"/>
    <n v="9494166581"/>
    <d v="2009-09-16T00:00:00"/>
    <n v="10290627007"/>
    <s v="YES"/>
    <s v="Available in State"/>
    <s v="NO"/>
    <n v="10290627"/>
    <x v="2"/>
    <s v="Not Present in StudentInfo"/>
    <n v="891919726071"/>
    <n v="10"/>
    <x v="32"/>
    <x v="6"/>
  </r>
  <r>
    <n v="82"/>
    <s v="PARVATHIPURAM MANYAM"/>
    <s v="GUMMALAXMIPURAM"/>
    <s v="PATTIKA CHARAN"/>
    <s v="MALE"/>
    <n v="865613000000"/>
    <d v="2009-11-27T00:00:00"/>
    <n v="10290627017"/>
    <s v="YES"/>
    <s v="Available in State"/>
    <s v="NO"/>
    <n v="10290627"/>
    <x v="2"/>
    <s v="Dropout"/>
    <n v="891919726071"/>
    <n v="10"/>
    <x v="32"/>
    <x v="6"/>
  </r>
  <r>
    <n v="83"/>
    <s v="PARVATHIPURAM MANYAM"/>
    <s v="GUMMALAXMIPURAM"/>
    <s v="PATTIKA KIRAN KUMAR"/>
    <s v="MALE"/>
    <n v="9355998544"/>
    <d v="2011-01-01T00:00:00"/>
    <n v="10290627014"/>
    <s v="YES"/>
    <s v="Available in State"/>
    <s v="NO"/>
    <n v="10290627"/>
    <x v="2"/>
    <s v="Not Present in StudentInfo"/>
    <n v="345998542667"/>
    <n v="6"/>
    <x v="82"/>
    <x v="8"/>
  </r>
  <r>
    <n v="84"/>
    <s v="PARVATHIPURAM MANYAM"/>
    <s v="GUMMALAXMIPURAM"/>
    <s v="PATTIKA KISHORE"/>
    <s v="MALE"/>
    <n v="9658321447"/>
    <d v="2007-01-01T00:00:00"/>
    <n v="10290627001"/>
    <s v="YES"/>
    <s v="Available in State"/>
    <s v="NO"/>
    <n v="10290627"/>
    <x v="2"/>
    <s v="Not Present in StudentInfo"/>
    <s v=""/>
    <n v="11"/>
    <x v="46"/>
    <x v="0"/>
  </r>
  <r>
    <n v="85"/>
    <s v="PARVATHIPURAM MANYAM"/>
    <s v="GUMMALAXMIPURAM"/>
    <s v="PATTIKA LAILA"/>
    <s v="FEMALE"/>
    <n v="852005000000"/>
    <d v="2013-02-01T00:00:00"/>
    <n v="10290627007"/>
    <s v="YES"/>
    <s v="Available in State"/>
    <s v="NO"/>
    <n v="10290627"/>
    <x v="2"/>
    <s v="Dropout"/>
    <n v="852004762649"/>
    <n v="11"/>
    <x v="46"/>
    <x v="0"/>
  </r>
  <r>
    <n v="86"/>
    <s v="PARVATHIPURAM MANYAM"/>
    <s v="GUMMALAXMIPURAM"/>
    <s v="PATTIKA MAHESHWARI"/>
    <s v="FEMALE"/>
    <n v="648661000000"/>
    <d v="2006-11-29T00:00:00"/>
    <n v="10290627017"/>
    <s v="YES"/>
    <s v="Available in State"/>
    <s v="NO"/>
    <n v="10290627"/>
    <x v="2"/>
    <s v="Not Present in StudentInfo"/>
    <n v="648661287250"/>
    <n v="1"/>
    <x v="83"/>
    <x v="1"/>
  </r>
  <r>
    <n v="87"/>
    <s v="PARVATHIPURAM MANYAM"/>
    <s v="GUMMALAXMIPURAM"/>
    <s v="PATTIKA NANDINI"/>
    <s v="FEMALE"/>
    <n v="724542000000"/>
    <d v="2011-04-24T00:00:00"/>
    <n v="10290627014"/>
    <s v="YES"/>
    <s v="Available in State"/>
    <s v="NO"/>
    <n v="10290627"/>
    <x v="2"/>
    <s v="Not Present in StudentInfo"/>
    <n v="724542249794"/>
    <n v="7"/>
    <x v="49"/>
    <x v="10"/>
  </r>
  <r>
    <n v="88"/>
    <s v="PARVATHIPURAM MANYAM"/>
    <s v="GUMMALAXMIPURAM"/>
    <s v="PATTIKA PRAKASH"/>
    <s v="MALE"/>
    <n v="315617000000"/>
    <d v="2011-01-05T00:00:00"/>
    <n v="10290627009"/>
    <s v="YES"/>
    <s v="Available in State"/>
    <s v="NO"/>
    <n v="10290627"/>
    <x v="2"/>
    <s v="Dropout"/>
    <n v="315616680674"/>
    <n v="11"/>
    <x v="46"/>
    <x v="0"/>
  </r>
  <r>
    <n v="89"/>
    <s v="PARVATHIPURAM MANYAM"/>
    <s v="GUMMALAXMIPURAM"/>
    <s v="PATTIKA RANJITHA"/>
    <s v="FEMALE"/>
    <n v="8500291705"/>
    <d v="2005-10-12T00:00:00"/>
    <n v="10290627012"/>
    <s v="YES"/>
    <s v="Available in State"/>
    <s v="NO"/>
    <n v="10290627"/>
    <x v="2"/>
    <s v="Not Present in StudentInfo"/>
    <n v="414739929271"/>
    <n v="11"/>
    <x v="46"/>
    <x v="0"/>
  </r>
  <r>
    <n v="90"/>
    <s v="PARVATHIPURAM MANYAM"/>
    <s v="GUMMALAXMIPURAM"/>
    <s v="PATTIKA SAI KUMAR"/>
    <s v="MALE"/>
    <n v="707080000000"/>
    <d v="2007-01-01T00:00:00"/>
    <n v="10290627017"/>
    <s v="YES"/>
    <s v="Available in State"/>
    <s v="NO"/>
    <n v="10290627"/>
    <x v="2"/>
    <s v="Not Present in StudentInfo"/>
    <n v="707080085669"/>
    <n v="1"/>
    <x v="65"/>
    <x v="1"/>
  </r>
  <r>
    <n v="91"/>
    <s v="PARVATHIPURAM MANYAM"/>
    <s v="GUMMALAXMIPURAM"/>
    <s v="PATTIKA SAMANTHI"/>
    <s v="FEMALE"/>
    <n v="8500806195"/>
    <d v="2007-01-01T00:00:00"/>
    <n v="10290627014"/>
    <s v="YES"/>
    <s v="Available in State"/>
    <s v="NO"/>
    <n v="10290627"/>
    <x v="2"/>
    <s v="Not Present in StudentInfo"/>
    <n v="693938429240"/>
    <n v="1"/>
    <x v="84"/>
    <x v="1"/>
  </r>
  <r>
    <n v="92"/>
    <s v="PARVATHIPURAM MANYAM"/>
    <s v="GUMMALAXMIPURAM"/>
    <s v="PATTIKA SRAVANTHI"/>
    <s v="FEMALE"/>
    <n v="694830000000"/>
    <d v="2006-01-01T00:00:00"/>
    <n v="10290627001"/>
    <s v="YES"/>
    <s v="Available in State"/>
    <s v="NO"/>
    <n v="10290627"/>
    <x v="2"/>
    <s v="Not Present in StudentInfo"/>
    <s v=""/>
    <n v="11"/>
    <x v="46"/>
    <x v="0"/>
  </r>
  <r>
    <n v="93"/>
    <s v="PARVATHIPURAM MANYAM"/>
    <s v="GUMMALAXMIPURAM"/>
    <s v="PATTIKA SUDHEER"/>
    <s v="MALE"/>
    <n v="636508000000"/>
    <d v="2012-11-29T00:00:00"/>
    <n v="10290627017"/>
    <s v="YES"/>
    <s v="Available in State"/>
    <s v="NO"/>
    <n v="10290627"/>
    <x v="2"/>
    <s v="Dropout"/>
    <n v="636508397972"/>
    <n v="1"/>
    <x v="85"/>
    <x v="1"/>
  </r>
  <r>
    <n v="94"/>
    <s v="PARVATHIPURAM MANYAM"/>
    <s v="GUMMALAXMIPURAM"/>
    <s v="PATTIKA SUHASINI"/>
    <s v="FEMALE"/>
    <n v="424444000000"/>
    <d v="2006-01-01T00:00:00"/>
    <n v="10290627017"/>
    <s v="YES"/>
    <s v="Available in State"/>
    <s v="NO"/>
    <n v="10290627"/>
    <x v="2"/>
    <s v="Not Present in StudentInfo"/>
    <n v="424443942088"/>
    <n v="5"/>
    <x v="86"/>
    <x v="9"/>
  </r>
  <r>
    <n v="95"/>
    <s v="PARVATHIPURAM MANYAM"/>
    <s v="GUMMALAXMIPURAM"/>
    <s v="PATTIKA TARUN"/>
    <s v="MALE"/>
    <n v="694463000000"/>
    <d v="2006-06-21T00:00:00"/>
    <n v="10290627009"/>
    <s v="YES"/>
    <s v="Available in State"/>
    <s v="NO"/>
    <n v="10290627"/>
    <x v="2"/>
    <s v="Not Present in StudentInfo"/>
    <n v="694463393169"/>
    <n v="11"/>
    <x v="46"/>
    <x v="0"/>
  </r>
  <r>
    <n v="96"/>
    <s v="PARVATHIPURAM MANYAM"/>
    <s v="GUMMALAXMIPURAM"/>
    <s v="PATTIKA VENNELA"/>
    <s v="FEMALE"/>
    <n v="851548000000"/>
    <d v="2007-01-02T00:00:00"/>
    <n v="10290627017"/>
    <s v="YES"/>
    <s v="Available in State"/>
    <s v="NO"/>
    <n v="10290627"/>
    <x v="2"/>
    <s v="Not Present in StudentInfo"/>
    <n v="851547972220"/>
    <n v="2"/>
    <x v="60"/>
    <x v="5"/>
  </r>
  <r>
    <n v="97"/>
    <s v="PARVATHIPURAM MANYAM"/>
    <s v="GUMMALAXMIPURAM"/>
    <s v="PUVVALA AMALA"/>
    <s v="FEMALE"/>
    <n v="9718101406"/>
    <d v="2006-01-01T00:00:00"/>
    <n v="10290627014"/>
    <s v="YES"/>
    <s v="Available in State"/>
    <s v="YES"/>
    <n v="10290627"/>
    <x v="2"/>
    <s v="Not Present in StudentInfo"/>
    <s v="244280282565"/>
    <n v="1"/>
    <x v="87"/>
    <x v="1"/>
  </r>
  <r>
    <n v="98"/>
    <s v="PARVATHIPURAM MANYAM"/>
    <s v="GUMMALAXMIPURAM"/>
    <s v="PUVVALA ASHOK KUMAR"/>
    <s v="MALE"/>
    <n v="9494011772"/>
    <d v="2009-11-09T00:00:00"/>
    <n v="10290627002"/>
    <s v="YES"/>
    <s v="Available in State"/>
    <s v="NO"/>
    <n v="10290627"/>
    <x v="2"/>
    <s v="Not Present in StudentInfo"/>
    <n v="860392987170"/>
    <n v="1"/>
    <x v="88"/>
    <x v="1"/>
  </r>
  <r>
    <n v="99"/>
    <s v="PARVATHIPURAM MANYAM"/>
    <s v="GUMMALAXMIPURAM"/>
    <s v="PUVVALA CHANDU"/>
    <s v="MALE"/>
    <n v="9494166581"/>
    <d v="2007-01-01T00:00:00"/>
    <n v="10290627007"/>
    <s v="YES"/>
    <s v="Available in State"/>
    <s v="NO"/>
    <n v="10290627"/>
    <x v="2"/>
    <s v="Not Present in StudentInfo"/>
    <n v="291351085092"/>
    <n v="11"/>
    <x v="46"/>
    <x v="0"/>
  </r>
  <r>
    <n v="100"/>
    <s v="PARVATHIPURAM MANYAM"/>
    <s v="GUMMALAXMIPURAM"/>
    <s v="PUVVALA DILEEP"/>
    <s v="MALE"/>
    <n v="493131000000"/>
    <d v="2009-04-05T00:00:00"/>
    <n v="10290627015"/>
    <s v="YES"/>
    <s v="Available in State"/>
    <s v="NO"/>
    <n v="10290627"/>
    <x v="2"/>
    <s v="Dropout"/>
    <n v="493131099218"/>
    <n v="1"/>
    <x v="1"/>
    <x v="1"/>
  </r>
  <r>
    <n v="101"/>
    <s v="PARVATHIPURAM MANYAM"/>
    <s v="GUMMALAXMIPURAM"/>
    <s v="PUVVALA HAREESH"/>
    <s v="MALE"/>
    <n v="9494011772"/>
    <d v="2006-11-20T00:00:00"/>
    <n v="10290627015"/>
    <s v="YES"/>
    <s v="Migration outside state"/>
    <s v="NO"/>
    <n v="10290627"/>
    <x v="2"/>
    <s v="Not Present in StudentInfo"/>
    <s v="645648006101"/>
    <n v="5"/>
    <x v="89"/>
    <x v="9"/>
  </r>
  <r>
    <n v="102"/>
    <s v="PARVATHIPURAM MANYAM"/>
    <s v="GUMMALAXMIPURAM"/>
    <s v="PUVVALA KAVYA"/>
    <s v="FEMALE"/>
    <n v="9494011772"/>
    <d v="2006-01-06T00:00:00"/>
    <n v="10290627002"/>
    <s v="YES"/>
    <s v="Available in State"/>
    <s v="YES"/>
    <n v="10290627"/>
    <x v="2"/>
    <s v="Not Present in StudentInfo"/>
    <s v="472638467202"/>
    <n v="1"/>
    <x v="90"/>
    <x v="1"/>
  </r>
  <r>
    <n v="103"/>
    <s v="PARVATHIPURAM MANYAM"/>
    <s v="GUMMALAXMIPURAM"/>
    <s v="PUVVALA LAILA"/>
    <s v="FEMALE"/>
    <n v="9718101406"/>
    <d v="2009-01-04T00:00:00"/>
    <n v="10290627014"/>
    <s v="YES"/>
    <s v="Available in State"/>
    <s v="NO"/>
    <n v="10290627"/>
    <x v="2"/>
    <s v="Not Present in StudentInfo"/>
    <n v="311488698838"/>
    <n v="7"/>
    <x v="49"/>
    <x v="10"/>
  </r>
  <r>
    <n v="104"/>
    <s v="PARVATHIPURAM MANYAM"/>
    <s v="GUMMALAXMIPURAM"/>
    <s v="PUVVALA MENKA"/>
    <s v="FEMALE"/>
    <n v="463984000000"/>
    <d v="2010-11-26T00:00:00"/>
    <n v="10290627018"/>
    <s v="YES"/>
    <s v="Available in State"/>
    <s v="NO"/>
    <n v="10290627"/>
    <x v="2"/>
    <s v="Not Present in StudentInfo"/>
    <n v="463983685185"/>
    <n v="7"/>
    <x v="66"/>
    <x v="10"/>
  </r>
  <r>
    <n v="105"/>
    <s v="PARVATHIPURAM MANYAM"/>
    <s v="GUMMALAXMIPURAM"/>
    <s v="PUVVALA NEERAJA"/>
    <s v="FEMALE"/>
    <n v="422660000000"/>
    <d v="2006-03-04T00:00:00"/>
    <n v="10290627010"/>
    <s v="YES"/>
    <s v="Available in State"/>
    <s v="NO"/>
    <n v="10290627"/>
    <x v="2"/>
    <s v="Not Present in StudentInfo"/>
    <n v="422659650240"/>
    <n v="1"/>
    <x v="58"/>
    <x v="1"/>
  </r>
  <r>
    <n v="106"/>
    <s v="PARVATHIPURAM MANYAM"/>
    <s v="GUMMALAXMIPURAM"/>
    <s v="PUVVALA PRABASH"/>
    <s v="MALE"/>
    <n v="676313000000"/>
    <d v="2009-10-07T00:00:00"/>
    <n v="10290627007"/>
    <s v="YES"/>
    <s v="Available in State"/>
    <s v="NO"/>
    <n v="10290627"/>
    <x v="2"/>
    <s v="Dropout"/>
    <n v="676312508250"/>
    <n v="11"/>
    <x v="46"/>
    <x v="0"/>
  </r>
  <r>
    <n v="107"/>
    <s v="PARVATHIPURAM MANYAM"/>
    <s v="GUMMALAXMIPURAM"/>
    <s v="PUVVALA PRASAD"/>
    <s v="MALE"/>
    <n v="9494166581"/>
    <d v="2009-01-01T00:00:00"/>
    <n v="10290627018"/>
    <s v="YES"/>
    <s v="Available in State"/>
    <s v="NO"/>
    <n v="10290627"/>
    <x v="2"/>
    <s v="Not Present in StudentInfo"/>
    <n v="935570070748"/>
    <n v="5"/>
    <x v="91"/>
    <x v="9"/>
  </r>
  <r>
    <n v="108"/>
    <s v="PARVATHIPURAM MANYAM"/>
    <s v="GUMMALAXMIPURAM"/>
    <s v="PUVVALA RAHUL"/>
    <s v="MALE"/>
    <n v="9494166581"/>
    <d v="2006-02-16T00:00:00"/>
    <n v="10290627004"/>
    <s v="YES"/>
    <s v="Available in State"/>
    <s v="NO"/>
    <n v="10290627"/>
    <x v="2"/>
    <s v="Not Present in StudentInfo"/>
    <n v="801734322404"/>
    <n v="1"/>
    <x v="92"/>
    <x v="1"/>
  </r>
  <r>
    <n v="109"/>
    <s v="PARVATHIPURAM MANYAM"/>
    <s v="GUMMALAXMIPURAM"/>
    <s v="PUVVALA SIVAJI"/>
    <s v="MALE"/>
    <n v="8886318937"/>
    <d v="2007-01-01T00:00:00"/>
    <n v="10290627018"/>
    <s v="YES"/>
    <s v="Available in State"/>
    <s v="YES"/>
    <n v="10290627"/>
    <x v="2"/>
    <s v="Not Present in StudentInfo"/>
    <s v="600148604206"/>
    <n v="1"/>
    <x v="93"/>
    <x v="1"/>
  </r>
  <r>
    <n v="110"/>
    <s v="PARVATHIPURAM MANYAM"/>
    <s v="GUMMALAXMIPURAM"/>
    <s v="PUVVALA SRIDHAR"/>
    <s v="MALE"/>
    <n v="9494166581"/>
    <d v="2008-01-01T00:00:00"/>
    <n v="10290627018"/>
    <s v="YES"/>
    <s v="Available in State"/>
    <s v="NO"/>
    <n v="10290627"/>
    <x v="2"/>
    <s v="Not Present in StudentInfo"/>
    <n v="420850654384"/>
    <n v="5"/>
    <x v="91"/>
    <x v="9"/>
  </r>
  <r>
    <n v="111"/>
    <s v="PARVATHIPURAM MANYAM"/>
    <s v="GUMMALAXMIPURAM"/>
    <s v="PUVVALA SUDHAKAR"/>
    <s v="MALE"/>
    <n v="8500894007"/>
    <d v="2008-09-05T00:00:00"/>
    <n v="10290627002"/>
    <s v="YES"/>
    <s v="Available in State"/>
    <s v="NO"/>
    <n v="10290627"/>
    <x v="2"/>
    <s v="Not Present in StudentInfo"/>
    <n v="524835248415"/>
    <n v="1"/>
    <x v="1"/>
    <x v="1"/>
  </r>
  <r>
    <n v="112"/>
    <s v="PARVATHIPURAM MANYAM"/>
    <s v="GUMMALAXMIPURAM"/>
    <s v="PUVVALA SWATHI"/>
    <s v="FEMALE"/>
    <n v="8500894007"/>
    <d v="2006-01-06T00:00:00"/>
    <n v="10290627002"/>
    <s v="YES"/>
    <s v="Available in State"/>
    <s v="NO"/>
    <n v="10290627"/>
    <x v="2"/>
    <s v="Not Present in StudentInfo"/>
    <n v="895034700793"/>
    <n v="1"/>
    <x v="64"/>
    <x v="1"/>
  </r>
  <r>
    <n v="113"/>
    <s v="PARVATHIPURAM MANYAM"/>
    <s v="GUMMALAXMIPURAM"/>
    <s v="PUVVALA VIKASH"/>
    <s v="MALE"/>
    <n v="7901371731"/>
    <d v="2010-01-01T00:00:00"/>
    <n v="10290627002"/>
    <s v="YES"/>
    <s v="Available in State"/>
    <s v="NO"/>
    <n v="10290627"/>
    <x v="2"/>
    <s v="Not Present in StudentInfo"/>
    <n v="987087050233"/>
    <n v="1"/>
    <x v="94"/>
    <x v="1"/>
  </r>
  <r>
    <n v="114"/>
    <s v="PARVATHIPURAM MANYAM"/>
    <s v="GUMMALAXMIPURAM"/>
    <s v="SAMALA DIPIKA"/>
    <s v="FEMALE"/>
    <n v="7382547376"/>
    <d v="2005-09-07T00:00:00"/>
    <n v="10290627013"/>
    <s v="YES"/>
    <s v="Available in State"/>
    <s v="YES"/>
    <n v="10290627"/>
    <x v="2"/>
    <s v="Not Present in StudentInfo"/>
    <s v="216023558649"/>
    <n v="1"/>
    <x v="95"/>
    <x v="1"/>
  </r>
  <r>
    <n v="115"/>
    <s v="PARVATHIPURAM MANYAM"/>
    <s v="GUMMALAXMIPURAM"/>
    <s v="SOMU DARANI"/>
    <s v="FEMALE"/>
    <n v="8500510130"/>
    <d v="2006-01-01T00:00:00"/>
    <n v="10290627013"/>
    <s v="YES"/>
    <s v="Migration outside state"/>
    <s v="NO"/>
    <n v="10290627"/>
    <x v="2"/>
    <s v="Not Present in StudentInfo"/>
    <s v="248498120142"/>
    <n v="10"/>
    <x v="96"/>
    <x v="6"/>
  </r>
  <r>
    <n v="116"/>
    <s v="PARVATHIPURAM MANYAM"/>
    <s v="GUMMALAXMIPURAM"/>
    <s v="TADANGI ABHISHEK"/>
    <s v="MALE"/>
    <n v="9494975280"/>
    <d v="2009-02-20T00:00:00"/>
    <n v="10290627006"/>
    <s v="YES"/>
    <s v="Death"/>
    <s v="NO"/>
    <n v="10290627"/>
    <x v="2"/>
    <s v="Not Present in StudentInfo"/>
    <m/>
    <n v="12"/>
    <x v="8"/>
    <x v="3"/>
  </r>
  <r>
    <n v="117"/>
    <s v="PARVATHIPURAM MANYAM"/>
    <s v="GUMMALAXMIPURAM"/>
    <s v="THOYAKA ARAVIND"/>
    <s v="MALE"/>
    <n v="224121000000"/>
    <d v="2009-04-24T00:00:00"/>
    <n v="10290627002"/>
    <s v="YES"/>
    <s v="Available in State"/>
    <s v="NO"/>
    <n v="10290627"/>
    <x v="2"/>
    <s v="Dropout"/>
    <n v="224121113344"/>
    <n v="1"/>
    <x v="9"/>
    <x v="1"/>
  </r>
  <r>
    <n v="118"/>
    <s v="PARVATHIPURAM MANYAM"/>
    <s v="GUMMALAXMIPURAM"/>
    <s v="THOYAKA VASANTHA"/>
    <s v="FEMALE"/>
    <n v="9494011772"/>
    <d v="2006-09-04T00:00:00"/>
    <n v="10290627002"/>
    <s v="YES"/>
    <s v="Available in State"/>
    <s v="NO"/>
    <n v="10290627"/>
    <x v="2"/>
    <s v="Not Present in StudentInfo"/>
    <n v="518892685011"/>
    <n v="1"/>
    <x v="58"/>
    <x v="1"/>
  </r>
  <r>
    <n v="119"/>
    <s v="PARVATHIPURAM MANYAM"/>
    <s v="GUMMALAXMIPURAM"/>
    <s v="TOYAKA ASHOK"/>
    <s v="MALE"/>
    <n v="9441053174"/>
    <d v="2012-01-01T00:00:00"/>
    <n v="10290627019"/>
    <s v="YES"/>
    <s v="Available in State"/>
    <s v="NO"/>
    <n v="10290627"/>
    <x v="2"/>
    <s v="Not Present in StudentInfo"/>
    <n v="525336603947"/>
    <n v="1"/>
    <x v="97"/>
    <x v="1"/>
  </r>
  <r>
    <n v="120"/>
    <s v="PARVATHIPURAM MANYAM"/>
    <s v="GUMMALAXMIPURAM"/>
    <s v="TOYAKA ESWAR"/>
    <s v="MALE"/>
    <n v="217248000000"/>
    <d v="2010-11-14T00:00:00"/>
    <n v="10290627002"/>
    <s v="YES"/>
    <s v="Available in State"/>
    <s v="NO"/>
    <n v="10290627"/>
    <x v="2"/>
    <s v="Dropout"/>
    <n v="695165637745"/>
    <n v="13"/>
    <x v="1"/>
    <x v="2"/>
  </r>
  <r>
    <n v="121"/>
    <s v="PARVATHIPURAM MANYAM"/>
    <s v="GUMMALAXMIPURAM"/>
    <s v="TOYAKA MANDRI"/>
    <s v="FEMALE"/>
    <n v="9390769759"/>
    <d v="2015-02-13T00:00:00"/>
    <n v="10290627012"/>
    <s v="YES"/>
    <s v="Available in State"/>
    <s v="NO"/>
    <n v="10290627"/>
    <x v="2"/>
    <s v="Not Present in StudentInfo"/>
    <s v=""/>
    <n v="2"/>
    <x v="7"/>
    <x v="5"/>
  </r>
  <r>
    <n v="122"/>
    <s v="PARVATHIPURAM MANYAM"/>
    <s v="GUMMALAXMIPURAM"/>
    <s v="TOYAKA OBBESH"/>
    <s v="MALE"/>
    <n v="6304367147"/>
    <d v="2006-01-01T00:00:00"/>
    <n v="10290627017"/>
    <s v="YES"/>
    <s v="Available in State"/>
    <s v="NO"/>
    <n v="10290627"/>
    <x v="2"/>
    <s v="Not Present in StudentInfo"/>
    <n v="297767232862"/>
    <n v="1"/>
    <x v="60"/>
    <x v="1"/>
  </r>
  <r>
    <n v="123"/>
    <s v="PARVATHIPURAM MANYAM"/>
    <s v="GUMMALAXMIPURAM"/>
    <s v="TOYAKA PUSHPA"/>
    <s v="FEMALE"/>
    <n v="9494166581"/>
    <d v="2008-01-01T00:00:00"/>
    <n v="10290627019"/>
    <s v="YES"/>
    <s v="Available in State"/>
    <s v="NO"/>
    <n v="10290627"/>
    <x v="2"/>
    <s v="Not Present in StudentInfo"/>
    <n v="494215242846"/>
    <n v="11"/>
    <x v="98"/>
    <x v="0"/>
  </r>
  <r>
    <n v="124"/>
    <s v="PARVATHIPURAM MANYAM"/>
    <s v="GUMMALAXMIPURAM"/>
    <s v="TOYAKA RANESH"/>
    <s v="MALE"/>
    <n v="275481000000"/>
    <d v="2008-10-07T00:00:00"/>
    <n v="10290627007"/>
    <s v="YES"/>
    <s v="Available in State"/>
    <s v="NO"/>
    <n v="10290627"/>
    <x v="2"/>
    <s v="Dropout"/>
    <n v="275480516798"/>
    <n v="13"/>
    <x v="46"/>
    <x v="2"/>
  </r>
  <r>
    <n v="125"/>
    <s v="PARVATHIPURAM MANYAM"/>
    <s v="GUMMALAXMIPURAM"/>
    <s v="VIJAYA"/>
    <m/>
    <n v="6302942272"/>
    <d v="2006-05-28T00:00:00"/>
    <n v="10290627017"/>
    <s v="YES"/>
    <s v="Migration outside state"/>
    <s v="NO"/>
    <n v="10290627"/>
    <x v="2"/>
    <s v="Not Present in StudentInfo"/>
    <m/>
    <n v="11"/>
    <x v="99"/>
    <x v="0"/>
  </r>
  <r>
    <n v="126"/>
    <s v="PARVATHIPURAM MANYAM"/>
    <s v="GUMMALAXMIPURAM"/>
    <s v="VIKAS"/>
    <s v="MALE"/>
    <n v="949470576"/>
    <d v="2011-08-17T00:00:00"/>
    <n v="10290627013"/>
    <s v="YES"/>
    <s v="Available in State"/>
    <s v="NO"/>
    <n v="10290627"/>
    <x v="2"/>
    <s v="Not Present in StudentInfo"/>
    <s v=""/>
    <n v="1"/>
    <x v="46"/>
    <x v="1"/>
  </r>
  <r>
    <n v="1"/>
    <s v="PARVATHIPURAM MANYAM"/>
    <s v="GUMMALAXMIPURAM"/>
    <s v="ARIKA MAHESH"/>
    <s v="MALE"/>
    <n v="9392249453"/>
    <d v="2015-05-22T00:00:00"/>
    <n v="10290628003"/>
    <s v="YES"/>
    <s v="Available in State"/>
    <s v="NO"/>
    <n v="10290628"/>
    <x v="3"/>
    <s v="Not Present in StudentInfo"/>
    <s v="392544381943"/>
    <n v="11"/>
    <x v="100"/>
    <x v="0"/>
  </r>
  <r>
    <n v="2"/>
    <s v="PARVATHIPURAM MANYAM"/>
    <s v="GUMMALAXMIPURAM"/>
    <s v="BIDDIKA"/>
    <s v="FEMALE"/>
    <n v="8500167542"/>
    <d v="2008-05-09T00:00:00"/>
    <n v="10290628012"/>
    <s v="YES"/>
    <s v="Available in State"/>
    <s v="NO"/>
    <n v="10290628"/>
    <x v="3"/>
    <s v="Not Present in StudentInfo"/>
    <s v=""/>
    <n v="11"/>
    <x v="46"/>
    <x v="0"/>
  </r>
  <r>
    <n v="3"/>
    <s v="PARVATHIPURAM MANYAM"/>
    <s v="GUMMALAXMIPURAM"/>
    <s v="BIDDIKA ADDIE"/>
    <s v="FEMALE"/>
    <n v="297304000000"/>
    <d v="2016-11-26T00:00:00"/>
    <n v="10290628014"/>
    <s v="YES"/>
    <s v="Death"/>
    <s v="NO"/>
    <n v="10290628"/>
    <x v="3"/>
    <s v="Not Present in StudentInfo"/>
    <m/>
    <n v="11"/>
    <x v="101"/>
    <x v="0"/>
  </r>
  <r>
    <n v="4"/>
    <s v="PARVATHIPURAM MANYAM"/>
    <s v="GUMMALAXMIPURAM"/>
    <s v="BIDDIKA ANJALI"/>
    <s v="FEMALE"/>
    <n v="9491601639"/>
    <d v="2006-02-01T00:00:00"/>
    <n v="10290628011"/>
    <s v="YES"/>
    <s v="Available in State"/>
    <s v="YES"/>
    <n v="10290628"/>
    <x v="3"/>
    <s v="Not Present in StudentInfo"/>
    <n v="727919014144"/>
    <n v="1"/>
    <x v="102"/>
    <x v="1"/>
  </r>
  <r>
    <n v="5"/>
    <s v="PARVATHIPURAM MANYAM"/>
    <s v="GUMMALAXMIPURAM"/>
    <s v="BIDDIKA ARAVIND"/>
    <s v="MALE"/>
    <n v="9441804331"/>
    <d v="2007-04-07T00:00:00"/>
    <n v="10290628014"/>
    <s v="YES"/>
    <s v="Available in State"/>
    <s v="NO"/>
    <n v="10290628"/>
    <x v="3"/>
    <s v="Not Present in StudentInfo"/>
    <s v="887175199173"/>
    <n v="10"/>
    <x v="103"/>
    <x v="6"/>
  </r>
  <r>
    <n v="6"/>
    <s v="PARVATHIPURAM MANYAM"/>
    <s v="GUMMALAXMIPURAM"/>
    <s v="BIDDIKA ASHOK KUMAR"/>
    <s v="MALE"/>
    <n v="9440227986"/>
    <d v="2010-01-01T00:00:00"/>
    <n v="10290628013"/>
    <s v="YES"/>
    <s v="Available in State"/>
    <s v="NO"/>
    <n v="10290628"/>
    <x v="3"/>
    <s v="Not Present in StudentInfo"/>
    <s v="743301283863"/>
    <n v="10"/>
    <x v="104"/>
    <x v="6"/>
  </r>
  <r>
    <n v="7"/>
    <s v="PARVATHIPURAM MANYAM"/>
    <s v="GUMMALAXMIPURAM"/>
    <s v="BIDDIKA AVINASH"/>
    <s v="MALE"/>
    <n v="401332000000"/>
    <d v="2006-04-24T00:00:00"/>
    <n v="10290628014"/>
    <s v="YES"/>
    <s v="Available in State"/>
    <s v="NO"/>
    <n v="10290628"/>
    <x v="3"/>
    <s v="Not Present in StudentInfo"/>
    <s v="401331594060"/>
    <n v="10"/>
    <x v="103"/>
    <x v="6"/>
  </r>
  <r>
    <n v="8"/>
    <s v="PARVATHIPURAM MANYAM"/>
    <s v="GUMMALAXMIPURAM"/>
    <s v="BIDDIKA BHAVANA"/>
    <s v="FEMALE"/>
    <n v="9494167147"/>
    <d v="2006-05-05T00:00:00"/>
    <n v="10290628011"/>
    <s v="YES"/>
    <s v="Available in State"/>
    <s v="YES"/>
    <n v="10290628"/>
    <x v="3"/>
    <s v="Not Present in StudentInfo"/>
    <n v="882672556197"/>
    <n v="1"/>
    <x v="102"/>
    <x v="1"/>
  </r>
  <r>
    <n v="9"/>
    <s v="PARVATHIPURAM MANYAM"/>
    <s v="GUMMALAXMIPURAM"/>
    <s v="BIDDIKA CHANTI"/>
    <s v="MALE"/>
    <n v="352940000000"/>
    <d v="2010-01-01T00:00:00"/>
    <n v="10290628008"/>
    <s v="YES"/>
    <s v="Available in State"/>
    <s v="NO"/>
    <n v="10290628"/>
    <x v="3"/>
    <s v="Dropout"/>
    <s v="352940064098"/>
    <n v="10"/>
    <x v="104"/>
    <x v="6"/>
  </r>
  <r>
    <n v="10"/>
    <s v="PARVATHIPURAM MANYAM"/>
    <s v="GUMMALAXMIPURAM"/>
    <s v="BIDDIKA CHARAN THEJA"/>
    <s v="MALE"/>
    <n v="8332065778"/>
    <d v="2008-10-04T00:00:00"/>
    <n v="10290628014"/>
    <s v="YES"/>
    <s v="Available in State"/>
    <s v="NO"/>
    <n v="10290628"/>
    <x v="3"/>
    <s v="Not Present in StudentInfo"/>
    <s v="338672532062"/>
    <n v="10"/>
    <x v="103"/>
    <x v="6"/>
  </r>
  <r>
    <n v="11"/>
    <s v="PARVATHIPURAM MANYAM"/>
    <s v="GUMMALAXMIPURAM"/>
    <s v="BIDDIKA CHARANKUMAR"/>
    <s v="MALE"/>
    <n v="742078000000"/>
    <d v="2008-07-22T00:00:00"/>
    <n v="10290628005"/>
    <s v="YES"/>
    <s v="Available in State"/>
    <s v="NO"/>
    <n v="10290628"/>
    <x v="3"/>
    <s v="Dropout"/>
    <s v="742077922285"/>
    <n v="10"/>
    <x v="103"/>
    <x v="6"/>
  </r>
  <r>
    <n v="12"/>
    <s v="PARVATHIPURAM MANYAM"/>
    <s v="GUMMALAXMIPURAM"/>
    <s v="BIDDIKA DIVYA"/>
    <s v="FEMALE"/>
    <n v="8500564935"/>
    <d v="2005-09-16T00:00:00"/>
    <n v="10290628003"/>
    <s v="YES"/>
    <s v="Available in State"/>
    <s v="NO"/>
    <n v="10290628"/>
    <x v="3"/>
    <s v="Not Present in StudentInfo"/>
    <s v="337612055249"/>
    <n v="13"/>
    <x v="105"/>
    <x v="2"/>
  </r>
  <r>
    <n v="13"/>
    <s v="PARVATHIPURAM MANYAM"/>
    <s v="GUMMALAXMIPURAM"/>
    <s v="BIDDIKA PUSPA"/>
    <s v="FEMALE"/>
    <n v="6305623224"/>
    <d v="2009-01-01T00:00:00"/>
    <n v="10290628007"/>
    <s v="YES"/>
    <s v="Available in State"/>
    <s v="YES"/>
    <n v="10290628"/>
    <x v="3"/>
    <s v="Not Present in StudentInfo"/>
    <s v="665441160316"/>
    <n v="1"/>
    <x v="106"/>
    <x v="1"/>
  </r>
  <r>
    <n v="14"/>
    <s v="PARVATHIPURAM MANYAM"/>
    <s v="GUMMALAXMIPURAM"/>
    <s v="BIDDIKA RAHUL"/>
    <s v="MALE"/>
    <n v="8331857369"/>
    <d v="2011-09-28T00:00:00"/>
    <n v="10290628005"/>
    <s v="YES"/>
    <s v="Available in State"/>
    <s v="NO"/>
    <n v="10290628"/>
    <x v="3"/>
    <s v="Not Present in StudentInfo"/>
    <s v="886853891407"/>
    <n v="10"/>
    <x v="103"/>
    <x v="6"/>
  </r>
  <r>
    <n v="15"/>
    <s v="PARVATHIPURAM MANYAM"/>
    <s v="GUMMALAXMIPURAM"/>
    <s v="BIDDIKA RAJESWARAI"/>
    <s v="FEMALE"/>
    <n v="341570000000"/>
    <d v="2005-12-05T00:00:00"/>
    <n v="10290628003"/>
    <s v="YES"/>
    <s v="Available in State"/>
    <s v="YES"/>
    <n v="10290628"/>
    <x v="3"/>
    <s v="Not Present in StudentInfo"/>
    <n v="341569829376"/>
    <n v="1"/>
    <x v="107"/>
    <x v="1"/>
  </r>
  <r>
    <n v="16"/>
    <s v="PARVATHIPURAM MANYAM"/>
    <s v="GUMMALAXMIPURAM"/>
    <s v="BIDDIKA RAM CHARAN"/>
    <s v="MALE"/>
    <n v="792004000000"/>
    <d v="2009-04-24T00:00:00"/>
    <n v="10290628004"/>
    <s v="YES"/>
    <s v="Available in State"/>
    <s v="NO"/>
    <n v="10290628"/>
    <x v="3"/>
    <s v="Dropout"/>
    <s v="792004202168"/>
    <n v="10"/>
    <x v="104"/>
    <x v="6"/>
  </r>
  <r>
    <n v="17"/>
    <s v="PARVATHIPURAM MANYAM"/>
    <s v="GUMMALAXMIPURAM"/>
    <s v="BIDDIKA SAILAJA"/>
    <s v="FEMALE"/>
    <n v="9494217487"/>
    <d v="2007-01-07T00:00:00"/>
    <n v="10290628006"/>
    <s v="YES"/>
    <s v="Available in State"/>
    <s v="YES"/>
    <n v="10290628"/>
    <x v="3"/>
    <s v="Not Present in StudentInfo"/>
    <n v="860886582047"/>
    <n v="1"/>
    <x v="107"/>
    <x v="1"/>
  </r>
  <r>
    <n v="18"/>
    <s v="PARVATHIPURAM MANYAM"/>
    <s v="GUMMALAXMIPURAM"/>
    <s v="BIDDIKA SIDDU"/>
    <s v="MALE"/>
    <n v="9494157056"/>
    <d v="2008-01-01T00:00:00"/>
    <n v="10290628002"/>
    <s v="YES"/>
    <s v="Available in State"/>
    <s v="NO"/>
    <n v="10290628"/>
    <x v="3"/>
    <s v="Not Present in StudentInfo"/>
    <s v="575920163318"/>
    <n v="1"/>
    <x v="108"/>
    <x v="1"/>
  </r>
  <r>
    <n v="19"/>
    <s v="PARVATHIPURAM MANYAM"/>
    <s v="GUMMALAXMIPURAM"/>
    <s v="BIDDIKA SUDHAKAR"/>
    <s v="MALE"/>
    <n v="9490147153"/>
    <d v="2013-01-31T00:00:00"/>
    <n v="10290628012"/>
    <s v="YES"/>
    <s v="Available in State"/>
    <s v="NO"/>
    <n v="10290628"/>
    <x v="3"/>
    <s v="Not Present in StudentInfo"/>
    <s v="928526808560"/>
    <n v="1"/>
    <x v="109"/>
    <x v="1"/>
  </r>
  <r>
    <n v="20"/>
    <s v="PARVATHIPURAM MANYAM"/>
    <s v="GUMMALAXMIPURAM"/>
    <s v="BIDDIKA VAMSI"/>
    <s v="MALE"/>
    <n v="8985675609"/>
    <d v="2007-02-01T00:00:00"/>
    <n v="10290628009"/>
    <s v="YES"/>
    <s v="Available in State"/>
    <s v="YES"/>
    <n v="10290628"/>
    <x v="3"/>
    <s v="Not Present in StudentInfo"/>
    <n v="768019624210"/>
    <n v="1"/>
    <x v="110"/>
    <x v="1"/>
  </r>
  <r>
    <n v="21"/>
    <s v="PARVATHIPURAM MANYAM"/>
    <s v="GUMMALAXMIPURAM"/>
    <s v="DINAKAR"/>
    <s v="MALE"/>
    <n v="8500136771"/>
    <d v="2005-11-01T00:00:00"/>
    <n v="10290628006"/>
    <s v="YES"/>
    <s v="Available in State"/>
    <s v="YES"/>
    <n v="10290628"/>
    <x v="3"/>
    <s v="Not Present in StudentInfo"/>
    <n v="949339354692"/>
    <n v="1"/>
    <x v="111"/>
    <x v="1"/>
  </r>
  <r>
    <n v="22"/>
    <s v="PARVATHIPURAM MANYAM"/>
    <s v="GUMMALAXMIPURAM"/>
    <s v="ELLASU"/>
    <s v="MALE"/>
    <n v="7569879867"/>
    <d v="2007-01-01T00:00:00"/>
    <n v="10290628003"/>
    <s v="YES"/>
    <s v="Available in State"/>
    <s v="NO"/>
    <n v="10290628"/>
    <x v="3"/>
    <s v="Not Present in StudentInfo"/>
    <s v="775575307826"/>
    <n v="10"/>
    <x v="104"/>
    <x v="6"/>
  </r>
  <r>
    <n v="23"/>
    <s v="PARVATHIPURAM MANYAM"/>
    <s v="GUMMALAXMIPURAM"/>
    <s v="GAJIVEELLI SRAVANI"/>
    <s v="FEMALE"/>
    <n v="8331863494"/>
    <d v="2006-01-27T00:00:00"/>
    <n v="10290628004"/>
    <s v="YES"/>
    <s v="Available in State"/>
    <s v="YES"/>
    <n v="10290628"/>
    <x v="3"/>
    <s v="Not Present in StudentInfo"/>
    <n v="940616839073"/>
    <n v="1"/>
    <x v="112"/>
    <x v="1"/>
  </r>
  <r>
    <n v="24"/>
    <s v="PARVATHIPURAM MANYAM"/>
    <s v="GUMMALAXMIPURAM"/>
    <s v="GOUDU BHAVITHA"/>
    <s v="FEMALE"/>
    <n v="9490640384"/>
    <d v="2011-01-01T00:00:00"/>
    <n v="10290628010"/>
    <s v="YES"/>
    <s v="Available in State"/>
    <s v="YES"/>
    <n v="10290628"/>
    <x v="3"/>
    <s v="Not Present in StudentInfo"/>
    <m/>
    <n v="12"/>
    <x v="8"/>
    <x v="3"/>
  </r>
  <r>
    <n v="25"/>
    <s v="PARVATHIPURAM MANYAM"/>
    <s v="GUMMALAXMIPURAM"/>
    <s v="GOWDU GANESH"/>
    <s v="MALE"/>
    <n v="878494000000"/>
    <d v="2017-05-05T00:00:00"/>
    <n v="10290628017"/>
    <s v="YES"/>
    <s v="Death"/>
    <s v="NO"/>
    <n v="10290628"/>
    <x v="3"/>
    <s v="Dropout"/>
    <m/>
    <n v="12"/>
    <x v="8"/>
    <x v="3"/>
  </r>
  <r>
    <n v="26"/>
    <s v="PARVATHIPURAM MANYAM"/>
    <s v="GUMMALAXMIPURAM"/>
    <s v="GOWDU MADHURI"/>
    <s v="FEMALE"/>
    <n v="8985432948"/>
    <d v="2006-07-18T00:00:00"/>
    <n v="10290628017"/>
    <s v="YES"/>
    <s v="Migration outside state"/>
    <s v="NO"/>
    <n v="10290628"/>
    <x v="3"/>
    <s v="Not Present in StudentInfo"/>
    <n v="512112584393"/>
    <n v="1"/>
    <x v="107"/>
    <x v="1"/>
  </r>
  <r>
    <n v="27"/>
    <s v="PARVATHIPURAM MANYAM"/>
    <s v="GUMMALAXMIPURAM"/>
    <s v="GOWDU NANDINI"/>
    <s v="FEMALE"/>
    <n v="8985064516"/>
    <d v="2007-08-20T00:00:00"/>
    <n v="10290628010"/>
    <s v="YES"/>
    <s v="Available in State"/>
    <s v="YES"/>
    <n v="10290628"/>
    <x v="3"/>
    <s v="Not Present in StudentInfo"/>
    <n v="992634755431"/>
    <n v="13"/>
    <x v="105"/>
    <x v="2"/>
  </r>
  <r>
    <n v="28"/>
    <s v="PARVATHIPURAM MANYAM"/>
    <s v="GUMMALAXMIPURAM"/>
    <s v="GOWDU PALLAVI"/>
    <s v="FEMALE"/>
    <n v="9494732990"/>
    <d v="2009-01-01T00:00:00"/>
    <n v="10290628017"/>
    <s v="YES"/>
    <s v="Available in State"/>
    <s v="YES"/>
    <n v="10290628"/>
    <x v="3"/>
    <s v="Not Present in StudentInfo"/>
    <n v="801786125219"/>
    <n v="10"/>
    <x v="113"/>
    <x v="6"/>
  </r>
  <r>
    <n v="29"/>
    <s v="PARVATHIPURAM MANYAM"/>
    <s v="GUMMALAXMIPURAM"/>
    <s v="GOWDU SANTHOSH"/>
    <s v="MALE"/>
    <n v="9494732990"/>
    <d v="2011-01-01T00:00:00"/>
    <n v="10290628017"/>
    <s v="YES"/>
    <s v="Migration outside state"/>
    <s v="NO"/>
    <n v="10290628"/>
    <x v="3"/>
    <s v="Not Present in StudentInfo"/>
    <n v="359797678769"/>
    <n v="10"/>
    <x v="114"/>
    <x v="6"/>
  </r>
  <r>
    <n v="30"/>
    <s v="PARVATHIPURAM MANYAM"/>
    <s v="GUMMALAXMIPURAM"/>
    <s v="GOWDU SHALINI"/>
    <s v="FEMALE"/>
    <n v="785537000000"/>
    <d v="2018-01-12T00:00:00"/>
    <n v="10290628017"/>
    <s v="YES"/>
    <s v="Available in State"/>
    <s v="YES"/>
    <n v="10290628"/>
    <x v="3"/>
    <s v="Not Present in StudentInfo"/>
    <n v="785536724594"/>
    <n v="1"/>
    <x v="115"/>
    <x v="1"/>
  </r>
  <r>
    <n v="31"/>
    <s v="PARVATHIPURAM MANYAM"/>
    <s v="GUMMALAXMIPURAM"/>
    <s v="KADRAKA DINESH"/>
    <s v="MALE"/>
    <n v="752307000000"/>
    <d v="2006-01-01T00:00:00"/>
    <n v="10290628004"/>
    <s v="YES"/>
    <s v="Available in State"/>
    <s v="NO"/>
    <n v="10290628"/>
    <x v="3"/>
    <s v="Not Present in StudentInfo"/>
    <s v="752307467878"/>
    <n v="10"/>
    <x v="104"/>
    <x v="6"/>
  </r>
  <r>
    <n v="32"/>
    <s v="PARVATHIPURAM MANYAM"/>
    <s v="GUMMALAXMIPURAM"/>
    <s v="KADRAKA PRASHANTH"/>
    <s v="MALE"/>
    <n v="686537000000"/>
    <d v="2009-01-01T00:00:00"/>
    <n v="10290628010"/>
    <s v="YES"/>
    <s v="Available in State"/>
    <s v="YES"/>
    <n v="10290628"/>
    <x v="3"/>
    <s v="Not Present in StudentInfo"/>
    <n v="686537399391"/>
    <n v="10"/>
    <x v="116"/>
    <x v="6"/>
  </r>
  <r>
    <n v="33"/>
    <s v="PARVATHIPURAM MANYAM"/>
    <s v="GUMMALAXMIPURAM"/>
    <s v="KADRAKA SUSMITHA"/>
    <s v="FEMALE"/>
    <n v="731307000000"/>
    <d v="2008-01-01T00:00:00"/>
    <n v="10290628005"/>
    <s v="YES"/>
    <s v="Available in State"/>
    <s v="NO"/>
    <n v="10290628"/>
    <x v="3"/>
    <s v="Not Present in StudentInfo"/>
    <s v="731306671390"/>
    <n v="1"/>
    <x v="117"/>
    <x v="1"/>
  </r>
  <r>
    <n v="34"/>
    <s v="PARVATHIPURAM MANYAM"/>
    <s v="GUMMALAXMIPURAM"/>
    <s v="KANDRAKA CHANDHRARAO"/>
    <s v="MALE"/>
    <n v="267914000000"/>
    <d v="2006-01-26T00:00:00"/>
    <n v="10290628001"/>
    <s v="YES"/>
    <s v="Available in State"/>
    <s v="YES"/>
    <n v="10290628"/>
    <x v="3"/>
    <s v="Not Present in StudentInfo"/>
    <m/>
    <n v="11"/>
    <x v="101"/>
    <x v="0"/>
  </r>
  <r>
    <n v="35"/>
    <s v="PARVATHIPURAM MANYAM"/>
    <s v="GUMMALAXMIPURAM"/>
    <s v="KEVATI KRANTHI"/>
    <s v="MALE"/>
    <n v="478818000000"/>
    <d v="2006-10-07T00:00:00"/>
    <n v="10290628017"/>
    <s v="YES"/>
    <s v="Available in State"/>
    <s v="YES"/>
    <n v="10290628"/>
    <x v="3"/>
    <s v="Not Present in StudentInfo"/>
    <n v="478817747373"/>
    <n v="1"/>
    <x v="118"/>
    <x v="1"/>
  </r>
  <r>
    <n v="36"/>
    <s v="PARVATHIPURAM MANYAM"/>
    <s v="GUMMALAXMIPURAM"/>
    <s v="KONDAGORRI DINESH"/>
    <s v="MALE"/>
    <n v="9494040795"/>
    <d v="2007-02-28T00:00:00"/>
    <n v="10290628010"/>
    <s v="YES"/>
    <s v="Available in State"/>
    <s v="YES"/>
    <n v="10290628"/>
    <x v="3"/>
    <s v="Not Present in StudentInfo"/>
    <n v="559658866350"/>
    <n v="10"/>
    <x v="119"/>
    <x v="6"/>
  </r>
  <r>
    <n v="37"/>
    <s v="PARVATHIPURAM MANYAM"/>
    <s v="GUMMALAXMIPURAM"/>
    <s v="KONDAGORRI VIJAY KUMAR"/>
    <s v="MALE"/>
    <n v="8332923380"/>
    <d v="2006-01-01T00:00:00"/>
    <n v="10290628009"/>
    <s v="YES"/>
    <s v="Available in State"/>
    <s v="YES"/>
    <n v="10290628"/>
    <x v="3"/>
    <s v="Not Present in StudentInfo"/>
    <n v="381988491993"/>
    <n v="1"/>
    <x v="120"/>
    <x v="1"/>
  </r>
  <r>
    <n v="38"/>
    <s v="PARVATHIPURAM MANYAM"/>
    <s v="GUMMALAXMIPURAM"/>
    <s v="MANDANGI BHARGAVI"/>
    <s v="FEMALE"/>
    <n v="8500536383"/>
    <d v="2006-09-08T00:00:00"/>
    <n v="10290628015"/>
    <s v="YES"/>
    <s v="Available in State"/>
    <s v="YES"/>
    <n v="10290628"/>
    <x v="3"/>
    <s v="Not Present in StudentInfo"/>
    <n v="467204832906"/>
    <n v="1"/>
    <x v="121"/>
    <x v="1"/>
  </r>
  <r>
    <n v="39"/>
    <s v="PARVATHIPURAM MANYAM"/>
    <s v="GUMMALAXMIPURAM"/>
    <s v="MANDANGI DILEEP"/>
    <s v="MALE"/>
    <n v="9490228465"/>
    <d v="2007-01-01T00:00:00"/>
    <n v="10290628015"/>
    <s v="YES"/>
    <s v="Available in State"/>
    <s v="NO"/>
    <n v="10290628"/>
    <x v="3"/>
    <s v="Not Present in StudentInfo"/>
    <s v="825642245245"/>
    <n v="10"/>
    <x v="104"/>
    <x v="6"/>
  </r>
  <r>
    <n v="40"/>
    <s v="PARVATHIPURAM MANYAM"/>
    <s v="GUMMALAXMIPURAM"/>
    <s v="MANDANGI DINESH KUMAR"/>
    <s v="MALE"/>
    <n v="9493598138"/>
    <d v="2006-05-13T00:00:00"/>
    <n v="10290628002"/>
    <s v="YES"/>
    <s v="Available in State"/>
    <s v="YES"/>
    <n v="10290628"/>
    <x v="3"/>
    <s v="Not Present in StudentInfo"/>
    <n v="839035651295"/>
    <n v="1"/>
    <x v="122"/>
    <x v="1"/>
  </r>
  <r>
    <n v="41"/>
    <s v="PARVATHIPURAM MANYAM"/>
    <s v="GUMMALAXMIPURAM"/>
    <s v="MANDANGI MADHU"/>
    <s v="MALE"/>
    <n v="7382933562"/>
    <d v="2008-03-15T00:00:00"/>
    <n v="10290628002"/>
    <s v="YES"/>
    <s v="Available in State"/>
    <s v="NO"/>
    <n v="10290628"/>
    <x v="3"/>
    <s v="Not Present in StudentInfo"/>
    <s v="897204916006"/>
    <n v="10"/>
    <x v="104"/>
    <x v="6"/>
  </r>
  <r>
    <n v="42"/>
    <s v="PARVATHIPURAM MANYAM"/>
    <s v="GUMMALAXMIPURAM"/>
    <s v="MANDANGI NANDINI"/>
    <s v="FEMALE"/>
    <n v="8500434217"/>
    <d v="2005-12-31T00:00:00"/>
    <n v="10290628016"/>
    <s v="YES"/>
    <s v="Available in State"/>
    <s v="NO"/>
    <n v="10290628"/>
    <x v="3"/>
    <s v="Not Present in StudentInfo"/>
    <s v=""/>
    <n v="11"/>
    <x v="46"/>
    <x v="0"/>
  </r>
  <r>
    <n v="43"/>
    <s v="PARVATHIPURAM MANYAM"/>
    <s v="GUMMALAXMIPURAM"/>
    <s v="MEENAKA ALEKYA"/>
    <s v="FEMALE"/>
    <n v="8500718450"/>
    <d v="2006-08-10T00:00:00"/>
    <n v="10290628001"/>
    <s v="YES"/>
    <s v="Available in State"/>
    <s v="YES"/>
    <n v="10290628"/>
    <x v="3"/>
    <s v="Not Present in StudentInfo"/>
    <n v="513893667928"/>
    <n v="1"/>
    <x v="107"/>
    <x v="1"/>
  </r>
  <r>
    <n v="44"/>
    <s v="PARVATHIPURAM MANYAM"/>
    <s v="GUMMALAXMIPURAM"/>
    <s v="MEENAKA MAHESWARI"/>
    <s v="FEMALE"/>
    <n v="8367266861"/>
    <d v="2012-05-16T00:00:00"/>
    <n v="10290628004"/>
    <s v="YES"/>
    <s v="Available in State"/>
    <s v="NO"/>
    <n v="10290628"/>
    <x v="3"/>
    <s v="Not Present in StudentInfo"/>
    <s v="248329894537"/>
    <n v="1"/>
    <x v="98"/>
    <x v="1"/>
  </r>
  <r>
    <n v="45"/>
    <s v="PARVATHIPURAM MANYAM"/>
    <s v="GUMMALAXMIPURAM"/>
    <s v="NEEMALLA GURAPANNA"/>
    <s v="MALE"/>
    <n v="8500101281"/>
    <d v="2005-09-12T00:00:00"/>
    <n v="10290628002"/>
    <s v="YES"/>
    <s v="Available in State"/>
    <s v="YES"/>
    <n v="10290628"/>
    <x v="3"/>
    <s v="Not Present in StudentInfo"/>
    <n v="952075131512"/>
    <n v="1"/>
    <x v="122"/>
    <x v="1"/>
  </r>
  <r>
    <n v="46"/>
    <s v="PARVATHIPURAM MANYAM"/>
    <s v="GUMMALAXMIPURAM"/>
    <s v="NIMMALA ABHIMANYU"/>
    <s v="MALE"/>
    <n v="607437000000"/>
    <d v="2007-03-04T00:00:00"/>
    <n v="10290628008"/>
    <s v="YES"/>
    <s v="Available in State"/>
    <s v="NO"/>
    <n v="10290628"/>
    <x v="3"/>
    <s v="Not Present in StudentInfo"/>
    <s v="607437117563"/>
    <n v="1"/>
    <x v="123"/>
    <x v="1"/>
  </r>
  <r>
    <n v="47"/>
    <s v="PARVATHIPURAM MANYAM"/>
    <s v="GUMMALAXMIPURAM"/>
    <s v="NIMMALA DHANUNJAYA"/>
    <s v="MALE"/>
    <n v="9494771824"/>
    <d v="2006-06-20T00:00:00"/>
    <n v="10290628011"/>
    <s v="YES"/>
    <s v="Available in State"/>
    <s v="YES"/>
    <n v="10290628"/>
    <x v="3"/>
    <s v="Not Present in StudentInfo"/>
    <n v="202550979912"/>
    <n v="1"/>
    <x v="64"/>
    <x v="1"/>
  </r>
  <r>
    <n v="48"/>
    <s v="PARVATHIPURAM MANYAM"/>
    <s v="GUMMALAXMIPURAM"/>
    <s v="NIMMALA GIRIJASREE"/>
    <s v="FEMALE"/>
    <n v="8500768953"/>
    <d v="2008-01-05T00:00:00"/>
    <n v="10290628005"/>
    <s v="YES"/>
    <s v="Available in State"/>
    <s v="NO"/>
    <n v="10290628"/>
    <x v="3"/>
    <s v="Not Present in StudentInfo"/>
    <s v="944135066729"/>
    <n v="1"/>
    <x v="124"/>
    <x v="1"/>
  </r>
  <r>
    <n v="49"/>
    <s v="PARVATHIPURAM MANYAM"/>
    <s v="GUMMALAXMIPURAM"/>
    <s v="NIMMALA GUNAVAMSI SAITEJ"/>
    <s v="MALE"/>
    <m/>
    <d v="2018-08-27T00:00:00"/>
    <n v="10290628011"/>
    <s v="YES"/>
    <s v="Available in State"/>
    <s v="NO"/>
    <n v="10290628"/>
    <x v="3"/>
    <s v="Not Present in StudentInfo"/>
    <s v="738053807108"/>
    <n v="1"/>
    <x v="125"/>
    <x v="1"/>
  </r>
  <r>
    <n v="50"/>
    <s v="PARVATHIPURAM MANYAM"/>
    <s v="GUMMALAXMIPURAM"/>
    <s v="NIMMALA JHANSI RANI"/>
    <s v="FEMALE"/>
    <n v="9491320348"/>
    <d v="2006-08-15T00:00:00"/>
    <n v="10290628015"/>
    <s v="YES"/>
    <s v="Available in State"/>
    <s v="YES"/>
    <n v="10290628"/>
    <x v="3"/>
    <s v="Not Present in StudentInfo"/>
    <n v="488454049312"/>
    <n v="1"/>
    <x v="107"/>
    <x v="1"/>
  </r>
  <r>
    <n v="51"/>
    <s v="PARVATHIPURAM MANYAM"/>
    <s v="GUMMALAXMIPURAM"/>
    <s v="NIMMALA KRANTHI KUMAR"/>
    <s v="MALE"/>
    <n v="8500895482"/>
    <d v="2007-12-07T00:00:00"/>
    <n v="10290628005"/>
    <s v="YES"/>
    <s v="Available in State"/>
    <s v="NO"/>
    <n v="10290628"/>
    <x v="3"/>
    <s v="Not Present in StudentInfo"/>
    <s v="561015909260"/>
    <n v="10"/>
    <x v="103"/>
    <x v="6"/>
  </r>
  <r>
    <n v="52"/>
    <s v="PARVATHIPURAM MANYAM"/>
    <s v="GUMMALAXMIPURAM"/>
    <s v="NIMMALA MAHESH"/>
    <s v="MALE"/>
    <n v="9494332082"/>
    <d v="2006-01-01T00:00:00"/>
    <n v="10290628012"/>
    <s v="YES"/>
    <s v="Available in State"/>
    <s v="NO"/>
    <n v="10290628"/>
    <x v="3"/>
    <s v="Not Present in StudentInfo"/>
    <s v="560486536859"/>
    <n v="1"/>
    <x v="126"/>
    <x v="1"/>
  </r>
  <r>
    <n v="53"/>
    <s v="PARVATHIPURAM MANYAM"/>
    <s v="GUMMALAXMIPURAM"/>
    <s v="NIMMALA MANI"/>
    <s v="FEMALE"/>
    <n v="743543000000"/>
    <d v="2008-01-01T00:00:00"/>
    <n v="10290628007"/>
    <s v="YES"/>
    <s v="Available in State"/>
    <s v="YES"/>
    <n v="10290628"/>
    <x v="3"/>
    <s v="Not Present in StudentInfo"/>
    <m/>
    <n v="11"/>
    <x v="127"/>
    <x v="0"/>
  </r>
  <r>
    <n v="54"/>
    <s v="PARVATHIPURAM MANYAM"/>
    <s v="GUMMALAXMIPURAM"/>
    <s v="NIMMALA PRANEETH"/>
    <s v="MALE"/>
    <n v="7382465790"/>
    <d v="2007-02-23T00:00:00"/>
    <n v="10290628005"/>
    <s v="YES"/>
    <s v="Available in State"/>
    <s v="NO"/>
    <n v="10290628"/>
    <x v="3"/>
    <s v="Not Present in StudentInfo"/>
    <s v="681274492833"/>
    <n v="10"/>
    <x v="103"/>
    <x v="6"/>
  </r>
  <r>
    <n v="55"/>
    <s v="PARVATHIPURAM MANYAM"/>
    <s v="GUMMALAXMIPURAM"/>
    <s v="NIMMALA SUDHANI"/>
    <s v="FEMALE"/>
    <n v="8331863749"/>
    <d v="2007-01-01T00:00:00"/>
    <n v="10290628012"/>
    <s v="YES"/>
    <s v="Available in State"/>
    <s v="NO"/>
    <n v="10290628"/>
    <x v="3"/>
    <s v="Not Present in StudentInfo"/>
    <s v="241550012883"/>
    <n v="12"/>
    <x v="8"/>
    <x v="3"/>
  </r>
  <r>
    <n v="56"/>
    <s v="PARVATHIPURAM MANYAM"/>
    <s v="GUMMALAXMIPURAM"/>
    <s v="NIMMALA SWATHI"/>
    <s v="FEMALE"/>
    <n v="9492310159"/>
    <d v="2011-02-08T00:00:00"/>
    <n v="10290628005"/>
    <s v="YES"/>
    <s v="Available in State"/>
    <s v="NO"/>
    <n v="10290628"/>
    <x v="3"/>
    <s v="Not Present in StudentInfo"/>
    <s v="425573901666"/>
    <n v="1"/>
    <x v="128"/>
    <x v="1"/>
  </r>
  <r>
    <n v="57"/>
    <s v="PARVATHIPURAM MANYAM"/>
    <s v="GUMMALAXMIPURAM"/>
    <s v="NIMMALA VIJAY"/>
    <s v="MALE"/>
    <n v="290129000000"/>
    <d v="2006-01-01T00:00:00"/>
    <n v="10290628008"/>
    <s v="YES"/>
    <s v="Available in State"/>
    <s v="NO"/>
    <n v="10290628"/>
    <x v="3"/>
    <s v="Not Present in StudentInfo"/>
    <s v="290129075698"/>
    <n v="10"/>
    <x v="104"/>
    <x v="6"/>
  </r>
  <r>
    <n v="58"/>
    <s v="PARVATHIPURAM MANYAM"/>
    <s v="GUMMALAXMIPURAM"/>
    <s v="NIMMALA.RITWIKA"/>
    <s v="FEMALE"/>
    <n v="9441477601"/>
    <d v="2018-01-01T00:00:00"/>
    <n v="10290628014"/>
    <s v="YES"/>
    <s v="Available in State"/>
    <s v="NO"/>
    <n v="10290628"/>
    <x v="3"/>
    <s v="Not Present in StudentInfo"/>
    <s v=""/>
    <n v="11"/>
    <x v="46"/>
    <x v="0"/>
  </r>
  <r>
    <n v="59"/>
    <s v="PARVATHIPURAM MANYAM"/>
    <s v="GUMMALAXMIPURAM"/>
    <s v="NIMMALAKEERTHI"/>
    <s v="FEMALE"/>
    <n v="930629000000"/>
    <d v="2008-09-22T00:00:00"/>
    <n v="10290628013"/>
    <s v="YES"/>
    <s v="Available in State"/>
    <s v="NO"/>
    <n v="10290628"/>
    <x v="3"/>
    <s v="Dropout"/>
    <n v="930628588176"/>
    <n v="1"/>
    <x v="118"/>
    <x v="1"/>
  </r>
  <r>
    <n v="60"/>
    <s v="PARVATHIPURAM MANYAM"/>
    <s v="GUMMALAXMIPURAM"/>
    <s v="PATTHIKA SIREESHA"/>
    <s v="FEMALE"/>
    <n v="8500103620"/>
    <d v="2006-11-02T00:00:00"/>
    <n v="10290628012"/>
    <s v="YES"/>
    <s v="Available in State"/>
    <s v="NO"/>
    <n v="10290628"/>
    <x v="3"/>
    <s v="Not Present in StudentInfo"/>
    <s v="580750885386"/>
    <n v="13"/>
    <x v="105"/>
    <x v="2"/>
  </r>
  <r>
    <n v="61"/>
    <s v="PARVATHIPURAM MANYAM"/>
    <s v="GUMMALAXMIPURAM"/>
    <s v="PATTIKA RAVI"/>
    <s v="MALE"/>
    <n v="9493602916"/>
    <d v="2008-06-05T00:00:00"/>
    <n v="10290628007"/>
    <s v="YES"/>
    <s v="Available in State"/>
    <s v="NO"/>
    <n v="10290628"/>
    <x v="3"/>
    <s v="Not Present in StudentInfo"/>
    <s v="409610952031"/>
    <n v="10"/>
    <x v="103"/>
    <x v="6"/>
  </r>
  <r>
    <n v="62"/>
    <s v="PARVATHIPURAM MANYAM"/>
    <s v="GUMMALAXMIPURAM"/>
    <s v="PATTIKA SAI KUMAR"/>
    <s v="MALE"/>
    <n v="8500136771"/>
    <d v="2008-05-04T00:00:00"/>
    <n v="10290628006"/>
    <s v="YES"/>
    <s v="Available in State"/>
    <s v="NO"/>
    <n v="10290628"/>
    <x v="3"/>
    <s v="Not Present in StudentInfo"/>
    <n v="930776122274"/>
    <n v="10"/>
    <x v="129"/>
    <x v="6"/>
  </r>
  <r>
    <n v="63"/>
    <s v="PARVATHIPURAM MANYAM"/>
    <s v="GUMMALAXMIPURAM"/>
    <s v="PATTIKA SANTHI"/>
    <s v="FEMALE"/>
    <n v="9494153279"/>
    <d v="2006-08-01T00:00:00"/>
    <n v="10290628007"/>
    <s v="YES"/>
    <s v="Available in State"/>
    <s v="NO"/>
    <n v="10290628"/>
    <x v="3"/>
    <s v="Not Present in StudentInfo"/>
    <s v="285612353570"/>
    <n v="7"/>
    <x v="49"/>
    <x v="10"/>
  </r>
  <r>
    <n v="64"/>
    <s v="PARVATHIPURAM MANYAM"/>
    <s v="GUMMALAXMIPURAM"/>
    <s v="PATTIKA VISANTH"/>
    <s v="MALE"/>
    <n v="992130000000"/>
    <d v="2013-03-03T00:00:00"/>
    <n v="10290628013"/>
    <s v="YES"/>
    <s v="Available in State"/>
    <s v="NO"/>
    <n v="10290628"/>
    <x v="3"/>
    <s v="Dropout"/>
    <s v="992129685532"/>
    <n v="10"/>
    <x v="104"/>
    <x v="6"/>
  </r>
  <r>
    <n v="65"/>
    <s v="PARVATHIPURAM MANYAM"/>
    <s v="GUMMALAXMIPURAM"/>
    <s v="PAVITRA"/>
    <s v="FEMALE"/>
    <n v="9441804331"/>
    <d v="2008-12-05T00:00:00"/>
    <n v="10290628014"/>
    <s v="YES"/>
    <s v="Available in State"/>
    <s v="NO"/>
    <n v="10290628"/>
    <x v="3"/>
    <s v="Not Present in StudentInfo"/>
    <s v="975307752216"/>
    <n v="1"/>
    <x v="117"/>
    <x v="1"/>
  </r>
  <r>
    <n v="66"/>
    <s v="PARVATHIPURAM MANYAM"/>
    <s v="GUMMALAXMIPURAM"/>
    <s v="SURYAM"/>
    <s v="MALE"/>
    <n v="359673000000"/>
    <d v="2007-01-01T00:00:00"/>
    <n v="10290628001"/>
    <s v="YES"/>
    <s v="Available in State"/>
    <s v="NO"/>
    <n v="10290628"/>
    <x v="3"/>
    <s v="Dropout"/>
    <s v="359672928999"/>
    <n v="10"/>
    <x v="104"/>
    <x v="6"/>
  </r>
  <r>
    <n v="67"/>
    <s v="PARVATHIPURAM MANYAM"/>
    <s v="GUMMALAXMIPURAM"/>
    <s v="SWETHA"/>
    <s v="FEMALE"/>
    <n v="9441849734"/>
    <d v="2008-01-01T00:00:00"/>
    <n v="10290628001"/>
    <s v="YES"/>
    <s v="Available in State"/>
    <s v="NO"/>
    <n v="10290628"/>
    <x v="3"/>
    <s v="Not Present in StudentInfo"/>
    <s v="803817839844"/>
    <n v="1"/>
    <x v="130"/>
    <x v="1"/>
  </r>
  <r>
    <n v="68"/>
    <s v="PARVATHIPURAM MANYAM"/>
    <s v="GUMMALAXMIPURAM"/>
    <s v="SYAMALA"/>
    <s v="FEMALE"/>
    <n v="9490353463"/>
    <d v="2008-01-01T00:00:00"/>
    <n v="10290628014"/>
    <s v="YES"/>
    <s v="Available in State"/>
    <s v="NO"/>
    <n v="10290628"/>
    <x v="3"/>
    <s v="Not Present in StudentInfo"/>
    <s v="841949483872"/>
    <n v="1"/>
    <x v="131"/>
    <x v="1"/>
  </r>
  <r>
    <n v="69"/>
    <s v="PARVATHIPURAM MANYAM"/>
    <s v="GUMMALAXMIPURAM"/>
    <s v="TIPPANA SOWMYA"/>
    <s v="FEMALE"/>
    <n v="8333022716"/>
    <d v="2006-11-29T00:00:00"/>
    <n v="10290628004"/>
    <s v="YES"/>
    <s v="Available in State"/>
    <s v="YES"/>
    <n v="10290628"/>
    <x v="3"/>
    <s v="Not Present in StudentInfo"/>
    <n v="358872821233"/>
    <n v="1"/>
    <x v="112"/>
    <x v="1"/>
  </r>
  <r>
    <n v="1"/>
    <s v="PARVATHIPURAM MANYAM"/>
    <s v="GUMMALAXMIPURAM"/>
    <s v="JEELAKARRA POULU"/>
    <s v="MALE"/>
    <n v="643942000000"/>
    <d v="2011-12-20T00:00:00"/>
    <n v="10290629003"/>
    <s v="YES"/>
    <s v="Available in State"/>
    <s v="NO"/>
    <n v="10290629"/>
    <x v="4"/>
    <s v="TC ISSUED"/>
    <n v="643941774019"/>
    <n v="10"/>
    <x v="32"/>
    <x v="6"/>
  </r>
  <r>
    <n v="2"/>
    <s v="PARVATHIPURAM MANYAM"/>
    <s v="GUMMALAXMIPURAM"/>
    <s v="JEELAKARRA SIDDU"/>
    <s v="MALE"/>
    <n v="8985137121"/>
    <d v="2010-12-20T00:00:00"/>
    <n v="10290629003"/>
    <s v="YES"/>
    <s v="Available in State"/>
    <s v="NO"/>
    <n v="10290629"/>
    <x v="4"/>
    <s v="Not Present in StudentInfo"/>
    <n v="244141368458"/>
    <n v="1"/>
    <x v="78"/>
    <x v="1"/>
  </r>
  <r>
    <n v="3"/>
    <s v="PARVATHIPURAM MANYAM"/>
    <s v="GUMMALAXMIPURAM"/>
    <s v="JEELAKARRA SUREKHA"/>
    <s v="FEMALE"/>
    <n v="577060000000"/>
    <d v="2006-12-20T00:00:00"/>
    <n v="10290629003"/>
    <s v="YES"/>
    <s v="Available in State"/>
    <s v="NO"/>
    <n v="10290629"/>
    <x v="4"/>
    <s v="Not Present in StudentInfo"/>
    <n v="577060048622"/>
    <n v="1"/>
    <x v="58"/>
    <x v="1"/>
  </r>
  <r>
    <n v="4"/>
    <s v="PARVATHIPURAM MANYAM"/>
    <s v="GUMMALAXMIPURAM"/>
    <s v="KILLAKA BUJJI"/>
    <s v="FEMALE"/>
    <n v="9959504350"/>
    <d v="2006-10-03T00:00:00"/>
    <n v="10290629009"/>
    <s v="YES"/>
    <s v="Available in State"/>
    <s v="NO"/>
    <n v="10290629"/>
    <x v="4"/>
    <s v="Not Present in StudentInfo"/>
    <s v=""/>
    <n v="11"/>
    <x v="46"/>
    <x v="0"/>
  </r>
  <r>
    <n v="5"/>
    <s v="PARVATHIPURAM MANYAM"/>
    <s v="GUMMALAXMIPURAM"/>
    <s v="KILLAKA CHANTI"/>
    <s v="MALE"/>
    <n v="9490383152"/>
    <d v="2010-01-01T00:00:00"/>
    <n v="10290629001"/>
    <s v="YES"/>
    <s v="Available in State"/>
    <s v="YES"/>
    <n v="10290629"/>
    <x v="4"/>
    <s v="Not Present in StudentInfo"/>
    <m/>
    <n v="11"/>
    <x v="0"/>
    <x v="0"/>
  </r>
  <r>
    <n v="6"/>
    <s v="PARVATHIPURAM MANYAM"/>
    <s v="GUMMALAXMIPURAM"/>
    <s v="KILLAKA KRISHNA VENI"/>
    <s v="FEMALE"/>
    <m/>
    <d v="2008-10-07T00:00:00"/>
    <n v="10290629005"/>
    <s v="YES"/>
    <s v="Available in State"/>
    <s v="NO"/>
    <n v="10290629"/>
    <x v="4"/>
    <s v="Not Present in StudentInfo"/>
    <n v="386263629305"/>
    <n v="10"/>
    <x v="32"/>
    <x v="6"/>
  </r>
  <r>
    <n v="7"/>
    <s v="PARVATHIPURAM MANYAM"/>
    <s v="GUMMALAXMIPURAM"/>
    <s v="KILLAKA LALITHA"/>
    <s v="FEMALE"/>
    <n v="7036892907"/>
    <d v="2006-01-01T00:00:00"/>
    <n v="10290629001"/>
    <s v="YES"/>
    <s v="Available in State"/>
    <s v="YES"/>
    <n v="10290629"/>
    <x v="4"/>
    <s v="Not Present in StudentInfo"/>
    <m/>
    <n v="11"/>
    <x v="0"/>
    <x v="0"/>
  </r>
  <r>
    <n v="8"/>
    <s v="PARVATHIPURAM MANYAM"/>
    <s v="GUMMALAXMIPURAM"/>
    <s v="KILLAKA SAI KUMAR"/>
    <s v="MALE"/>
    <n v="9778142279"/>
    <d v="2007-01-01T00:00:00"/>
    <n v="10290629001"/>
    <s v="YES"/>
    <s v="Available in State"/>
    <s v="YES"/>
    <n v="10290629"/>
    <x v="4"/>
    <s v="Not Present in StudentInfo"/>
    <m/>
    <n v="11"/>
    <x v="0"/>
    <x v="0"/>
  </r>
  <r>
    <n v="9"/>
    <s v="PARVATHIPURAM MANYAM"/>
    <s v="GUMMALAXMIPURAM"/>
    <s v="KILLAKA SUHASHINI"/>
    <s v="FEMALE"/>
    <n v="950225000000"/>
    <d v="2006-01-01T00:00:00"/>
    <n v="10290629001"/>
    <s v="YES"/>
    <s v="Available in State"/>
    <s v="NO"/>
    <n v="10290629"/>
    <x v="4"/>
    <s v="Not Present in StudentInfo"/>
    <n v="950225400299"/>
    <n v="10"/>
    <x v="132"/>
    <x v="6"/>
  </r>
  <r>
    <n v="10"/>
    <s v="PARVATHIPURAM MANYAM"/>
    <s v="GUMMALAXMIPURAM"/>
    <s v="KILLAKA SWAPNA"/>
    <s v="FEMALE"/>
    <n v="7036892907"/>
    <d v="2010-01-01T00:00:00"/>
    <n v="10290629001"/>
    <s v="YES"/>
    <s v="Available in State"/>
    <s v="NO"/>
    <n v="10290629"/>
    <x v="4"/>
    <s v="Not Present in StudentInfo"/>
    <n v="521666932136"/>
    <n v="1"/>
    <x v="83"/>
    <x v="1"/>
  </r>
  <r>
    <n v="11"/>
    <s v="PARVATHIPURAM MANYAM"/>
    <s v="GUMMALAXMIPURAM"/>
    <s v="KILLAKA VALISI"/>
    <s v="FEMALE"/>
    <n v="9999999999"/>
    <d v="2010-01-01T00:00:00"/>
    <n v="10290629005"/>
    <s v="YES"/>
    <s v="Available in State"/>
    <s v="NO"/>
    <n v="10290629"/>
    <x v="4"/>
    <s v="Not Present in StudentInfo"/>
    <n v="459529740375"/>
    <n v="10"/>
    <x v="32"/>
    <x v="6"/>
  </r>
  <r>
    <n v="12"/>
    <s v="PARVATHIPURAM MANYAM"/>
    <s v="GUMMALAXMIPURAM"/>
    <s v="KOLAKA ANANDU"/>
    <s v="MALE"/>
    <n v="964546000000"/>
    <d v="2007-01-01T00:00:00"/>
    <n v="10290629002"/>
    <s v="YES"/>
    <s v="Available in State"/>
    <s v="NO"/>
    <n v="10290629"/>
    <x v="4"/>
    <s v="Dropout"/>
    <s v=""/>
    <n v="11"/>
    <x v="46"/>
    <x v="0"/>
  </r>
  <r>
    <n v="13"/>
    <s v="PARVATHIPURAM MANYAM"/>
    <s v="GUMMALAXMIPURAM"/>
    <s v="KOLAKA MOHANA RAO"/>
    <s v="MALE"/>
    <n v="9959504350"/>
    <d v="2006-01-01T00:00:00"/>
    <n v="10290629009"/>
    <s v="YES"/>
    <s v="Available in State"/>
    <s v="NO"/>
    <n v="10290629"/>
    <x v="4"/>
    <s v="Not Present in StudentInfo"/>
    <s v=""/>
    <n v="11"/>
    <x v="46"/>
    <x v="0"/>
  </r>
  <r>
    <n v="14"/>
    <s v="PARVATHIPURAM MANYAM"/>
    <s v="GUMMALAXMIPURAM"/>
    <s v="KOLAKA NARESH"/>
    <s v="MALE"/>
    <n v="9959504350"/>
    <d v="2008-01-01T00:00:00"/>
    <n v="10290629009"/>
    <s v="YES"/>
    <s v="Available in State"/>
    <s v="NO"/>
    <n v="10290629"/>
    <x v="4"/>
    <s v="Not Present in StudentInfo"/>
    <s v=""/>
    <n v="11"/>
    <x v="46"/>
    <x v="0"/>
  </r>
  <r>
    <n v="15"/>
    <s v="PARVATHIPURAM MANYAM"/>
    <s v="GUMMALAXMIPURAM"/>
    <s v="KOLAKA RANJITH KUMAR"/>
    <s v="MALE"/>
    <n v="8897896570"/>
    <d v="2007-05-23T00:00:00"/>
    <n v="10290629008"/>
    <s v="YES"/>
    <s v="Available in State"/>
    <s v="NO"/>
    <n v="10290629"/>
    <x v="4"/>
    <s v="Not Present in StudentInfo"/>
    <n v="725892654737"/>
    <n v="10"/>
    <x v="32"/>
    <x v="6"/>
  </r>
  <r>
    <n v="16"/>
    <s v="PARVATHIPURAM MANYAM"/>
    <s v="GUMMALAXMIPURAM"/>
    <s v="KOLAKA SARADHA"/>
    <s v="FEMALE"/>
    <n v="9676365275"/>
    <d v="2006-05-20T00:00:00"/>
    <n v="10290629002"/>
    <s v="YES"/>
    <s v="Available in State"/>
    <s v="NO"/>
    <n v="10290629"/>
    <x v="4"/>
    <s v="Not Present in StudentInfo"/>
    <s v=""/>
    <n v="11"/>
    <x v="46"/>
    <x v="0"/>
  </r>
  <r>
    <n v="17"/>
    <s v="PARVATHIPURAM MANYAM"/>
    <s v="GUMMALAXMIPURAM"/>
    <s v="KOLAKA SEETEMMA"/>
    <s v="FEMALE"/>
    <n v="675125000000"/>
    <d v="2007-05-05T00:00:00"/>
    <n v="10290629002"/>
    <s v="YES"/>
    <s v="Available in State"/>
    <s v="NO"/>
    <n v="10290629"/>
    <x v="4"/>
    <s v="Dropout"/>
    <s v=""/>
    <n v="11"/>
    <x v="46"/>
    <x v="0"/>
  </r>
  <r>
    <n v="18"/>
    <s v="PARVATHIPURAM MANYAM"/>
    <s v="GUMMALAXMIPURAM"/>
    <s v="KOLAKA SOBAMMA"/>
    <s v="FEMALE"/>
    <n v="243864000000"/>
    <d v="2008-02-22T00:00:00"/>
    <n v="10290629009"/>
    <s v="YES"/>
    <s v="Available in State"/>
    <s v="NO"/>
    <n v="10290629"/>
    <x v="4"/>
    <s v="Not Present in StudentInfo"/>
    <s v=""/>
    <n v="11"/>
    <x v="46"/>
    <x v="0"/>
  </r>
  <r>
    <n v="19"/>
    <s v="PARVATHIPURAM MANYAM"/>
    <s v="GUMMALAXMIPURAM"/>
    <s v="KONDAGORRI MALAMMA"/>
    <s v="FEMALE"/>
    <n v="9573538732"/>
    <d v="2011-01-12T00:00:00"/>
    <n v="10290629002"/>
    <s v="YES"/>
    <s v="Unidentified Person"/>
    <s v="NO"/>
    <n v="10290629"/>
    <x v="4"/>
    <s v="Not Present in StudentInfo"/>
    <m/>
    <n v="11"/>
    <x v="0"/>
    <x v="0"/>
  </r>
  <r>
    <n v="20"/>
    <s v="PARVATHIPURAM MANYAM"/>
    <s v="GUMMALAXMIPURAM"/>
    <s v="MANDANGI BINNAMMA"/>
    <s v="FEMALE"/>
    <n v="911784000000"/>
    <d v="2010-01-01T00:00:00"/>
    <n v="10290629002"/>
    <s v="YES"/>
    <s v="Available in State"/>
    <s v="NO"/>
    <n v="10290629"/>
    <x v="4"/>
    <s v="Dropout"/>
    <s v=""/>
    <n v="11"/>
    <x v="46"/>
    <x v="0"/>
  </r>
  <r>
    <n v="21"/>
    <s v="PARVATHIPURAM MANYAM"/>
    <s v="GUMMALAXMIPURAM"/>
    <s v="MANDANGI DHANALAKSHMI"/>
    <s v="FEMALE"/>
    <n v="9491780903"/>
    <d v="2008-08-25T00:00:00"/>
    <n v="10290629005"/>
    <s v="YES"/>
    <s v="Available in State"/>
    <s v="NO"/>
    <n v="10290629"/>
    <x v="4"/>
    <s v="Not Present in StudentInfo"/>
    <n v="649706623565"/>
    <n v="10"/>
    <x v="32"/>
    <x v="6"/>
  </r>
  <r>
    <n v="22"/>
    <s v="PARVATHIPURAM MANYAM"/>
    <s v="GUMMALAXMIPURAM"/>
    <s v="MANDANGI NOOKARAJU"/>
    <s v="MALE"/>
    <n v="9494264291"/>
    <d v="2010-01-01T00:00:00"/>
    <n v="10290629001"/>
    <s v="YES"/>
    <s v="Available in State"/>
    <s v="YES"/>
    <n v="10290629"/>
    <x v="4"/>
    <s v="Not Present in StudentInfo"/>
    <m/>
    <n v="11"/>
    <x v="0"/>
    <x v="0"/>
  </r>
  <r>
    <n v="23"/>
    <s v="PARVATHIPURAM MANYAM"/>
    <s v="GUMMALAXMIPURAM"/>
    <s v="MANDANGI PREMIKA"/>
    <s v="FEMALE"/>
    <n v="9441937440"/>
    <d v="2018-08-08T00:00:00"/>
    <n v="10290629008"/>
    <s v="YES"/>
    <s v="Available in State"/>
    <s v="NO"/>
    <n v="10290629"/>
    <x v="4"/>
    <s v="Not Present in StudentInfo"/>
    <n v="366436200004"/>
    <n v="1"/>
    <x v="26"/>
    <x v="1"/>
  </r>
  <r>
    <n v="24"/>
    <s v="PARVATHIPURAM MANYAM"/>
    <s v="GUMMALAXMIPURAM"/>
    <s v="MANDANGI SUDEER"/>
    <s v="MALE"/>
    <n v="7993514929"/>
    <d v="2010-01-02T00:00:00"/>
    <n v="10290629008"/>
    <s v="YES"/>
    <s v="Available in State"/>
    <s v="NO"/>
    <n v="10290629"/>
    <x v="4"/>
    <s v="Not Present in StudentInfo"/>
    <n v="339505883907"/>
    <n v="10"/>
    <x v="32"/>
    <x v="6"/>
  </r>
  <r>
    <n v="25"/>
    <s v="PARVATHIPURAM MANYAM"/>
    <s v="GUMMALAXMIPURAM"/>
    <s v="NIMMAKA AADHILAKSHMI"/>
    <s v="FEMALE"/>
    <n v="8500738232"/>
    <d v="2006-01-01T00:00:00"/>
    <n v="10290629001"/>
    <s v="YES"/>
    <s v="Available in State"/>
    <s v="YES"/>
    <n v="10290629"/>
    <x v="4"/>
    <s v="Not Present in StudentInfo"/>
    <m/>
    <n v="11"/>
    <x v="0"/>
    <x v="0"/>
  </r>
  <r>
    <n v="26"/>
    <s v="PARVATHIPURAM MANYAM"/>
    <s v="GUMMALAXMIPURAM"/>
    <s v="NIMMAKA GOVINDARAO"/>
    <s v="MALE"/>
    <n v="9133517604"/>
    <d v="2006-01-01T00:00:00"/>
    <n v="10290629008"/>
    <s v="YES"/>
    <s v="Available in State"/>
    <s v="NO"/>
    <n v="10290629"/>
    <x v="4"/>
    <s v="Not Present in StudentInfo"/>
    <n v="725066337253"/>
    <n v="10"/>
    <x v="32"/>
    <x v="6"/>
  </r>
  <r>
    <n v="27"/>
    <s v="PARVATHIPURAM MANYAM"/>
    <s v="GUMMALAXMIPURAM"/>
    <s v="NIMMAKA MALLESWARA RASO"/>
    <s v="MALE"/>
    <n v="839028000000"/>
    <d v="2006-01-01T00:00:00"/>
    <n v="10290629008"/>
    <s v="YES"/>
    <s v="Available in State"/>
    <s v="NO"/>
    <n v="10290629"/>
    <x v="4"/>
    <s v="Not Present in StudentInfo"/>
    <n v="839028168055"/>
    <n v="10"/>
    <x v="32"/>
    <x v="6"/>
  </r>
  <r>
    <n v="28"/>
    <s v="PARVATHIPURAM MANYAM"/>
    <s v="GUMMALAXMIPURAM"/>
    <s v="NIMMAKA PADMA"/>
    <s v="FEMALE"/>
    <n v="9494109612"/>
    <d v="2010-01-01T00:00:00"/>
    <n v="10290629001"/>
    <s v="YES"/>
    <s v="Available in State"/>
    <s v="NO"/>
    <n v="10290629"/>
    <x v="4"/>
    <s v="Not Present in StudentInfo"/>
    <n v="899477092887"/>
    <n v="10"/>
    <x v="32"/>
    <x v="6"/>
  </r>
  <r>
    <n v="29"/>
    <s v="PARVATHIPURAM MANYAM"/>
    <s v="GUMMALAXMIPURAM"/>
    <s v="NIMMAKA RAJESH"/>
    <s v="MALE"/>
    <n v="9959504350"/>
    <d v="2008-01-01T00:00:00"/>
    <n v="10290629009"/>
    <s v="YES"/>
    <s v="Available in State"/>
    <s v="NO"/>
    <n v="10290629"/>
    <x v="4"/>
    <s v="Not Present in StudentInfo"/>
    <s v=""/>
    <n v="11"/>
    <x v="46"/>
    <x v="0"/>
  </r>
  <r>
    <n v="30"/>
    <s v="PARVATHIPURAM MANYAM"/>
    <s v="GUMMALAXMIPURAM"/>
    <s v="NIMMAKA RANJITH"/>
    <s v="MALE"/>
    <n v="9492560402"/>
    <d v="2009-01-01T00:00:00"/>
    <n v="10290629001"/>
    <s v="YES"/>
    <s v="Available in State"/>
    <s v="NO"/>
    <n v="10290629"/>
    <x v="4"/>
    <s v="Not Present in StudentInfo"/>
    <n v="454928187621"/>
    <n v="10"/>
    <x v="32"/>
    <x v="6"/>
  </r>
  <r>
    <n v="31"/>
    <s v="PARVATHIPURAM MANYAM"/>
    <s v="GUMMALAXMIPURAM"/>
    <s v="NIMMAKA RUKMINI"/>
    <s v="FEMALE"/>
    <n v="9133517604"/>
    <d v="2010-01-01T00:00:00"/>
    <n v="10290629008"/>
    <s v="YES"/>
    <s v="Available in State"/>
    <s v="NO"/>
    <n v="10290629"/>
    <x v="4"/>
    <s v="Not Present in StudentInfo"/>
    <n v="502232545156"/>
    <n v="10"/>
    <x v="32"/>
    <x v="6"/>
  </r>
  <r>
    <n v="32"/>
    <s v="PARVATHIPURAM MANYAM"/>
    <s v="GUMMALAXMIPURAM"/>
    <s v="NIMMAKA SHUHASASNI"/>
    <s v="FEMALE"/>
    <n v="9490744217"/>
    <d v="2009-03-10T00:00:00"/>
    <n v="10290629008"/>
    <s v="YES"/>
    <s v="Available in State"/>
    <s v="NO"/>
    <n v="10290629"/>
    <x v="4"/>
    <s v="Not Present in StudentInfo"/>
    <n v="750678117888"/>
    <n v="10"/>
    <x v="32"/>
    <x v="6"/>
  </r>
  <r>
    <n v="33"/>
    <s v="PARVATHIPURAM MANYAM"/>
    <s v="GUMMALAXMIPURAM"/>
    <s v="NIMMAKA SIVAJI"/>
    <s v="MALE"/>
    <n v="9491536082"/>
    <d v="2008-01-01T00:00:00"/>
    <n v="10290629008"/>
    <s v="YES"/>
    <s v="Available in State"/>
    <s v="NO"/>
    <n v="10290629"/>
    <x v="4"/>
    <s v="Not Present in StudentInfo"/>
    <n v="754195315553"/>
    <n v="10"/>
    <x v="32"/>
    <x v="6"/>
  </r>
  <r>
    <n v="34"/>
    <s v="PARVATHIPURAM MANYAM"/>
    <s v="GUMMALAXMIPURAM"/>
    <s v="NIMMAKA SUNEEL"/>
    <s v="MALE"/>
    <n v="9849425844"/>
    <d v="2010-02-17T00:00:00"/>
    <n v="10290629001"/>
    <s v="YES"/>
    <s v="Available in State"/>
    <s v="NO"/>
    <n v="10290629"/>
    <x v="4"/>
    <s v="Not Present in StudentInfo"/>
    <n v="349402511494"/>
    <n v="10"/>
    <x v="32"/>
    <x v="6"/>
  </r>
  <r>
    <n v="35"/>
    <s v="PARVATHIPURAM MANYAM"/>
    <s v="GUMMALAXMIPURAM"/>
    <s v="NIMMAKA VAMSI"/>
    <s v="MALE"/>
    <n v="9492560402"/>
    <d v="2010-01-01T00:00:00"/>
    <n v="10290629001"/>
    <s v="YES"/>
    <s v="Available in State"/>
    <s v="NO"/>
    <n v="10290629"/>
    <x v="4"/>
    <s v="Not Present in StudentInfo"/>
    <n v="452898999869"/>
    <n v="10"/>
    <x v="32"/>
    <x v="6"/>
  </r>
  <r>
    <n v="36"/>
    <s v="PARVATHIPURAM MANYAM"/>
    <s v="GUMMALAXMIPURAM"/>
    <s v="NIMMAKA VIJAY KUMAR"/>
    <s v="MALE"/>
    <n v="9494109612"/>
    <d v="2007-01-01T00:00:00"/>
    <n v="10290629001"/>
    <s v="YES"/>
    <s v="Available in State"/>
    <s v="NO"/>
    <n v="10290629"/>
    <x v="4"/>
    <s v="Not Present in StudentInfo"/>
    <n v="971040340252"/>
    <n v="10"/>
    <x v="32"/>
    <x v="6"/>
  </r>
  <r>
    <n v="37"/>
    <s v="PARVATHIPURAM MANYAM"/>
    <s v="GUMMALAXMIPURAM"/>
    <s v="PATTIKA MANJULA"/>
    <s v="FEMALE"/>
    <n v="520659000000"/>
    <d v="2006-05-02T00:00:00"/>
    <n v="10290629003"/>
    <s v="YES"/>
    <s v="Available in State"/>
    <s v="YES"/>
    <n v="10290629"/>
    <x v="4"/>
    <s v="Not Present in StudentInfo"/>
    <m/>
    <n v="11"/>
    <x v="0"/>
    <x v="0"/>
  </r>
  <r>
    <n v="38"/>
    <s v="PARVATHIPURAM MANYAM"/>
    <s v="GUMMALAXMIPURAM"/>
    <s v="PATTIKA RATHNA KUMARI"/>
    <s v="FEMALE"/>
    <n v="9493140463"/>
    <d v="2006-11-15T00:00:00"/>
    <n v="10290629003"/>
    <s v="YES"/>
    <s v="Available in State"/>
    <s v="YES"/>
    <n v="10290629"/>
    <x v="4"/>
    <s v="Not Present in StudentInfo"/>
    <m/>
    <n v="11"/>
    <x v="0"/>
    <x v="0"/>
  </r>
  <r>
    <n v="39"/>
    <s v="PARVATHIPURAM MANYAM"/>
    <s v="GUMMALAXMIPURAM"/>
    <s v="PATTIKA SAGAR"/>
    <s v="MALE"/>
    <n v="909129000000"/>
    <d v="2010-01-01T00:00:00"/>
    <n v="10290629003"/>
    <s v="YES"/>
    <s v="Available in State"/>
    <s v="NO"/>
    <n v="10290629"/>
    <x v="4"/>
    <s v="Not Present in StudentInfo"/>
    <n v="909128743534"/>
    <n v="2"/>
    <x v="60"/>
    <x v="5"/>
  </r>
  <r>
    <n v="40"/>
    <s v="PARVATHIPURAM MANYAM"/>
    <s v="GUMMALAXMIPURAM"/>
    <s v="PATTIKA SANDYA"/>
    <s v="FEMALE"/>
    <n v="9492791339"/>
    <d v="2006-12-06T00:00:00"/>
    <n v="10290629003"/>
    <s v="YES"/>
    <s v="Available in State"/>
    <s v="YES"/>
    <n v="10290629"/>
    <x v="4"/>
    <s v="Not Present in StudentInfo"/>
    <m/>
    <n v="11"/>
    <x v="0"/>
    <x v="0"/>
  </r>
  <r>
    <n v="41"/>
    <s v="PARVATHIPURAM MANYAM"/>
    <s v="GUMMALAXMIPURAM"/>
    <s v="PATTIKA SARITHA"/>
    <s v="FEMALE"/>
    <n v="9492791339"/>
    <d v="2009-12-21T00:00:00"/>
    <n v="10290629003"/>
    <s v="YES"/>
    <s v="Available in State"/>
    <s v="NO"/>
    <n v="10290629"/>
    <x v="4"/>
    <s v="Not Present in StudentInfo"/>
    <n v="446993558292"/>
    <n v="2"/>
    <x v="60"/>
    <x v="5"/>
  </r>
  <r>
    <n v="42"/>
    <s v="PARVATHIPURAM MANYAM"/>
    <s v="GUMMALAXMIPURAM"/>
    <s v="PATTIKA SILPA"/>
    <s v="FEMALE"/>
    <n v="664122000000"/>
    <d v="2008-01-01T00:00:00"/>
    <n v="10290629005"/>
    <s v="YES"/>
    <s v="Available in State"/>
    <s v="NO"/>
    <n v="10290629"/>
    <x v="4"/>
    <s v="Not Present in StudentInfo"/>
    <s v=""/>
    <n v="10"/>
    <x v="32"/>
    <x v="6"/>
  </r>
  <r>
    <n v="43"/>
    <s v="PARVATHIPURAM MANYAM"/>
    <s v="GUMMALAXMIPURAM"/>
    <s v="PATTIKA SUMALATHA"/>
    <s v="FEMALE"/>
    <n v="9999999999"/>
    <d v="2006-05-18T00:00:00"/>
    <n v="10290629005"/>
    <s v="YES"/>
    <s v="Available in State"/>
    <s v="NO"/>
    <n v="10290629"/>
    <x v="4"/>
    <s v="Not Present in StudentInfo"/>
    <n v="485627144650"/>
    <n v="10"/>
    <x v="32"/>
    <x v="6"/>
  </r>
  <r>
    <n v="44"/>
    <s v="PARVATHIPURAM MANYAM"/>
    <s v="GUMMALAXMIPURAM"/>
    <s v="PATTIKA SURJANTHI"/>
    <s v="FEMALE"/>
    <n v="9495791339"/>
    <d v="2005-12-21T00:00:00"/>
    <n v="10290629005"/>
    <s v="YES"/>
    <s v="Available in State"/>
    <s v="NO"/>
    <n v="10290629"/>
    <x v="4"/>
    <s v="Not Present in StudentInfo"/>
    <s v=""/>
    <n v="10"/>
    <x v="32"/>
    <x v="6"/>
  </r>
  <r>
    <n v="45"/>
    <s v="PARVATHIPURAM MANYAM"/>
    <s v="GUMMALAXMIPURAM"/>
    <s v="PUVVALA AKHIL"/>
    <s v="MALE"/>
    <n v="9494109612"/>
    <d v="2007-01-04T00:00:00"/>
    <n v="10290629001"/>
    <s v="YES"/>
    <s v="Available in State"/>
    <s v="NO"/>
    <n v="10290629"/>
    <x v="4"/>
    <s v="Not Present in StudentInfo"/>
    <n v="741670484360"/>
    <n v="10"/>
    <x v="32"/>
    <x v="6"/>
  </r>
  <r>
    <n v="46"/>
    <s v="PARVATHIPURAM MANYAM"/>
    <s v="GUMMALAXMIPURAM"/>
    <s v="PUVVALA BUJJAMMA"/>
    <s v="FEMALE"/>
    <n v="7093482532"/>
    <d v="2006-05-12T00:00:00"/>
    <n v="10290629008"/>
    <s v="YES"/>
    <s v="Available in State"/>
    <s v="YES"/>
    <n v="10290629"/>
    <x v="4"/>
    <s v="Not Present in StudentInfo"/>
    <m/>
    <n v="11"/>
    <x v="0"/>
    <x v="0"/>
  </r>
  <r>
    <n v="47"/>
    <s v="PARVATHIPURAM MANYAM"/>
    <s v="GUMMALAXMIPURAM"/>
    <s v="PUVVALA BUJJI"/>
    <s v="FEMALE"/>
    <n v="9491780903"/>
    <d v="2006-12-07T00:00:00"/>
    <n v="10290629005"/>
    <s v="YES"/>
    <s v="Available in State"/>
    <s v="YES"/>
    <n v="10290629"/>
    <x v="4"/>
    <s v="Not Present in StudentInfo"/>
    <m/>
    <n v="11"/>
    <x v="0"/>
    <x v="0"/>
  </r>
  <r>
    <n v="48"/>
    <s v="PARVATHIPURAM MANYAM"/>
    <s v="GUMMALAXMIPURAM"/>
    <s v="PUVVALA CANDU"/>
    <s v="MALE"/>
    <n v="287055000000"/>
    <d v="2010-01-01T00:00:00"/>
    <n v="10290629009"/>
    <s v="YES"/>
    <s v="Available in State"/>
    <s v="NO"/>
    <n v="10290629"/>
    <x v="4"/>
    <s v="Not Present in StudentInfo"/>
    <s v=""/>
    <n v="11"/>
    <x v="46"/>
    <x v="0"/>
  </r>
  <r>
    <n v="49"/>
    <s v="PARVATHIPURAM MANYAM"/>
    <s v="GUMMALAXMIPURAM"/>
    <s v="PUVVALA CHARAN"/>
    <s v="MALE"/>
    <n v="903110000000"/>
    <d v="2009-01-01T00:00:00"/>
    <n v="10290629002"/>
    <s v="YES"/>
    <s v="Available in State"/>
    <s v="NO"/>
    <n v="10290629"/>
    <x v="4"/>
    <s v="Dropout"/>
    <s v=""/>
    <n v="11"/>
    <x v="46"/>
    <x v="0"/>
  </r>
  <r>
    <n v="50"/>
    <s v="PARVATHIPURAM MANYAM"/>
    <s v="GUMMALAXMIPURAM"/>
    <s v="PUVVALA CHIRANJEEVI"/>
    <s v="MALE"/>
    <n v="825612000000"/>
    <d v="2010-01-01T00:00:00"/>
    <n v="10290629001"/>
    <s v="YES"/>
    <s v="Available in State"/>
    <s v="NO"/>
    <n v="10290629"/>
    <x v="4"/>
    <s v="Not Present in StudentInfo"/>
    <n v="825611712327"/>
    <n v="1"/>
    <x v="133"/>
    <x v="1"/>
  </r>
  <r>
    <n v="51"/>
    <s v="PARVATHIPURAM MANYAM"/>
    <s v="GUMMALAXMIPURAM"/>
    <s v="PUVVALA CHITTAMMA"/>
    <s v="FEMALE"/>
    <n v="9490102140"/>
    <d v="2006-01-01T00:00:00"/>
    <n v="10290629001"/>
    <s v="YES"/>
    <s v="Available in State"/>
    <s v="NO"/>
    <n v="10290629"/>
    <x v="4"/>
    <s v="Not Present in StudentInfo"/>
    <n v="266159837590"/>
    <n v="10"/>
    <x v="32"/>
    <x v="6"/>
  </r>
  <r>
    <n v="52"/>
    <s v="PARVATHIPURAM MANYAM"/>
    <s v="GUMMALAXMIPURAM"/>
    <s v="PUVVALA DEEKSHITHA"/>
    <s v="FEMALE"/>
    <n v="9494922673"/>
    <d v="2018-08-25T00:00:00"/>
    <n v="10290629008"/>
    <s v="YES"/>
    <s v="Available in State"/>
    <s v="NO"/>
    <n v="10290629"/>
    <x v="4"/>
    <s v="Not Present in StudentInfo"/>
    <n v="971993662487"/>
    <n v="1"/>
    <x v="26"/>
    <x v="1"/>
  </r>
  <r>
    <n v="53"/>
    <s v="PARVATHIPURAM MANYAM"/>
    <s v="GUMMALAXMIPURAM"/>
    <s v="PUVVALA DILIP"/>
    <s v="MALE"/>
    <n v="9959504350"/>
    <d v="2011-02-03T00:00:00"/>
    <n v="10290629009"/>
    <s v="YES"/>
    <s v="Available in State"/>
    <s v="NO"/>
    <n v="10290629"/>
    <x v="4"/>
    <s v="Not Present in StudentInfo"/>
    <s v=""/>
    <n v="11"/>
    <x v="46"/>
    <x v="0"/>
  </r>
  <r>
    <n v="54"/>
    <s v="PARVATHIPURAM MANYAM"/>
    <s v="GUMMALAXMIPURAM"/>
    <s v="PUVVALA KAMAMMA"/>
    <s v="FEMALE"/>
    <n v="9494109217"/>
    <d v="2006-01-01T00:00:00"/>
    <n v="10290629001"/>
    <s v="YES"/>
    <s v="Available in State"/>
    <s v="YES"/>
    <n v="10290629"/>
    <x v="4"/>
    <s v="Not Present in StudentInfo"/>
    <m/>
    <n v="11"/>
    <x v="0"/>
    <x v="0"/>
  </r>
  <r>
    <n v="55"/>
    <s v="PARVATHIPURAM MANYAM"/>
    <s v="GUMMALAXMIPURAM"/>
    <s v="PUVVALA MAHINDRA"/>
    <s v="MALE"/>
    <n v="8897896570"/>
    <d v="2010-01-01T00:00:00"/>
    <n v="10290629008"/>
    <s v="YES"/>
    <s v="Available in State"/>
    <s v="NO"/>
    <n v="10290629"/>
    <x v="4"/>
    <s v="Not Present in StudentInfo"/>
    <n v="234036985752"/>
    <n v="10"/>
    <x v="32"/>
    <x v="6"/>
  </r>
  <r>
    <n v="56"/>
    <s v="PARVATHIPURAM MANYAM"/>
    <s v="GUMMALAXMIPURAM"/>
    <s v="PUVVALA NANDINI"/>
    <s v="FEMALE"/>
    <n v="868398000000"/>
    <d v="2010-01-01T00:00:00"/>
    <n v="10290629001"/>
    <s v="YES"/>
    <s v="Available in State"/>
    <s v="NO"/>
    <n v="10290629"/>
    <x v="4"/>
    <s v="Dropout"/>
    <n v="868397804863"/>
    <n v="10"/>
    <x v="32"/>
    <x v="6"/>
  </r>
  <r>
    <n v="57"/>
    <s v="PARVATHIPURAM MANYAM"/>
    <s v="GUMMALAXMIPURAM"/>
    <s v="PUVVALA NARASINGH"/>
    <s v="MALE"/>
    <n v="9494102140"/>
    <d v="2006-01-01T00:00:00"/>
    <n v="10290629001"/>
    <s v="YES"/>
    <s v="Death"/>
    <s v="NO"/>
    <n v="10290629"/>
    <x v="4"/>
    <s v="Not Present in StudentInfo"/>
    <m/>
    <n v="11"/>
    <x v="0"/>
    <x v="0"/>
  </r>
  <r>
    <n v="58"/>
    <s v="PARVATHIPURAM MANYAM"/>
    <s v="GUMMALAXMIPURAM"/>
    <s v="PUVVALA NIRMALA"/>
    <s v="FEMALE"/>
    <n v="9441937440"/>
    <d v="2006-07-07T00:00:00"/>
    <n v="10290629008"/>
    <s v="YES"/>
    <s v="Available in State"/>
    <s v="NO"/>
    <n v="10290629"/>
    <x v="4"/>
    <s v="Not Present in StudentInfo"/>
    <n v="853207468808"/>
    <n v="10"/>
    <x v="32"/>
    <x v="6"/>
  </r>
  <r>
    <n v="59"/>
    <s v="PARVATHIPURAM MANYAM"/>
    <s v="GUMMALAXMIPURAM"/>
    <s v="PUVVALA PAVITRA"/>
    <s v="FEMALE"/>
    <n v="765041000000"/>
    <d v="2008-07-24T00:00:00"/>
    <n v="10290629003"/>
    <s v="YES"/>
    <s v="Available in State"/>
    <s v="NO"/>
    <n v="10290629"/>
    <x v="4"/>
    <s v="Dropout"/>
    <n v="765041166755"/>
    <n v="1"/>
    <x v="58"/>
    <x v="1"/>
  </r>
  <r>
    <n v="60"/>
    <s v="PARVATHIPURAM MANYAM"/>
    <s v="GUMMALAXMIPURAM"/>
    <s v="PUVVALA RANGARAO"/>
    <s v="MALE"/>
    <n v="240124000000"/>
    <d v="2010-01-01T00:00:00"/>
    <n v="10290629001"/>
    <s v="YES"/>
    <s v="Available in State"/>
    <s v="NO"/>
    <n v="10290629"/>
    <x v="4"/>
    <s v="Dropout"/>
    <n v="240124254694"/>
    <n v="10"/>
    <x v="32"/>
    <x v="6"/>
  </r>
  <r>
    <n v="61"/>
    <s v="PARVATHIPURAM MANYAM"/>
    <s v="GUMMALAXMIPURAM"/>
    <s v="PUVVALA SANTHI"/>
    <s v="FEMALE"/>
    <n v="9963185073"/>
    <d v="2006-02-04T00:00:00"/>
    <n v="10290629002"/>
    <s v="YES"/>
    <s v="Available in State"/>
    <s v="YES"/>
    <n v="10290629"/>
    <x v="4"/>
    <s v="Not Present in StudentInfo"/>
    <m/>
    <n v="11"/>
    <x v="0"/>
    <x v="0"/>
  </r>
  <r>
    <n v="62"/>
    <s v="PARVATHIPURAM MANYAM"/>
    <s v="GUMMALAXMIPURAM"/>
    <s v="PUVVALA SARASWATHI"/>
    <s v="FEMALE"/>
    <n v="261430000000"/>
    <d v="2010-01-01T00:00:00"/>
    <n v="10290629001"/>
    <s v="YES"/>
    <s v="Available in State"/>
    <s v="NO"/>
    <n v="10290629"/>
    <x v="4"/>
    <s v="Not Present in StudentInfo"/>
    <n v="261429521339"/>
    <n v="10"/>
    <x v="32"/>
    <x v="6"/>
  </r>
  <r>
    <n v="63"/>
    <s v="PARVATHIPURAM MANYAM"/>
    <s v="GUMMALAXMIPURAM"/>
    <s v="PUVVALA SAROJINI"/>
    <s v="FEMALE"/>
    <n v="9491331223"/>
    <d v="2006-04-28T00:00:00"/>
    <n v="10290629008"/>
    <s v="YES"/>
    <s v="Available in State"/>
    <s v="YES"/>
    <n v="10290629"/>
    <x v="4"/>
    <s v="Not Present in StudentInfo"/>
    <m/>
    <n v="11"/>
    <x v="0"/>
    <x v="0"/>
  </r>
  <r>
    <n v="64"/>
    <s v="PARVATHIPURAM MANYAM"/>
    <s v="GUMMALAXMIPURAM"/>
    <s v="PUVVALA SIMHADRI"/>
    <s v="MALE"/>
    <n v="593149000000"/>
    <d v="2007-11-04T00:00:00"/>
    <n v="10290629001"/>
    <s v="YES"/>
    <s v="Available in State"/>
    <s v="NO"/>
    <n v="10290629"/>
    <x v="4"/>
    <s v="Not Present in StudentInfo"/>
    <n v="593148498610"/>
    <n v="2"/>
    <x v="60"/>
    <x v="5"/>
  </r>
  <r>
    <n v="65"/>
    <s v="PARVATHIPURAM MANYAM"/>
    <s v="GUMMALAXMIPURAM"/>
    <s v="PUVVALA SRILATHA"/>
    <s v="FEMALE"/>
    <n v="8500354781"/>
    <d v="2008-05-11T00:00:00"/>
    <n v="10290629008"/>
    <s v="YES"/>
    <s v="Available in State"/>
    <s v="NO"/>
    <n v="10290629"/>
    <x v="4"/>
    <s v="Not Present in StudentInfo"/>
    <n v="624913065534"/>
    <n v="10"/>
    <x v="32"/>
    <x v="6"/>
  </r>
  <r>
    <n v="66"/>
    <s v="PARVATHIPURAM MANYAM"/>
    <s v="GUMMALAXMIPURAM"/>
    <s v="PUVVALA VENKATA RAO"/>
    <s v="MALE"/>
    <n v="9133517604"/>
    <d v="2005-10-07T00:00:00"/>
    <n v="10290629008"/>
    <s v="YES"/>
    <s v="Available in State"/>
    <s v="YES"/>
    <n v="10290629"/>
    <x v="4"/>
    <s v="Not Present in StudentInfo"/>
    <m/>
    <n v="11"/>
    <x v="0"/>
    <x v="0"/>
  </r>
  <r>
    <n v="67"/>
    <s v="PARVATHIPURAM MANYAM"/>
    <s v="GUMMALAXMIPURAM"/>
    <s v="TIMMAKA BUJJI"/>
    <s v="FEMALE"/>
    <n v="9492791339"/>
    <d v="2008-01-01T00:00:00"/>
    <n v="10290629003"/>
    <s v="YES"/>
    <s v="Available in State"/>
    <s v="NO"/>
    <n v="10290629"/>
    <x v="4"/>
    <s v="Not Present in StudentInfo"/>
    <n v="511515015555"/>
    <n v="10"/>
    <x v="32"/>
    <x v="6"/>
  </r>
  <r>
    <n v="68"/>
    <s v="PARVATHIPURAM MANYAM"/>
    <s v="GUMMALAXMIPURAM"/>
    <s v="TIMMAKA NITIN"/>
    <s v="MALE"/>
    <n v="9492791339"/>
    <d v="2005-10-05T00:00:00"/>
    <n v="10290629003"/>
    <s v="YES"/>
    <s v="Available in State"/>
    <s v="YES"/>
    <n v="10290629"/>
    <x v="4"/>
    <s v="Not Present in StudentInfo"/>
    <m/>
    <n v="11"/>
    <x v="0"/>
    <x v="0"/>
  </r>
  <r>
    <n v="69"/>
    <s v="PARVATHIPURAM MANYAM"/>
    <s v="GUMMALAXMIPURAM"/>
    <s v="TIMMAKA RANJIT KUMAR"/>
    <s v="MALE"/>
    <m/>
    <d v="2008-06-07T00:00:00"/>
    <n v="10290629005"/>
    <s v="YES"/>
    <s v="Available in State"/>
    <s v="NO"/>
    <n v="10290629"/>
    <x v="4"/>
    <s v="Not Present in StudentInfo"/>
    <n v="441575655324"/>
    <n v="1"/>
    <x v="78"/>
    <x v="1"/>
  </r>
  <r>
    <n v="70"/>
    <s v="PARVATHIPURAM MANYAM"/>
    <s v="GUMMALAXMIPURAM"/>
    <s v="TOYAKA CHANTI"/>
    <s v="FEMALE"/>
    <n v="969478000000"/>
    <d v="2006-05-20T00:00:00"/>
    <n v="10290629003"/>
    <s v="YES"/>
    <s v="Available in State"/>
    <s v="YES"/>
    <n v="10290629"/>
    <x v="4"/>
    <s v="Not Present in StudentInfo"/>
    <m/>
    <n v="11"/>
    <x v="0"/>
    <x v="0"/>
  </r>
  <r>
    <n v="71"/>
    <s v="PARVATHIPURAM MANYAM"/>
    <s v="GUMMALAXMIPURAM"/>
    <s v="TOYAKA CHIRANJEEVI"/>
    <s v="MALE"/>
    <m/>
    <d v="2010-01-01T00:00:00"/>
    <n v="10290629003"/>
    <s v="YES"/>
    <s v="Available in State"/>
    <s v="NO"/>
    <n v="10290629"/>
    <x v="4"/>
    <s v="Not Present in StudentInfo"/>
    <n v="925496871216"/>
    <n v="10"/>
    <x v="32"/>
    <x v="6"/>
  </r>
  <r>
    <n v="72"/>
    <s v="PARVATHIPURAM MANYAM"/>
    <s v="GUMMALAXMIPURAM"/>
    <s v="TOYAKA PRABHASH"/>
    <s v="MALE"/>
    <n v="9492791339"/>
    <d v="2008-11-02T00:00:00"/>
    <n v="10290629003"/>
    <s v="YES"/>
    <s v="Available in State"/>
    <s v="NO"/>
    <n v="10290629"/>
    <x v="4"/>
    <s v="Not Present in StudentInfo"/>
    <n v="703797685097"/>
    <n v="10"/>
    <x v="32"/>
    <x v="6"/>
  </r>
  <r>
    <n v="73"/>
    <s v="PARVATHIPURAM MANYAM"/>
    <s v="GUMMALAXMIPURAM"/>
    <s v="TOYAKA SIVAKASI"/>
    <s v="MALE"/>
    <n v="739697000000"/>
    <d v="2010-01-01T00:00:00"/>
    <n v="10290629008"/>
    <s v="YES"/>
    <s v="Available in State"/>
    <s v="NO"/>
    <n v="10290629"/>
    <x v="4"/>
    <s v="Dropout"/>
    <n v="739697334675"/>
    <n v="10"/>
    <x v="32"/>
    <x v="6"/>
  </r>
  <r>
    <n v="74"/>
    <s v="PARVATHIPURAM MANYAM"/>
    <s v="GUMMALAXMIPURAM"/>
    <s v="TOYAKA SRIDHAR"/>
    <s v="MALE"/>
    <n v="9489425844"/>
    <d v="2009-01-01T00:00:00"/>
    <n v="10290629008"/>
    <s v="YES"/>
    <s v="Available in State"/>
    <s v="NO"/>
    <n v="10290629"/>
    <x v="4"/>
    <s v="Not Present in StudentInfo"/>
    <n v="678457007493"/>
    <n v="10"/>
    <x v="32"/>
    <x v="6"/>
  </r>
  <r>
    <n v="1"/>
    <s v="PARVATHIPURAM MANYAM"/>
    <s v="GUMMALAXMIPURAM"/>
    <s v="AMITH VARDAN"/>
    <s v="MALE"/>
    <n v="7569968571"/>
    <d v="2009-03-12T00:00:00"/>
    <n v="10290630020"/>
    <s v="YES"/>
    <s v="Available in State"/>
    <s v="NO"/>
    <n v="10290630"/>
    <x v="5"/>
    <s v="Not Present in StudentInfo"/>
    <s v="918742850914"/>
    <n v="1"/>
    <x v="134"/>
    <x v="1"/>
  </r>
  <r>
    <n v="2"/>
    <s v="PARVATHIPURAM MANYAM"/>
    <s v="GUMMALAXMIPURAM"/>
    <s v="GANGAVASAM SHIRISHA"/>
    <m/>
    <n v="7901595581"/>
    <d v="2016-11-27T00:00:00"/>
    <n v="10290630022"/>
    <s v="YES"/>
    <s v="Death"/>
    <s v="NO"/>
    <n v="10290630"/>
    <x v="5"/>
    <s v="Not Present in StudentInfo"/>
    <m/>
    <n v="12"/>
    <x v="8"/>
    <x v="3"/>
  </r>
  <r>
    <n v="3"/>
    <s v="PARVATHIPURAM MANYAM"/>
    <s v="GUMMALAXMIPURAM"/>
    <s v="GUMMADI MANASA"/>
    <s v="FEMALE"/>
    <n v="8985730431"/>
    <d v="2007-02-09T00:00:00"/>
    <n v="10290630015"/>
    <s v="YES"/>
    <s v="Available in State"/>
    <s v="NO"/>
    <n v="10290630"/>
    <x v="5"/>
    <s v="Not Present in StudentInfo"/>
    <s v="954442131474"/>
    <n v="1"/>
    <x v="135"/>
    <x v="1"/>
  </r>
  <r>
    <n v="4"/>
    <s v="PARVATHIPURAM MANYAM"/>
    <s v="GUMMALAXMIPURAM"/>
    <s v="GUMMUDU NITYA SUMANJALI"/>
    <s v="FEMALE"/>
    <n v="255336000000"/>
    <d v="2008-01-04T00:00:00"/>
    <n v="10290630023"/>
    <s v="YES"/>
    <s v="Available in State"/>
    <s v="NO"/>
    <n v="10290630"/>
    <x v="5"/>
    <s v="Dropout"/>
    <n v="255336019044"/>
    <n v="1"/>
    <x v="136"/>
    <x v="1"/>
  </r>
  <r>
    <n v="5"/>
    <s v="PARVATHIPURAM MANYAM"/>
    <s v="GUMMALAXMIPURAM"/>
    <s v="JEELAKARRA NITYA"/>
    <s v="FEMALE"/>
    <n v="6303959051"/>
    <d v="2016-09-29T00:00:00"/>
    <n v="10290630003"/>
    <s v="YES"/>
    <s v="Available in State"/>
    <s v="NO"/>
    <n v="10290630"/>
    <x v="5"/>
    <s v="Not Present in StudentInfo"/>
    <s v="912457161635"/>
    <n v="1"/>
    <x v="137"/>
    <x v="1"/>
  </r>
  <r>
    <n v="6"/>
    <s v="PARVATHIPURAM MANYAM"/>
    <s v="GUMMALAXMIPURAM"/>
    <s v="KADRAKA HARIKRISNA"/>
    <s v="MALE"/>
    <n v="9575156409"/>
    <d v="2010-01-01T00:00:00"/>
    <n v="10290630013"/>
    <s v="YES"/>
    <s v="Available in State"/>
    <s v="NO"/>
    <n v="10290630"/>
    <x v="5"/>
    <s v="Not Present in StudentInfo"/>
    <s v="582290586111"/>
    <n v="10"/>
    <x v="138"/>
    <x v="6"/>
  </r>
  <r>
    <n v="7"/>
    <s v="PARVATHIPURAM MANYAM"/>
    <s v="GUMMALAXMIPURAM"/>
    <s v="KADRAKA HEMAMTU"/>
    <s v="MALE"/>
    <n v="7893930906"/>
    <d v="2008-08-28T00:00:00"/>
    <n v="10290630013"/>
    <s v="YES"/>
    <s v="Available in State"/>
    <s v="NO"/>
    <n v="10290630"/>
    <x v="5"/>
    <s v="Not Present in StudentInfo"/>
    <s v="494954251051"/>
    <n v="1"/>
    <x v="139"/>
    <x v="1"/>
  </r>
  <r>
    <n v="8"/>
    <s v="PARVATHIPURAM MANYAM"/>
    <s v="GUMMALAXMIPURAM"/>
    <s v="KALAPA MANISHA"/>
    <s v="FEMALE"/>
    <n v="8331816246"/>
    <d v="2006-01-01T00:00:00"/>
    <n v="10290630020"/>
    <s v="YES"/>
    <s v="Available in State"/>
    <s v="NO"/>
    <n v="10290630"/>
    <x v="5"/>
    <s v="Not Present in StudentInfo"/>
    <s v="554334321175"/>
    <n v="13"/>
    <x v="7"/>
    <x v="2"/>
  </r>
  <r>
    <n v="9"/>
    <s v="PARVATHIPURAM MANYAM"/>
    <s v="GUMMALAXMIPURAM"/>
    <s v="KILLAKA CHARAN"/>
    <s v="MALE"/>
    <n v="7382782474"/>
    <d v="2010-01-01T00:00:00"/>
    <n v="10290630009"/>
    <s v="YES"/>
    <s v="Available in State"/>
    <s v="NO"/>
    <n v="10290630"/>
    <x v="5"/>
    <s v="Not Present in StudentInfo"/>
    <s v="225010268589"/>
    <n v="10"/>
    <x v="140"/>
    <x v="6"/>
  </r>
  <r>
    <n v="10"/>
    <s v="PARVATHIPURAM MANYAM"/>
    <s v="GUMMALAXMIPURAM"/>
    <s v="KILLAKA KARTHEEK"/>
    <s v="MALE"/>
    <n v="8500782563"/>
    <d v="2006-06-15T00:00:00"/>
    <n v="10290630012"/>
    <s v="YES"/>
    <s v="Available in State"/>
    <s v="NO"/>
    <n v="10290630"/>
    <x v="5"/>
    <s v="Not Present in StudentInfo"/>
    <s v="672636128692"/>
    <n v="10"/>
    <x v="141"/>
    <x v="6"/>
  </r>
  <r>
    <n v="11"/>
    <s v="PARVATHIPURAM MANYAM"/>
    <s v="GUMMALAXMIPURAM"/>
    <s v="KILLAKA RAGHAVA"/>
    <s v="MALE"/>
    <n v="388797000000"/>
    <d v="2009-12-25T00:00:00"/>
    <n v="10290630009"/>
    <s v="YES"/>
    <s v="Available in State"/>
    <s v="NO"/>
    <n v="10290630"/>
    <x v="5"/>
    <s v="Not Present in StudentInfo"/>
    <s v="388797088636"/>
    <n v="10"/>
    <x v="142"/>
    <x v="6"/>
  </r>
  <r>
    <n v="12"/>
    <s v="PARVATHIPURAM MANYAM"/>
    <s v="GUMMALAXMIPURAM"/>
    <s v="KODANDA VENKATARAO"/>
    <m/>
    <n v="8500837519"/>
    <d v="2006-05-20T00:00:00"/>
    <n v="10290630008"/>
    <s v="YES"/>
    <s v="Death"/>
    <s v="NO"/>
    <n v="10290630"/>
    <x v="5"/>
    <s v="Not Present in StudentInfo"/>
    <m/>
    <n v="12"/>
    <x v="8"/>
    <x v="3"/>
  </r>
  <r>
    <n v="13"/>
    <s v="PARVATHIPURAM MANYAM"/>
    <s v="GUMMALAXMIPURAM"/>
    <s v="KOLAKA NAVYA"/>
    <s v="FEMALE"/>
    <n v="307878000000"/>
    <d v="2006-06-17T00:00:00"/>
    <n v="10290630017"/>
    <s v="YES"/>
    <s v="Available in State"/>
    <s v="YES"/>
    <n v="10290630"/>
    <x v="5"/>
    <s v="Not Present in StudentInfo"/>
    <n v="307878008579"/>
    <n v="3"/>
    <x v="45"/>
    <x v="4"/>
  </r>
  <r>
    <n v="14"/>
    <s v="PARVATHIPURAM MANYAM"/>
    <s v="GUMMALAXMIPURAM"/>
    <s v="KOLAKA SATVIK"/>
    <s v="MALE"/>
    <n v="6303959051"/>
    <d v="2018-01-26T00:00:00"/>
    <n v="10290630009"/>
    <s v="YES"/>
    <s v="Available in State"/>
    <s v="NO"/>
    <n v="10290630"/>
    <x v="5"/>
    <s v="Not Present in StudentInfo"/>
    <s v="570608627702"/>
    <n v="1"/>
    <x v="143"/>
    <x v="1"/>
  </r>
  <r>
    <n v="15"/>
    <s v="PARVATHIPURAM MANYAM"/>
    <s v="GUMMALAXMIPURAM"/>
    <s v="KOLAKA TARUN"/>
    <s v="MALE"/>
    <n v="8500218317"/>
    <d v="2006-01-01T00:00:00"/>
    <n v="10290630017"/>
    <s v="YES"/>
    <s v="Available in State"/>
    <s v="YES"/>
    <n v="10290630"/>
    <x v="5"/>
    <s v="Not Present in StudentInfo"/>
    <n v="858312798304"/>
    <n v="3"/>
    <x v="45"/>
    <x v="4"/>
  </r>
  <r>
    <n v="16"/>
    <s v="PARVATHIPURAM MANYAM"/>
    <s v="GUMMALAXMIPURAM"/>
    <s v="KONDAGORRI AKHILKUMAR"/>
    <s v="MALE"/>
    <n v="214378000000"/>
    <d v="2011-01-01T00:00:00"/>
    <n v="10290630019"/>
    <s v="YES"/>
    <s v="Available in State"/>
    <s v="NO"/>
    <n v="10290630"/>
    <x v="5"/>
    <s v="Dropout"/>
    <s v="214378469566"/>
    <n v="1"/>
    <x v="144"/>
    <x v="1"/>
  </r>
  <r>
    <n v="17"/>
    <s v="PARVATHIPURAM MANYAM"/>
    <s v="GUMMALAXMIPURAM"/>
    <s v="KONDAGORRI GANESH"/>
    <s v="MALE"/>
    <n v="9494057611"/>
    <d v="2010-01-01T00:00:00"/>
    <n v="10290630002"/>
    <s v="YES"/>
    <s v="Available in State"/>
    <s v="NO"/>
    <n v="10290630"/>
    <x v="5"/>
    <s v="Not Present in StudentInfo"/>
    <s v="479252251898"/>
    <n v="2"/>
    <x v="145"/>
    <x v="5"/>
  </r>
  <r>
    <n v="18"/>
    <s v="PARVATHIPURAM MANYAM"/>
    <s v="GUMMALAXMIPURAM"/>
    <s v="KONDAGORRI GORI"/>
    <s v="MALE"/>
    <n v="969978000000"/>
    <d v="2008-01-16T00:00:00"/>
    <n v="10290630002"/>
    <s v="YES"/>
    <s v="Available in State"/>
    <s v="NO"/>
    <n v="10290630"/>
    <x v="5"/>
    <s v="Not Present in StudentInfo"/>
    <s v="969977814932"/>
    <n v="2"/>
    <x v="145"/>
    <x v="5"/>
  </r>
  <r>
    <n v="19"/>
    <s v="PARVATHIPURAM MANYAM"/>
    <s v="GUMMALAXMIPURAM"/>
    <s v="KONDAGORRI JOSTHNA"/>
    <s v="FEMALE"/>
    <n v="8500060380"/>
    <d v="2008-01-14T00:00:00"/>
    <n v="10290630011"/>
    <s v="YES"/>
    <s v="Available in State"/>
    <s v="NO"/>
    <n v="10290630"/>
    <x v="5"/>
    <s v="Not Present in StudentInfo"/>
    <s v="301289661660"/>
    <n v="1"/>
    <x v="146"/>
    <x v="1"/>
  </r>
  <r>
    <n v="20"/>
    <s v="PARVATHIPURAM MANYAM"/>
    <s v="GUMMALAXMIPURAM"/>
    <s v="KONDAGORRI PAVANI"/>
    <s v="FEMALE"/>
    <n v="9381150036"/>
    <d v="2006-05-06T00:00:00"/>
    <n v="10290630022"/>
    <s v="YES"/>
    <s v="Available in State"/>
    <s v="NO"/>
    <n v="10290630"/>
    <x v="5"/>
    <s v="Not Present in StudentInfo"/>
    <s v="697482781733"/>
    <n v="1"/>
    <x v="147"/>
    <x v="1"/>
  </r>
  <r>
    <n v="21"/>
    <s v="PARVATHIPURAM MANYAM"/>
    <s v="GUMMALAXMIPURAM"/>
    <s v="KONDAGORRI SEMI SAHITHI"/>
    <s v="FEMALE"/>
    <n v="9441929866"/>
    <d v="2018-08-09T00:00:00"/>
    <n v="10290630013"/>
    <s v="YES"/>
    <s v="Available in State"/>
    <s v="NO"/>
    <n v="10290630"/>
    <x v="5"/>
    <s v="Not Present in StudentInfo"/>
    <s v="638019163599"/>
    <n v="1"/>
    <x v="148"/>
    <x v="1"/>
  </r>
  <r>
    <n v="22"/>
    <s v="PARVATHIPURAM MANYAM"/>
    <s v="GUMMALAXMIPURAM"/>
    <s v="KURMADORA ROHIN"/>
    <s v="FEMALE"/>
    <n v="932285000000"/>
    <d v="2014-01-01T00:00:00"/>
    <n v="10290630005"/>
    <s v="YES"/>
    <s v="Available in State"/>
    <s v="NO"/>
    <n v="10290630"/>
    <x v="5"/>
    <s v="Not Present in StudentInfo"/>
    <s v="UNKNOWN"/>
    <n v="11"/>
    <x v="149"/>
    <x v="0"/>
  </r>
  <r>
    <n v="23"/>
    <s v="PARVATHIPURAM MANYAM"/>
    <s v="GUMMALAXMIPURAM"/>
    <s v="MANDANGI ANJALI"/>
    <s v="FEMALE"/>
    <n v="9440867161"/>
    <d v="2010-01-01T00:00:00"/>
    <n v="10290630010"/>
    <s v="YES"/>
    <s v="Available in State"/>
    <s v="NO"/>
    <n v="10290630"/>
    <x v="5"/>
    <s v="Not Present in StudentInfo"/>
    <s v="215001314260"/>
    <n v="3"/>
    <x v="45"/>
    <x v="4"/>
  </r>
  <r>
    <n v="24"/>
    <s v="PARVATHIPURAM MANYAM"/>
    <s v="GUMMALAXMIPURAM"/>
    <s v="MANDANGI INDU"/>
    <s v="FEMALE"/>
    <n v="8985907713"/>
    <d v="2010-11-30T00:00:00"/>
    <n v="10290630012"/>
    <s v="YES"/>
    <s v="Available in State"/>
    <s v="NO"/>
    <n v="10290630"/>
    <x v="5"/>
    <s v="Not Present in StudentInfo"/>
    <n v="950813735613"/>
    <n v="1"/>
    <x v="150"/>
    <x v="1"/>
  </r>
  <r>
    <n v="25"/>
    <s v="PARVATHIPURAM MANYAM"/>
    <s v="GUMMALAXMIPURAM"/>
    <s v="MANDANGI SAILAJA"/>
    <s v="FEMALE"/>
    <n v="9652552613"/>
    <d v="2006-09-04T00:00:00"/>
    <n v="10290630002"/>
    <s v="YES"/>
    <s v="Available in State"/>
    <s v="NO"/>
    <n v="10290630"/>
    <x v="5"/>
    <s v="Not Present in StudentInfo"/>
    <s v="399380958391"/>
    <n v="2"/>
    <x v="145"/>
    <x v="5"/>
  </r>
  <r>
    <n v="26"/>
    <s v="PARVATHIPURAM MANYAM"/>
    <s v="GUMMALAXMIPURAM"/>
    <s v="MANDANGI SURYAM"/>
    <s v="MALE"/>
    <n v="8500333057"/>
    <d v="2006-05-15T00:00:00"/>
    <n v="10290630001"/>
    <s v="YES"/>
    <s v="Available in State"/>
    <s v="YES"/>
    <n v="10290630"/>
    <x v="5"/>
    <s v="Not Present in StudentInfo"/>
    <n v="63981902196"/>
    <n v="1"/>
    <x v="151"/>
    <x v="1"/>
  </r>
  <r>
    <n v="27"/>
    <s v="PARVATHIPURAM MANYAM"/>
    <s v="GUMMALAXMIPURAM"/>
    <s v="MOTTIKA SRUTHI"/>
    <s v="FEMALE"/>
    <n v="8886270106"/>
    <d v="2007-11-05T00:00:00"/>
    <n v="10290630005"/>
    <s v="YES"/>
    <s v="Available in State"/>
    <s v="YES"/>
    <n v="10290630"/>
    <x v="5"/>
    <s v="Not Present in StudentInfo"/>
    <m/>
    <n v="1"/>
    <x v="152"/>
    <x v="1"/>
  </r>
  <r>
    <n v="28"/>
    <s v="PARVATHIPURAM MANYAM"/>
    <s v="GUMMALAXMIPURAM"/>
    <s v="NIMMAKA ABISHEK"/>
    <s v="MALE"/>
    <n v="9441072868"/>
    <d v="2006-06-16T00:00:00"/>
    <n v="10290630001"/>
    <s v="YES"/>
    <s v="Available in State"/>
    <s v="YES"/>
    <n v="10290630"/>
    <x v="5"/>
    <s v="Not Present in StudentInfo"/>
    <n v="712492932267"/>
    <n v="1"/>
    <x v="153"/>
    <x v="1"/>
  </r>
  <r>
    <n v="29"/>
    <s v="PARVATHIPURAM MANYAM"/>
    <s v="GUMMALAXMIPURAM"/>
    <s v="NIMMAKA DHILEEP"/>
    <m/>
    <n v="9866241887"/>
    <d v="2008-01-01T00:00:00"/>
    <n v="10290630007"/>
    <s v="YES"/>
    <s v="Available in State"/>
    <s v="NO"/>
    <n v="10290630"/>
    <x v="5"/>
    <s v="Not Present in StudentInfo"/>
    <s v="563386805070"/>
    <n v="1"/>
    <x v="154"/>
    <x v="1"/>
  </r>
  <r>
    <n v="30"/>
    <s v="PARVATHIPURAM MANYAM"/>
    <s v="GUMMALAXMIPURAM"/>
    <s v="NIMMAKA GOPICHAND"/>
    <s v="MALE"/>
    <n v="855391000000"/>
    <d v="2011-07-14T00:00:00"/>
    <n v="10290630008"/>
    <s v="YES"/>
    <s v="Available in State"/>
    <s v="NO"/>
    <n v="10290630"/>
    <x v="5"/>
    <s v="TC ISSUED"/>
    <s v="855390693429"/>
    <n v="10"/>
    <x v="155"/>
    <x v="6"/>
  </r>
  <r>
    <n v="31"/>
    <s v="PARVATHIPURAM MANYAM"/>
    <s v="GUMMALAXMIPURAM"/>
    <s v="NIMMAKA INDU"/>
    <s v="FEMALE"/>
    <n v="9441072868"/>
    <d v="2010-01-01T00:00:00"/>
    <n v="10290630017"/>
    <s v="YES"/>
    <s v="Available in State"/>
    <s v="NO"/>
    <n v="10290630"/>
    <x v="5"/>
    <s v="Not Present in StudentInfo"/>
    <s v="773413575937"/>
    <n v="2"/>
    <x v="156"/>
    <x v="5"/>
  </r>
  <r>
    <n v="32"/>
    <s v="PARVATHIPURAM MANYAM"/>
    <s v="GUMMALAXMIPURAM"/>
    <s v="NIMMAKA MAMITHA"/>
    <s v="FEMALE"/>
    <n v="9441072868"/>
    <d v="2006-03-25T00:00:00"/>
    <n v="10290630017"/>
    <s v="YES"/>
    <s v="Available in State"/>
    <s v="YES"/>
    <n v="10290630"/>
    <x v="5"/>
    <s v="Not Present in StudentInfo"/>
    <n v="752258950763"/>
    <n v="3"/>
    <x v="45"/>
    <x v="4"/>
  </r>
  <r>
    <n v="33"/>
    <s v="PARVATHIPURAM MANYAM"/>
    <s v="GUMMALAXMIPURAM"/>
    <s v="NIMMAKA RAJESH"/>
    <s v="MALE"/>
    <n v="9440867161"/>
    <d v="2009-06-19T00:00:00"/>
    <n v="10290630010"/>
    <s v="YES"/>
    <s v="Available in State"/>
    <s v="NO"/>
    <n v="10290630"/>
    <x v="5"/>
    <s v="Not Present in StudentInfo"/>
    <n v="264496445112"/>
    <n v="1"/>
    <x v="157"/>
    <x v="1"/>
  </r>
  <r>
    <n v="34"/>
    <s v="PARVATHIPURAM MANYAM"/>
    <s v="GUMMALAXMIPURAM"/>
    <s v="NIMMAKA SRUTHI"/>
    <s v="FEMALE"/>
    <n v="7569582547"/>
    <d v="2009-06-04T00:00:00"/>
    <n v="10290630021"/>
    <s v="YES"/>
    <s v="Available in State"/>
    <s v="NO"/>
    <n v="10290630"/>
    <x v="5"/>
    <s v="Not Present in StudentInfo"/>
    <s v="209712120036"/>
    <n v="13"/>
    <x v="7"/>
    <x v="2"/>
  </r>
  <r>
    <n v="35"/>
    <s v="PARVATHIPURAM MANYAM"/>
    <s v="GUMMALAXMIPURAM"/>
    <s v="NIMMAKA SWATHI"/>
    <s v="FEMALE"/>
    <n v="9440867161"/>
    <d v="2006-07-24T00:00:00"/>
    <n v="10290630010"/>
    <s v="YES"/>
    <s v="Available in State"/>
    <s v="NO"/>
    <n v="10290630"/>
    <x v="5"/>
    <s v="Not Present in StudentInfo"/>
    <s v="607626531254"/>
    <n v="1"/>
    <x v="158"/>
    <x v="1"/>
  </r>
  <r>
    <n v="36"/>
    <s v="PARVATHIPURAM MANYAM"/>
    <s v="GUMMALAXMIPURAM"/>
    <s v="NIMMAKA UDAYAKUMAR"/>
    <s v="MALE"/>
    <n v="340043000000"/>
    <d v="2007-02-22T00:00:00"/>
    <n v="10290630006"/>
    <s v="YES"/>
    <s v="Available in State"/>
    <s v="NO"/>
    <n v="10290630"/>
    <x v="5"/>
    <s v="Dropout"/>
    <s v="205210563703"/>
    <n v="1"/>
    <x v="159"/>
    <x v="1"/>
  </r>
  <r>
    <n v="37"/>
    <s v="PARVATHIPURAM MANYAM"/>
    <s v="GUMMALAXMIPURAM"/>
    <s v="NIMMAKA.SRAVANI"/>
    <s v="FEMALE"/>
    <n v="315228000000"/>
    <d v="2006-01-06T00:00:00"/>
    <n v="10290630008"/>
    <s v="YES"/>
    <s v="Available in State"/>
    <s v="YES"/>
    <n v="10290630"/>
    <x v="5"/>
    <s v="Not Present in StudentInfo"/>
    <m/>
    <n v="11"/>
    <x v="0"/>
    <x v="0"/>
  </r>
  <r>
    <n v="38"/>
    <s v="PARVATHIPURAM MANYAM"/>
    <s v="GUMMALAXMIPURAM"/>
    <s v="PADI PRIYA DARSHINI"/>
    <s v="FEMALE"/>
    <n v="9490936083"/>
    <d v="2006-03-16T00:00:00"/>
    <n v="10290630023"/>
    <s v="YES"/>
    <s v="Available in State"/>
    <s v="YES"/>
    <n v="10290630"/>
    <x v="5"/>
    <s v="Not Present in StudentInfo"/>
    <n v="963381614953"/>
    <n v="1"/>
    <x v="160"/>
    <x v="1"/>
  </r>
  <r>
    <n v="39"/>
    <s v="PARVATHIPURAM MANYAM"/>
    <s v="GUMMALAXMIPURAM"/>
    <s v="PADI SRAVANTHI"/>
    <s v="FEMALE"/>
    <n v="688123000000"/>
    <d v="2006-01-03T00:00:00"/>
    <n v="10290630022"/>
    <s v="YES"/>
    <s v="Available in State"/>
    <s v="YES"/>
    <n v="10290630"/>
    <x v="5"/>
    <s v="Not Present in StudentInfo"/>
    <n v="688123426348"/>
    <n v="3"/>
    <x v="161"/>
    <x v="4"/>
  </r>
  <r>
    <n v="40"/>
    <s v="PARVATHIPURAM MANYAM"/>
    <s v="GUMMALAXMIPURAM"/>
    <s v="PALAKA DHANUSH"/>
    <s v="MALE"/>
    <n v="208786000000"/>
    <d v="2017-01-17T00:00:00"/>
    <n v="10290630016"/>
    <s v="YES"/>
    <s v="Available in State"/>
    <s v="NO"/>
    <n v="10290630"/>
    <x v="5"/>
    <s v="Not Present in StudentInfo"/>
    <s v="208786394238"/>
    <n v="1"/>
    <x v="162"/>
    <x v="1"/>
  </r>
  <r>
    <n v="41"/>
    <s v="PARVATHIPURAM MANYAM"/>
    <s v="GUMMALAXMIPURAM"/>
    <s v="PALAKA DHARANI SRIVANYA"/>
    <s v="MALE"/>
    <m/>
    <d v="2018-08-29T00:00:00"/>
    <n v="10290630004"/>
    <s v="YES"/>
    <s v="Available in State"/>
    <s v="NO"/>
    <n v="10290630"/>
    <x v="5"/>
    <s v="Not Present in StudentInfo"/>
    <s v="244752566201"/>
    <n v="1"/>
    <x v="163"/>
    <x v="1"/>
  </r>
  <r>
    <n v="42"/>
    <s v="PARVATHIPURAM MANYAM"/>
    <s v="GUMMALAXMIPURAM"/>
    <s v="PALAKA VARUN"/>
    <s v="MALE"/>
    <n v="9441355532"/>
    <d v="2018-08-24T00:00:00"/>
    <n v="10290630008"/>
    <s v="YES"/>
    <s v="Available in State"/>
    <s v="NO"/>
    <n v="10290630"/>
    <x v="5"/>
    <s v="Not Present in StudentInfo"/>
    <s v="687758397868"/>
    <n v="1"/>
    <x v="164"/>
    <x v="1"/>
  </r>
  <r>
    <n v="43"/>
    <s v="PARVATHIPURAM MANYAM"/>
    <s v="GUMMALAXMIPURAM"/>
    <s v="PEDAKAPU KARTHEEK"/>
    <s v="MALE"/>
    <n v="760045000000"/>
    <d v="2018-02-11T00:00:00"/>
    <n v="10290630023"/>
    <s v="YES"/>
    <s v="Available in State"/>
    <s v="NO"/>
    <n v="10290630"/>
    <x v="5"/>
    <s v="Not Present in StudentInfo"/>
    <s v="760045098471"/>
    <n v="1"/>
    <x v="165"/>
    <x v="1"/>
  </r>
  <r>
    <n v="44"/>
    <s v="PARVATHIPURAM MANYAM"/>
    <s v="GUMMALAXMIPURAM"/>
    <s v="PODILAPU VINEETHA"/>
    <s v="FEMALE"/>
    <n v="8985224740"/>
    <d v="2006-01-01T00:00:00"/>
    <n v="10290630015"/>
    <s v="YES"/>
    <s v="Available in State"/>
    <s v="NO"/>
    <n v="10290630"/>
    <x v="5"/>
    <s v="Not Present in StudentInfo"/>
    <s v="759594722440"/>
    <n v="13"/>
    <x v="7"/>
    <x v="2"/>
  </r>
  <r>
    <n v="45"/>
    <s v="PARVATHIPURAM MANYAM"/>
    <s v="GUMMALAXMIPURAM"/>
    <s v="PUJARI SIVA SANKAR"/>
    <s v="MALE"/>
    <n v="344316000000"/>
    <d v="2006-01-07T00:00:00"/>
    <n v="10290630023"/>
    <s v="YES"/>
    <s v="Available in State"/>
    <s v="YES"/>
    <n v="10290630"/>
    <x v="5"/>
    <s v="Not Present in StudentInfo"/>
    <n v="344315597568"/>
    <n v="1"/>
    <x v="166"/>
    <x v="1"/>
  </r>
  <r>
    <n v="46"/>
    <s v="PARVATHIPURAM MANYAM"/>
    <s v="GUMMALAXMIPURAM"/>
    <s v="PUVVALA KIRAN"/>
    <s v="MALE"/>
    <n v="9490594462"/>
    <d v="2009-01-01T00:00:00"/>
    <n v="10290630017"/>
    <s v="YES"/>
    <s v="Available in State"/>
    <s v="NO"/>
    <n v="10290630"/>
    <x v="5"/>
    <s v="Not Present in StudentInfo"/>
    <s v="447332087724"/>
    <n v="10"/>
    <x v="167"/>
    <x v="6"/>
  </r>
  <r>
    <n v="47"/>
    <s v="PARVATHIPURAM MANYAM"/>
    <s v="GUMMALAXMIPURAM"/>
    <s v="SANTHU"/>
    <s v="MALE"/>
    <n v="7569852547"/>
    <d v="2008-07-09T00:00:00"/>
    <n v="10290630021"/>
    <s v="YES"/>
    <s v="Available in State"/>
    <s v="NO"/>
    <n v="10290630"/>
    <x v="5"/>
    <s v="Not Present in StudentInfo"/>
    <s v="860778466886"/>
    <n v="10"/>
    <x v="168"/>
    <x v="6"/>
  </r>
  <r>
    <n v="48"/>
    <s v="PARVATHIPURAM MANYAM"/>
    <s v="GUMMALAXMIPURAM"/>
    <s v="SHEKARABILLI PURNA CHANDRA RAO"/>
    <s v="MALE"/>
    <n v="454432000000"/>
    <d v="2011-11-07T00:00:00"/>
    <n v="10290630015"/>
    <s v="YES"/>
    <s v="Available in State"/>
    <s v="NO"/>
    <n v="10290630"/>
    <x v="5"/>
    <s v="Not Present in StudentInfo"/>
    <s v="454431683400"/>
    <n v="1"/>
    <x v="169"/>
    <x v="1"/>
  </r>
  <r>
    <n v="49"/>
    <s v="PARVATHIPURAM MANYAM"/>
    <s v="GUMMALAXMIPURAM"/>
    <s v="TOYAKA MOKSHITHA KALYANI"/>
    <s v="FEMALE"/>
    <n v="8328310606"/>
    <d v="2015-04-29T00:00:00"/>
    <n v="10290630013"/>
    <s v="YES"/>
    <s v="Available in State"/>
    <s v="NO"/>
    <n v="10290630"/>
    <x v="5"/>
    <s v="Not Present in StudentInfo"/>
    <s v="931073021697"/>
    <n v="1"/>
    <x v="170"/>
    <x v="1"/>
  </r>
  <r>
    <n v="50"/>
    <s v="PARVATHIPURAM MANYAM"/>
    <s v="GUMMALAXMIPURAM"/>
    <s v="TOYAKA SWETHA"/>
    <s v="FEMALE"/>
    <n v="9441072868"/>
    <d v="2006-01-16T00:00:00"/>
    <n v="10290630018"/>
    <s v="YES"/>
    <s v="Available in State"/>
    <s v="YES"/>
    <n v="10290630"/>
    <x v="5"/>
    <s v="Not Present in StudentInfo"/>
    <n v="572356662866"/>
    <n v="1"/>
    <x v="171"/>
    <x v="1"/>
  </r>
  <r>
    <n v="51"/>
    <s v="PARVATHIPURAM MANYAM"/>
    <s v="GUMMALAXMIPURAM"/>
    <s v="TOYAKA UDAY"/>
    <s v="MALE"/>
    <n v="9441158767"/>
    <d v="2007-05-18T00:00:00"/>
    <n v="10290630004"/>
    <s v="YES"/>
    <s v="Available in State"/>
    <s v="NO"/>
    <n v="10290630"/>
    <x v="5"/>
    <s v="Not Present in StudentInfo"/>
    <s v="341535351950"/>
    <n v="1"/>
    <x v="172"/>
    <x v="1"/>
  </r>
  <r>
    <n v="52"/>
    <s v="PARVATHIPURAM MANYAM"/>
    <s v="GUMMALAXMIPURAM"/>
    <s v="TOYAKA VIJAY"/>
    <s v="MALE"/>
    <n v="9441072868"/>
    <d v="2008-11-03T00:00:00"/>
    <n v="10290630009"/>
    <s v="YES"/>
    <s v="Available in State"/>
    <s v="NO"/>
    <n v="10290630"/>
    <x v="5"/>
    <s v="Not Present in StudentInfo"/>
    <n v="452838785988"/>
    <n v="2"/>
    <x v="35"/>
    <x v="5"/>
  </r>
  <r>
    <n v="53"/>
    <s v="PARVATHIPURAM MANYAM"/>
    <s v="GUMMALAXMIPURAM"/>
    <s v="VUYAKA SASIREKHA"/>
    <s v="FEMALE"/>
    <n v="665333000000"/>
    <d v="2006-06-15T00:00:00"/>
    <n v="10290630002"/>
    <s v="YES"/>
    <s v="Available in State"/>
    <s v="YES"/>
    <n v="10290630"/>
    <x v="5"/>
    <s v="Not Present in StudentInfo"/>
    <m/>
    <n v="11"/>
    <x v="0"/>
    <x v="0"/>
  </r>
  <r>
    <n v="1"/>
    <s v="PARVATHIPURAM MANYAM"/>
    <s v="GUMMALAXMIPURAM"/>
    <s v="ARIKA DIVYA BHARATHI"/>
    <s v="FEMALE"/>
    <n v="9440189280"/>
    <d v="2009-09-09T00:00:00"/>
    <n v="10290631008"/>
    <s v="YES"/>
    <s v="Available in State"/>
    <s v="NO"/>
    <n v="10290631"/>
    <x v="6"/>
    <s v="Not Present in StudentInfo"/>
    <s v="504472026995"/>
    <n v="10"/>
    <x v="32"/>
    <x v="6"/>
  </r>
  <r>
    <n v="2"/>
    <s v="PARVATHIPURAM MANYAM"/>
    <s v="GUMMALAXMIPURAM"/>
    <s v="ARIKA NIROSHA"/>
    <s v="FEMALE"/>
    <n v="9440189280"/>
    <d v="2010-09-09T00:00:00"/>
    <n v="10290631008"/>
    <s v="YES"/>
    <s v="Available in State"/>
    <s v="NO"/>
    <n v="10290631"/>
    <x v="6"/>
    <s v="Not Present in StudentInfo"/>
    <s v="787564217543"/>
    <n v="10"/>
    <x v="32"/>
    <x v="6"/>
  </r>
  <r>
    <n v="3"/>
    <s v="PARVATHIPURAM MANYAM"/>
    <s v="GUMMALAXMIPURAM"/>
    <s v="BIDDIKA BHUMIKA"/>
    <s v="FEMALE"/>
    <n v="7382795026"/>
    <d v="2006-01-01T00:00:00"/>
    <n v="10290631006"/>
    <s v="YES"/>
    <s v="Available in State"/>
    <s v="YES"/>
    <n v="10290631"/>
    <x v="6"/>
    <s v="Not Present in StudentInfo"/>
    <n v="792048359639"/>
    <n v="1"/>
    <x v="173"/>
    <x v="1"/>
  </r>
  <r>
    <n v="4"/>
    <s v="PARVATHIPURAM MANYAM"/>
    <s v="GUMMALAXMIPURAM"/>
    <s v="BIDDIKA INDRAJA"/>
    <s v="FEMALE"/>
    <n v="7382795026"/>
    <d v="2007-01-01T00:00:00"/>
    <n v="10290631006"/>
    <s v="YES"/>
    <s v="Available in State"/>
    <s v="NO"/>
    <n v="10290631"/>
    <x v="6"/>
    <s v="Not Present in StudentInfo"/>
    <s v="694765434299"/>
    <n v="2"/>
    <x v="14"/>
    <x v="5"/>
  </r>
  <r>
    <n v="5"/>
    <s v="PARVATHIPURAM MANYAM"/>
    <s v="GUMMALAXMIPURAM"/>
    <s v="BIDDIKA KAVITHA"/>
    <s v="FEMALE"/>
    <n v="9494226214"/>
    <d v="2009-01-07T00:00:00"/>
    <n v="10290631001"/>
    <s v="YES"/>
    <s v="Migration outside state"/>
    <s v="NO"/>
    <n v="10290631"/>
    <x v="6"/>
    <s v="Not Present in StudentInfo"/>
    <n v="450952219953"/>
    <n v="6"/>
    <x v="174"/>
    <x v="8"/>
  </r>
  <r>
    <n v="6"/>
    <s v="PARVATHIPURAM MANYAM"/>
    <s v="GUMMALAXMIPURAM"/>
    <s v="BIDDIKA NEELAKANTAM"/>
    <s v="MALE"/>
    <n v="9494226214"/>
    <d v="2010-06-08T00:00:00"/>
    <n v="10290631001"/>
    <s v="YES"/>
    <s v="Migration outside state"/>
    <s v="NO"/>
    <n v="10290631"/>
    <x v="6"/>
    <s v="Not Present in StudentInfo"/>
    <n v="573141664255"/>
    <n v="6"/>
    <x v="174"/>
    <x v="8"/>
  </r>
  <r>
    <n v="7"/>
    <s v="PARVATHIPURAM MANYAM"/>
    <s v="GUMMALAXMIPURAM"/>
    <s v="BIDDIKA SARASWATHI"/>
    <s v="FEMALE"/>
    <n v="7894561230"/>
    <d v="2009-06-04T00:00:00"/>
    <n v="10290631008"/>
    <s v="YES"/>
    <s v="Available in State"/>
    <s v="NO"/>
    <n v="10290631"/>
    <x v="6"/>
    <s v="Not Present in StudentInfo"/>
    <s v="381202834447"/>
    <n v="10"/>
    <x v="32"/>
    <x v="6"/>
  </r>
  <r>
    <n v="8"/>
    <s v="PARVATHIPURAM MANYAM"/>
    <s v="GUMMALAXMIPURAM"/>
    <s v="BIDDIKA SOUDARYA"/>
    <s v="FEMALE"/>
    <n v="9490763282"/>
    <d v="2006-01-01T00:00:00"/>
    <n v="10290631008"/>
    <s v="YES"/>
    <s v="Migration outside state"/>
    <s v="NO"/>
    <n v="10290631"/>
    <x v="6"/>
    <s v="Not Present in StudentInfo"/>
    <n v="873243623033"/>
    <n v="13"/>
    <x v="7"/>
    <x v="2"/>
  </r>
  <r>
    <n v="9"/>
    <s v="PARVATHIPURAM MANYAM"/>
    <s v="GUMMALAXMIPURAM"/>
    <s v="BIDDIKA YESASWINI"/>
    <s v="FEMALE"/>
    <n v="7382936178"/>
    <d v="2018-07-12T00:00:00"/>
    <n v="10290631001"/>
    <s v="YES"/>
    <s v="Available in State"/>
    <s v="NO"/>
    <n v="10290631"/>
    <x v="6"/>
    <s v="Not Present in StudentInfo"/>
    <s v="618589428353"/>
    <n v="1"/>
    <x v="26"/>
    <x v="1"/>
  </r>
  <r>
    <n v="10"/>
    <s v="PARVATHIPURAM MANYAM"/>
    <s v="GUMMALAXMIPURAM"/>
    <s v="KADRAKA GANGA"/>
    <s v="FEMALE"/>
    <n v="9441969716"/>
    <d v="2016-11-22T00:00:00"/>
    <n v="10290631004"/>
    <s v="YES"/>
    <s v="Available in State"/>
    <s v="NO"/>
    <n v="10290631"/>
    <x v="6"/>
    <s v="Not Present in StudentInfo"/>
    <s v="629270870255"/>
    <n v="14"/>
    <x v="175"/>
    <x v="12"/>
  </r>
  <r>
    <n v="11"/>
    <s v="PARVATHIPURAM MANYAM"/>
    <s v="GUMMALAXMIPURAM"/>
    <s v="KADRAKA RAGHVAVENDRA"/>
    <s v="MALE"/>
    <n v="8333933871"/>
    <d v="2005-10-28T00:00:00"/>
    <n v="10290631001"/>
    <s v="YES"/>
    <s v="Available in State"/>
    <s v="YES"/>
    <n v="10290631"/>
    <x v="6"/>
    <s v="Not Present in StudentInfo"/>
    <n v="790914614090"/>
    <n v="1"/>
    <x v="176"/>
    <x v="1"/>
  </r>
  <r>
    <n v="12"/>
    <s v="PARVATHIPURAM MANYAM"/>
    <s v="GUMMALAXMIPURAM"/>
    <s v="MANDANGI CHANDUBABU"/>
    <s v="MALE"/>
    <n v="684918000000"/>
    <d v="2005-09-05T00:00:00"/>
    <n v="10290631005"/>
    <s v="YES"/>
    <s v="Available in State"/>
    <s v="YES"/>
    <n v="10290631"/>
    <x v="6"/>
    <s v="Not Present in StudentInfo"/>
    <n v="684918104067"/>
    <n v="1"/>
    <x v="173"/>
    <x v="1"/>
  </r>
  <r>
    <n v="13"/>
    <s v="PARVATHIPURAM MANYAM"/>
    <s v="GUMMALAXMIPURAM"/>
    <s v="MANDANGI KARTHIK"/>
    <s v="MALE"/>
    <n v="7032700710"/>
    <d v="2008-01-01T00:00:00"/>
    <n v="10290631004"/>
    <s v="YES"/>
    <s v="Available in State"/>
    <s v="NO"/>
    <n v="10290631"/>
    <x v="6"/>
    <s v="Not Present in StudentInfo"/>
    <s v="990191099700"/>
    <n v="10"/>
    <x v="32"/>
    <x v="6"/>
  </r>
  <r>
    <n v="14"/>
    <s v="PARVATHIPURAM MANYAM"/>
    <s v="GUMMALAXMIPURAM"/>
    <s v="MANDANGI LAVANYA"/>
    <s v="FEMALE"/>
    <n v="7032077001"/>
    <d v="2006-04-06T00:00:00"/>
    <n v="10290631004"/>
    <s v="YES"/>
    <s v="Available in State"/>
    <s v="YES"/>
    <n v="10290631"/>
    <x v="6"/>
    <s v="Not Present in StudentInfo"/>
    <n v="644743379608"/>
    <n v="1"/>
    <x v="177"/>
    <x v="1"/>
  </r>
  <r>
    <n v="15"/>
    <s v="PARVATHIPURAM MANYAM"/>
    <s v="GUMMALAXMIPURAM"/>
    <s v="MANDANGI SUSHMITHA"/>
    <s v="FEMALE"/>
    <n v="7382317758"/>
    <d v="2007-01-01T00:00:00"/>
    <n v="10290631007"/>
    <s v="YES"/>
    <s v="Available in State"/>
    <s v="YES"/>
    <n v="10290631"/>
    <x v="6"/>
    <s v="Not Present in StudentInfo"/>
    <n v="955496039819"/>
    <n v="3"/>
    <x v="178"/>
    <x v="4"/>
  </r>
  <r>
    <n v="16"/>
    <s v="PARVATHIPURAM MANYAM"/>
    <s v="GUMMALAXMIPURAM"/>
    <s v="MANDANGI VASANTA"/>
    <m/>
    <n v="9491832932"/>
    <d v="2015-02-13T00:00:00"/>
    <n v="10290631009"/>
    <s v="YES"/>
    <s v="Available in State"/>
    <s v="NO"/>
    <n v="10290631"/>
    <x v="6"/>
    <s v="Not Present in StudentInfo"/>
    <s v="574767273318"/>
    <n v="14"/>
    <x v="175"/>
    <x v="12"/>
  </r>
  <r>
    <n v="17"/>
    <s v="PARVATHIPURAM MANYAM"/>
    <s v="GUMMALAXMIPURAM"/>
    <s v="MASNDANGIVARDHAN"/>
    <s v="MALE"/>
    <n v="9492015772"/>
    <d v="2006-02-12T00:00:00"/>
    <n v="10290631005"/>
    <s v="YES"/>
    <s v="Available in State"/>
    <s v="NO"/>
    <n v="10290631"/>
    <x v="6"/>
    <s v="Not Present in StudentInfo"/>
    <s v="679909988180"/>
    <n v="1"/>
    <x v="179"/>
    <x v="1"/>
  </r>
  <r>
    <n v="18"/>
    <s v="PARVATHIPURAM MANYAM"/>
    <s v="GUMMALAXMIPURAM"/>
    <s v="PALLERIKA ESWAR VARDHAN"/>
    <s v="MALE"/>
    <n v="685178000000"/>
    <d v="2006-07-20T00:00:00"/>
    <n v="10290631006"/>
    <s v="YES"/>
    <s v="Available in State"/>
    <s v="YES"/>
    <n v="10290631"/>
    <x v="6"/>
    <s v="Not Present in StudentInfo"/>
    <n v="685178132712"/>
    <n v="1"/>
    <x v="176"/>
    <x v="1"/>
  </r>
  <r>
    <n v="19"/>
    <s v="PARVATHIPURAM MANYAM"/>
    <s v="GUMMALAXMIPURAM"/>
    <s v="PALLERIKA PAVANI"/>
    <s v="FEMALE"/>
    <m/>
    <d v="2006-05-06T00:00:00"/>
    <n v="10290631006"/>
    <s v="YES"/>
    <s v="Available in State"/>
    <s v="YES"/>
    <n v="10290631"/>
    <x v="6"/>
    <s v="Not Present in StudentInfo"/>
    <n v="805900340424"/>
    <n v="1"/>
    <x v="180"/>
    <x v="1"/>
  </r>
  <r>
    <n v="20"/>
    <s v="PARVATHIPURAM MANYAM"/>
    <s v="GUMMALAXMIPURAM"/>
    <s v="PATTIKA JAGADEESH"/>
    <s v="MALE"/>
    <n v="8331863958"/>
    <d v="2018-07-12T00:00:00"/>
    <n v="10290631001"/>
    <s v="YES"/>
    <s v="Available in State"/>
    <s v="NO"/>
    <n v="10290631"/>
    <x v="6"/>
    <s v="Not Present in StudentInfo"/>
    <s v="801262145694"/>
    <n v="1"/>
    <x v="26"/>
    <x v="1"/>
  </r>
  <r>
    <n v="21"/>
    <s v="PARVATHIPURAM MANYAM"/>
    <s v="GUMMALAXMIPURAM"/>
    <s v="PATTIKA JYOSHANA"/>
    <s v="FEMALE"/>
    <n v="844646000000"/>
    <d v="2007-07-03T00:00:00"/>
    <n v="10290631006"/>
    <s v="YES"/>
    <s v="Available in State"/>
    <s v="NO"/>
    <n v="10290631"/>
    <x v="6"/>
    <s v="Dropout"/>
    <s v="844646378579"/>
    <n v="1"/>
    <x v="181"/>
    <x v="1"/>
  </r>
  <r>
    <n v="22"/>
    <s v="PARVATHIPURAM MANYAM"/>
    <s v="GUMMALAXMIPURAM"/>
    <s v="RAVINDRA"/>
    <s v="MALE"/>
    <n v="799069000000"/>
    <d v="2009-01-01T00:00:00"/>
    <n v="10290631008"/>
    <s v="YES"/>
    <s v="Available in State"/>
    <s v="NO"/>
    <n v="10290631"/>
    <x v="6"/>
    <s v="Dropout"/>
    <s v="799064488790"/>
    <n v="10"/>
    <x v="32"/>
    <x v="6"/>
  </r>
  <r>
    <n v="23"/>
    <s v="PARVATHIPURAM MANYAM"/>
    <s v="GUMMALAXMIPURAM"/>
    <s v="TOYAKA SIRISA"/>
    <s v="FEMALE"/>
    <n v="9493802836"/>
    <d v="2005-09-06T00:00:00"/>
    <n v="10290631001"/>
    <s v="YES"/>
    <s v="Available in State"/>
    <s v="YES"/>
    <n v="10290631"/>
    <x v="6"/>
    <s v="Not Present in StudentInfo"/>
    <n v="644472290701"/>
    <n v="1"/>
    <x v="173"/>
    <x v="1"/>
  </r>
  <r>
    <n v="24"/>
    <s v="PARVATHIPURAM MANYAM"/>
    <s v="GUMMALAXMIPURAM"/>
    <s v="VOOYAKA VARAHALU"/>
    <s v="FEMALE"/>
    <n v="8333938441"/>
    <d v="2006-10-06T00:00:00"/>
    <n v="10290631001"/>
    <s v="YES"/>
    <s v="Available in State"/>
    <s v="YES"/>
    <n v="10290631"/>
    <x v="6"/>
    <s v="Not Present in StudentInfo"/>
    <n v="846507276462"/>
    <n v="1"/>
    <x v="177"/>
    <x v="1"/>
  </r>
  <r>
    <n v="1"/>
    <s v="PARVATHIPURAM MANYAM"/>
    <s v="GUMMALAXMIPURAM"/>
    <s v="ARIKA RANAVEER"/>
    <s v="MALE"/>
    <n v="9398908099"/>
    <d v="2018-03-12T00:00:00"/>
    <n v="10290632003"/>
    <s v="YES"/>
    <s v="Available in State"/>
    <s v="NO"/>
    <n v="10290632"/>
    <x v="7"/>
    <s v="Not Present in StudentInfo"/>
    <n v="320953615596"/>
    <n v="1"/>
    <x v="26"/>
    <x v="1"/>
  </r>
  <r>
    <n v="2"/>
    <s v="PARVATHIPURAM MANYAM"/>
    <s v="GUMMALAXMIPURAM"/>
    <s v="BIDDIKA RAVINAVA CHANDRA DURGA PRASAD"/>
    <s v="MALE"/>
    <n v="9494325961"/>
    <d v="2006-10-06T00:00:00"/>
    <n v="10290632008"/>
    <s v="YES"/>
    <s v="Available in State"/>
    <s v="YES"/>
    <n v="10290632"/>
    <x v="7"/>
    <s v="Not Present in StudentInfo"/>
    <n v="693401374853"/>
    <n v="1"/>
    <x v="0"/>
    <x v="1"/>
  </r>
  <r>
    <n v="3"/>
    <s v="PARVATHIPURAM MANYAM"/>
    <s v="GUMMALAXMIPURAM"/>
    <s v="BIDDIKA.ARAVINDU"/>
    <s v="MALE"/>
    <n v="9490949397"/>
    <d v="2009-12-18T00:00:00"/>
    <n v="10290632002"/>
    <s v="YES"/>
    <s v="Available in State"/>
    <s v="NO"/>
    <n v="10290632"/>
    <x v="7"/>
    <s v="Not Present in StudentInfo"/>
    <n v="496535912803"/>
    <n v="6"/>
    <x v="182"/>
    <x v="8"/>
  </r>
  <r>
    <n v="4"/>
    <s v="PARVATHIPURAM MANYAM"/>
    <s v="GUMMALAXMIPURAM"/>
    <s v="CHINURU ROSHAN"/>
    <s v="MALE"/>
    <n v="898476000000"/>
    <d v="2006-01-17T00:00:00"/>
    <n v="10290632010"/>
    <s v="YES"/>
    <s v="Available in State"/>
    <s v="YES"/>
    <n v="10290632"/>
    <x v="7"/>
    <s v="Not Present in StudentInfo"/>
    <n v="898476116903"/>
    <n v="1"/>
    <x v="0"/>
    <x v="1"/>
  </r>
  <r>
    <n v="5"/>
    <s v="PARVATHIPURAM MANYAM"/>
    <s v="GUMMALAXMIPURAM"/>
    <s v="DEEPIKA"/>
    <s v="FEMALE"/>
    <n v="9492455067"/>
    <d v="2005-11-03T00:00:00"/>
    <n v="10290632001"/>
    <s v="YES"/>
    <s v="Available in State"/>
    <s v="YES"/>
    <n v="10290632"/>
    <x v="7"/>
    <s v="Not Present in StudentInfo"/>
    <n v="742064562317"/>
    <n v="1"/>
    <x v="0"/>
    <x v="1"/>
  </r>
  <r>
    <n v="6"/>
    <s v="PARVATHIPURAM MANYAM"/>
    <s v="GUMMALAXMIPURAM"/>
    <s v="GEDELA VARSHITH"/>
    <s v="MALE"/>
    <n v="9392973288"/>
    <d v="2017-06-11T00:00:00"/>
    <n v="10290632005"/>
    <s v="YES"/>
    <s v="Available in State"/>
    <s v="NO"/>
    <n v="10290632"/>
    <x v="7"/>
    <s v="Not Present in StudentInfo"/>
    <s v=""/>
    <n v="1"/>
    <x v="183"/>
    <x v="1"/>
  </r>
  <r>
    <n v="7"/>
    <s v="PARVATHIPURAM MANYAM"/>
    <s v="GUMMALAXMIPURAM"/>
    <s v="GOWDU VENNELA"/>
    <s v="FEMALE"/>
    <n v="8332076040"/>
    <d v="2008-01-01T00:00:00"/>
    <n v="10290632009"/>
    <s v="YES"/>
    <s v="Available in State"/>
    <s v="NO"/>
    <n v="10290632"/>
    <x v="7"/>
    <s v="Not Present in StudentInfo"/>
    <n v="715768931214"/>
    <n v="7"/>
    <x v="184"/>
    <x v="10"/>
  </r>
  <r>
    <n v="8"/>
    <s v="PARVATHIPURAM MANYAM"/>
    <s v="GUMMALAXMIPURAM"/>
    <s v="GUNAGENJI BEULAH"/>
    <s v="FEMALE"/>
    <n v="9492380563"/>
    <d v="2006-06-14T00:00:00"/>
    <n v="10290632004"/>
    <s v="YES"/>
    <s v="Available in State"/>
    <s v="NO"/>
    <n v="10290632"/>
    <x v="7"/>
    <s v="Not Present in StudentInfo"/>
    <n v="473544757759"/>
    <n v="1"/>
    <x v="58"/>
    <x v="1"/>
  </r>
  <r>
    <n v="9"/>
    <s v="PARVATHIPURAM MANYAM"/>
    <s v="GUMMALAXMIPURAM"/>
    <s v="GUNAGENJI DHEEKSHITHA"/>
    <s v="FEMALE"/>
    <n v="8688843934"/>
    <d v="2014-01-07T00:00:00"/>
    <n v="10290632010"/>
    <s v="YES"/>
    <s v="Available in State"/>
    <s v="NO"/>
    <n v="10290632"/>
    <x v="7"/>
    <s v="Not Present in StudentInfo"/>
    <n v="708775732311"/>
    <n v="1"/>
    <x v="185"/>
    <x v="1"/>
  </r>
  <r>
    <n v="10"/>
    <s v="PARVATHIPURAM MANYAM"/>
    <s v="GUMMALAXMIPURAM"/>
    <s v="GUNAVARDHAN"/>
    <s v="MALE"/>
    <n v="579838000000"/>
    <d v="2005-11-25T00:00:00"/>
    <n v="10290632009"/>
    <s v="YES"/>
    <s v="Available in State"/>
    <s v="NO"/>
    <n v="10290632"/>
    <x v="7"/>
    <s v="Not Present in StudentInfo"/>
    <n v="579837920695"/>
    <n v="3"/>
    <x v="11"/>
    <x v="4"/>
  </r>
  <r>
    <n v="11"/>
    <s v="PARVATHIPURAM MANYAM"/>
    <s v="GUMMALAXMIPURAM"/>
    <s v="JAGAN"/>
    <s v="MALE"/>
    <n v="545247000000"/>
    <d v="2011-10-02T00:00:00"/>
    <n v="10290632003"/>
    <s v="YES"/>
    <s v="Death"/>
    <s v="NO"/>
    <n v="10290632"/>
    <x v="7"/>
    <s v="TC ISSUED"/>
    <m/>
    <n v="11"/>
    <x v="0"/>
    <x v="0"/>
  </r>
  <r>
    <n v="12"/>
    <s v="PARVATHIPURAM MANYAM"/>
    <s v="GUMMALAXMIPURAM"/>
    <s v="JOJAPPA"/>
    <m/>
    <n v="7382069750"/>
    <d v="2006-04-30T00:00:00"/>
    <n v="10290632011"/>
    <s v="YES"/>
    <s v="Death"/>
    <s v="NO"/>
    <n v="10290632"/>
    <x v="7"/>
    <s v="Not Present in StudentInfo"/>
    <m/>
    <n v="11"/>
    <x v="0"/>
    <x v="0"/>
  </r>
  <r>
    <n v="13"/>
    <s v="PARVATHIPURAM MANYAM"/>
    <s v="GUMMALAXMIPURAM"/>
    <s v="KONDA GAYITHRI"/>
    <s v="FEMALE"/>
    <n v="7901373220"/>
    <d v="2016-01-06T00:00:00"/>
    <n v="10290632001"/>
    <s v="YES"/>
    <s v="Available in State"/>
    <s v="NO"/>
    <n v="10290632"/>
    <x v="7"/>
    <s v="Not Present in StudentInfo"/>
    <n v="502280997454"/>
    <n v="1"/>
    <x v="186"/>
    <x v="1"/>
  </r>
  <r>
    <n v="14"/>
    <s v="PARVATHIPURAM MANYAM"/>
    <s v="GUMMALAXMIPURAM"/>
    <s v="KONDA GORRI LIKATHA"/>
    <s v="FEMALE"/>
    <n v="7901373220"/>
    <d v="2016-11-06T00:00:00"/>
    <n v="10290632001"/>
    <s v="YES"/>
    <s v="Available in State"/>
    <s v="NO"/>
    <n v="10290632"/>
    <x v="7"/>
    <s v="Not Present in StudentInfo"/>
    <n v="704058888559"/>
    <n v="1"/>
    <x v="187"/>
    <x v="1"/>
  </r>
  <r>
    <n v="15"/>
    <s v="PARVATHIPURAM MANYAM"/>
    <s v="GUMMALAXMIPURAM"/>
    <s v="NIMMALA INDU"/>
    <s v="FEMALE"/>
    <n v="9490461366"/>
    <d v="2016-07-23T00:00:00"/>
    <n v="10290632010"/>
    <s v="YES"/>
    <s v="Available in State"/>
    <s v="NO"/>
    <n v="10290632"/>
    <x v="7"/>
    <s v="Not Present in StudentInfo"/>
    <n v="517341173661"/>
    <n v="1"/>
    <x v="188"/>
    <x v="1"/>
  </r>
  <r>
    <n v="16"/>
    <s v="PARVATHIPURAM MANYAM"/>
    <s v="GUMMALAXMIPURAM"/>
    <s v="PADI AKHIL"/>
    <s v="MALE"/>
    <n v="9494334588"/>
    <d v="2006-02-25T00:00:00"/>
    <n v="10290632010"/>
    <s v="YES"/>
    <s v="Available in State"/>
    <s v="YES"/>
    <n v="10290632"/>
    <x v="7"/>
    <s v="Not Present in StudentInfo"/>
    <n v="630240584541"/>
    <n v="1"/>
    <x v="0"/>
    <x v="1"/>
  </r>
  <r>
    <n v="17"/>
    <s v="PARVATHIPURAM MANYAM"/>
    <s v="GUMMALAXMIPURAM"/>
    <s v="PALAKONDA BODHINI"/>
    <s v="FEMALE"/>
    <n v="9440304635"/>
    <d v="2006-05-18T00:00:00"/>
    <n v="10290632010"/>
    <s v="YES"/>
    <s v="Available in State"/>
    <s v="YES"/>
    <n v="10290632"/>
    <x v="7"/>
    <s v="Not Present in StudentInfo"/>
    <n v="582009307844"/>
    <n v="1"/>
    <x v="0"/>
    <x v="1"/>
  </r>
  <r>
    <n v="18"/>
    <s v="PARVATHIPURAM MANYAM"/>
    <s v="GUMMALAXMIPURAM"/>
    <s v="PEDDAPODI LAXMI PRASANNA"/>
    <s v="FEMALE"/>
    <n v="9491132208"/>
    <d v="2007-06-20T00:00:00"/>
    <n v="10290632009"/>
    <s v="YES"/>
    <s v="Migration outside state"/>
    <s v="NO"/>
    <n v="10290632"/>
    <x v="7"/>
    <s v="Not Present in StudentInfo"/>
    <n v="958044777892"/>
    <n v="1"/>
    <x v="0"/>
    <x v="1"/>
  </r>
  <r>
    <n v="19"/>
    <s v="PARVATHIPURAM MANYAM"/>
    <s v="GUMMALAXMIPURAM"/>
    <s v="PRAMITHA"/>
    <s v="FEMALE"/>
    <n v="575674000000"/>
    <d v="2016-11-23T00:00:00"/>
    <n v="10290632006"/>
    <s v="YES"/>
    <s v="Available in State"/>
    <s v="NO"/>
    <n v="10290632"/>
    <x v="7"/>
    <s v="Dropout"/>
    <n v="575674151549"/>
    <n v="1"/>
    <x v="189"/>
    <x v="1"/>
  </r>
  <r>
    <n v="20"/>
    <s v="PARVATHIPURAM MANYAM"/>
    <s v="GUMMALAXMIPURAM"/>
    <s v="PUROHITH PYARI"/>
    <s v="FEMALE"/>
    <n v="7382774003"/>
    <d v="2008-01-01T00:00:00"/>
    <n v="10290632007"/>
    <s v="YES"/>
    <s v="Available in State"/>
    <s v="YES"/>
    <n v="10290632"/>
    <x v="7"/>
    <s v="Not Present in StudentInfo"/>
    <n v="666750683702"/>
    <n v="1"/>
    <x v="0"/>
    <x v="1"/>
  </r>
  <r>
    <n v="21"/>
    <s v="PARVATHIPURAM MANYAM"/>
    <s v="GUMMALAXMIPURAM"/>
    <s v="SOUDI"/>
    <m/>
    <n v="801063000000"/>
    <d v="2006-07-05T00:00:00"/>
    <n v="10290632011"/>
    <s v="YES"/>
    <s v="Migration outside state"/>
    <s v="NO"/>
    <n v="10290632"/>
    <x v="7"/>
    <s v="Not Present in StudentInfo"/>
    <m/>
    <n v="12"/>
    <x v="8"/>
    <x v="3"/>
  </r>
  <r>
    <n v="22"/>
    <s v="PARVATHIPURAM MANYAM"/>
    <s v="GUMMALAXMIPURAM"/>
    <s v="SRAVANI PATRO"/>
    <s v="FEMALE"/>
    <n v="9494919108"/>
    <d v="2007-02-09T00:00:00"/>
    <n v="10290632001"/>
    <s v="YES"/>
    <s v="Available in State"/>
    <s v="NO"/>
    <n v="10290632"/>
    <x v="7"/>
    <s v="Not Present in StudentInfo"/>
    <n v="310757491002"/>
    <n v="10"/>
    <x v="190"/>
    <x v="6"/>
  </r>
  <r>
    <n v="23"/>
    <s v="PARVATHIPURAM MANYAM"/>
    <s v="GUMMALAXMIPURAM"/>
    <s v="TAMARACHELLI TANISH CHANDRA"/>
    <s v="MALE"/>
    <n v="9475238854"/>
    <d v="2018-06-25T00:00:00"/>
    <n v="10290632002"/>
    <s v="YES"/>
    <s v="Available in State"/>
    <s v="NO"/>
    <n v="10290632"/>
    <x v="7"/>
    <s v="Not Present in StudentInfo"/>
    <n v="765312026619"/>
    <n v="1"/>
    <x v="191"/>
    <x v="1"/>
  </r>
  <r>
    <n v="24"/>
    <s v="PARVATHIPURAM MANYAM"/>
    <s v="GUMMALAXMIPURAM"/>
    <s v="VENKI"/>
    <s v="MALE"/>
    <n v="7901285304"/>
    <d v="2011-10-09T00:00:00"/>
    <n v="10290632007"/>
    <s v="YES"/>
    <s v="Migration outside state"/>
    <s v="NO"/>
    <n v="10290632"/>
    <x v="7"/>
    <s v="Not Present in StudentInfo"/>
    <m/>
    <n v="11"/>
    <x v="0"/>
    <x v="0"/>
  </r>
  <r>
    <n v="25"/>
    <s v="PARVATHIPURAM MANYAM"/>
    <s v="GUMMALAXMIPURAM"/>
    <s v="VUYAKA SOWMYA"/>
    <s v="FEMALE"/>
    <n v="892763000000"/>
    <d v="2008-08-08T00:00:00"/>
    <n v="10290632009"/>
    <s v="YES"/>
    <s v="Available in State"/>
    <s v="NO"/>
    <n v="10290632"/>
    <x v="7"/>
    <s v="Not Present in StudentInfo"/>
    <n v="892763188443"/>
    <n v="1"/>
    <x v="192"/>
    <x v="1"/>
  </r>
  <r>
    <n v="1"/>
    <s v="PARVATHIPURAM MANYAM"/>
    <s v="GUMMALAXMIPURAM"/>
    <s v="ABHISK"/>
    <s v="MALE"/>
    <n v="9494162418"/>
    <d v="2007-06-19T00:00:00"/>
    <n v="10290633001"/>
    <s v="YES"/>
    <s v="Available in State"/>
    <s v="NO"/>
    <n v="10290633"/>
    <x v="8"/>
    <s v="Not Present in StudentInfo"/>
    <s v="956625577840"/>
    <n v="1"/>
    <x v="193"/>
    <x v="1"/>
  </r>
  <r>
    <n v="2"/>
    <s v="PARVATHIPURAM MANYAM"/>
    <s v="GUMMALAXMIPURAM"/>
    <s v="ARIKA MOJESH"/>
    <s v="MALE"/>
    <n v="8500537351"/>
    <d v="2006-01-01T00:00:00"/>
    <n v="10290633003"/>
    <s v="YES"/>
    <s v="Available in State"/>
    <s v="NO"/>
    <n v="10290633"/>
    <x v="8"/>
    <s v="Not Present in StudentInfo"/>
    <s v="981958074481"/>
    <n v="3"/>
    <x v="194"/>
    <x v="4"/>
  </r>
  <r>
    <n v="3"/>
    <s v="PARVATHIPURAM MANYAM"/>
    <s v="GUMMALAXMIPURAM"/>
    <s v="ARIKA SRUTHI"/>
    <s v="FEMALE"/>
    <n v="7382708406"/>
    <d v="2008-01-01T00:00:00"/>
    <n v="10290633003"/>
    <s v="YES"/>
    <s v="Available in State"/>
    <s v="NO"/>
    <n v="10290633"/>
    <x v="8"/>
    <s v="Not Present in StudentInfo"/>
    <s v="694798023292"/>
    <n v="2"/>
    <x v="195"/>
    <x v="5"/>
  </r>
  <r>
    <n v="4"/>
    <s v="PARVATHIPURAM MANYAM"/>
    <s v="GUMMALAXMIPURAM"/>
    <s v="BIDDIKA JANKAMAL KUMAR"/>
    <s v="MALE"/>
    <n v="991305000000"/>
    <d v="2005-11-17T00:00:00"/>
    <n v="10290633001"/>
    <s v="YES"/>
    <s v="Available in State"/>
    <s v="YES"/>
    <n v="10290633"/>
    <x v="8"/>
    <s v="Not Present in StudentInfo"/>
    <n v="991304569191"/>
    <n v="1"/>
    <x v="0"/>
    <x v="1"/>
  </r>
  <r>
    <n v="5"/>
    <s v="PARVATHIPURAM MANYAM"/>
    <s v="GUMMALAXMIPURAM"/>
    <s v="BIDDIKA NAVADEEP"/>
    <s v="MALE"/>
    <n v="943235000000"/>
    <d v="2011-10-15T00:00:00"/>
    <n v="10290633001"/>
    <s v="YES"/>
    <s v="Available in State"/>
    <s v="NO"/>
    <n v="10290633"/>
    <x v="8"/>
    <s v="Dropout"/>
    <s v="943234641291"/>
    <n v="10"/>
    <x v="196"/>
    <x v="6"/>
  </r>
  <r>
    <n v="6"/>
    <s v="PARVATHIPURAM MANYAM"/>
    <s v="GUMMALAXMIPURAM"/>
    <s v="DEESARI SRAVYA"/>
    <s v="FEMALE"/>
    <n v="9347801274"/>
    <d v="2006-05-01T00:00:00"/>
    <n v="10290633004"/>
    <s v="YES"/>
    <s v="Available in State"/>
    <s v="YES"/>
    <n v="10290633"/>
    <x v="8"/>
    <s v="Not Present in StudentInfo"/>
    <s v="796220131226"/>
    <n v="1"/>
    <x v="197"/>
    <x v="1"/>
  </r>
  <r>
    <n v="7"/>
    <s v="PARVATHIPURAM MANYAM"/>
    <s v="GUMMALAXMIPURAM"/>
    <s v="DEESARI SWARUPA RANI"/>
    <s v="FEMALE"/>
    <n v="9347801274"/>
    <d v="2006-01-01T00:00:00"/>
    <n v="10290633004"/>
    <s v="YES"/>
    <s v="Available in State"/>
    <s v="YES"/>
    <n v="10290633"/>
    <x v="8"/>
    <s v="Not Present in StudentInfo"/>
    <s v="906886894854"/>
    <n v="1"/>
    <x v="198"/>
    <x v="1"/>
  </r>
  <r>
    <n v="8"/>
    <s v="PARVATHIPURAM MANYAM"/>
    <s v="GUMMALAXMIPURAM"/>
    <s v="GEDELA LASYA"/>
    <s v="FEMALE"/>
    <n v="232516000000"/>
    <d v="2012-09-08T00:00:00"/>
    <n v="10290633004"/>
    <s v="YES"/>
    <s v="Available in State"/>
    <s v="NO"/>
    <n v="10290633"/>
    <x v="8"/>
    <s v="TC ISSUED"/>
    <s v="232516173639"/>
    <n v="1"/>
    <x v="199"/>
    <x v="1"/>
  </r>
  <r>
    <n v="9"/>
    <s v="PARVATHIPURAM MANYAM"/>
    <s v="GUMMALAXMIPURAM"/>
    <s v="GEDELA ROHINI"/>
    <s v="FEMALE"/>
    <n v="9490655707"/>
    <d v="2014-01-13T00:00:00"/>
    <n v="10290633004"/>
    <s v="YES"/>
    <s v="Available in State"/>
    <s v="NO"/>
    <n v="10290633"/>
    <x v="8"/>
    <s v="Not Present in StudentInfo"/>
    <s v="348130492323"/>
    <n v="1"/>
    <x v="200"/>
    <x v="1"/>
  </r>
  <r>
    <n v="10"/>
    <s v="PARVATHIPURAM MANYAM"/>
    <s v="GUMMALAXMIPURAM"/>
    <s v="KONDAGORRI ANJALI"/>
    <s v="FEMALE"/>
    <n v="9494675977"/>
    <d v="2006-01-01T00:00:00"/>
    <n v="10290633005"/>
    <s v="YES"/>
    <s v="Available in State"/>
    <s v="YES"/>
    <n v="10290633"/>
    <x v="8"/>
    <s v="Not Present in StudentInfo"/>
    <s v="767142202228"/>
    <n v="1"/>
    <x v="197"/>
    <x v="1"/>
  </r>
  <r>
    <n v="11"/>
    <s v="PARVATHIPURAM MANYAM"/>
    <s v="GUMMALAXMIPURAM"/>
    <s v="KUMBARIKA SURYA"/>
    <s v="MALE"/>
    <n v="9491033792"/>
    <d v="2006-01-01T00:00:00"/>
    <n v="10290633005"/>
    <s v="YES"/>
    <s v="Available in State"/>
    <s v="NO"/>
    <n v="10290633"/>
    <x v="8"/>
    <s v="Not Present in StudentInfo"/>
    <s v="264389311527"/>
    <n v="10"/>
    <x v="201"/>
    <x v="6"/>
  </r>
  <r>
    <n v="12"/>
    <s v="PARVATHIPURAM MANYAM"/>
    <s v="GUMMALAXMIPURAM"/>
    <s v="KUMBRUKU JYOTHI"/>
    <s v="FEMALE"/>
    <n v="9381507836"/>
    <d v="2006-01-01T00:00:00"/>
    <n v="10290633001"/>
    <s v="YES"/>
    <s v="Available in State"/>
    <s v="NO"/>
    <n v="10290633"/>
    <x v="8"/>
    <s v="Not Present in StudentInfo"/>
    <s v="637790108822"/>
    <n v="13"/>
    <x v="7"/>
    <x v="2"/>
  </r>
  <r>
    <n v="13"/>
    <s v="PARVATHIPURAM MANYAM"/>
    <s v="GUMMALAXMIPURAM"/>
    <s v="KUMBURKU RAHUL"/>
    <s v="MALE"/>
    <n v="937118000000"/>
    <d v="2006-09-09T00:00:00"/>
    <n v="10290633008"/>
    <s v="YES"/>
    <s v="Available in State"/>
    <s v="NO"/>
    <n v="10290633"/>
    <x v="8"/>
    <s v="Not Present in StudentInfo"/>
    <s v="937118382251"/>
    <n v="1"/>
    <x v="202"/>
    <x v="1"/>
  </r>
  <r>
    <n v="14"/>
    <s v="PARVATHIPURAM MANYAM"/>
    <s v="GUMMALAXMIPURAM"/>
    <s v="NIMMAKA JAGAN"/>
    <s v="MALE"/>
    <n v="9490569629"/>
    <d v="2006-12-24T00:00:00"/>
    <n v="10290633006"/>
    <s v="YES"/>
    <s v="Available in State"/>
    <s v="YES"/>
    <n v="10290633"/>
    <x v="8"/>
    <s v="Not Present in StudentInfo"/>
    <s v="846624388982"/>
    <n v="1"/>
    <x v="198"/>
    <x v="1"/>
  </r>
  <r>
    <n v="15"/>
    <s v="PARVATHIPURAM MANYAM"/>
    <s v="GUMMALAXMIPURAM"/>
    <s v="PALAKA CHAKRI"/>
    <s v="MALE"/>
    <n v="614866000000"/>
    <d v="2006-05-30T00:00:00"/>
    <n v="10290633006"/>
    <s v="YES"/>
    <s v="Available in State"/>
    <s v="NO"/>
    <n v="10290633"/>
    <x v="8"/>
    <s v="TC ISSUED"/>
    <s v="614866097575"/>
    <n v="1"/>
    <x v="203"/>
    <x v="1"/>
  </r>
  <r>
    <n v="16"/>
    <s v="PARVATHIPURAM MANYAM"/>
    <s v="GUMMALAXMIPURAM"/>
    <s v="PANDU"/>
    <s v="MALE"/>
    <n v="6303990132"/>
    <d v="2010-01-01T00:00:00"/>
    <n v="10290633001"/>
    <s v="YES"/>
    <s v="Available in State"/>
    <s v="NO"/>
    <n v="10290633"/>
    <x v="8"/>
    <s v="Not Present in StudentInfo"/>
    <s v="841989285824"/>
    <n v="5"/>
    <x v="204"/>
    <x v="9"/>
  </r>
  <r>
    <n v="17"/>
    <s v="PARVATHIPURAM MANYAM"/>
    <s v="GUMMALAXMIPURAM"/>
    <s v="PATTIKA KAMESWARI"/>
    <s v="FEMALE"/>
    <n v="8500983250"/>
    <d v="2005-12-06T00:00:00"/>
    <n v="10290633003"/>
    <s v="YES"/>
    <s v="Death"/>
    <s v="NO"/>
    <n v="10290633"/>
    <x v="8"/>
    <s v="Not Present in StudentInfo"/>
    <m/>
    <n v="12"/>
    <x v="205"/>
    <x v="3"/>
  </r>
  <r>
    <n v="18"/>
    <s v="PARVATHIPURAM MANYAM"/>
    <s v="GUMMALAXMIPURAM"/>
    <s v="REVATI SOWMYA"/>
    <s v="FEMALE"/>
    <m/>
    <d v="2006-01-01T00:00:00"/>
    <n v="10290633008"/>
    <s v="YES"/>
    <s v="Migration outside state"/>
    <s v="NO"/>
    <n v="10290633"/>
    <x v="8"/>
    <s v="Not Present in StudentInfo"/>
    <s v="418883294836"/>
    <n v="13"/>
    <x v="7"/>
    <x v="2"/>
  </r>
  <r>
    <n v="19"/>
    <s v="PARVATHIPURAM MANYAM"/>
    <s v="GUMMALAXMIPURAM"/>
    <s v="SAI DEEKSHITA"/>
    <s v="FEMALE"/>
    <n v="353902000000"/>
    <d v="2005-09-07T00:00:00"/>
    <n v="10290633004"/>
    <s v="YES"/>
    <s v="Available in State"/>
    <s v="YES"/>
    <n v="10290633"/>
    <x v="8"/>
    <s v="Not Present in StudentInfo"/>
    <s v="353901542617"/>
    <n v="1"/>
    <x v="197"/>
    <x v="1"/>
  </r>
  <r>
    <n v="20"/>
    <s v="PARVATHIPURAM MANYAM"/>
    <s v="GUMMALAXMIPURAM"/>
    <s v="SAI NIVAS"/>
    <s v="MALE"/>
    <n v="527733000000"/>
    <d v="2010-06-24T00:00:00"/>
    <n v="10290633004"/>
    <s v="YES"/>
    <s v="Available in State"/>
    <s v="NO"/>
    <n v="10290633"/>
    <x v="8"/>
    <s v="Dropout"/>
    <s v="558983444115"/>
    <n v="1"/>
    <x v="206"/>
    <x v="1"/>
  </r>
  <r>
    <n v="21"/>
    <s v="PARVATHIPURAM MANYAM"/>
    <s v="GUMMALAXMIPURAM"/>
    <s v="SAICHARAN"/>
    <s v="MALE"/>
    <n v="224341000000"/>
    <d v="2008-02-03T00:00:00"/>
    <n v="10290633010"/>
    <s v="YES"/>
    <s v="Available in State"/>
    <s v="NO"/>
    <n v="10290633"/>
    <x v="8"/>
    <s v="Not Present in StudentInfo"/>
    <s v="224340870313"/>
    <n v="1"/>
    <x v="207"/>
    <x v="1"/>
  </r>
  <r>
    <n v="22"/>
    <s v="PARVATHIPURAM MANYAM"/>
    <s v="GUMMALAXMIPURAM"/>
    <s v="TADANGI ARAVIND"/>
    <s v="MALE"/>
    <n v="389445000000"/>
    <d v="2009-05-05T00:00:00"/>
    <n v="10290633003"/>
    <s v="YES"/>
    <s v="Available in State"/>
    <s v="NO"/>
    <n v="10290633"/>
    <x v="8"/>
    <s v="Not Present in StudentInfo"/>
    <s v="389445199159"/>
    <n v="3"/>
    <x v="194"/>
    <x v="4"/>
  </r>
  <r>
    <n v="23"/>
    <s v="PARVATHIPURAM MANYAM"/>
    <s v="GUMMALAXMIPURAM"/>
    <s v="TADANGI ASWATEJA"/>
    <s v="MALE"/>
    <n v="732663000000"/>
    <d v="2016-01-26T00:00:00"/>
    <n v="10290633007"/>
    <s v="YES"/>
    <s v="Available in State"/>
    <s v="NO"/>
    <n v="10290633"/>
    <x v="8"/>
    <s v="Dropout"/>
    <s v="732662707658"/>
    <n v="12"/>
    <x v="208"/>
    <x v="3"/>
  </r>
  <r>
    <n v="24"/>
    <s v="PARVATHIPURAM MANYAM"/>
    <s v="GUMMALAXMIPURAM"/>
    <s v="TADANGI MILLI"/>
    <s v="FEMALE"/>
    <n v="9493867515"/>
    <d v="2010-10-01T00:00:00"/>
    <n v="10290633001"/>
    <s v="YES"/>
    <s v="Death"/>
    <s v="NO"/>
    <n v="10290633"/>
    <x v="8"/>
    <s v="Not Present in StudentInfo"/>
    <m/>
    <n v="12"/>
    <x v="0"/>
    <x v="3"/>
  </r>
  <r>
    <n v="25"/>
    <s v="PARVATHIPURAM MANYAM"/>
    <s v="GUMMALAXMIPURAM"/>
    <s v="TADANGI NAGAMANI"/>
    <s v="FEMALE"/>
    <n v="9493867515"/>
    <d v="2006-06-06T00:00:00"/>
    <n v="10290633001"/>
    <s v="YES"/>
    <s v="Available in State"/>
    <s v="NO"/>
    <n v="10290633"/>
    <x v="8"/>
    <s v="Not Present in StudentInfo"/>
    <s v="585395322338"/>
    <n v="2"/>
    <x v="209"/>
    <x v="5"/>
  </r>
  <r>
    <n v="1"/>
    <s v="PARVATHIPURAM MANYAM"/>
    <s v="GUMMALAXMIPURAM"/>
    <s v=" NEMALIPURI TEJESWAR"/>
    <s v="MALE"/>
    <n v="740836000000"/>
    <d v="2015-05-05T00:00:00"/>
    <n v="10290634013"/>
    <s v="YES"/>
    <s v="Available in State"/>
    <s v="NO"/>
    <n v="10290634"/>
    <x v="9"/>
    <s v="Not Present in StudentInfo"/>
    <s v="740835881609"/>
    <n v="6"/>
    <x v="80"/>
    <x v="8"/>
  </r>
  <r>
    <n v="2"/>
    <s v="PARVATHIPURAM MANYAM"/>
    <s v="GUMMALAXMIPURAM"/>
    <s v="AKUNDI SRI LAXMI"/>
    <s v="FEMALE"/>
    <n v="9494327516"/>
    <d v="2006-10-04T00:00:00"/>
    <n v="10290634007"/>
    <s v="YES"/>
    <s v="Available in State"/>
    <s v="NO"/>
    <n v="10290634"/>
    <x v="9"/>
    <s v="Not Present in StudentInfo"/>
    <s v=""/>
    <n v="1"/>
    <x v="210"/>
    <x v="1"/>
  </r>
  <r>
    <n v="3"/>
    <s v="PARVATHIPURAM MANYAM"/>
    <s v="GUMMALAXMIPURAM"/>
    <s v="ANUPOJI NEERAJA"/>
    <s v="FEMALE"/>
    <n v="9440696583"/>
    <d v="2006-07-06T00:00:00"/>
    <n v="10290634007"/>
    <s v="YES"/>
    <s v="Available in State"/>
    <s v="YES"/>
    <n v="10290634"/>
    <x v="9"/>
    <s v="Not Present in StudentInfo"/>
    <n v="734013891290"/>
    <n v="1"/>
    <x v="0"/>
    <x v="1"/>
  </r>
  <r>
    <n v="4"/>
    <s v="PARVATHIPURAM MANYAM"/>
    <s v="GUMMALAXMIPURAM"/>
    <s v="ARTI KUMARI PUROHIT"/>
    <s v="FEMALE"/>
    <n v="9492526997"/>
    <d v="2006-01-15T00:00:00"/>
    <n v="10290634010"/>
    <s v="YES"/>
    <s v="Available in State"/>
    <s v="NO"/>
    <n v="10290634"/>
    <x v="9"/>
    <s v="Not Present in StudentInfo"/>
    <s v="577715708969"/>
    <n v="10"/>
    <x v="32"/>
    <x v="6"/>
  </r>
  <r>
    <n v="5"/>
    <s v="PARVATHIPURAM MANYAM"/>
    <s v="GUMMALAXMIPURAM"/>
    <s v="BALAGA YASAVANTH"/>
    <s v="MALE"/>
    <n v="8332829735"/>
    <d v="2006-06-25T00:00:00"/>
    <n v="10290634010"/>
    <s v="YES"/>
    <s v="Available in State"/>
    <s v="YES"/>
    <n v="10290634"/>
    <x v="9"/>
    <s v="Not Present in StudentInfo"/>
    <n v="945053433384"/>
    <n v="1"/>
    <x v="0"/>
    <x v="1"/>
  </r>
  <r>
    <n v="6"/>
    <s v="PARVATHIPURAM MANYAM"/>
    <s v="GUMMALAXMIPURAM"/>
    <s v="BANDARU DILLISWARI"/>
    <s v="FEMALE"/>
    <n v="429176000000"/>
    <d v="2006-08-22T00:00:00"/>
    <n v="10290634009"/>
    <s v="YES"/>
    <s v="Available in State"/>
    <s v="NO"/>
    <n v="10290634"/>
    <x v="9"/>
    <s v="Not Present in StudentInfo"/>
    <s v=""/>
    <n v="11"/>
    <x v="46"/>
    <x v="0"/>
  </r>
  <r>
    <n v="7"/>
    <s v="PARVATHIPURAM MANYAM"/>
    <s v="GUMMALAXMIPURAM"/>
    <s v="BARNIKALA CHARNYA"/>
    <s v="FEMALE"/>
    <m/>
    <d v="2014-10-03T00:00:00"/>
    <n v="10290634023"/>
    <s v="YES"/>
    <s v="Available in State"/>
    <s v="NO"/>
    <n v="10290634"/>
    <x v="9"/>
    <s v="Not Present in StudentInfo"/>
    <s v=""/>
    <n v="11"/>
    <x v="46"/>
    <x v="0"/>
  </r>
  <r>
    <n v="8"/>
    <s v="PARVATHIPURAM MANYAM"/>
    <s v="GUMMALAXMIPURAM"/>
    <s v="BASAVA LOKESHBABU"/>
    <s v="MALE"/>
    <n v="8985236701"/>
    <d v="2006-02-07T00:00:00"/>
    <n v="10290634015"/>
    <s v="YES"/>
    <s v="Death"/>
    <s v="NO"/>
    <n v="10290634"/>
    <x v="9"/>
    <s v="Not Present in StudentInfo"/>
    <m/>
    <n v="11"/>
    <x v="0"/>
    <x v="0"/>
  </r>
  <r>
    <n v="9"/>
    <s v="PARVATHIPURAM MANYAM"/>
    <s v="GUMMALAXMIPURAM"/>
    <s v="BIDDIKA TEJESWARA RAO "/>
    <s v="MALE"/>
    <n v="9491815403"/>
    <d v="2006-01-23T00:00:00"/>
    <n v="10290634015"/>
    <s v="YES"/>
    <s v="Available in State"/>
    <s v="NO"/>
    <n v="10290634"/>
    <x v="9"/>
    <s v="Not Present in StudentInfo"/>
    <s v="215763221338"/>
    <n v="1"/>
    <x v="211"/>
    <x v="1"/>
  </r>
  <r>
    <n v="10"/>
    <s v="PARVATHIPURAM MANYAM"/>
    <s v="GUMMALAXMIPURAM"/>
    <s v="BIDDIKA YAGNESWAR"/>
    <s v="MALE"/>
    <n v="9491787074"/>
    <d v="2007-06-18T00:00:00"/>
    <n v="10290634005"/>
    <s v="YES"/>
    <s v="Available in State"/>
    <s v="NO"/>
    <n v="10290634"/>
    <x v="9"/>
    <s v="Not Present in StudentInfo"/>
    <s v=""/>
    <n v="11"/>
    <x v="46"/>
    <x v="0"/>
  </r>
  <r>
    <n v="11"/>
    <s v="PARVATHIPURAM MANYAM"/>
    <s v="GUMMALAXMIPURAM"/>
    <s v="CHINTALA RAHUL"/>
    <s v="MALE"/>
    <n v="228031000000"/>
    <d v="2006-06-15T00:00:00"/>
    <n v="10290634022"/>
    <s v="YES"/>
    <s v="Available in State"/>
    <s v="YES"/>
    <n v="10290634"/>
    <x v="9"/>
    <s v="Not Present in StudentInfo"/>
    <n v="228030582756"/>
    <n v="1"/>
    <x v="0"/>
    <x v="1"/>
  </r>
  <r>
    <n v="12"/>
    <s v="PARVATHIPURAM MANYAM"/>
    <s v="GUMMALAXMIPURAM"/>
    <s v="CHINTU"/>
    <s v="MALE"/>
    <n v="9490365213"/>
    <d v="2006-01-06T00:00:00"/>
    <n v="10290634014"/>
    <s v="YES"/>
    <s v="Available in State"/>
    <s v="NO"/>
    <n v="10290634"/>
    <x v="9"/>
    <s v="Not Present in StudentInfo"/>
    <s v="771480387607"/>
    <n v="1"/>
    <x v="212"/>
    <x v="1"/>
  </r>
  <r>
    <n v="13"/>
    <s v="PARVATHIPURAM MANYAM"/>
    <s v="GUMMALAXMIPURAM"/>
    <s v="CHOWDARI YUVA SRI"/>
    <s v="FEMALE"/>
    <n v="9494771922"/>
    <d v="2006-01-16T00:00:00"/>
    <n v="10290634020"/>
    <s v="YES"/>
    <s v="Available in State"/>
    <s v="NO"/>
    <n v="10290634"/>
    <x v="9"/>
    <s v="Not Present in StudentInfo"/>
    <s v="979846007771"/>
    <n v="3"/>
    <x v="11"/>
    <x v="4"/>
  </r>
  <r>
    <n v="14"/>
    <s v="PARVATHIPURAM MANYAM"/>
    <s v="GUMMALAXMIPURAM"/>
    <s v="DEVILABHADRA NEELA SAGAR"/>
    <s v="MALE"/>
    <n v="7901371715"/>
    <d v="2009-01-06T00:00:00"/>
    <n v="10290634017"/>
    <s v="YES"/>
    <s v="Available in State"/>
    <s v="NO"/>
    <n v="10290634"/>
    <x v="9"/>
    <s v="Not Present in StudentInfo"/>
    <s v=""/>
    <n v="1"/>
    <x v="213"/>
    <x v="1"/>
  </r>
  <r>
    <n v="15"/>
    <s v="PARVATHIPURAM MANYAM"/>
    <s v="GUMMALAXMIPURAM"/>
    <s v="GANTA PRAMOD"/>
    <s v="MALE"/>
    <n v="9440172715"/>
    <d v="2016-08-05T00:00:00"/>
    <n v="10290634003"/>
    <s v="YES"/>
    <s v="Available in State"/>
    <s v="YES"/>
    <n v="10290634"/>
    <x v="9"/>
    <s v="Not Present in StudentInfo"/>
    <m/>
    <n v="11"/>
    <x v="0"/>
    <x v="0"/>
  </r>
  <r>
    <n v="16"/>
    <s v="PARVATHIPURAM MANYAM"/>
    <s v="GUMMALAXMIPURAM"/>
    <s v="GARUGABILLI SRINIVASA RAO"/>
    <s v="MALE"/>
    <n v="662419000000"/>
    <d v="2006-02-28T00:00:00"/>
    <n v="10290634016"/>
    <s v="YES"/>
    <s v="Available in State"/>
    <s v="NO"/>
    <n v="10290634"/>
    <x v="9"/>
    <s v="Not Present in StudentInfo"/>
    <s v="662418808306"/>
    <n v="7"/>
    <x v="214"/>
    <x v="10"/>
  </r>
  <r>
    <n v="17"/>
    <s v="PARVATHIPURAM MANYAM"/>
    <s v="GUMMALAXMIPURAM"/>
    <s v="GODI SANDEEP KUMAR"/>
    <s v="MALE"/>
    <n v="619898000000"/>
    <d v="2006-08-06T00:00:00"/>
    <n v="10290634012"/>
    <s v="YES"/>
    <s v="Available in State"/>
    <s v="NO"/>
    <n v="10290634"/>
    <x v="9"/>
    <s v="Not Present in StudentInfo"/>
    <s v="619898266966"/>
    <n v="10"/>
    <x v="32"/>
    <x v="6"/>
  </r>
  <r>
    <n v="18"/>
    <s v="PARVATHIPURAM MANYAM"/>
    <s v="GUMMALAXMIPURAM"/>
    <s v="GUNAGANJI SPANDANA"/>
    <s v="FEMALE"/>
    <n v="9490089777"/>
    <d v="2005-11-03T00:00:00"/>
    <n v="10290634018"/>
    <s v="YES"/>
    <s v="Available in State"/>
    <s v="YES"/>
    <n v="10290634"/>
    <x v="9"/>
    <s v="Not Present in StudentInfo"/>
    <n v="390965991015"/>
    <n v="1"/>
    <x v="0"/>
    <x v="1"/>
  </r>
  <r>
    <n v="19"/>
    <s v="PARVATHIPURAM MANYAM"/>
    <s v="GUMMALAXMIPURAM"/>
    <s v="GUNTREDY SAIVINAYAK"/>
    <s v="MALE"/>
    <n v="8985911097"/>
    <d v="2006-06-15T00:00:00"/>
    <n v="10290634022"/>
    <s v="YES"/>
    <s v="Available in State"/>
    <s v="YES"/>
    <n v="10290634"/>
    <x v="9"/>
    <s v="Not Present in StudentInfo"/>
    <n v="547586408024"/>
    <n v="1"/>
    <x v="0"/>
    <x v="1"/>
  </r>
  <r>
    <n v="20"/>
    <s v="PARVATHIPURAM MANYAM"/>
    <s v="GUMMALAXMIPURAM"/>
    <s v="HARSHA"/>
    <s v="MALE"/>
    <m/>
    <d v="2010-04-09T00:00:00"/>
    <n v="10290634023"/>
    <s v="YES"/>
    <s v="Available in State"/>
    <s v="NO"/>
    <n v="10290634"/>
    <x v="9"/>
    <s v="Not Present in StudentInfo"/>
    <s v=""/>
    <n v="11"/>
    <x v="46"/>
    <x v="0"/>
  </r>
  <r>
    <n v="21"/>
    <s v="PARVATHIPURAM MANYAM"/>
    <s v="GUMMALAXMIPURAM"/>
    <s v="JASWANTH"/>
    <s v="MALE"/>
    <n v="9491761651"/>
    <d v="2008-06-22T00:00:00"/>
    <n v="10290634025"/>
    <s v="YES"/>
    <s v="Available in State"/>
    <s v="NO"/>
    <n v="10290634"/>
    <x v="9"/>
    <s v="Not Present in StudentInfo"/>
    <s v="622453931335"/>
    <n v="1"/>
    <x v="215"/>
    <x v="1"/>
  </r>
  <r>
    <n v="22"/>
    <s v="PARVATHIPURAM MANYAM"/>
    <s v="GUMMALAXMIPURAM"/>
    <s v="KADAMBALA CHANIKYA"/>
    <s v="MALE"/>
    <m/>
    <d v="2005-10-17T00:00:00"/>
    <n v="10290634021"/>
    <s v="YES"/>
    <s v="Available in State"/>
    <s v="YES"/>
    <n v="10290634"/>
    <x v="9"/>
    <s v="Not Present in StudentInfo"/>
    <n v="893902229403"/>
    <n v="1"/>
    <x v="0"/>
    <x v="1"/>
  </r>
  <r>
    <n v="23"/>
    <s v="PARVATHIPURAM MANYAM"/>
    <s v="GUMMALAXMIPURAM"/>
    <s v="KANTA HANISHA"/>
    <s v="FEMALE"/>
    <n v="912671000000"/>
    <d v="2013-12-06T00:00:00"/>
    <n v="10290634018"/>
    <s v="YES"/>
    <s v="Available in State"/>
    <s v="NO"/>
    <n v="10290634"/>
    <x v="9"/>
    <s v="Not Present in StudentInfo"/>
    <s v=""/>
    <n v="11"/>
    <x v="46"/>
    <x v="0"/>
  </r>
  <r>
    <n v="24"/>
    <s v="PARVATHIPURAM MANYAM"/>
    <s v="GUMMALAXMIPURAM"/>
    <s v="KIRAN"/>
    <s v="MALE"/>
    <n v="9441415140"/>
    <d v="2006-03-05T00:00:00"/>
    <n v="10290634006"/>
    <s v="YES"/>
    <s v="Available in State"/>
    <s v="NO"/>
    <n v="10290634"/>
    <x v="9"/>
    <s v="Not Present in StudentInfo"/>
    <s v="566619254794"/>
    <n v="1"/>
    <x v="64"/>
    <x v="1"/>
  </r>
  <r>
    <n v="25"/>
    <s v="PARVATHIPURAM MANYAM"/>
    <s v="GUMMALAXMIPURAM"/>
    <s v="KORADA YASMITHA"/>
    <s v="FEMALE"/>
    <n v="9490303028"/>
    <d v="2008-06-01T00:00:00"/>
    <n v="10290634019"/>
    <s v="YES"/>
    <s v="Available in State"/>
    <s v="NO"/>
    <n v="10290634"/>
    <x v="9"/>
    <s v="Not Present in StudentInfo"/>
    <s v=""/>
    <n v="11"/>
    <x v="46"/>
    <x v="0"/>
  </r>
  <r>
    <n v="26"/>
    <s v="PARVATHIPURAM MANYAM"/>
    <s v="GUMMALAXMIPURAM"/>
    <s v="KUDDANA MINNARAO"/>
    <m/>
    <n v="9492880554"/>
    <d v="2006-05-18T00:00:00"/>
    <n v="10290634022"/>
    <s v="YES"/>
    <s v="Migration outside state"/>
    <s v="NO"/>
    <n v="10290634"/>
    <x v="9"/>
    <s v="Not Present in StudentInfo"/>
    <n v="416341224159"/>
    <n v="1"/>
    <x v="0"/>
    <x v="1"/>
  </r>
  <r>
    <n v="27"/>
    <s v="PARVATHIPURAM MANYAM"/>
    <s v="GUMMALAXMIPURAM"/>
    <s v="LADE VIGNESH"/>
    <s v="MALE"/>
    <n v="215751000000"/>
    <d v="2013-04-14T00:00:00"/>
    <n v="10290634022"/>
    <s v="YES"/>
    <s v="Available in State"/>
    <s v="NO"/>
    <n v="10290634"/>
    <x v="9"/>
    <s v="Not Present in StudentInfo"/>
    <s v="215751248978"/>
    <n v="1"/>
    <x v="216"/>
    <x v="1"/>
  </r>
  <r>
    <n v="28"/>
    <s v="PARVATHIPURAM MANYAM"/>
    <s v="GUMMALAXMIPURAM"/>
    <s v="LAVETI YUVAN SANKAR"/>
    <s v="MALE"/>
    <n v="962113000000"/>
    <d v="2016-07-17T00:00:00"/>
    <n v="10290634005"/>
    <s v="YES"/>
    <s v="Available in State"/>
    <s v="NO"/>
    <n v="10290634"/>
    <x v="9"/>
    <s v="Not Present in StudentInfo"/>
    <s v="962113109103"/>
    <n v="1"/>
    <x v="217"/>
    <x v="1"/>
  </r>
  <r>
    <n v="29"/>
    <s v="PARVATHIPURAM MANYAM"/>
    <s v="GUMMALAXMIPURAM"/>
    <s v="MADDI RESHMA"/>
    <s v="FEMALE"/>
    <n v="9441852001"/>
    <d v="2006-02-17T00:00:00"/>
    <n v="10290634016"/>
    <s v="YES"/>
    <s v="Available in State"/>
    <s v="YES"/>
    <n v="10290634"/>
    <x v="9"/>
    <s v="Not Present in StudentInfo"/>
    <n v="942154870893"/>
    <n v="1"/>
    <x v="0"/>
    <x v="1"/>
  </r>
  <r>
    <n v="30"/>
    <s v="PARVATHIPURAM MANYAM"/>
    <s v="GUMMALAXMIPURAM"/>
    <s v="MALLAVARAPU MANIKANTA"/>
    <s v="MALE"/>
    <n v="9491502846"/>
    <d v="2006-11-06T00:00:00"/>
    <n v="10290634004"/>
    <s v="YES"/>
    <s v="Available in State"/>
    <s v="YES"/>
    <n v="10290634"/>
    <x v="9"/>
    <s v="Not Present in StudentInfo"/>
    <n v="782319843379"/>
    <n v="1"/>
    <x v="0"/>
    <x v="1"/>
  </r>
  <r>
    <n v="31"/>
    <s v="PARVATHIPURAM MANYAM"/>
    <s v="GUMMALAXMIPURAM"/>
    <s v="MANDALA SANJANA"/>
    <s v="FEMALE"/>
    <n v="675934000000"/>
    <d v="2006-12-06T00:00:00"/>
    <n v="10290634019"/>
    <s v="YES"/>
    <s v="Available in State"/>
    <s v="NO"/>
    <n v="10290634"/>
    <x v="9"/>
    <s v="Not Present in StudentInfo"/>
    <s v=""/>
    <n v="11"/>
    <x v="46"/>
    <x v="0"/>
  </r>
  <r>
    <n v="32"/>
    <s v="PARVATHIPURAM MANYAM"/>
    <s v="GUMMALAXMIPURAM"/>
    <s v="MATTI MANASH KUMAR"/>
    <s v="MALE"/>
    <n v="9441415140"/>
    <d v="2006-05-07T00:00:00"/>
    <n v="10290634006"/>
    <s v="YES"/>
    <s v="Available in State"/>
    <s v="YES"/>
    <n v="10290634"/>
    <x v="9"/>
    <s v="Not Present in StudentInfo"/>
    <n v="701156894957"/>
    <n v="1"/>
    <x v="0"/>
    <x v="1"/>
  </r>
  <r>
    <n v="33"/>
    <s v="PARVATHIPURAM MANYAM"/>
    <s v="GUMMALAXMIPURAM"/>
    <s v="MOOTAKA HEMANTH"/>
    <s v="MALE"/>
    <n v="9490544758"/>
    <d v="2006-06-06T00:00:00"/>
    <n v="10290634023"/>
    <s v="YES"/>
    <s v="Available in State"/>
    <s v="YES"/>
    <n v="10290634"/>
    <x v="9"/>
    <s v="Not Present in StudentInfo"/>
    <m/>
    <n v="11"/>
    <x v="0"/>
    <x v="0"/>
  </r>
  <r>
    <n v="34"/>
    <s v="PARVATHIPURAM MANYAM"/>
    <s v="GUMMALAXMIPURAM"/>
    <s v="MUTAKA PRIYA NANDINI"/>
    <s v="FEMALE"/>
    <n v="277009000000"/>
    <d v="2006-06-15T00:00:00"/>
    <n v="10290634006"/>
    <s v="YES"/>
    <s v="Available in State"/>
    <s v="NO"/>
    <n v="10290634"/>
    <x v="9"/>
    <s v="Not Present in StudentInfo"/>
    <s v="277009094053"/>
    <n v="1"/>
    <x v="218"/>
    <x v="1"/>
  </r>
  <r>
    <n v="35"/>
    <s v="PARVATHIPURAM MANYAM"/>
    <s v="GUMMALAXMIPURAM"/>
    <s v="NEMALAPURI KEERTHI"/>
    <s v="FEMALE"/>
    <n v="9441488270"/>
    <d v="2008-06-06T00:00:00"/>
    <n v="10290634013"/>
    <s v="YES"/>
    <s v="Available in State"/>
    <s v="NO"/>
    <n v="10290634"/>
    <x v="9"/>
    <s v="Not Present in StudentInfo"/>
    <s v="254457694265"/>
    <n v="1"/>
    <x v="219"/>
    <x v="1"/>
  </r>
  <r>
    <n v="36"/>
    <s v="PARVATHIPURAM MANYAM"/>
    <s v="GUMMALAXMIPURAM"/>
    <s v="NEMALAPURI VAMSI"/>
    <s v="MALE"/>
    <n v="9441488270"/>
    <d v="2006-04-07T00:00:00"/>
    <n v="10290634013"/>
    <s v="YES"/>
    <s v="Available in State"/>
    <s v="NO"/>
    <n v="10290634"/>
    <x v="9"/>
    <s v="Not Present in StudentInfo"/>
    <s v="359940847091"/>
    <n v="6"/>
    <x v="80"/>
    <x v="8"/>
  </r>
  <r>
    <n v="37"/>
    <s v="PARVATHIPURAM MANYAM"/>
    <s v="GUMMALAXMIPURAM"/>
    <s v="NEMALIPURI KARTHEEK"/>
    <s v="MALE"/>
    <n v="8333867946"/>
    <d v="2017-05-28T00:00:00"/>
    <n v="10290634013"/>
    <s v="YES"/>
    <s v="Available in State"/>
    <s v="NO"/>
    <n v="10290634"/>
    <x v="9"/>
    <s v="Not Present in StudentInfo"/>
    <s v="3479838400"/>
    <n v="6"/>
    <x v="80"/>
    <x v="8"/>
  </r>
  <r>
    <n v="38"/>
    <s v="PARVATHIPURAM MANYAM"/>
    <s v="GUMMALAXMIPURAM"/>
    <s v="NIMMAKA CHANDANA"/>
    <s v="FEMALE"/>
    <n v="883158000000"/>
    <d v="2006-10-19T00:00:00"/>
    <n v="10290634004"/>
    <s v="YES"/>
    <s v="Available in State"/>
    <s v="NO"/>
    <n v="10290634"/>
    <x v="9"/>
    <s v="Not Present in StudentInfo"/>
    <s v="883158076696"/>
    <n v="3"/>
    <x v="11"/>
    <x v="4"/>
  </r>
  <r>
    <n v="39"/>
    <s v="PARVATHIPURAM MANYAM"/>
    <s v="GUMMALAXMIPURAM"/>
    <s v="NIMMAKA YASWANTH KUMAR"/>
    <s v="MALE"/>
    <n v="9493706942"/>
    <d v="2006-06-22T00:00:00"/>
    <n v="10290634007"/>
    <s v="YES"/>
    <s v="Available in State"/>
    <s v="NO"/>
    <n v="10290634"/>
    <x v="9"/>
    <s v="Not Present in StudentInfo"/>
    <s v=""/>
    <n v="11"/>
    <x v="46"/>
    <x v="0"/>
  </r>
  <r>
    <n v="40"/>
    <s v="PARVATHIPURAM MANYAM"/>
    <s v="GUMMALAXMIPURAM"/>
    <s v="PALAKA MADHAVI"/>
    <s v="FEMALE"/>
    <n v="8500205603"/>
    <d v="2006-08-24T00:00:00"/>
    <n v="10290634004"/>
    <s v="YES"/>
    <s v="Available in State"/>
    <s v="YES"/>
    <n v="10290634"/>
    <x v="9"/>
    <s v="Not Present in StudentInfo"/>
    <n v="231287961580"/>
    <n v="3"/>
    <x v="0"/>
    <x v="4"/>
  </r>
  <r>
    <n v="41"/>
    <s v="PARVATHIPURAM MANYAM"/>
    <s v="GUMMALAXMIPURAM"/>
    <s v="PALAKA PRANATHI"/>
    <s v="FEMALE"/>
    <n v="8985359619"/>
    <d v="2005-09-11T00:00:00"/>
    <n v="10290634003"/>
    <s v="YES"/>
    <s v="Available in State"/>
    <s v="YES"/>
    <n v="10290634"/>
    <x v="9"/>
    <s v="Not Present in StudentInfo"/>
    <n v="239332869355"/>
    <n v="3"/>
    <x v="0"/>
    <x v="4"/>
  </r>
  <r>
    <n v="42"/>
    <s v="PARVATHIPURAM MANYAM"/>
    <s v="GUMMALAXMIPURAM"/>
    <s v="PANDU SAHU LOHITH KUMAR"/>
    <s v="MALE"/>
    <n v="466428000000"/>
    <d v="2015-04-20T00:00:00"/>
    <n v="10290634012"/>
    <s v="YES"/>
    <s v="Available in State"/>
    <s v="NO"/>
    <n v="10290634"/>
    <x v="9"/>
    <s v="Dropout"/>
    <n v="466428064030"/>
    <n v="1"/>
    <x v="0"/>
    <x v="1"/>
  </r>
  <r>
    <n v="43"/>
    <s v="PARVATHIPURAM MANYAM"/>
    <s v="GUMMALAXMIPURAM"/>
    <s v="PEDAPENKI MANASA MYTHRI"/>
    <s v="FEMALE"/>
    <n v="9493072589"/>
    <d v="2006-06-18T00:00:00"/>
    <n v="10290634007"/>
    <s v="YES"/>
    <s v="Available in State"/>
    <s v="NO"/>
    <n v="10290634"/>
    <x v="9"/>
    <s v="Not Present in StudentInfo"/>
    <s v=""/>
    <n v="11"/>
    <x v="46"/>
    <x v="0"/>
  </r>
  <r>
    <n v="44"/>
    <s v="PARVATHIPURAM MANYAM"/>
    <s v="GUMMALAXMIPURAM"/>
    <s v="PITLA RAMANAMURTHY"/>
    <m/>
    <n v="9490658963"/>
    <d v="2007-02-28T00:00:00"/>
    <n v="10290634003"/>
    <s v="YES"/>
    <s v="Available in State"/>
    <s v="YES"/>
    <n v="10290634"/>
    <x v="9"/>
    <s v="Not Present in StudentInfo"/>
    <m/>
    <n v="11"/>
    <x v="0"/>
    <x v="0"/>
  </r>
  <r>
    <n v="45"/>
    <s v="PARVATHIPURAM MANYAM"/>
    <s v="GUMMALAXMIPURAM"/>
    <s v="POOJAKUMARI PUROHITH"/>
    <s v="FEMALE"/>
    <n v="379348000000"/>
    <d v="2006-01-15T00:00:00"/>
    <n v="10290634010"/>
    <s v="YES"/>
    <s v="Available in State"/>
    <s v="NO"/>
    <n v="10290634"/>
    <x v="9"/>
    <s v="Not Present in StudentInfo"/>
    <s v="379347713614"/>
    <n v="10"/>
    <x v="32"/>
    <x v="6"/>
  </r>
  <r>
    <n v="46"/>
    <s v="PARVATHIPURAM MANYAM"/>
    <s v="GUMMALAXMIPURAM"/>
    <s v="POTNURU TEJESWI"/>
    <s v="FEMALE"/>
    <n v="9492928992"/>
    <d v="2011-11-28T00:00:00"/>
    <n v="10290634011"/>
    <s v="YES"/>
    <s v="Migration outside state"/>
    <s v="NO"/>
    <n v="10290634"/>
    <x v="9"/>
    <s v="Not Present in StudentInfo"/>
    <n v="253644752340"/>
    <n v="1"/>
    <x v="0"/>
    <x v="1"/>
  </r>
  <r>
    <n v="47"/>
    <s v="PARVATHIPURAM MANYAM"/>
    <s v="GUMMALAXMIPURAM"/>
    <s v="SAMULA LAXMAYYA"/>
    <m/>
    <n v="9493685506"/>
    <d v="2017-04-23T00:00:00"/>
    <n v="10290634024"/>
    <s v="YES"/>
    <s v="Death"/>
    <s v="NO"/>
    <n v="10290634"/>
    <x v="9"/>
    <s v="Not Present in StudentInfo"/>
    <n v="808708372753"/>
    <n v="15"/>
    <x v="0"/>
    <x v="11"/>
  </r>
  <r>
    <n v="48"/>
    <s v="PARVATHIPURAM MANYAM"/>
    <s v="GUMMALAXMIPURAM"/>
    <s v="SAVALASINGU VISHNU VARDHAN"/>
    <s v="MALE"/>
    <n v="9494204279"/>
    <d v="2007-04-30T00:00:00"/>
    <n v="10290634018"/>
    <s v="YES"/>
    <s v="Available in State"/>
    <s v="NO"/>
    <n v="10290634"/>
    <x v="9"/>
    <s v="Not Present in StudentInfo"/>
    <s v=""/>
    <n v="11"/>
    <x v="46"/>
    <x v="0"/>
  </r>
  <r>
    <n v="49"/>
    <s v="PARVATHIPURAM MANYAM"/>
    <s v="GUMMALAXMIPURAM"/>
    <s v="SIRLA NUKAYYA"/>
    <s v="MALE"/>
    <n v="9492474563"/>
    <d v="2006-09-06T00:00:00"/>
    <n v="10290634009"/>
    <s v="YES"/>
    <s v="Available in State"/>
    <s v="YES"/>
    <n v="10290634"/>
    <x v="9"/>
    <s v="Not Present in StudentInfo"/>
    <n v="775397840270"/>
    <n v="1"/>
    <x v="0"/>
    <x v="1"/>
  </r>
  <r>
    <n v="50"/>
    <s v="PARVATHIPURAM MANYAM"/>
    <s v="GUMMALAXMIPURAM"/>
    <s v="SIVA HARSHIKA"/>
    <s v="FEMALE"/>
    <n v="9490106641"/>
    <d v="2006-12-01T00:00:00"/>
    <n v="10290634010"/>
    <s v="YES"/>
    <s v="Available in State"/>
    <s v="YES"/>
    <n v="10290634"/>
    <x v="9"/>
    <s v="Not Present in StudentInfo"/>
    <n v="489170915107"/>
    <n v="1"/>
    <x v="0"/>
    <x v="1"/>
  </r>
  <r>
    <n v="51"/>
    <s v="PARVATHIPURAM MANYAM"/>
    <s v="GUMMALAXMIPURAM"/>
    <s v="SONTANA LIKITHA"/>
    <s v="FEMALE"/>
    <n v="854852000000"/>
    <d v="2006-06-19T00:00:00"/>
    <n v="10290634013"/>
    <s v="YES"/>
    <s v="Available in State"/>
    <s v="YES"/>
    <n v="10290634"/>
    <x v="9"/>
    <s v="Not Present in StudentInfo"/>
    <n v="854851727583"/>
    <n v="3"/>
    <x v="0"/>
    <x v="4"/>
  </r>
  <r>
    <n v="52"/>
    <s v="PARVATHIPURAM MANYAM"/>
    <s v="GUMMALAXMIPURAM"/>
    <s v="SONTENA SAIKUMAR"/>
    <s v="MALE"/>
    <n v="6300215147"/>
    <d v="2006-05-28T00:00:00"/>
    <n v="10290634002"/>
    <s v="YES"/>
    <s v="Available in State"/>
    <s v="YES"/>
    <n v="10290634"/>
    <x v="9"/>
    <s v="Not Present in StudentInfo"/>
    <n v="942127788789"/>
    <n v="3"/>
    <x v="0"/>
    <x v="4"/>
  </r>
  <r>
    <n v="53"/>
    <s v="PARVATHIPURAM MANYAM"/>
    <s v="GUMMALAXMIPURAM"/>
    <s v="SPANDANA"/>
    <s v="FEMALE"/>
    <n v="9490106471"/>
    <d v="2005-10-03T00:00:00"/>
    <n v="10290634010"/>
    <s v="YES"/>
    <s v="Available in State"/>
    <s v="YES"/>
    <n v="10290634"/>
    <x v="9"/>
    <s v="Not Present in StudentInfo"/>
    <n v="267418367200"/>
    <n v="3"/>
    <x v="0"/>
    <x v="4"/>
  </r>
  <r>
    <n v="54"/>
    <s v="PARVATHIPURAM MANYAM"/>
    <s v="GUMMALAXMIPURAM"/>
    <s v="TADANGI VINAY"/>
    <s v="MALE"/>
    <n v="9441429967"/>
    <d v="2006-05-01T00:00:00"/>
    <n v="10290634014"/>
    <s v="YES"/>
    <s v="Available in State"/>
    <s v="NO"/>
    <n v="10290634"/>
    <x v="9"/>
    <s v="Not Present in StudentInfo"/>
    <s v="912232413733"/>
    <n v="1"/>
    <x v="220"/>
    <x v="1"/>
  </r>
  <r>
    <n v="55"/>
    <s v="PARVATHIPURAM MANYAM"/>
    <s v="GUMMALAXMIPURAM"/>
    <s v="TANDASA HASINI"/>
    <s v="FEMALE"/>
    <n v="8985390082"/>
    <d v="2010-04-09T00:00:00"/>
    <n v="10290634022"/>
    <s v="YES"/>
    <s v="Available in State"/>
    <s v="NO"/>
    <n v="10290634"/>
    <x v="9"/>
    <s v="Not Present in StudentInfo"/>
    <s v=""/>
    <n v="12"/>
    <x v="8"/>
    <x v="3"/>
  </r>
  <r>
    <n v="56"/>
    <s v="PARVATHIPURAM MANYAM"/>
    <s v="GUMMALAXMIPURAM"/>
    <s v="VALLABHA JHANSHI"/>
    <s v="FEMALE"/>
    <n v="9490623293"/>
    <d v="2008-08-24T00:00:00"/>
    <n v="10290634012"/>
    <s v="YES"/>
    <s v="Available in State"/>
    <s v="NO"/>
    <n v="10290634"/>
    <x v="9"/>
    <s v="Not Present in StudentInfo"/>
    <s v="571700254989"/>
    <n v="1"/>
    <x v="220"/>
    <x v="1"/>
  </r>
  <r>
    <n v="57"/>
    <s v="PARVATHIPURAM MANYAM"/>
    <s v="GUMMALAXMIPURAM"/>
    <s v="VUDAVALU VARHALU"/>
    <m/>
    <m/>
    <d v="2015-06-29T00:00:00"/>
    <n v="10290634025"/>
    <s v="YES"/>
    <s v="Death"/>
    <s v="NO"/>
    <n v="10290634"/>
    <x v="9"/>
    <s v="Not Present in StudentInfo"/>
    <m/>
    <n v="11"/>
    <x v="0"/>
    <x v="0"/>
  </r>
  <r>
    <n v="58"/>
    <s v="PARVATHIPURAM MANYAM"/>
    <s v="GUMMALAXMIPURAM"/>
    <s v="VUDDAVOLU YEKNADH"/>
    <s v="MALE"/>
    <n v="477988000000"/>
    <d v="2015-06-29T00:00:00"/>
    <n v="10290634025"/>
    <s v="YES"/>
    <s v="Available in State"/>
    <s v="NO"/>
    <n v="10290634"/>
    <x v="9"/>
    <s v="Not Present in StudentInfo"/>
    <s v="477987707591"/>
    <n v="1"/>
    <x v="218"/>
    <x v="1"/>
  </r>
  <r>
    <n v="59"/>
    <s v="PARVATHIPURAM MANYAM"/>
    <s v="GUMMALAXMIPURAM"/>
    <s v="YENUGULA CHAITANYAKUMARI"/>
    <m/>
    <n v="9491787074"/>
    <d v="2015-11-21T00:00:00"/>
    <n v="10290634003"/>
    <s v="YES"/>
    <s v="Available in State"/>
    <s v="YES"/>
    <n v="10290634"/>
    <x v="9"/>
    <s v="Not Present in StudentInfo"/>
    <n v="498239027556"/>
    <n v="15"/>
    <x v="0"/>
    <x v="11"/>
  </r>
  <r>
    <n v="60"/>
    <s v="PARVATHIPURAM MANYAM"/>
    <s v="GUMMALAXMIPURAM"/>
    <s v="YOGESWARI"/>
    <s v="FEMALE"/>
    <n v="8500874679"/>
    <d v="2007-09-19T00:00:00"/>
    <n v="10290634020"/>
    <s v="YES"/>
    <s v="Available in State"/>
    <s v="NO"/>
    <n v="10290634"/>
    <x v="9"/>
    <s v="Not Present in StudentInfo"/>
    <s v="622398048024"/>
    <n v="2"/>
    <x v="60"/>
    <x v="5"/>
  </r>
  <r>
    <n v="1"/>
    <s v="PARVATHIPURAM MANYAM"/>
    <s v="GUMMALAXMIPURAM"/>
    <s v="BATCHALA KARISHMA"/>
    <s v="FEMALE"/>
    <n v="9439698205"/>
    <d v="2011-01-01T00:00:00"/>
    <n v="10290635006"/>
    <s v="YES"/>
    <s v="Available in State"/>
    <s v="NO"/>
    <n v="10290635"/>
    <x v="10"/>
    <s v="Not Present in StudentInfo"/>
    <n v="864016435489"/>
    <n v="10"/>
    <x v="221"/>
    <x v="6"/>
  </r>
  <r>
    <n v="2"/>
    <s v="PARVATHIPURAM MANYAM"/>
    <s v="GUMMALAXMIPURAM"/>
    <s v="BATCHALA KINMI"/>
    <s v="FEMALE"/>
    <n v="652527000000"/>
    <d v="2005-12-01T00:00:00"/>
    <n v="10290635002"/>
    <s v="YES"/>
    <s v="Available in State"/>
    <s v="NO"/>
    <n v="10290635"/>
    <x v="10"/>
    <s v="Not Present in StudentInfo"/>
    <n v="652526563948"/>
    <n v="3"/>
    <x v="58"/>
    <x v="4"/>
  </r>
  <r>
    <n v="3"/>
    <s v="PARVATHIPURAM MANYAM"/>
    <s v="GUMMALAXMIPURAM"/>
    <s v="BATCHALA RINNI"/>
    <s v="FEMALE"/>
    <n v="8500726716"/>
    <d v="2010-01-01T00:00:00"/>
    <n v="10290635006"/>
    <s v="YES"/>
    <s v="Available in State"/>
    <s v="NO"/>
    <n v="10290635"/>
    <x v="10"/>
    <s v="Not Present in StudentInfo"/>
    <n v="574661809887"/>
    <n v="10"/>
    <x v="221"/>
    <x v="6"/>
  </r>
  <r>
    <n v="4"/>
    <s v="PARVATHIPURAM MANYAM"/>
    <s v="GUMMALAXMIPURAM"/>
    <s v="BATCHALA. BANNI"/>
    <s v="MALE"/>
    <n v="9703203221"/>
    <d v="2005-09-24T00:00:00"/>
    <n v="10290635014"/>
    <s v="YES"/>
    <s v="Available in State"/>
    <s v="NO"/>
    <n v="10290635"/>
    <x v="10"/>
    <s v="Not Present in StudentInfo"/>
    <n v="967095015305"/>
    <n v="2"/>
    <x v="222"/>
    <x v="5"/>
  </r>
  <r>
    <n v="5"/>
    <s v="PARVATHIPURAM MANYAM"/>
    <s v="GUMMALAXMIPURAM"/>
    <s v="BIDDIKA TUNA"/>
    <s v="MALE"/>
    <n v="611598000000"/>
    <d v="2010-01-01T00:00:00"/>
    <n v="10290635001"/>
    <s v="YES"/>
    <s v="Available in State"/>
    <s v="NO"/>
    <n v="10290635"/>
    <x v="10"/>
    <s v="Dropout"/>
    <n v="611597699306"/>
    <n v="10"/>
    <x v="221"/>
    <x v="6"/>
  </r>
  <r>
    <n v="6"/>
    <s v="PARVATHIPURAM MANYAM"/>
    <s v="GUMMALAXMIPURAM"/>
    <s v="HIMARAKA RATHI"/>
    <s v="FEMALE"/>
    <n v="887792000000"/>
    <d v="2010-01-01T00:00:00"/>
    <n v="10290635003"/>
    <s v="YES"/>
    <s v="Available in State"/>
    <s v="NO"/>
    <n v="10290635"/>
    <x v="10"/>
    <s v="Dropout"/>
    <n v="887791845015"/>
    <n v="1"/>
    <x v="223"/>
    <x v="1"/>
  </r>
  <r>
    <n v="7"/>
    <s v="PARVATHIPURAM MANYAM"/>
    <s v="GUMMALAXMIPURAM"/>
    <s v="HIMARIKA KAVITHA"/>
    <s v="FEMALE"/>
    <n v="8790524321"/>
    <d v="2011-01-31T00:00:00"/>
    <n v="10290635003"/>
    <s v="YES"/>
    <s v="Available in State"/>
    <s v="NO"/>
    <n v="10290635"/>
    <x v="10"/>
    <s v="Not Present in StudentInfo"/>
    <n v="446203532561"/>
    <n v="1"/>
    <x v="223"/>
    <x v="1"/>
  </r>
  <r>
    <n v="8"/>
    <s v="PARVATHIPURAM MANYAM"/>
    <s v="GUMMALAXMIPURAM"/>
    <s v="KADRAKA VIJAY"/>
    <s v="MALE"/>
    <n v="973319000000"/>
    <d v="2008-01-01T00:00:00"/>
    <n v="10290635009"/>
    <s v="YES"/>
    <s v="Available in State"/>
    <s v="NO"/>
    <n v="10290635"/>
    <x v="10"/>
    <s v="Dropout"/>
    <n v="973319155458"/>
    <n v="10"/>
    <x v="221"/>
    <x v="6"/>
  </r>
  <r>
    <n v="9"/>
    <s v="PARVATHIPURAM MANYAM"/>
    <s v="GUMMALAXMIPURAM"/>
    <s v="KALAPA SIMOON"/>
    <s v="MALE"/>
    <n v="8500323075"/>
    <d v="2007-01-01T00:00:00"/>
    <n v="10290635001"/>
    <s v="YES"/>
    <s v="Available in State"/>
    <s v="NO"/>
    <n v="10290635"/>
    <x v="10"/>
    <s v="Not Present in StudentInfo"/>
    <n v="218802463273"/>
    <n v="10"/>
    <x v="224"/>
    <x v="6"/>
  </r>
  <r>
    <n v="10"/>
    <s v="PARVATHIPURAM MANYAM"/>
    <s v="GUMMALAXMIPURAM"/>
    <s v="KALAPA SUDHEEP"/>
    <s v="MALE"/>
    <n v="8790525656"/>
    <d v="2007-01-01T00:00:00"/>
    <n v="10290635001"/>
    <s v="YES"/>
    <s v="Available in State"/>
    <s v="YES"/>
    <n v="10290635"/>
    <x v="10"/>
    <s v="Not Present in StudentInfo"/>
    <n v="552564376327"/>
    <n v="3"/>
    <x v="45"/>
    <x v="4"/>
  </r>
  <r>
    <n v="11"/>
    <s v="PARVATHIPURAM MANYAM"/>
    <s v="GUMMALAXMIPURAM"/>
    <s v="KALAPA SURAJ"/>
    <s v="MALE"/>
    <n v="9490190348"/>
    <d v="2007-06-27T00:00:00"/>
    <n v="10290635006"/>
    <s v="YES"/>
    <s v="Available in State"/>
    <s v="NO"/>
    <n v="10290635"/>
    <x v="10"/>
    <s v="Not Present in StudentInfo"/>
    <n v="791150858288"/>
    <n v="1"/>
    <x v="64"/>
    <x v="1"/>
  </r>
  <r>
    <n v="12"/>
    <s v="PARVATHIPURAM MANYAM"/>
    <s v="GUMMALAXMIPURAM"/>
    <s v="KALAPA VDHIPUNA"/>
    <s v="FEMALE"/>
    <n v="8106322849"/>
    <d v="2010-01-12T00:00:00"/>
    <n v="10290635002"/>
    <s v="YES"/>
    <s v="Available in State"/>
    <s v="NO"/>
    <n v="10290635"/>
    <x v="10"/>
    <s v="Not Present in StudentInfo"/>
    <n v="842923211689"/>
    <n v="10"/>
    <x v="225"/>
    <x v="6"/>
  </r>
  <r>
    <n v="13"/>
    <s v="PARVATHIPURAM MANYAM"/>
    <s v="GUMMALAXMIPURAM"/>
    <s v="KI_x000d__x000a_LAKA PRAKASH"/>
    <s v="MALE"/>
    <n v="7382284910"/>
    <d v="2006-01-01T00:00:00"/>
    <n v="10290635008"/>
    <s v="YES"/>
    <s v="Available in State"/>
    <s v="NO"/>
    <n v="10290635"/>
    <x v="10"/>
    <s v="Not Present in StudentInfo"/>
    <n v="563302352898"/>
    <n v="10"/>
    <x v="226"/>
    <x v="6"/>
  </r>
  <r>
    <n v="14"/>
    <s v="PARVATHIPURAM MANYAM"/>
    <s v="GUMMALAXMIPURAM"/>
    <s v="KILLADA LALITHA"/>
    <s v="FEMALE"/>
    <n v="440010000000"/>
    <d v="2006-01-01T00:00:00"/>
    <n v="10290635003"/>
    <s v="YES"/>
    <s v="Available in State"/>
    <s v="NO"/>
    <n v="10290635"/>
    <x v="10"/>
    <s v="Dropout"/>
    <n v="440010378813"/>
    <n v="9"/>
    <x v="69"/>
    <x v="13"/>
  </r>
  <r>
    <n v="15"/>
    <s v="PARVATHIPURAM MANYAM"/>
    <s v="GUMMALAXMIPURAM"/>
    <s v="KILLAKA ABHIRAM"/>
    <s v="MALE"/>
    <n v="625610000000"/>
    <d v="2013-01-01T00:00:00"/>
    <n v="10290635006"/>
    <s v="YES"/>
    <s v="Available in State"/>
    <s v="NO"/>
    <n v="10290635"/>
    <x v="10"/>
    <s v="Dropout"/>
    <n v="625610185000"/>
    <n v="10"/>
    <x v="227"/>
    <x v="6"/>
  </r>
  <r>
    <n v="16"/>
    <s v="PARVATHIPURAM MANYAM"/>
    <s v="GUMMALAXMIPURAM"/>
    <s v="KILLAKA ANANDH"/>
    <s v="MALE"/>
    <n v="7661090597"/>
    <d v="2008-01-01T00:00:00"/>
    <n v="10290635003"/>
    <s v="YES"/>
    <s v="Available in State"/>
    <s v="NO"/>
    <n v="10290635"/>
    <x v="10"/>
    <s v="Not Present in StudentInfo"/>
    <n v="659560746191"/>
    <n v="9"/>
    <x v="69"/>
    <x v="13"/>
  </r>
  <r>
    <n v="17"/>
    <s v="PARVATHIPURAM MANYAM"/>
    <s v="GUMMALAXMIPURAM"/>
    <s v="KILLAKA ANITHA"/>
    <s v="FEMALE"/>
    <n v="283382000000"/>
    <d v="2006-01-01T00:00:00"/>
    <n v="10290635013"/>
    <s v="YES"/>
    <s v="Available in State"/>
    <s v="YES"/>
    <n v="10290635"/>
    <x v="10"/>
    <s v="Not Present in StudentInfo"/>
    <n v="283382291429"/>
    <n v="1"/>
    <x v="228"/>
    <x v="1"/>
  </r>
  <r>
    <n v="18"/>
    <s v="PARVATHIPURAM MANYAM"/>
    <s v="GUMMALAXMIPURAM"/>
    <s v="KILLAKA BABU"/>
    <s v="MALE"/>
    <n v="7995102684"/>
    <d v="2008-01-01T00:00:00"/>
    <n v="10290635009"/>
    <s v="YES"/>
    <s v="Available in State"/>
    <s v="NO"/>
    <n v="10290635"/>
    <x v="10"/>
    <s v="Not Present in StudentInfo"/>
    <n v="686394865188"/>
    <n v="2"/>
    <x v="222"/>
    <x v="5"/>
  </r>
  <r>
    <n v="19"/>
    <s v="PARVATHIPURAM MANYAM"/>
    <s v="GUMMALAXMIPURAM"/>
    <s v="KILLAKA BABU RAO"/>
    <s v="MALE"/>
    <m/>
    <d v="2008-01-01T00:00:00"/>
    <n v="10290635012"/>
    <s v="YES"/>
    <s v="Available in State"/>
    <s v="NO"/>
    <n v="10290635"/>
    <x v="10"/>
    <s v="Not Present in StudentInfo"/>
    <n v="517790551306"/>
    <n v="3"/>
    <x v="58"/>
    <x v="4"/>
  </r>
  <r>
    <n v="20"/>
    <s v="PARVATHIPURAM MANYAM"/>
    <s v="GUMMALAXMIPURAM"/>
    <s v="KILLAKA CHANDINI"/>
    <s v="FEMALE"/>
    <n v="8790524423"/>
    <d v="2010-01-01T00:00:00"/>
    <n v="10290635003"/>
    <s v="YES"/>
    <s v="Available in State"/>
    <s v="NO"/>
    <n v="10290635"/>
    <x v="10"/>
    <s v="Not Present in StudentInfo"/>
    <n v="678854591452"/>
    <n v="1"/>
    <x v="229"/>
    <x v="1"/>
  </r>
  <r>
    <n v="21"/>
    <s v="PARVATHIPURAM MANYAM"/>
    <s v="GUMMALAXMIPURAM"/>
    <s v="KILLAKA CHANDRA"/>
    <s v="MALE"/>
    <n v="9100381353"/>
    <d v="2008-01-01T00:00:00"/>
    <n v="10290635013"/>
    <s v="YES"/>
    <s v="Available in State"/>
    <s v="NO"/>
    <n v="10290635"/>
    <x v="10"/>
    <s v="Not Present in StudentInfo"/>
    <n v="775526102809"/>
    <n v="3"/>
    <x v="58"/>
    <x v="4"/>
  </r>
  <r>
    <n v="22"/>
    <s v="PARVATHIPURAM MANYAM"/>
    <s v="GUMMALAXMIPURAM"/>
    <s v="KILLAKA CHARAN"/>
    <s v="MALE"/>
    <n v="969440000000"/>
    <d v="2006-06-30T00:00:00"/>
    <n v="10290635007"/>
    <s v="YES"/>
    <s v="Available in State"/>
    <s v="NO"/>
    <n v="10290635"/>
    <x v="10"/>
    <s v="Dropout"/>
    <n v="969439936433"/>
    <n v="10"/>
    <x v="221"/>
    <x v="6"/>
  </r>
  <r>
    <n v="23"/>
    <s v="PARVATHIPURAM MANYAM"/>
    <s v="GUMMALAXMIPURAM"/>
    <s v="KILLAKA GEETHA "/>
    <s v="FEMALE"/>
    <n v="859916000000"/>
    <d v="2014-04-04T00:00:00"/>
    <n v="10290635003"/>
    <s v="YES"/>
    <s v="Available in State"/>
    <s v="NO"/>
    <n v="10290635"/>
    <x v="10"/>
    <s v="Dropout"/>
    <n v="859965549336"/>
    <n v="1"/>
    <x v="230"/>
    <x v="1"/>
  </r>
  <r>
    <n v="24"/>
    <s v="PARVATHIPURAM MANYAM"/>
    <s v="GUMMALAXMIPURAM"/>
    <s v="KILLAKA GUMPASWAMY"/>
    <s v="MALE"/>
    <n v="450222000000"/>
    <d v="2012-01-01T00:00:00"/>
    <n v="10290635003"/>
    <s v="YES"/>
    <s v="Available in State"/>
    <s v="NO"/>
    <n v="10290635"/>
    <x v="10"/>
    <s v="TC ISSUED"/>
    <n v="450222096412"/>
    <n v="1"/>
    <x v="229"/>
    <x v="1"/>
  </r>
  <r>
    <n v="25"/>
    <s v="PARVATHIPURAM MANYAM"/>
    <s v="GUMMALAXMIPURAM"/>
    <s v="KILLAKA HEMALATHA"/>
    <s v="FEMALE"/>
    <n v="7382284910"/>
    <d v="2007-01-01T00:00:00"/>
    <n v="10290635008"/>
    <s v="YES"/>
    <s v="Available in State"/>
    <s v="NO"/>
    <n v="10290635"/>
    <x v="10"/>
    <s v="Not Present in StudentInfo"/>
    <n v="951937203424"/>
    <n v="10"/>
    <x v="226"/>
    <x v="6"/>
  </r>
  <r>
    <n v="26"/>
    <s v="PARVATHIPURAM MANYAM"/>
    <s v="GUMMALAXMIPURAM"/>
    <s v="KILLAKA JEVAN KUMAR"/>
    <s v="MALE"/>
    <n v="857302000000"/>
    <d v="2009-01-01T00:00:00"/>
    <n v="10290635011"/>
    <s v="YES"/>
    <s v="Available in State"/>
    <s v="NO"/>
    <n v="10290635"/>
    <x v="10"/>
    <s v="Not Present in StudentInfo"/>
    <n v="857302154538"/>
    <n v="10"/>
    <x v="221"/>
    <x v="6"/>
  </r>
  <r>
    <n v="27"/>
    <s v="PARVATHIPURAM MANYAM"/>
    <s v="GUMMALAXMIPURAM"/>
    <s v="KILLAKA KARTHEEK"/>
    <s v="MALE"/>
    <n v="214493000000"/>
    <d v="2010-01-01T00:00:00"/>
    <n v="10290635009"/>
    <s v="YES"/>
    <s v="Available in State"/>
    <s v="NO"/>
    <n v="10290635"/>
    <x v="10"/>
    <s v="Dropout"/>
    <n v="214493196008"/>
    <n v="10"/>
    <x v="231"/>
    <x v="6"/>
  </r>
  <r>
    <n v="28"/>
    <s v="PARVATHIPURAM MANYAM"/>
    <s v="GUMMALAXMIPURAM"/>
    <s v="KILLAKA KARTIK"/>
    <s v="MALE"/>
    <n v="775557000000"/>
    <d v="2012-01-01T00:00:00"/>
    <n v="10290635008"/>
    <s v="YES"/>
    <s v="Available in State"/>
    <s v="NO"/>
    <n v="10290635"/>
    <x v="10"/>
    <s v="Dropout"/>
    <n v="456883964989"/>
    <n v="10"/>
    <x v="221"/>
    <x v="6"/>
  </r>
  <r>
    <n v="29"/>
    <s v="PARVATHIPURAM MANYAM"/>
    <s v="GUMMALAXMIPURAM"/>
    <s v="KILLAKA KAVITA"/>
    <s v="FEMALE"/>
    <n v="689653000000"/>
    <d v="2006-01-01T00:00:00"/>
    <n v="10290635007"/>
    <s v="YES"/>
    <s v="Available in State"/>
    <s v="NO"/>
    <n v="10290635"/>
    <x v="10"/>
    <s v="Not Present in StudentInfo"/>
    <s v=""/>
    <n v="11"/>
    <x v="232"/>
    <x v="0"/>
  </r>
  <r>
    <n v="30"/>
    <s v="PARVATHIPURAM MANYAM"/>
    <s v="GUMMALAXMIPURAM"/>
    <s v="KILLAKA KIRAN"/>
    <s v="MALE"/>
    <n v="8790563221"/>
    <d v="2008-01-01T00:00:00"/>
    <n v="10290635007"/>
    <s v="YES"/>
    <s v="Available in State"/>
    <s v="NO"/>
    <n v="10290635"/>
    <x v="10"/>
    <s v="Not Present in StudentInfo"/>
    <n v="410260323725"/>
    <n v="3"/>
    <x v="58"/>
    <x v="4"/>
  </r>
  <r>
    <n v="31"/>
    <s v="PARVATHIPURAM MANYAM"/>
    <s v="GUMMALAXMIPURAM"/>
    <s v="KILLAKA LOBINA"/>
    <s v="MALE"/>
    <n v="9439634521"/>
    <d v="2008-01-01T00:00:00"/>
    <n v="10290635011"/>
    <s v="YES"/>
    <s v="Available in State"/>
    <s v="NO"/>
    <n v="10290635"/>
    <x v="10"/>
    <s v="Not Present in StudentInfo"/>
    <n v="234221057704"/>
    <n v="3"/>
    <x v="58"/>
    <x v="4"/>
  </r>
  <r>
    <n v="32"/>
    <s v="PARVATHIPURAM MANYAM"/>
    <s v="GUMMALAXMIPURAM"/>
    <s v="KILLAKA MAHESH"/>
    <s v="MALE"/>
    <n v="9008973282"/>
    <d v="2006-01-01T00:00:00"/>
    <n v="10290635003"/>
    <s v="YES"/>
    <s v="Available in State"/>
    <s v="NO"/>
    <n v="10290635"/>
    <x v="10"/>
    <s v="Not Present in StudentInfo"/>
    <n v="915655544542"/>
    <n v="9"/>
    <x v="73"/>
    <x v="13"/>
  </r>
  <r>
    <n v="33"/>
    <s v="PARVATHIPURAM MANYAM"/>
    <s v="GUMMALAXMIPURAM"/>
    <s v="KILLAKA NAVEEN"/>
    <s v="MALE"/>
    <n v="7382284910"/>
    <d v="2007-01-01T00:00:00"/>
    <n v="10290635008"/>
    <s v="YES"/>
    <s v="Available in State"/>
    <s v="NO"/>
    <n v="10290635"/>
    <x v="10"/>
    <s v="Not Present in StudentInfo"/>
    <n v="497153068323"/>
    <n v="10"/>
    <x v="233"/>
    <x v="6"/>
  </r>
  <r>
    <n v="34"/>
    <s v="PARVATHIPURAM MANYAM"/>
    <s v="GUMMALAXMIPURAM"/>
    <s v="KILLAKA NIMMALU"/>
    <s v="FEMALE"/>
    <n v="9953963452"/>
    <d v="2008-01-01T00:00:00"/>
    <n v="10290635012"/>
    <s v="YES"/>
    <s v="Available in State"/>
    <s v="YES"/>
    <n v="10290635"/>
    <x v="10"/>
    <s v="Not Present in StudentInfo"/>
    <n v="984778859705"/>
    <n v="10"/>
    <x v="225"/>
    <x v="6"/>
  </r>
  <r>
    <n v="35"/>
    <s v="PARVATHIPURAM MANYAM"/>
    <s v="GUMMALAXMIPURAM"/>
    <s v="KILLAKA NITHIN"/>
    <s v="MALE"/>
    <n v="675178000000"/>
    <d v="2006-01-01T00:00:00"/>
    <n v="10290635013"/>
    <s v="YES"/>
    <s v="Available in State"/>
    <s v="NO"/>
    <n v="10290635"/>
    <x v="10"/>
    <s v="Not Present in StudentInfo"/>
    <n v="675177919112"/>
    <n v="3"/>
    <x v="58"/>
    <x v="4"/>
  </r>
  <r>
    <n v="36"/>
    <s v="PARVATHIPURAM MANYAM"/>
    <s v="GUMMALAXMIPURAM"/>
    <s v="KILLAKA PRADEEP"/>
    <s v="MALE"/>
    <n v="7995102684"/>
    <d v="2006-01-07T00:00:00"/>
    <n v="10290635009"/>
    <s v="YES"/>
    <s v="Available in State"/>
    <s v="NO"/>
    <n v="10290635"/>
    <x v="10"/>
    <s v="Not Present in StudentInfo"/>
    <n v="463378522099"/>
    <n v="1"/>
    <x v="78"/>
    <x v="1"/>
  </r>
  <r>
    <n v="37"/>
    <s v="PARVATHIPURAM MANYAM"/>
    <s v="GUMMALAXMIPURAM"/>
    <s v="KILLAKA PRAVEEN KUMAR"/>
    <s v="MALE"/>
    <m/>
    <d v="2006-01-01T00:00:00"/>
    <n v="10290635012"/>
    <s v="YES"/>
    <s v="Available in State"/>
    <s v="YES"/>
    <n v="10290635"/>
    <x v="10"/>
    <s v="Not Present in StudentInfo"/>
    <m/>
    <n v="11"/>
    <x v="0"/>
    <x v="0"/>
  </r>
  <r>
    <n v="38"/>
    <s v="PARVATHIPURAM MANYAM"/>
    <s v="GUMMALAXMIPURAM"/>
    <s v="KILLAKA PULANTHI"/>
    <s v="FEMALE"/>
    <n v="6304667931"/>
    <d v="2005-10-25T00:00:00"/>
    <n v="10290635009"/>
    <s v="YES"/>
    <s v="Available in State"/>
    <s v="YES"/>
    <n v="10290635"/>
    <x v="10"/>
    <s v="Not Present in StudentInfo"/>
    <n v="453693783457"/>
    <n v="3"/>
    <x v="45"/>
    <x v="4"/>
  </r>
  <r>
    <n v="39"/>
    <s v="PARVATHIPURAM MANYAM"/>
    <s v="GUMMALAXMIPURAM"/>
    <s v="KILLAKA RAMESH"/>
    <s v="MALE"/>
    <n v="855897000000"/>
    <d v="2006-01-01T00:00:00"/>
    <n v="10290635003"/>
    <s v="YES"/>
    <s v="Available in State"/>
    <s v="NO"/>
    <n v="10290635"/>
    <x v="10"/>
    <s v="Not Present in StudentInfo"/>
    <n v="429413032625"/>
    <n v="9"/>
    <x v="73"/>
    <x v="13"/>
  </r>
  <r>
    <n v="40"/>
    <s v="PARVATHIPURAM MANYAM"/>
    <s v="GUMMALAXMIPURAM"/>
    <s v="KILLAKA ROJAMANI"/>
    <s v="FEMALE"/>
    <n v="467769000000"/>
    <d v="2006-01-01T00:00:00"/>
    <n v="10290635008"/>
    <s v="YES"/>
    <s v="Available in State"/>
    <s v="NO"/>
    <n v="10290635"/>
    <x v="10"/>
    <s v="Not Present in StudentInfo"/>
    <n v="467769319733"/>
    <n v="10"/>
    <x v="226"/>
    <x v="6"/>
  </r>
  <r>
    <n v="41"/>
    <s v="PARVATHIPURAM MANYAM"/>
    <s v="GUMMALAXMIPURAM"/>
    <s v="KILLAKA SANDHYA RANI"/>
    <s v="FEMALE"/>
    <n v="8500443546"/>
    <d v="2006-10-04T00:00:00"/>
    <n v="10290635003"/>
    <s v="YES"/>
    <s v="Available in State"/>
    <s v="NO"/>
    <n v="10290635"/>
    <x v="10"/>
    <s v="Not Present in StudentInfo"/>
    <n v="440854126599"/>
    <n v="10"/>
    <x v="234"/>
    <x v="6"/>
  </r>
  <r>
    <n v="42"/>
    <s v="PARVATHIPURAM MANYAM"/>
    <s v="GUMMALAXMIPURAM"/>
    <s v="KILLAKA SANDYA"/>
    <s v="FEMALE"/>
    <n v="7382284910"/>
    <d v="2010-01-01T00:00:00"/>
    <n v="10290635008"/>
    <s v="YES"/>
    <s v="Available in State"/>
    <s v="NO"/>
    <n v="10290635"/>
    <x v="10"/>
    <s v="Not Present in StudentInfo"/>
    <n v="260513467587"/>
    <n v="10"/>
    <x v="226"/>
    <x v="6"/>
  </r>
  <r>
    <n v="43"/>
    <s v="PARVATHIPURAM MANYAM"/>
    <s v="GUMMALAXMIPURAM"/>
    <s v="KILLAKA SANTIMMA"/>
    <s v="FEMALE"/>
    <n v="9100381353"/>
    <d v="2007-01-01T00:00:00"/>
    <n v="10290635013"/>
    <s v="YES"/>
    <s v="Available in State"/>
    <s v="YES"/>
    <n v="10290635"/>
    <x v="10"/>
    <s v="Not Present in StudentInfo"/>
    <n v="581677664115"/>
    <n v="3"/>
    <x v="45"/>
    <x v="4"/>
  </r>
  <r>
    <n v="44"/>
    <s v="PARVATHIPURAM MANYAM"/>
    <s v="GUMMALAXMIPURAM"/>
    <s v="KILLAKA SEETHA "/>
    <s v="FEMALE"/>
    <n v="509860000000"/>
    <d v="2015-01-04T00:00:00"/>
    <n v="10290635004"/>
    <s v="YES"/>
    <s v="Available in State"/>
    <s v="NO"/>
    <n v="10290635"/>
    <x v="10"/>
    <s v="Dropout"/>
    <n v="509859877030"/>
    <n v="10"/>
    <x v="221"/>
    <x v="6"/>
  </r>
  <r>
    <n v="45"/>
    <s v="PARVATHIPURAM MANYAM"/>
    <s v="GUMMALAXMIPURAM"/>
    <s v="KILLAKA SRAVANI"/>
    <s v="FEMALE"/>
    <n v="606656000000"/>
    <d v="2005-12-05T00:00:00"/>
    <n v="10290635007"/>
    <s v="YES"/>
    <s v="Available in State"/>
    <s v="YES"/>
    <n v="10290635"/>
    <x v="10"/>
    <s v="Not Present in StudentInfo"/>
    <n v="606655762317"/>
    <n v="1"/>
    <x v="235"/>
    <x v="1"/>
  </r>
  <r>
    <n v="46"/>
    <s v="PARVATHIPURAM MANYAM"/>
    <s v="GUMMALAXMIPURAM"/>
    <s v="KILLAKA SRIDEVI"/>
    <s v="FEMALE"/>
    <n v="382224000000"/>
    <d v="2008-01-01T00:00:00"/>
    <n v="10290635003"/>
    <s v="YES"/>
    <s v="Available in State"/>
    <s v="NO"/>
    <n v="10290635"/>
    <x v="10"/>
    <s v="Not Present in StudentInfo"/>
    <n v="832224236903"/>
    <n v="2"/>
    <x v="60"/>
    <x v="5"/>
  </r>
  <r>
    <n v="47"/>
    <s v="PARVATHIPURAM MANYAM"/>
    <s v="GUMMALAXMIPURAM"/>
    <s v="KILLAKA SRUTHI"/>
    <s v="FEMALE"/>
    <n v="465788000000"/>
    <d v="2008-01-01T00:00:00"/>
    <n v="10290635009"/>
    <s v="YES"/>
    <s v="Available in State"/>
    <s v="NO"/>
    <n v="10290635"/>
    <x v="10"/>
    <s v="Not Present in StudentInfo"/>
    <n v="465787582355"/>
    <n v="10"/>
    <x v="231"/>
    <x v="6"/>
  </r>
  <r>
    <n v="48"/>
    <s v="PARVATHIPURAM MANYAM"/>
    <s v="GUMMALAXMIPURAM"/>
    <s v="KILLAKA SUJJI"/>
    <s v="FEMALE"/>
    <m/>
    <d v="2006-01-01T00:00:00"/>
    <n v="10290635012"/>
    <s v="YES"/>
    <s v="Available in State"/>
    <s v="NO"/>
    <n v="10290635"/>
    <x v="10"/>
    <s v="Not Present in StudentInfo"/>
    <n v="445009718765"/>
    <n v="10"/>
    <x v="222"/>
    <x v="6"/>
  </r>
  <r>
    <n v="49"/>
    <s v="PARVATHIPURAM MANYAM"/>
    <s v="GUMMALAXMIPURAM"/>
    <s v="KILLAKA SURESH"/>
    <s v="MALE"/>
    <n v="7661090597"/>
    <d v="2011-05-24T00:00:00"/>
    <n v="10290635003"/>
    <s v="YES"/>
    <s v="Available in State"/>
    <s v="NO"/>
    <n v="10290635"/>
    <x v="10"/>
    <s v="Not Present in StudentInfo"/>
    <m/>
    <n v="10"/>
    <x v="0"/>
    <x v="6"/>
  </r>
  <r>
    <n v="50"/>
    <s v="PARVATHIPURAM MANYAM"/>
    <s v="GUMMALAXMIPURAM"/>
    <s v="KOLAKA NARESH"/>
    <s v="MALE"/>
    <n v="9585657486"/>
    <d v="2006-01-01T00:00:00"/>
    <n v="10290635004"/>
    <s v="YES"/>
    <s v="Available in State"/>
    <s v="NO"/>
    <n v="10290635"/>
    <x v="10"/>
    <s v="Not Present in StudentInfo"/>
    <n v="612491378770"/>
    <n v="10"/>
    <x v="227"/>
    <x v="6"/>
  </r>
  <r>
    <n v="51"/>
    <s v="PARVATHIPURAM MANYAM"/>
    <s v="GUMMALAXMIPURAM"/>
    <s v="KONDAGORRI SARMILA"/>
    <s v="FEMALE"/>
    <n v="968175000000"/>
    <d v="2011-01-01T00:00:00"/>
    <n v="10290635008"/>
    <s v="YES"/>
    <s v="Available in State"/>
    <s v="NO"/>
    <n v="10290635"/>
    <x v="10"/>
    <s v="Not Present in StudentInfo"/>
    <n v="968174618575"/>
    <n v="2"/>
    <x v="226"/>
    <x v="5"/>
  </r>
  <r>
    <n v="52"/>
    <s v="PARVATHIPURAM MANYAM"/>
    <s v="GUMMALAXMIPURAM"/>
    <s v="MANDANGI ANITHA"/>
    <s v="FEMALE"/>
    <n v="875902000000"/>
    <d v="2006-01-01T00:00:00"/>
    <n v="10290635004"/>
    <s v="YES"/>
    <s v="Available in State"/>
    <s v="NO"/>
    <n v="10290635"/>
    <x v="10"/>
    <s v="Not Present in StudentInfo"/>
    <n v="900504249954"/>
    <n v="11"/>
    <x v="60"/>
    <x v="0"/>
  </r>
  <r>
    <n v="53"/>
    <s v="PARVATHIPURAM MANYAM"/>
    <s v="GUMMALAXMIPURAM"/>
    <s v="MANDANGI RAHUL"/>
    <s v="MALE"/>
    <n v="783191000000"/>
    <d v="2010-01-01T00:00:00"/>
    <n v="10290635010"/>
    <s v="YES"/>
    <s v="Available in State"/>
    <s v="NO"/>
    <n v="10290635"/>
    <x v="10"/>
    <s v="Not Present in StudentInfo"/>
    <s v=""/>
    <n v="11"/>
    <x v="232"/>
    <x v="0"/>
  </r>
  <r>
    <n v="54"/>
    <s v="PARVATHIPURAM MANYAM"/>
    <s v="GUMMALAXMIPURAM"/>
    <s v="MANDANGI SAILAJA"/>
    <s v="FEMALE"/>
    <n v="7995102684"/>
    <d v="2005-10-28T00:00:00"/>
    <n v="10290635009"/>
    <s v="YES"/>
    <s v="Available in State"/>
    <s v="NO"/>
    <n v="10290635"/>
    <x v="10"/>
    <s v="Not Present in StudentInfo"/>
    <n v="811149517505"/>
    <n v="10"/>
    <x v="231"/>
    <x v="6"/>
  </r>
  <r>
    <n v="55"/>
    <s v="PARVATHIPURAM MANYAM"/>
    <s v="GUMMALAXMIPURAM"/>
    <s v="MANDANGI VANITHA"/>
    <s v="FEMALE"/>
    <n v="9100381353"/>
    <d v="2006-01-01T00:00:00"/>
    <n v="10290635010"/>
    <s v="YES"/>
    <s v="Available in State"/>
    <s v="NO"/>
    <n v="10290635"/>
    <x v="10"/>
    <s v="Not Present in StudentInfo"/>
    <n v="805585697254"/>
    <n v="10"/>
    <x v="222"/>
    <x v="6"/>
  </r>
  <r>
    <n v="56"/>
    <s v="PARVATHIPURAM MANYAM"/>
    <s v="GUMMALAXMIPURAM"/>
    <s v="MANDANGI. SHIRISHA"/>
    <s v="FEMALE"/>
    <n v="9492019973"/>
    <d v="2006-01-01T00:00:00"/>
    <n v="10290635010"/>
    <s v="YES"/>
    <s v="Available in State"/>
    <s v="YES"/>
    <n v="10290635"/>
    <x v="10"/>
    <s v="Not Present in StudentInfo"/>
    <n v="953726741353"/>
    <n v="3"/>
    <x v="45"/>
    <x v="4"/>
  </r>
  <r>
    <n v="57"/>
    <s v="PARVATHIPURAM MANYAM"/>
    <s v="GUMMALAXMIPURAM"/>
    <s v="MEENALA SIDDU"/>
    <m/>
    <n v="9059708782"/>
    <d v="2012-12-14T00:00:00"/>
    <n v="10290635006"/>
    <s v="YES"/>
    <s v="Available in State"/>
    <s v="NO"/>
    <n v="10290635"/>
    <x v="10"/>
    <s v="Not Present in StudentInfo"/>
    <n v="246801919400"/>
    <n v="10"/>
    <x v="221"/>
    <x v="6"/>
  </r>
  <r>
    <n v="58"/>
    <s v="PARVATHIPURAM MANYAM"/>
    <s v="GUMMALAXMIPURAM"/>
    <s v="MEESALA EMMAMIYAL"/>
    <s v="MALE"/>
    <n v="9100826910"/>
    <d v="2015-07-05T00:00:00"/>
    <n v="10290635006"/>
    <s v="YES"/>
    <s v="Available in State"/>
    <s v="NO"/>
    <n v="10290635"/>
    <x v="10"/>
    <s v="Not Present in StudentInfo"/>
    <n v="819616463859"/>
    <n v="12"/>
    <x v="8"/>
    <x v="3"/>
  </r>
  <r>
    <n v="59"/>
    <s v="PARVATHIPURAM MANYAM"/>
    <s v="GUMMALAXMIPURAM"/>
    <s v="MELLAKA MALLESWARI"/>
    <s v="FEMALE"/>
    <n v="6372952326"/>
    <d v="2006-01-01T00:00:00"/>
    <n v="10290635012"/>
    <s v="YES"/>
    <s v="Available in State"/>
    <s v="NO"/>
    <n v="10290635"/>
    <x v="10"/>
    <s v="Not Present in StudentInfo"/>
    <n v="228761457189"/>
    <n v="2"/>
    <x v="222"/>
    <x v="5"/>
  </r>
  <r>
    <n v="60"/>
    <s v="PARVATHIPURAM MANYAM"/>
    <s v="GUMMALAXMIPURAM"/>
    <s v="MENAKA HARISH"/>
    <s v="MALE"/>
    <n v="946575000000"/>
    <d v="2007-01-01T00:00:00"/>
    <n v="10290635003"/>
    <s v="YES"/>
    <s v="Available in State"/>
    <s v="NO"/>
    <n v="10290635"/>
    <x v="10"/>
    <s v="Not Present in StudentInfo"/>
    <n v="946575168508"/>
    <n v="9"/>
    <x v="69"/>
    <x v="13"/>
  </r>
  <r>
    <n v="61"/>
    <s v="PARVATHIPURAM MANYAM"/>
    <s v="GUMMALAXMIPURAM"/>
    <s v="PASUPUREDDI PREM KUMAR"/>
    <s v="MALE"/>
    <n v="8895675113"/>
    <d v="2006-01-01T00:00:00"/>
    <n v="10290635014"/>
    <s v="YES"/>
    <s v="Available in State"/>
    <s v="YES"/>
    <n v="10290635"/>
    <x v="10"/>
    <s v="Not Present in StudentInfo"/>
    <m/>
    <n v="11"/>
    <x v="0"/>
    <x v="0"/>
  </r>
  <r>
    <n v="62"/>
    <s v="PARVATHIPURAM MANYAM"/>
    <s v="GUMMALAXMIPURAM"/>
    <s v="PUVVALA ANITHA"/>
    <s v="FEMALE"/>
    <n v="9100381353"/>
    <d v="2009-05-05T00:00:00"/>
    <n v="10290635010"/>
    <s v="YES"/>
    <s v="Available in State"/>
    <s v="NO"/>
    <n v="10290635"/>
    <x v="10"/>
    <s v="Not Present in StudentInfo"/>
    <n v="658391100938"/>
    <n v="10"/>
    <x v="221"/>
    <x v="6"/>
  </r>
  <r>
    <n v="63"/>
    <s v="PARVATHIPURAM MANYAM"/>
    <s v="GUMMALAXMIPURAM"/>
    <s v="PUVVALA ARATHI"/>
    <s v="FEMALE"/>
    <n v="296624000000"/>
    <d v="2006-01-01T00:00:00"/>
    <n v="10290635009"/>
    <s v="YES"/>
    <s v="Available in State"/>
    <s v="NO"/>
    <n v="10290635"/>
    <x v="10"/>
    <s v="Dropout"/>
    <n v="296624161048"/>
    <n v="10"/>
    <x v="231"/>
    <x v="6"/>
  </r>
  <r>
    <n v="64"/>
    <s v="PARVATHIPURAM MANYAM"/>
    <s v="GUMMALAXMIPURAM"/>
    <s v="PUVVALA JAKIRAYYA"/>
    <s v="MALE"/>
    <n v="394944000000"/>
    <d v="2006-01-01T00:00:00"/>
    <n v="10290635009"/>
    <s v="YES"/>
    <s v="Available in State"/>
    <s v="YES"/>
    <n v="10290635"/>
    <x v="10"/>
    <s v="Not Present in StudentInfo"/>
    <n v="394943847424"/>
    <n v="3"/>
    <x v="45"/>
    <x v="4"/>
  </r>
  <r>
    <n v="65"/>
    <s v="PARVATHIPURAM MANYAM"/>
    <s v="GUMMALAXMIPURAM"/>
    <s v="PUVVALA KAVITHA"/>
    <s v="FEMALE"/>
    <n v="332920000000"/>
    <d v="2012-04-21T00:00:00"/>
    <n v="10290635005"/>
    <s v="YES"/>
    <s v="Available in State"/>
    <s v="NO"/>
    <n v="10290635"/>
    <x v="10"/>
    <s v="Dropout"/>
    <n v="332919738456"/>
    <n v="10"/>
    <x v="227"/>
    <x v="6"/>
  </r>
  <r>
    <n v="66"/>
    <s v="PARVATHIPURAM MANYAM"/>
    <s v="GUMMALAXMIPURAM"/>
    <s v="PUVVALA PRABHASH"/>
    <s v="MALE"/>
    <n v="925752000000"/>
    <d v="2006-01-01T00:00:00"/>
    <n v="10290635005"/>
    <s v="YES"/>
    <s v="Available in State"/>
    <s v="YES"/>
    <n v="10290635"/>
    <x v="10"/>
    <s v="Not Present in StudentInfo"/>
    <n v="925751978137"/>
    <n v="3"/>
    <x v="45"/>
    <x v="4"/>
  </r>
  <r>
    <n v="67"/>
    <s v="PARVATHIPURAM MANYAM"/>
    <s v="GUMMALAXMIPURAM"/>
    <s v="PUVVALA RAMESH"/>
    <s v="MALE"/>
    <n v="561833000000"/>
    <d v="2008-01-01T00:00:00"/>
    <n v="10290635013"/>
    <s v="YES"/>
    <s v="Available in State"/>
    <s v="NO"/>
    <n v="10290635"/>
    <x v="10"/>
    <s v="Not Present in StudentInfo"/>
    <n v="279838432438"/>
    <n v="2"/>
    <x v="222"/>
    <x v="5"/>
  </r>
  <r>
    <n v="68"/>
    <s v="PARVATHIPURAM MANYAM"/>
    <s v="GUMMALAXMIPURAM"/>
    <s v="PUVVALA RANJESH"/>
    <s v="MALE"/>
    <n v="9391046816"/>
    <d v="2007-01-01T00:00:00"/>
    <n v="10290635013"/>
    <s v="YES"/>
    <s v="Available in State"/>
    <s v="NO"/>
    <n v="10290635"/>
    <x v="10"/>
    <s v="Not Present in StudentInfo"/>
    <n v="271838432438"/>
    <n v="2"/>
    <x v="222"/>
    <x v="5"/>
  </r>
  <r>
    <n v="69"/>
    <s v="PARVATHIPURAM MANYAM"/>
    <s v="GUMMALAXMIPURAM"/>
    <s v="PUVVALA SRINU"/>
    <s v="MALE"/>
    <n v="9100381353"/>
    <d v="2006-01-06T00:00:00"/>
    <n v="10290635013"/>
    <s v="YES"/>
    <s v="Migration outside state"/>
    <s v="NO"/>
    <n v="10290635"/>
    <x v="10"/>
    <s v="Not Present in StudentInfo"/>
    <m/>
    <n v="11"/>
    <x v="0"/>
    <x v="0"/>
  </r>
  <r>
    <n v="70"/>
    <s v="PARVATHIPURAM MANYAM"/>
    <s v="GUMMALAXMIPURAM"/>
    <s v="PUVVALA SUJATHA"/>
    <s v="FEMALE"/>
    <n v="348039000000"/>
    <d v="2007-01-01T00:00:00"/>
    <n v="10290635013"/>
    <s v="YES"/>
    <s v="Available in State"/>
    <s v="NO"/>
    <n v="10290635"/>
    <x v="10"/>
    <s v="Not Present in StudentInfo"/>
    <n v="348038601475"/>
    <n v="10"/>
    <x v="221"/>
    <x v="6"/>
  </r>
  <r>
    <n v="71"/>
    <s v="PARVATHIPURAM MANYAM"/>
    <s v="GUMMALAXMIPURAM"/>
    <s v="SAMALA SRAVAN KUMAR"/>
    <s v="MALE"/>
    <n v="245211000000"/>
    <d v="2006-06-16T00:00:00"/>
    <n v="10290635002"/>
    <s v="YES"/>
    <s v="Available in State"/>
    <s v="NO"/>
    <n v="10290635"/>
    <x v="10"/>
    <s v="Not Present in StudentInfo"/>
    <n v="245210769660"/>
    <n v="1"/>
    <x v="133"/>
    <x v="1"/>
  </r>
  <r>
    <n v="72"/>
    <s v="PARVATHIPURAM MANYAM"/>
    <s v="GUMMALAXMIPURAM"/>
    <s v="TADAING LAKSHMI"/>
    <s v="FEMALE"/>
    <n v="724920000000"/>
    <d v="2011-01-01T00:00:00"/>
    <n v="10290635003"/>
    <s v="YES"/>
    <s v="Available in State"/>
    <s v="NO"/>
    <n v="10290635"/>
    <x v="10"/>
    <s v="Dropout"/>
    <n v="724919992730"/>
    <n v="10"/>
    <x v="236"/>
    <x v="6"/>
  </r>
  <r>
    <n v="73"/>
    <s v="PARVATHIPURAM MANYAM"/>
    <s v="GUMMALAXMIPURAM"/>
    <s v="TADANGI MADHURI"/>
    <s v="FEMALE"/>
    <n v="429585000000"/>
    <d v="2013-02-05T00:00:00"/>
    <n v="10290635012"/>
    <s v="YES"/>
    <s v="Available in State"/>
    <s v="NO"/>
    <n v="10290635"/>
    <x v="10"/>
    <s v="Dropout"/>
    <s v=""/>
    <n v="10"/>
    <x v="224"/>
    <x v="6"/>
  </r>
  <r>
    <n v="74"/>
    <s v="PARVATHIPURAM MANYAM"/>
    <s v="GUMMALAXMIPURAM"/>
    <s v="TOYAKA JESITHA"/>
    <s v="FEMALE"/>
    <n v="681628000000"/>
    <d v="2014-10-03T00:00:00"/>
    <n v="10290635012"/>
    <s v="YES"/>
    <s v="Available in State"/>
    <s v="NO"/>
    <n v="10290635"/>
    <x v="10"/>
    <s v="Not Present in StudentInfo"/>
    <s v=""/>
    <n v="10"/>
    <x v="224"/>
    <x v="6"/>
  </r>
  <r>
    <n v="75"/>
    <s v="PARVATHIPURAM MANYAM"/>
    <s v="GUMMALAXMIPURAM"/>
    <s v="TOYAKA PRAMEELA"/>
    <s v="FEMALE"/>
    <n v="9439432362"/>
    <d v="2007-03-06T00:00:00"/>
    <n v="10290635012"/>
    <s v="YES"/>
    <s v="Available in State"/>
    <s v="NO"/>
    <n v="10290635"/>
    <x v="10"/>
    <s v="Not Present in StudentInfo"/>
    <n v="549960787661"/>
    <n v="2"/>
    <x v="222"/>
    <x v="5"/>
  </r>
  <r>
    <n v="76"/>
    <s v="PARVATHIPURAM MANYAM"/>
    <s v="GUMMALAXMIPURAM"/>
    <s v="TOYAKA SRILATHA"/>
    <s v="FEMALE"/>
    <n v="832092000000"/>
    <d v="2008-01-01T00:00:00"/>
    <n v="10290635012"/>
    <s v="YES"/>
    <s v="Available in State"/>
    <s v="NO"/>
    <n v="10290635"/>
    <x v="10"/>
    <s v="Dropout"/>
    <s v=""/>
    <n v="11"/>
    <x v="232"/>
    <x v="0"/>
  </r>
  <r>
    <n v="1"/>
    <s v="PARVATHIPURAM MANYAM"/>
    <s v="GUMMALAXMIPURAM"/>
    <s v="AAKULA BABU"/>
    <m/>
    <n v="9391260783"/>
    <d v="2011-12-24T00:00:00"/>
    <n v="10290648011"/>
    <s v="YES"/>
    <s v="Death"/>
    <s v="NO"/>
    <n v="10290648"/>
    <x v="11"/>
    <s v="Not Present in StudentInfo"/>
    <m/>
    <n v="12"/>
    <x v="8"/>
    <x v="3"/>
  </r>
  <r>
    <n v="2"/>
    <s v="PARVATHIPURAM MANYAM"/>
    <s v="GUMMALAXMIPURAM"/>
    <s v="ANUSHA"/>
    <s v="FEMALE"/>
    <n v="9494995246"/>
    <d v="2009-01-01T00:00:00"/>
    <n v="10290648014"/>
    <s v="YES"/>
    <s v="Available in State"/>
    <s v="NO"/>
    <n v="10290648"/>
    <x v="11"/>
    <s v="Not Present in StudentInfo"/>
    <s v="471027776090"/>
    <n v="1"/>
    <x v="237"/>
    <x v="1"/>
  </r>
  <r>
    <n v="3"/>
    <s v="PARVATHIPURAM MANYAM"/>
    <s v="GUMMALAXMIPURAM"/>
    <s v="ARAVINDH"/>
    <s v="MALE"/>
    <n v="9494153502"/>
    <d v="2006-07-25T00:00:00"/>
    <n v="10290648008"/>
    <s v="YES"/>
    <s v="Available in State"/>
    <s v="YES"/>
    <n v="10290648"/>
    <x v="11"/>
    <s v="Not Present in StudentInfo"/>
    <s v="502638126128"/>
    <n v="10"/>
    <x v="238"/>
    <x v="6"/>
  </r>
  <r>
    <n v="4"/>
    <s v="PARVATHIPURAM MANYAM"/>
    <s v="GUMMALAXMIPURAM"/>
    <s v="ARIKA BHAGYASREE"/>
    <s v="FEMALE"/>
    <n v="9347986251"/>
    <d v="2006-07-20T00:00:00"/>
    <n v="10290648006"/>
    <s v="YES"/>
    <s v="Migration outside state"/>
    <s v="NO"/>
    <n v="10290648"/>
    <x v="11"/>
    <s v="Not Present in StudentInfo"/>
    <m/>
    <n v="11"/>
    <x v="0"/>
    <x v="0"/>
  </r>
  <r>
    <n v="5"/>
    <s v="PARVATHIPURAM MANYAM"/>
    <s v="GUMMALAXMIPURAM"/>
    <s v="ARIKA INDHU"/>
    <s v="FEMALE"/>
    <n v="8332038856"/>
    <d v="2010-01-01T00:00:00"/>
    <n v="10290648015"/>
    <s v="YES"/>
    <s v="Available in State"/>
    <s v="NO"/>
    <n v="10290648"/>
    <x v="11"/>
    <s v="Not Present in StudentInfo"/>
    <s v="465125336767"/>
    <n v="10"/>
    <x v="239"/>
    <x v="6"/>
  </r>
  <r>
    <n v="6"/>
    <s v="PARVATHIPURAM MANYAM"/>
    <s v="GUMMALAXMIPURAM"/>
    <s v="BIDDIKA ANJALI"/>
    <s v="FEMALE"/>
    <n v="322699000000"/>
    <d v="2006-01-01T00:00:00"/>
    <n v="10290648015"/>
    <s v="YES"/>
    <s v="Available in State"/>
    <s v="NO"/>
    <n v="10290648"/>
    <x v="11"/>
    <s v="Dropout"/>
    <s v="322699380505"/>
    <n v="13"/>
    <x v="7"/>
    <x v="2"/>
  </r>
  <r>
    <n v="7"/>
    <s v="PARVATHIPURAM MANYAM"/>
    <s v="GUMMALAXMIPURAM"/>
    <s v="BIDDIKA CHINABABU"/>
    <s v="MALE"/>
    <n v="644528000000"/>
    <d v="2008-05-21T00:00:00"/>
    <n v="10290648012"/>
    <s v="YES"/>
    <s v="Available in State"/>
    <s v="NO"/>
    <n v="10290648"/>
    <x v="11"/>
    <s v="Dropout"/>
    <s v="644527806954"/>
    <n v="10"/>
    <x v="240"/>
    <x v="6"/>
  </r>
  <r>
    <n v="8"/>
    <s v="PARVATHIPURAM MANYAM"/>
    <s v="GUMMALAXMIPURAM"/>
    <s v="BIDDIKA DHAYANNA"/>
    <s v="MALE"/>
    <n v="7382608449"/>
    <d v="2009-01-01T00:00:00"/>
    <n v="10290648015"/>
    <s v="YES"/>
    <s v="Available in State"/>
    <s v="NO"/>
    <n v="10290648"/>
    <x v="11"/>
    <s v="Not Present in StudentInfo"/>
    <s v="295413891916"/>
    <n v="10"/>
    <x v="241"/>
    <x v="6"/>
  </r>
  <r>
    <n v="9"/>
    <s v="PARVATHIPURAM MANYAM"/>
    <s v="GUMMALAXMIPURAM"/>
    <s v="BIDDIKA DUBALA"/>
    <s v="MALE"/>
    <n v="616088000000"/>
    <d v="2008-01-01T00:00:00"/>
    <n v="10290648016"/>
    <s v="YES"/>
    <s v="Available in State"/>
    <s v="NO"/>
    <n v="10290648"/>
    <x v="11"/>
    <s v="Dropout"/>
    <s v="616088417114"/>
    <n v="10"/>
    <x v="240"/>
    <x v="6"/>
  </r>
  <r>
    <n v="10"/>
    <s v="PARVATHIPURAM MANYAM"/>
    <s v="GUMMALAXMIPURAM"/>
    <s v="BIDDIKA GANAPATI"/>
    <s v="MALE"/>
    <n v="819003000000"/>
    <d v="2007-01-01T00:00:00"/>
    <n v="10290648016"/>
    <s v="YES"/>
    <s v="Available in State"/>
    <s v="NO"/>
    <n v="10290648"/>
    <x v="11"/>
    <s v="Dropout"/>
    <s v="819003025089"/>
    <n v="10"/>
    <x v="242"/>
    <x v="6"/>
  </r>
  <r>
    <n v="11"/>
    <s v="PARVATHIPURAM MANYAM"/>
    <s v="GUMMALAXMIPURAM"/>
    <s v="BIDDIKA HARSHITHA"/>
    <s v="FEMALE"/>
    <n v="6305579551"/>
    <d v="2014-12-10T00:00:00"/>
    <n v="10290648006"/>
    <s v="YES"/>
    <s v="Available in State"/>
    <s v="NO"/>
    <n v="10290648"/>
    <x v="11"/>
    <s v="Not Present in StudentInfo"/>
    <s v="838694147965"/>
    <n v="1"/>
    <x v="243"/>
    <x v="1"/>
  </r>
  <r>
    <n v="12"/>
    <s v="PARVATHIPURAM MANYAM"/>
    <s v="GUMMALAXMIPURAM"/>
    <s v="BIDDIKA JAYASUDHA"/>
    <s v="FEMALE"/>
    <n v="548173000000"/>
    <d v="2013-01-01T00:00:00"/>
    <n v="10290648016"/>
    <s v="YES"/>
    <s v="Available in State"/>
    <s v="NO"/>
    <n v="10290648"/>
    <x v="11"/>
    <s v="Dropout"/>
    <s v="548173142509"/>
    <n v="10"/>
    <x v="244"/>
    <x v="6"/>
  </r>
  <r>
    <n v="13"/>
    <s v="PARVATHIPURAM MANYAM"/>
    <s v="GUMMALAXMIPURAM"/>
    <s v="BIDDIKA LINGARAJU"/>
    <s v="MALE"/>
    <n v="7382927398"/>
    <d v="2006-12-06T00:00:00"/>
    <n v="10290648015"/>
    <s v="YES"/>
    <s v="Available in State"/>
    <s v="NO"/>
    <n v="10290648"/>
    <x v="11"/>
    <s v="Not Present in StudentInfo"/>
    <s v="731560075145"/>
    <n v="10"/>
    <x v="244"/>
    <x v="6"/>
  </r>
  <r>
    <n v="14"/>
    <s v="PARVATHIPURAM MANYAM"/>
    <s v="GUMMALAXMIPURAM"/>
    <s v="BIDDIKA LINGARAJU"/>
    <s v="MALE"/>
    <n v="612092000000"/>
    <d v="2008-01-01T00:00:00"/>
    <n v="10290648016"/>
    <s v="YES"/>
    <s v="Available in State"/>
    <s v="NO"/>
    <n v="10290648"/>
    <x v="11"/>
    <s v="Dropout"/>
    <s v="731560075145"/>
    <n v="10"/>
    <x v="244"/>
    <x v="6"/>
  </r>
  <r>
    <n v="15"/>
    <s v="PARVATHIPURAM MANYAM"/>
    <s v="GUMMALAXMIPURAM"/>
    <s v="BIDDIKA LOKESH"/>
    <s v="MALE"/>
    <n v="9491769750"/>
    <d v="2011-07-24T00:00:00"/>
    <n v="10290648021"/>
    <s v="YES"/>
    <s v="Available in State"/>
    <s v="NO"/>
    <n v="10290648"/>
    <x v="11"/>
    <s v="Not Present in StudentInfo"/>
    <s v="700851889743"/>
    <n v="7"/>
    <x v="245"/>
    <x v="10"/>
  </r>
  <r>
    <n v="16"/>
    <s v="PARVATHIPURAM MANYAM"/>
    <s v="GUMMALAXMIPURAM"/>
    <s v="BIDDIKA MELIBATTHI"/>
    <s v="FEMALE"/>
    <n v="8985486305"/>
    <d v="2007-01-01T00:00:00"/>
    <n v="10290648023"/>
    <s v="YES"/>
    <s v="Migration outside state"/>
    <s v="NO"/>
    <n v="10290648"/>
    <x v="11"/>
    <s v="Not Present in StudentInfo"/>
    <s v="921382334924"/>
    <n v="6"/>
    <x v="246"/>
    <x v="8"/>
  </r>
  <r>
    <n v="17"/>
    <s v="PARVATHIPURAM MANYAM"/>
    <s v="GUMMALAXMIPURAM"/>
    <s v="BIDDIKA NAVEEN"/>
    <s v="MALE"/>
    <n v="803164000000"/>
    <d v="2009-01-01T00:00:00"/>
    <n v="10290648016"/>
    <s v="YES"/>
    <s v="Available in State"/>
    <s v="NO"/>
    <n v="10290648"/>
    <x v="11"/>
    <s v="Dropout"/>
    <s v="803163614900"/>
    <n v="10"/>
    <x v="247"/>
    <x v="6"/>
  </r>
  <r>
    <n v="18"/>
    <s v="PARVATHIPURAM MANYAM"/>
    <s v="GUMMALAXMIPURAM"/>
    <s v="BIDDIKA PRAVEEN "/>
    <s v="MALE"/>
    <n v="8985419803"/>
    <d v="2006-06-05T00:00:00"/>
    <n v="10290648014"/>
    <s v="YES"/>
    <s v="Available in State"/>
    <s v="NO"/>
    <n v="10290648"/>
    <x v="11"/>
    <s v="Not Present in StudentInfo"/>
    <s v="898700115843"/>
    <n v="2"/>
    <x v="248"/>
    <x v="5"/>
  </r>
  <r>
    <n v="19"/>
    <s v="PARVATHIPURAM MANYAM"/>
    <s v="GUMMALAXMIPURAM"/>
    <s v="BIDDIKA RAHUL"/>
    <s v="MALE"/>
    <n v="948083000000"/>
    <d v="2011-12-27T00:00:00"/>
    <n v="10290648003"/>
    <s v="YES"/>
    <s v="Available in State"/>
    <s v="NO"/>
    <n v="10290648"/>
    <x v="11"/>
    <s v="Dropout"/>
    <m/>
    <n v="11"/>
    <x v="0"/>
    <x v="0"/>
  </r>
  <r>
    <n v="20"/>
    <s v="PARVATHIPURAM MANYAM"/>
    <s v="GUMMALAXMIPURAM"/>
    <s v="BIDDIKA RAMAMMA"/>
    <s v="FEMALE"/>
    <n v="7382927398"/>
    <d v="2005-11-11T00:00:00"/>
    <n v="10290648015"/>
    <s v="YES"/>
    <s v="Available in State"/>
    <s v="NO"/>
    <n v="10290648"/>
    <x v="11"/>
    <s v="Not Present in StudentInfo"/>
    <s v="679286192608"/>
    <n v="10"/>
    <x v="249"/>
    <x v="6"/>
  </r>
  <r>
    <n v="21"/>
    <s v="PARVATHIPURAM MANYAM"/>
    <s v="GUMMALAXMIPURAM"/>
    <s v="BIDDIKA RASHINI"/>
    <s v="FEMALE"/>
    <n v="643464000000"/>
    <d v="2009-03-21T00:00:00"/>
    <n v="10290648015"/>
    <s v="YES"/>
    <s v="Available in State"/>
    <s v="NO"/>
    <n v="10290648"/>
    <x v="11"/>
    <s v="Dropout"/>
    <s v="643463737695"/>
    <n v="10"/>
    <x v="250"/>
    <x v="6"/>
  </r>
  <r>
    <n v="22"/>
    <s v="PARVATHIPURAM MANYAM"/>
    <s v="GUMMALAXMIPURAM"/>
    <s v="BIDDIKA RAVIKUMAR"/>
    <s v="MALE"/>
    <n v="9441847023"/>
    <d v="2008-05-10T00:00:00"/>
    <n v="10290648002"/>
    <s v="YES"/>
    <s v="Available in State"/>
    <s v="NO"/>
    <n v="10290648"/>
    <x v="11"/>
    <s v="Not Present in StudentInfo"/>
    <s v="660617518029"/>
    <n v="10"/>
    <x v="250"/>
    <x v="6"/>
  </r>
  <r>
    <n v="23"/>
    <s v="PARVATHIPURAM MANYAM"/>
    <s v="GUMMALAXMIPURAM"/>
    <s v="BIDDIKA SAID SIVA"/>
    <s v="MALE"/>
    <n v="8332043032"/>
    <d v="2014-12-07T00:00:00"/>
    <n v="10290648006"/>
    <s v="YES"/>
    <s v="Death"/>
    <s v="NO"/>
    <n v="10290648"/>
    <x v="11"/>
    <s v="Not Present in StudentInfo"/>
    <m/>
    <n v="11"/>
    <x v="0"/>
    <x v="0"/>
  </r>
  <r>
    <n v="24"/>
    <s v="PARVATHIPURAM MANYAM"/>
    <s v="GUMMALAXMIPURAM"/>
    <s v="BIDDIKA SANGEETHA"/>
    <s v="FEMALE"/>
    <n v="432421000000"/>
    <d v="2009-01-05T00:00:00"/>
    <n v="10290648019"/>
    <s v="YES"/>
    <s v="Available in State"/>
    <s v="NO"/>
    <n v="10290648"/>
    <x v="11"/>
    <s v="Not Present in StudentInfo"/>
    <s v="432420528401"/>
    <n v="10"/>
    <x v="251"/>
    <x v="6"/>
  </r>
  <r>
    <n v="25"/>
    <s v="PARVATHIPURAM MANYAM"/>
    <s v="GUMMALAXMIPURAM"/>
    <s v="BIDDIKA SATISH"/>
    <s v="MALE"/>
    <n v="991216000000"/>
    <d v="2009-01-01T00:00:00"/>
    <n v="10290648015"/>
    <s v="YES"/>
    <s v="Available in State"/>
    <s v="NO"/>
    <n v="10290648"/>
    <x v="11"/>
    <s v="TC ISSUED"/>
    <s v="991216126576"/>
    <n v="10"/>
    <x v="251"/>
    <x v="6"/>
  </r>
  <r>
    <n v="26"/>
    <s v="PARVATHIPURAM MANYAM"/>
    <s v="GUMMALAXMIPURAM"/>
    <s v="BIDDIKA SIDDU"/>
    <s v="MALE"/>
    <n v="424968000000"/>
    <d v="2010-01-01T00:00:00"/>
    <n v="10290648019"/>
    <s v="YES"/>
    <s v="Available in State"/>
    <s v="NO"/>
    <n v="10290648"/>
    <x v="11"/>
    <s v="Dropout"/>
    <s v="424968220859"/>
    <n v="10"/>
    <x v="252"/>
    <x v="6"/>
  </r>
  <r>
    <n v="27"/>
    <s v="PARVATHIPURAM MANYAM"/>
    <s v="GUMMALAXMIPURAM"/>
    <s v="BIDDIKA SODAMMA"/>
    <s v="FEMALE"/>
    <n v="8500213540"/>
    <d v="2008-01-01T00:00:00"/>
    <n v="10290648015"/>
    <s v="YES"/>
    <s v="Available in State"/>
    <s v="NO"/>
    <n v="10290648"/>
    <x v="11"/>
    <s v="Not Present in StudentInfo"/>
    <s v="424649317954"/>
    <n v="10"/>
    <x v="253"/>
    <x v="6"/>
  </r>
  <r>
    <n v="28"/>
    <s v="PARVATHIPURAM MANYAM"/>
    <s v="GUMMALAXMIPURAM"/>
    <s v="BIDDIKA SRAVANI"/>
    <s v="FEMALE"/>
    <n v="9490468504"/>
    <d v="2006-03-02T00:00:00"/>
    <n v="10290648004"/>
    <s v="YES"/>
    <s v="Available in State"/>
    <s v="YES"/>
    <n v="10290648"/>
    <x v="11"/>
    <s v="Not Present in StudentInfo"/>
    <s v="798399311290"/>
    <n v="10"/>
    <x v="254"/>
    <x v="6"/>
  </r>
  <r>
    <n v="29"/>
    <s v="PARVATHIPURAM MANYAM"/>
    <s v="GUMMALAXMIPURAM"/>
    <s v="BIDDIKA SRAVANI"/>
    <s v="FEMALE"/>
    <n v="798399000000"/>
    <d v="2010-03-18T00:00:00"/>
    <n v="10290648014"/>
    <s v="YES"/>
    <s v="Available in State"/>
    <s v="NO"/>
    <n v="10290648"/>
    <x v="11"/>
    <s v="Dropout"/>
    <s v="798399311290"/>
    <n v="10"/>
    <x v="254"/>
    <x v="6"/>
  </r>
  <r>
    <n v="30"/>
    <s v="PARVATHIPURAM MANYAM"/>
    <s v="GUMMALAXMIPURAM"/>
    <s v="BIDDIKA SRIVALLI"/>
    <s v="FEMALE"/>
    <n v="879077000000"/>
    <d v="2010-01-01T00:00:00"/>
    <n v="10290648016"/>
    <s v="YES"/>
    <s v="Available in State"/>
    <s v="NO"/>
    <n v="10290648"/>
    <x v="11"/>
    <s v="Dropout"/>
    <s v="879076993286"/>
    <n v="10"/>
    <x v="255"/>
    <x v="6"/>
  </r>
  <r>
    <n v="31"/>
    <s v="PARVATHIPURAM MANYAM"/>
    <s v="GUMMALAXMIPURAM"/>
    <s v="BIDDIKA SUJIKANTHA KUMAR"/>
    <s v="MALE"/>
    <n v="9441235027"/>
    <d v="2008-01-09T00:00:00"/>
    <n v="10290648001"/>
    <s v="YES"/>
    <s v="Available in State"/>
    <s v="NO"/>
    <n v="10290648"/>
    <x v="11"/>
    <s v="Not Present in StudentInfo"/>
    <s v="248531926450"/>
    <n v="10"/>
    <x v="252"/>
    <x v="6"/>
  </r>
  <r>
    <n v="32"/>
    <s v="PARVATHIPURAM MANYAM"/>
    <s v="GUMMALAXMIPURAM"/>
    <s v="BIDDIKA SUKANTHI"/>
    <s v="FEMALE"/>
    <n v="486053000000"/>
    <d v="2011-01-01T00:00:00"/>
    <n v="10290648016"/>
    <s v="YES"/>
    <s v="Available in State"/>
    <s v="NO"/>
    <n v="10290648"/>
    <x v="11"/>
    <s v="Not Present in StudentInfo"/>
    <s v="486052817372"/>
    <n v="10"/>
    <x v="250"/>
    <x v="6"/>
  </r>
  <r>
    <n v="33"/>
    <s v="PARVATHIPURAM MANYAM"/>
    <s v="GUMMALAXMIPURAM"/>
    <s v="BIDDIKA SWAPNA"/>
    <s v="FEMALE"/>
    <n v="391886000000"/>
    <d v="2012-01-26T00:00:00"/>
    <n v="10290648015"/>
    <s v="YES"/>
    <s v="Available in State"/>
    <s v="NO"/>
    <n v="10290648"/>
    <x v="11"/>
    <s v="Not Present in StudentInfo"/>
    <s v="391885664042"/>
    <n v="10"/>
    <x v="251"/>
    <x v="6"/>
  </r>
  <r>
    <n v="34"/>
    <s v="PARVATHIPURAM MANYAM"/>
    <s v="GUMMALAXMIPURAM"/>
    <s v="BIDDIKA SWATHI"/>
    <s v="FEMALE"/>
    <n v="8332038856"/>
    <d v="2009-01-05T00:00:00"/>
    <n v="10290648015"/>
    <s v="YES"/>
    <s v="Available in State"/>
    <s v="NO"/>
    <n v="10290648"/>
    <x v="11"/>
    <s v="Not Present in StudentInfo"/>
    <s v="676416257851"/>
    <n v="2"/>
    <x v="248"/>
    <x v="5"/>
  </r>
  <r>
    <n v="35"/>
    <s v="PARVATHIPURAM MANYAM"/>
    <s v="GUMMALAXMIPURAM"/>
    <s v="BIDDIKA VIDYA SAGAR"/>
    <s v="MALE"/>
    <n v="6281231766"/>
    <d v="2012-07-24T00:00:00"/>
    <n v="10290648021"/>
    <s v="YES"/>
    <s v="Available in State"/>
    <s v="NO"/>
    <n v="10290648"/>
    <x v="11"/>
    <s v="Not Present in StudentInfo"/>
    <s v="272833833452"/>
    <n v="7"/>
    <x v="256"/>
    <x v="10"/>
  </r>
  <r>
    <n v="36"/>
    <s v="PARVATHIPURAM MANYAM"/>
    <s v="GUMMALAXMIPURAM"/>
    <s v="BIDDIKA YENDU"/>
    <s v="MALE"/>
    <n v="322937000000"/>
    <d v="2006-01-01T00:00:00"/>
    <n v="10290648015"/>
    <s v="YES"/>
    <s v="Available in State"/>
    <s v="NO"/>
    <n v="10290648"/>
    <x v="11"/>
    <s v="TC ISSUED"/>
    <s v="322937349861"/>
    <n v="10"/>
    <x v="241"/>
    <x v="6"/>
  </r>
  <r>
    <n v="37"/>
    <s v="PARVATHIPURAM MANYAM"/>
    <s v="GUMMALAXMIPURAM"/>
    <s v="BIDDIKAREVATHI"/>
    <s v="FEMALE"/>
    <n v="8500896288"/>
    <d v="2007-11-11T00:00:00"/>
    <n v="10290648014"/>
    <s v="YES"/>
    <s v="Available in State"/>
    <s v="NO"/>
    <n v="10290648"/>
    <x v="11"/>
    <s v="Not Present in StudentInfo"/>
    <s v="239615886013"/>
    <n v="10"/>
    <x v="257"/>
    <x v="6"/>
  </r>
  <r>
    <n v="38"/>
    <s v="PARVATHIPURAM MANYAM"/>
    <s v="GUMMALAXMIPURAM"/>
    <s v="CHALAPATHI"/>
    <m/>
    <n v="366389000000"/>
    <d v="2013-07-07T00:00:00"/>
    <n v="10290648025"/>
    <s v="YES"/>
    <s v="Available in State"/>
    <s v="NO"/>
    <n v="10290648"/>
    <x v="11"/>
    <s v="Not Present in StudentInfo"/>
    <s v="NO"/>
    <n v="5"/>
    <x v="258"/>
    <x v="9"/>
  </r>
  <r>
    <n v="39"/>
    <s v="PARVATHIPURAM MANYAM"/>
    <s v="GUMMALAXMIPURAM"/>
    <s v="CHANDU"/>
    <s v="MALE"/>
    <n v="475712000000"/>
    <d v="2008-09-11T00:00:00"/>
    <n v="10290648006"/>
    <s v="YES"/>
    <s v="Available in State"/>
    <s v="NO"/>
    <n v="10290648"/>
    <x v="11"/>
    <s v="Dropout"/>
    <s v="475712136692"/>
    <n v="10"/>
    <x v="240"/>
    <x v="6"/>
  </r>
  <r>
    <n v="40"/>
    <s v="PARVATHIPURAM MANYAM"/>
    <s v="GUMMALAXMIPURAM"/>
    <s v="DIVAKAR"/>
    <s v="MALE"/>
    <n v="452790000000"/>
    <d v="2008-01-01T00:00:00"/>
    <n v="10290648003"/>
    <s v="YES"/>
    <s v="Available in State"/>
    <s v="NO"/>
    <n v="10290648"/>
    <x v="11"/>
    <s v="Not Present in StudentInfo"/>
    <s v="452789993385"/>
    <n v="1"/>
    <x v="259"/>
    <x v="1"/>
  </r>
  <r>
    <n v="41"/>
    <s v="PARVATHIPURAM MANYAM"/>
    <s v="GUMMALAXMIPURAM"/>
    <s v="DOKI GOWTHAM"/>
    <s v="MALE"/>
    <n v="811792000000"/>
    <d v="2008-07-06T00:00:00"/>
    <n v="10290648005"/>
    <s v="YES"/>
    <s v="Available in State"/>
    <s v="NO"/>
    <n v="10290648"/>
    <x v="11"/>
    <s v="Not Present in StudentInfo"/>
    <s v="811792159654"/>
    <n v="1"/>
    <x v="260"/>
    <x v="1"/>
  </r>
  <r>
    <n v="42"/>
    <s v="PARVATHIPURAM MANYAM"/>
    <s v="GUMMALAXMIPURAM"/>
    <s v="GEDELA YOGENDRA"/>
    <s v="MALE"/>
    <n v="573073000000"/>
    <d v="2006-07-19T00:00:00"/>
    <n v="10290648022"/>
    <s v="YES"/>
    <s v="Available in State"/>
    <s v="YES"/>
    <n v="10290648"/>
    <x v="11"/>
    <s v="Not Present in StudentInfo"/>
    <m/>
    <n v="11"/>
    <x v="261"/>
    <x v="0"/>
  </r>
  <r>
    <n v="43"/>
    <s v="PARVATHIPURAM MANYAM"/>
    <s v="GUMMALAXMIPURAM"/>
    <s v="HIMARAKA NAMDESH"/>
    <s v="MALE"/>
    <n v="8500428942"/>
    <d v="2008-01-08T00:00:00"/>
    <n v="10290648002"/>
    <s v="YES"/>
    <s v="Available in State"/>
    <s v="NO"/>
    <n v="10290648"/>
    <x v="11"/>
    <s v="Not Present in StudentInfo"/>
    <s v="551327458348"/>
    <n v="2"/>
    <x v="248"/>
    <x v="5"/>
  </r>
  <r>
    <n v="44"/>
    <s v="PARVATHIPURAM MANYAM"/>
    <s v="GUMMALAXMIPURAM"/>
    <s v="KADRAKA UMA SANKARA RAO"/>
    <s v="MALE"/>
    <n v="461330000000"/>
    <d v="2009-03-30T00:00:00"/>
    <n v="10290648025"/>
    <s v="YES"/>
    <s v="Available in State"/>
    <s v="NO"/>
    <n v="10290648"/>
    <x v="11"/>
    <s v="TC ISSUED"/>
    <s v="461329953886"/>
    <n v="10"/>
    <x v="233"/>
    <x v="6"/>
  </r>
  <r>
    <n v="45"/>
    <s v="PARVATHIPURAM MANYAM"/>
    <s v="GUMMALAXMIPURAM"/>
    <s v="KUMBURKA PRAVEENKUMAR"/>
    <m/>
    <n v="843854000000"/>
    <d v="2007-11-27T00:00:00"/>
    <n v="10290648011"/>
    <s v="YES"/>
    <s v="Available in State"/>
    <s v="NO"/>
    <n v="10290648"/>
    <x v="11"/>
    <s v="Not Present in StudentInfo"/>
    <s v="843854148113"/>
    <n v="1"/>
    <x v="262"/>
    <x v="1"/>
  </r>
  <r>
    <n v="46"/>
    <s v="PARVATHIPURAM MANYAM"/>
    <s v="GUMMALAXMIPURAM"/>
    <s v="MANDANGI GOPAL"/>
    <s v="MALE"/>
    <n v="8985607343"/>
    <d v="2010-01-01T00:00:00"/>
    <n v="10290648023"/>
    <s v="YES"/>
    <s v="Available in State"/>
    <s v="NO"/>
    <n v="10290648"/>
    <x v="11"/>
    <s v="Not Present in StudentInfo"/>
    <s v=""/>
    <n v="10"/>
    <x v="263"/>
    <x v="6"/>
  </r>
  <r>
    <n v="47"/>
    <s v="PARVATHIPURAM MANYAM"/>
    <s v="GUMMALAXMIPURAM"/>
    <s v="MANDANGI JAGADEESWARARAO"/>
    <s v="MALE"/>
    <n v="9492363371"/>
    <d v="2008-07-15T00:00:00"/>
    <n v="10290648002"/>
    <s v="YES"/>
    <s v="Available in State"/>
    <s v="NO"/>
    <n v="10290648"/>
    <x v="11"/>
    <s v="Not Present in StudentInfo"/>
    <s v="213893410675"/>
    <n v="2"/>
    <x v="248"/>
    <x v="5"/>
  </r>
  <r>
    <n v="48"/>
    <s v="PARVATHIPURAM MANYAM"/>
    <s v="GUMMALAXMIPURAM"/>
    <s v="MANDANGI MALLESU"/>
    <s v="MALE"/>
    <m/>
    <d v="2005-09-23T00:00:00"/>
    <n v="10290648019"/>
    <s v="YES"/>
    <s v="Available in State"/>
    <s v="YES"/>
    <n v="10290648"/>
    <x v="11"/>
    <s v="Not Present in StudentInfo"/>
    <s v="504126858045"/>
    <n v="1"/>
    <x v="264"/>
    <x v="1"/>
  </r>
  <r>
    <n v="49"/>
    <s v="PARVATHIPURAM MANYAM"/>
    <s v="GUMMALAXMIPURAM"/>
    <s v="MANDANGI PARAMMA"/>
    <s v="MALE"/>
    <n v="7382969310"/>
    <d v="2011-02-05T00:00:00"/>
    <n v="10290648014"/>
    <s v="YES"/>
    <s v="Available in State"/>
    <s v="NO"/>
    <n v="10290648"/>
    <x v="11"/>
    <s v="Not Present in StudentInfo"/>
    <s v="992270329214"/>
    <n v="11"/>
    <x v="46"/>
    <x v="0"/>
  </r>
  <r>
    <n v="50"/>
    <s v="PARVATHIPURAM MANYAM"/>
    <s v="GUMMALAXMIPURAM"/>
    <s v="MANDANGI PRIYANKA"/>
    <s v="FEMALE"/>
    <n v="8688924972"/>
    <d v="2005-12-01T00:00:00"/>
    <n v="10290648024"/>
    <s v="YES"/>
    <s v="Available in State"/>
    <s v="YES"/>
    <n v="10290648"/>
    <x v="11"/>
    <s v="Not Present in StudentInfo"/>
    <s v="292235067582"/>
    <n v="1"/>
    <x v="265"/>
    <x v="1"/>
  </r>
  <r>
    <n v="51"/>
    <s v="PARVATHIPURAM MANYAM"/>
    <s v="GUMMALAXMIPURAM"/>
    <s v="MANDANGI RAMU"/>
    <s v="MALE"/>
    <n v="8500763572"/>
    <d v="2008-01-01T00:00:00"/>
    <n v="10290648014"/>
    <s v="YES"/>
    <s v="Available in State"/>
    <s v="NO"/>
    <n v="10290648"/>
    <x v="11"/>
    <s v="Not Present in StudentInfo"/>
    <s v="970390257758"/>
    <n v="2"/>
    <x v="35"/>
    <x v="5"/>
  </r>
  <r>
    <n v="52"/>
    <s v="PARVATHIPURAM MANYAM"/>
    <s v="GUMMALAXMIPURAM"/>
    <s v="MANDANGI SRAVYA"/>
    <s v="FEMALE"/>
    <n v="488181000000"/>
    <d v="2008-03-17T00:00:00"/>
    <n v="10290648021"/>
    <s v="YES"/>
    <s v="Available in State"/>
    <s v="NO"/>
    <n v="10290648"/>
    <x v="11"/>
    <s v="Not Present in StudentInfo"/>
    <s v="488181379287"/>
    <n v="3"/>
    <x v="266"/>
    <x v="4"/>
  </r>
  <r>
    <n v="53"/>
    <s v="PARVATHIPURAM MANYAM"/>
    <s v="GUMMALAXMIPURAM"/>
    <s v="MEENAKA ISRAYELE"/>
    <s v="MALE"/>
    <n v="9490223498"/>
    <d v="2008-09-01T00:00:00"/>
    <n v="10290648026"/>
    <s v="YES"/>
    <s v="Available in State"/>
    <s v="NO"/>
    <n v="10290648"/>
    <x v="11"/>
    <s v="Not Present in StudentInfo"/>
    <s v="424371866432"/>
    <n v="1"/>
    <x v="267"/>
    <x v="1"/>
  </r>
  <r>
    <n v="54"/>
    <s v="PARVATHIPURAM MANYAM"/>
    <s v="GUMMALAXMIPURAM"/>
    <s v="MEENAKA SAMUYELU"/>
    <s v="MALE"/>
    <n v="9490223498"/>
    <d v="2005-10-08T00:00:00"/>
    <n v="10290648026"/>
    <s v="YES"/>
    <s v="Available in State"/>
    <s v="YES"/>
    <n v="10290648"/>
    <x v="11"/>
    <s v="Not Present in StudentInfo"/>
    <s v="469522101142"/>
    <n v="3"/>
    <x v="268"/>
    <x v="4"/>
  </r>
  <r>
    <n v="55"/>
    <s v="PARVATHIPURAM MANYAM"/>
    <s v="GUMMALAXMIPURAM"/>
    <s v="MEENAKA SUMSUN"/>
    <s v="FEMALE"/>
    <m/>
    <d v="2007-02-03T00:00:00"/>
    <n v="10290648018"/>
    <s v="YES"/>
    <s v="Migration outside state"/>
    <s v="NO"/>
    <n v="10290648"/>
    <x v="11"/>
    <s v="Not Present in StudentInfo"/>
    <m/>
    <n v="11"/>
    <x v="0"/>
    <x v="0"/>
  </r>
  <r>
    <n v="56"/>
    <s v="PARVATHIPURAM MANYAM"/>
    <s v="GUMMALAXMIPURAM"/>
    <s v="NEMALIPURI ROHITH"/>
    <s v="MALE"/>
    <n v="9440519625"/>
    <d v="2005-12-06T00:00:00"/>
    <n v="10290648011"/>
    <s v="YES"/>
    <s v="Available in State"/>
    <s v="YES"/>
    <n v="10290648"/>
    <x v="11"/>
    <s v="Not Present in StudentInfo"/>
    <s v="331809330417"/>
    <n v="1"/>
    <x v="269"/>
    <x v="1"/>
  </r>
  <r>
    <n v="57"/>
    <s v="PARVATHIPURAM MANYAM"/>
    <s v="GUMMALAXMIPURAM"/>
    <s v="NIMMAK SAMYUKTHA"/>
    <s v="FEMALE"/>
    <n v="9440156440"/>
    <d v="2015-06-07T00:00:00"/>
    <n v="10290648005"/>
    <s v="YES"/>
    <s v="Available in State"/>
    <s v="NO"/>
    <n v="10290648"/>
    <x v="11"/>
    <s v="Not Present in StudentInfo"/>
    <s v="654374037883"/>
    <n v="15"/>
    <x v="270"/>
    <x v="11"/>
  </r>
  <r>
    <n v="58"/>
    <s v="PARVATHIPURAM MANYAM"/>
    <s v="GUMMALAXMIPURAM"/>
    <s v="NIMMAKA RAHUL"/>
    <s v="MALE"/>
    <n v="9494781522"/>
    <d v="2008-03-24T00:00:00"/>
    <n v="10290648004"/>
    <s v="YES"/>
    <s v="Available in State"/>
    <s v="NO"/>
    <n v="10290648"/>
    <x v="11"/>
    <s v="Not Present in StudentInfo"/>
    <s v="997055978384"/>
    <n v="2"/>
    <x v="271"/>
    <x v="5"/>
  </r>
  <r>
    <n v="59"/>
    <s v="PARVATHIPURAM MANYAM"/>
    <s v="GUMMALAXMIPURAM"/>
    <s v="NIMMAKA SONIYA"/>
    <s v="FEMALE"/>
    <n v="9494781522"/>
    <d v="2006-12-08T00:00:00"/>
    <n v="10290648004"/>
    <s v="YES"/>
    <s v="Available in State"/>
    <s v="YES"/>
    <n v="10290648"/>
    <x v="11"/>
    <s v="Not Present in StudentInfo"/>
    <s v="487963065973"/>
    <n v="3"/>
    <x v="268"/>
    <x v="4"/>
  </r>
  <r>
    <n v="60"/>
    <s v="PARVATHIPURAM MANYAM"/>
    <s v="GUMMALAXMIPURAM"/>
    <s v="NIMMALSRSMAYYA"/>
    <s v="MALE"/>
    <n v="9390772703"/>
    <d v="2006-01-01T00:00:00"/>
    <n v="10290648014"/>
    <s v="YES"/>
    <s v="Available in State"/>
    <s v="NO"/>
    <n v="10290648"/>
    <x v="11"/>
    <s v="Not Present in StudentInfo"/>
    <s v="865890767914"/>
    <n v="4"/>
    <x v="272"/>
    <x v="14"/>
  </r>
  <r>
    <n v="61"/>
    <s v="PARVATHIPURAM MANYAM"/>
    <s v="GUMMALAXMIPURAM"/>
    <s v="PALAKA ALEKHYA"/>
    <s v="FEMALE"/>
    <n v="578175000000"/>
    <d v="2005-12-07T00:00:00"/>
    <n v="10290648009"/>
    <s v="YES"/>
    <s v="Available in State"/>
    <s v="NO"/>
    <n v="10290648"/>
    <x v="11"/>
    <s v="Not Present in StudentInfo"/>
    <s v="578175498329"/>
    <n v="4"/>
    <x v="273"/>
    <x v="14"/>
  </r>
  <r>
    <n v="62"/>
    <s v="PARVATHIPURAM MANYAM"/>
    <s v="GUMMALAXMIPURAM"/>
    <s v="PALAKA KALAVATHI"/>
    <s v="FEMALE"/>
    <n v="8332038856"/>
    <d v="2008-01-01T00:00:00"/>
    <n v="10290648015"/>
    <s v="YES"/>
    <s v="Available in State"/>
    <s v="NO"/>
    <n v="10290648"/>
    <x v="11"/>
    <s v="Not Present in StudentInfo"/>
    <s v="985726524393"/>
    <n v="6"/>
    <x v="274"/>
    <x v="8"/>
  </r>
  <r>
    <n v="63"/>
    <s v="PARVATHIPURAM MANYAM"/>
    <s v="GUMMALAXMIPURAM"/>
    <s v="PALAKA MANOJ"/>
    <s v="MALE"/>
    <n v="7382602130"/>
    <d v="2006-11-14T00:00:00"/>
    <n v="10290648008"/>
    <s v="YES"/>
    <s v="Available in State"/>
    <s v="NO"/>
    <n v="10290648"/>
    <x v="11"/>
    <s v="Not Present in StudentInfo"/>
    <s v="288955209811"/>
    <n v="2"/>
    <x v="275"/>
    <x v="5"/>
  </r>
  <r>
    <n v="64"/>
    <s v="PARVATHIPURAM MANYAM"/>
    <s v="GUMMALAXMIPURAM"/>
    <s v="PALAKA REBOTHI"/>
    <s v="FEMALE"/>
    <n v="9490112770"/>
    <d v="2008-01-01T00:00:00"/>
    <n v="10290648016"/>
    <s v="YES"/>
    <s v="Available in State"/>
    <s v="NO"/>
    <n v="10290648"/>
    <x v="11"/>
    <s v="Not Present in StudentInfo"/>
    <s v="343402528504"/>
    <n v="13"/>
    <x v="105"/>
    <x v="2"/>
  </r>
  <r>
    <n v="65"/>
    <s v="PARVATHIPURAM MANYAM"/>
    <s v="GUMMALAXMIPURAM"/>
    <s v="PANDUSAHU LATEESH"/>
    <s v="MALE"/>
    <n v="9491570597"/>
    <d v="2012-01-30T00:00:00"/>
    <n v="10290648020"/>
    <s v="YES"/>
    <s v="Available in State"/>
    <s v="NO"/>
    <n v="10290648"/>
    <x v="11"/>
    <s v="Not Present in StudentInfo"/>
    <s v="554819016603"/>
    <n v="1"/>
    <x v="276"/>
    <x v="1"/>
  </r>
  <r>
    <n v="66"/>
    <s v="PARVATHIPURAM MANYAM"/>
    <s v="GUMMALAXMIPURAM"/>
    <s v="PANDUSAHU NIKHIL"/>
    <s v="MALE"/>
    <n v="9490304378"/>
    <d v="2007-02-13T00:00:00"/>
    <n v="10290648020"/>
    <s v="YES"/>
    <s v="Death"/>
    <s v="NO"/>
    <n v="10290648"/>
    <x v="11"/>
    <s v="Not Present in StudentInfo"/>
    <m/>
    <n v="12"/>
    <x v="8"/>
    <x v="3"/>
  </r>
  <r>
    <n v="67"/>
    <s v="PARVATHIPURAM MANYAM"/>
    <s v="GUMMALAXMIPURAM"/>
    <s v="PATTIKA DHONI"/>
    <s v="MALE"/>
    <n v="519922000000"/>
    <d v="2009-01-16T00:00:00"/>
    <n v="10290648010"/>
    <s v="YES"/>
    <s v="Available in State"/>
    <s v="NO"/>
    <n v="10290648"/>
    <x v="11"/>
    <s v="Not Present in StudentInfo"/>
    <s v="519921714901"/>
    <n v="10"/>
    <x v="277"/>
    <x v="6"/>
  </r>
  <r>
    <n v="68"/>
    <s v="PARVATHIPURAM MANYAM"/>
    <s v="GUMMALAXMIPURAM"/>
    <s v="PATTIKA GITANJALI"/>
    <s v="FEMALE"/>
    <n v="7382080938"/>
    <d v="2006-06-17T00:00:00"/>
    <n v="10290648010"/>
    <s v="YES"/>
    <s v="Available in State"/>
    <s v="YES"/>
    <n v="10290648"/>
    <x v="11"/>
    <s v="Not Present in StudentInfo"/>
    <s v="215691903310"/>
    <n v="3"/>
    <x v="268"/>
    <x v="4"/>
  </r>
  <r>
    <n v="69"/>
    <s v="PARVATHIPURAM MANYAM"/>
    <s v="GUMMALAXMIPURAM"/>
    <s v="PATTIKA HEMANTH KUMAR"/>
    <s v="MALE"/>
    <n v="494774000000"/>
    <d v="2008-12-22T00:00:00"/>
    <n v="10290648010"/>
    <s v="YES"/>
    <s v="Available in State"/>
    <s v="NO"/>
    <n v="10290648"/>
    <x v="11"/>
    <s v="Not Present in StudentInfo"/>
    <s v="494773543731"/>
    <n v="2"/>
    <x v="248"/>
    <x v="5"/>
  </r>
  <r>
    <n v="70"/>
    <s v="PARVATHIPURAM MANYAM"/>
    <s v="GUMMALAXMIPURAM"/>
    <s v="PATTIKASRAVANTHI"/>
    <s v="FEMALE"/>
    <n v="9440566527"/>
    <d v="2006-09-23T00:00:00"/>
    <n v="10290648001"/>
    <s v="YES"/>
    <s v="Available in State"/>
    <s v="YES"/>
    <n v="10290648"/>
    <x v="11"/>
    <s v="Not Present in StudentInfo"/>
    <s v="690303615914"/>
    <n v="1"/>
    <x v="265"/>
    <x v="1"/>
  </r>
  <r>
    <n v="71"/>
    <s v="PARVATHIPURAM MANYAM"/>
    <s v="GUMMALAXMIPURAM"/>
    <s v="RESHMA"/>
    <s v="FEMALE"/>
    <n v="342353000000"/>
    <d v="2008-04-04T00:00:00"/>
    <n v="10290648013"/>
    <s v="YES"/>
    <s v="Available in State"/>
    <s v="NO"/>
    <n v="10290648"/>
    <x v="11"/>
    <s v="Not Present in StudentInfo"/>
    <s v="342352952240"/>
    <n v="1"/>
    <x v="278"/>
    <x v="1"/>
  </r>
  <r>
    <n v="72"/>
    <s v="PARVATHIPURAM MANYAM"/>
    <s v="GUMMALAXMIPURAM"/>
    <s v="THOTAPALLI MUKHESH"/>
    <s v="MALE"/>
    <n v="849158000000"/>
    <d v="2010-02-28T00:00:00"/>
    <n v="10290648026"/>
    <s v="YES"/>
    <s v="Available in State"/>
    <s v="NO"/>
    <n v="10290648"/>
    <x v="11"/>
    <s v="Dropout"/>
    <s v="849158331616"/>
    <n v="1"/>
    <x v="279"/>
    <x v="1"/>
  </r>
  <r>
    <n v="73"/>
    <s v="PARVATHIPURAM MANYAM"/>
    <s v="GUMMALAXMIPURAM"/>
    <s v="TOYAKA BALARAJU"/>
    <s v="MALE"/>
    <n v="9494479261"/>
    <d v="2008-01-01T00:00:00"/>
    <n v="10290648023"/>
    <s v="YES"/>
    <s v="Available in State"/>
    <s v="NO"/>
    <n v="10290648"/>
    <x v="11"/>
    <s v="Not Present in StudentInfo"/>
    <s v="712661330322"/>
    <n v="10"/>
    <x v="280"/>
    <x v="6"/>
  </r>
  <r>
    <n v="74"/>
    <s v="PARVATHIPURAM MANYAM"/>
    <s v="GUMMALAXMIPURAM"/>
    <s v="TOYAKA JUJITA"/>
    <s v="FEMALE"/>
    <m/>
    <d v="2012-01-01T00:00:00"/>
    <n v="10290648023"/>
    <s v="YES"/>
    <s v="Available in State"/>
    <s v="NO"/>
    <n v="10290648"/>
    <x v="11"/>
    <s v="Not Present in StudentInfo"/>
    <s v="394276590286"/>
    <n v="10"/>
    <x v="226"/>
    <x v="6"/>
  </r>
  <r>
    <n v="75"/>
    <s v="PARVATHIPURAM MANYAM"/>
    <s v="GUMMALAXMIPURAM"/>
    <s v="TOYAKA KONDALA RAO"/>
    <s v="MALE"/>
    <n v="9440156905"/>
    <d v="2011-01-01T00:00:00"/>
    <n v="10290648015"/>
    <s v="YES"/>
    <s v="Available in State"/>
    <s v="NO"/>
    <n v="10290648"/>
    <x v="11"/>
    <s v="Not Present in StudentInfo"/>
    <s v="457046732992"/>
    <n v="10"/>
    <x v="281"/>
    <x v="6"/>
  </r>
  <r>
    <n v="76"/>
    <s v="PARVATHIPURAM MANYAM"/>
    <s v="GUMMALAXMIPURAM"/>
    <s v="TOYAKA MAHESH"/>
    <s v="MALE"/>
    <n v="8500352356"/>
    <d v="2008-01-01T00:00:00"/>
    <n v="10290648023"/>
    <s v="YES"/>
    <s v="Available in State"/>
    <s v="NO"/>
    <n v="10290648"/>
    <x v="11"/>
    <s v="Not Present in StudentInfo"/>
    <s v="421396102890"/>
    <n v="10"/>
    <x v="233"/>
    <x v="6"/>
  </r>
  <r>
    <n v="77"/>
    <s v="PARVATHIPURAM MANYAM"/>
    <s v="GUMMALAXMIPURAM"/>
    <s v="TOYAKA MAYAVATI"/>
    <s v="FEMALE"/>
    <n v="8500352360"/>
    <d v="2010-01-01T00:00:00"/>
    <n v="10290648023"/>
    <s v="YES"/>
    <s v="Available in State"/>
    <s v="NO"/>
    <n v="10290648"/>
    <x v="11"/>
    <s v="Not Present in StudentInfo"/>
    <s v=""/>
    <n v="10"/>
    <x v="282"/>
    <x v="6"/>
  </r>
  <r>
    <n v="78"/>
    <s v="PARVATHIPURAM MANYAM"/>
    <s v="GUMMALAXMIPURAM"/>
    <s v="TOYAKA PADMA"/>
    <s v="FEMALE"/>
    <n v="9490178303"/>
    <d v="2010-01-01T00:00:00"/>
    <n v="10290648019"/>
    <s v="YES"/>
    <s v="Available in State"/>
    <s v="NO"/>
    <n v="10290648"/>
    <x v="11"/>
    <s v="Not Present in StudentInfo"/>
    <s v="361174406554"/>
    <n v="10"/>
    <x v="251"/>
    <x v="6"/>
  </r>
  <r>
    <n v="79"/>
    <s v="PARVATHIPURAM MANYAM"/>
    <s v="GUMMALAXMIPURAM"/>
    <s v="TOYAKA RAMYA"/>
    <s v="FEMALE"/>
    <n v="7382957590"/>
    <d v="2010-08-23T00:00:00"/>
    <n v="10290648012"/>
    <s v="YES"/>
    <s v="Available in State"/>
    <s v="NO"/>
    <n v="10290648"/>
    <x v="11"/>
    <s v="Not Present in StudentInfo"/>
    <s v="361557462021"/>
    <n v="1"/>
    <x v="283"/>
    <x v="1"/>
  </r>
  <r>
    <n v="80"/>
    <s v="PARVATHIPURAM MANYAM"/>
    <s v="GUMMALAXMIPURAM"/>
    <s v="TOYAKA SIMHADRI"/>
    <s v="MALE"/>
    <n v="830857000000"/>
    <d v="2009-05-10T00:00:00"/>
    <n v="10290648015"/>
    <s v="YES"/>
    <s v="Available in State"/>
    <s v="NO"/>
    <n v="10290648"/>
    <x v="11"/>
    <s v="Dropout"/>
    <s v="830857356620"/>
    <n v="10"/>
    <x v="255"/>
    <x v="6"/>
  </r>
  <r>
    <n v="81"/>
    <s v="PARVATHIPURAM MANYAM"/>
    <s v="GUMMALAXMIPURAM"/>
    <s v="TOYAKA SITANNA"/>
    <s v="MALE"/>
    <n v="9490685258"/>
    <d v="2008-01-01T00:00:00"/>
    <n v="10290648023"/>
    <s v="YES"/>
    <s v="Available in State"/>
    <s v="NO"/>
    <n v="10290648"/>
    <x v="11"/>
    <s v="Not Present in StudentInfo"/>
    <s v="597460622041"/>
    <n v="4"/>
    <x v="284"/>
    <x v="14"/>
  </r>
  <r>
    <n v="82"/>
    <s v="PARVATHIPURAM MANYAM"/>
    <s v="GUMMALAXMIPURAM"/>
    <s v="TOYAKA SRUJITHA"/>
    <s v="FEMALE"/>
    <n v="453571000000"/>
    <d v="2011-01-01T00:00:00"/>
    <n v="10290648019"/>
    <s v="YES"/>
    <s v="Available in State"/>
    <s v="NO"/>
    <n v="10290648"/>
    <x v="11"/>
    <s v="Dropout"/>
    <s v="453570935528"/>
    <n v="5"/>
    <x v="285"/>
    <x v="9"/>
  </r>
  <r>
    <n v="83"/>
    <s v="PARVATHIPURAM MANYAM"/>
    <s v="GUMMALAXMIPURAM"/>
    <s v="TOYAKA SUNDHI"/>
    <s v="FEMALE"/>
    <n v="303036000000"/>
    <d v="2006-01-02T00:00:00"/>
    <n v="10290648019"/>
    <s v="YES"/>
    <s v="Available in State"/>
    <s v="NO"/>
    <n v="10290648"/>
    <x v="11"/>
    <s v="Not Present in StudentInfo"/>
    <s v="303036271554"/>
    <n v="2"/>
    <x v="286"/>
    <x v="5"/>
  </r>
  <r>
    <n v="84"/>
    <s v="PARVATHIPURAM MANYAM"/>
    <s v="GUMMALAXMIPURAM"/>
    <s v="TOYAKALAXMAN"/>
    <s v="MALE"/>
    <n v="228230000000"/>
    <d v="2005-10-23T00:00:00"/>
    <n v="10290648001"/>
    <s v="YES"/>
    <s v="Available in State"/>
    <s v="YES"/>
    <n v="10290648"/>
    <x v="11"/>
    <s v="Not Present in StudentInfo"/>
    <s v="228230210325"/>
    <n v="1"/>
    <x v="287"/>
    <x v="1"/>
  </r>
  <r>
    <n v="85"/>
    <s v="PARVATHIPURAM MANYAM"/>
    <s v="GUMMALAXMIPURAM"/>
    <s v="TOYAKALAXMINARASIMHA"/>
    <s v="MALE"/>
    <n v="913564000000"/>
    <d v="2006-06-21T00:00:00"/>
    <n v="10290648001"/>
    <s v="YES"/>
    <s v="Available in State"/>
    <s v="YES"/>
    <n v="10290648"/>
    <x v="11"/>
    <s v="Not Present in StudentInfo"/>
    <s v="913564287606"/>
    <n v="1"/>
    <x v="288"/>
    <x v="1"/>
  </r>
  <r>
    <n v="86"/>
    <s v="PARVATHIPURAM MANYAM"/>
    <s v="GUMMALAXMIPURAM"/>
    <s v="UMAMAHESWARI"/>
    <s v="FEMALE"/>
    <n v="8500967760"/>
    <d v="2006-05-15T00:00:00"/>
    <n v="10290648025"/>
    <s v="YES"/>
    <s v="Available in State"/>
    <s v="YES"/>
    <n v="10290648"/>
    <x v="11"/>
    <s v="Not Present in StudentInfo"/>
    <m/>
    <n v="1"/>
    <x v="289"/>
    <x v="1"/>
  </r>
  <r>
    <n v="87"/>
    <s v="PARVATHIPURAM MANYAM"/>
    <s v="GUMMALAXMIPURAM"/>
    <s v="VOOYAKA SUJANASRI"/>
    <s v="FEMALE"/>
    <n v="6281809563"/>
    <d v="2006-06-03T00:00:00"/>
    <n v="10290648004"/>
    <s v="YES"/>
    <s v="Available in State"/>
    <s v="YES"/>
    <n v="10290648"/>
    <x v="11"/>
    <s v="Not Present in StudentInfo"/>
    <s v="470432265014"/>
    <n v="3"/>
    <x v="268"/>
    <x v="4"/>
  </r>
  <r>
    <n v="88"/>
    <s v="PARVATHIPURAM MANYAM"/>
    <s v="GUMMALAXMIPURAM"/>
    <s v="YEPPARIKATULASI"/>
    <s v="MALE"/>
    <n v="9440289068"/>
    <d v="2006-07-20T00:00:00"/>
    <n v="10290648012"/>
    <s v="YES"/>
    <s v="Available in State"/>
    <s v="NO"/>
    <n v="10290648"/>
    <x v="11"/>
    <s v="Not Present in StudentInfo"/>
    <s v="565066234631"/>
    <n v="1"/>
    <x v="290"/>
    <x v="1"/>
  </r>
  <r>
    <n v="1"/>
    <s v="PARVATHIPURAM MANYAM"/>
    <s v="GUMMALAXMIPURAM"/>
    <s v="JANSHI KADRAKA"/>
    <s v="FEMALE"/>
    <n v="9182174964"/>
    <d v="2009-12-10T00:00:00"/>
    <n v="10290636019"/>
    <s v="YES"/>
    <s v="Available in State"/>
    <s v="NO"/>
    <n v="10290636"/>
    <x v="12"/>
    <s v="Not Present in StudentInfo"/>
    <s v="AADHAR NOT AVAILABLE"/>
    <n v="6"/>
    <x v="291"/>
    <x v="8"/>
  </r>
  <r>
    <n v="2"/>
    <s v="PARVATHIPURAM MANYAM"/>
    <s v="GUMMALAXMIPURAM"/>
    <s v="KADRAKA ARABIND"/>
    <s v="MALE"/>
    <n v="612052000000"/>
    <d v="2017-11-23T00:00:00"/>
    <n v="10290636019"/>
    <s v="YES"/>
    <s v="Available in State"/>
    <s v="NO"/>
    <n v="10290636"/>
    <x v="12"/>
    <s v="Not Present in StudentInfo"/>
    <s v="AADHAR NOT AVAILABLE"/>
    <n v="6"/>
    <x v="291"/>
    <x v="8"/>
  </r>
  <r>
    <n v="3"/>
    <s v="PARVATHIPURAM MANYAM"/>
    <s v="GUMMALAXMIPURAM"/>
    <s v="KADRAKA ROHITH"/>
    <s v="MALE"/>
    <n v="9182174964"/>
    <d v="2015-11-01T00:00:00"/>
    <n v="10290636019"/>
    <s v="YES"/>
    <s v="Available in State"/>
    <s v="NO"/>
    <n v="10290636"/>
    <x v="12"/>
    <s v="Not Present in StudentInfo"/>
    <s v="AADHAR NOT AVAILABLE"/>
    <n v="6"/>
    <x v="291"/>
    <x v="8"/>
  </r>
  <r>
    <n v="4"/>
    <s v="PARVATHIPURAM MANYAM"/>
    <s v="GUMMALAXMIPURAM"/>
    <s v="KADRAKA VAMSI"/>
    <s v="MALE"/>
    <n v="9182174964"/>
    <d v="2007-10-03T00:00:00"/>
    <n v="10290636019"/>
    <s v="YES"/>
    <s v="Available in State"/>
    <s v="NO"/>
    <n v="10290636"/>
    <x v="12"/>
    <s v="Not Present in StudentInfo"/>
    <s v="AADHAR NOT AVAILABLE"/>
    <n v="6"/>
    <x v="291"/>
    <x v="8"/>
  </r>
  <r>
    <n v="5"/>
    <s v="PARVATHIPURAM MANYAM"/>
    <s v="GUMMALAXMIPURAM"/>
    <s v="KILLAKA ANITHA"/>
    <s v="FEMALE"/>
    <n v="9494906313"/>
    <d v="2007-01-01T00:00:00"/>
    <n v="10290636022"/>
    <s v="YES"/>
    <s v="Available in State"/>
    <s v="NO"/>
    <n v="10290636"/>
    <x v="12"/>
    <s v="Not Present in StudentInfo"/>
    <m/>
    <n v="2"/>
    <x v="60"/>
    <x v="5"/>
  </r>
  <r>
    <n v="6"/>
    <s v="PARVATHIPURAM MANYAM"/>
    <s v="GUMMALAXMIPURAM"/>
    <s v="KILLAKA BHARATHI"/>
    <s v="FEMALE"/>
    <n v="899257000000"/>
    <d v="2007-09-11T00:00:00"/>
    <n v="10290636022"/>
    <s v="YES"/>
    <s v="Available in State"/>
    <s v="NO"/>
    <n v="10290636"/>
    <x v="12"/>
    <s v="Not Present in StudentInfo"/>
    <s v=""/>
    <n v="11"/>
    <x v="46"/>
    <x v="0"/>
  </r>
  <r>
    <n v="7"/>
    <s v="PARVATHIPURAM MANYAM"/>
    <s v="GUMMALAXMIPURAM"/>
    <s v="KILLAKA JANAMMA"/>
    <s v="FEMALE"/>
    <n v="7981722414"/>
    <d v="2006-01-01T00:00:00"/>
    <n v="10290636016"/>
    <s v="YES"/>
    <s v="Available in State"/>
    <s v="NO"/>
    <n v="10290636"/>
    <x v="12"/>
    <s v="Not Present in StudentInfo"/>
    <s v=""/>
    <n v="11"/>
    <x v="46"/>
    <x v="0"/>
  </r>
  <r>
    <n v="8"/>
    <s v="PARVATHIPURAM MANYAM"/>
    <s v="GUMMALAXMIPURAM"/>
    <s v="KILLAKA MOUMIKA"/>
    <s v="FEMALE"/>
    <n v="384019000000"/>
    <d v="2014-01-14T00:00:00"/>
    <n v="10290636022"/>
    <s v="YES"/>
    <s v="Available in State"/>
    <s v="NO"/>
    <n v="10290636"/>
    <x v="12"/>
    <s v="Dropout"/>
    <s v=""/>
    <n v="11"/>
    <x v="46"/>
    <x v="0"/>
  </r>
  <r>
    <n v="9"/>
    <s v="PARVATHIPURAM MANYAM"/>
    <s v="GUMMALAXMIPURAM"/>
    <s v="KILLAKA SUNITHA"/>
    <s v="FEMALE"/>
    <n v="729489000000"/>
    <d v="2006-05-25T00:00:00"/>
    <n v="10290636014"/>
    <s v="YES"/>
    <s v="Available in State"/>
    <s v="NO"/>
    <n v="10290636"/>
    <x v="12"/>
    <s v="Not Present in StudentInfo"/>
    <s v="729489397285"/>
    <n v="2"/>
    <x v="292"/>
    <x v="5"/>
  </r>
  <r>
    <n v="10"/>
    <s v="PARVATHIPURAM MANYAM"/>
    <s v="GUMMALAXMIPURAM"/>
    <s v="KILLAKA.PRAVEEN"/>
    <s v="MALE"/>
    <n v="7993183163"/>
    <d v="2006-01-27T00:00:00"/>
    <n v="10290636016"/>
    <s v="YES"/>
    <s v="Available in State"/>
    <s v="YES"/>
    <n v="10290636"/>
    <x v="12"/>
    <s v="Not Present in StudentInfo"/>
    <n v="754683865914"/>
    <n v="1"/>
    <x v="15"/>
    <x v="1"/>
  </r>
  <r>
    <n v="11"/>
    <s v="PARVATHIPURAM MANYAM"/>
    <s v="GUMMALAXMIPURAM"/>
    <s v="KOLAKA ABHI"/>
    <s v="MALE"/>
    <n v="8897901735"/>
    <d v="2006-01-01T00:00:00"/>
    <n v="10290636024"/>
    <s v="YES"/>
    <s v="Available in State"/>
    <s v="NO"/>
    <n v="10290636"/>
    <x v="12"/>
    <s v="Not Present in StudentInfo"/>
    <s v=""/>
    <n v="11"/>
    <x v="46"/>
    <x v="0"/>
  </r>
  <r>
    <n v="12"/>
    <s v="PARVATHIPURAM MANYAM"/>
    <s v="GUMMALAXMIPURAM"/>
    <s v="KOLAKA ANKITHA"/>
    <s v="FEMALE"/>
    <n v="9573314435"/>
    <d v="2006-11-04T00:00:00"/>
    <n v="10290636015"/>
    <s v="YES"/>
    <s v="Available in State"/>
    <s v="NO"/>
    <n v="10290636"/>
    <x v="12"/>
    <s v="Not Present in StudentInfo"/>
    <s v="388403814141"/>
    <n v="1"/>
    <x v="293"/>
    <x v="1"/>
  </r>
  <r>
    <n v="13"/>
    <s v="PARVATHIPURAM MANYAM"/>
    <s v="GUMMALAXMIPURAM"/>
    <s v="KOLAKA JAYAMMA"/>
    <s v="FEMALE"/>
    <n v="9440141883"/>
    <d v="2005-11-16T00:00:00"/>
    <n v="10290636016"/>
    <s v="YES"/>
    <s v="Available in State"/>
    <s v="NO"/>
    <n v="10290636"/>
    <x v="12"/>
    <s v="Not Present in StudentInfo"/>
    <s v=""/>
    <n v="11"/>
    <x v="46"/>
    <x v="0"/>
  </r>
  <r>
    <n v="14"/>
    <s v="PARVATHIPURAM MANYAM"/>
    <s v="GUMMALAXMIPURAM"/>
    <s v="KOLAKA RANJEETH"/>
    <s v="MALE"/>
    <n v="250682000000"/>
    <d v="2006-09-01T00:00:00"/>
    <n v="10290636024"/>
    <s v="YES"/>
    <s v="Available in State"/>
    <s v="NO"/>
    <n v="10290636"/>
    <x v="12"/>
    <s v="Not Present in StudentInfo"/>
    <s v=""/>
    <n v="11"/>
    <x v="46"/>
    <x v="0"/>
  </r>
  <r>
    <n v="15"/>
    <s v="PARVATHIPURAM MANYAM"/>
    <s v="GUMMALAXMIPURAM"/>
    <s v="KOLAKA SRILATHA"/>
    <s v="FEMALE"/>
    <n v="9701909364"/>
    <d v="2009-11-06T00:00:00"/>
    <n v="10290636024"/>
    <s v="YES"/>
    <s v="Available in State"/>
    <s v="NO"/>
    <n v="10290636"/>
    <x v="12"/>
    <s v="Not Present in StudentInfo"/>
    <s v=""/>
    <n v="11"/>
    <x v="46"/>
    <x v="0"/>
  </r>
  <r>
    <n v="16"/>
    <s v="PARVATHIPURAM MANYAM"/>
    <s v="GUMMALAXMIPURAM"/>
    <s v="KOLAKA SUSANTH"/>
    <s v="MALE"/>
    <n v="987294000000"/>
    <d v="2010-01-01T00:00:00"/>
    <n v="10290636016"/>
    <s v="YES"/>
    <s v="Available in State"/>
    <s v="NO"/>
    <n v="10290636"/>
    <x v="12"/>
    <s v="Dropout"/>
    <s v=""/>
    <n v="11"/>
    <x v="46"/>
    <x v="0"/>
  </r>
  <r>
    <n v="17"/>
    <s v="PARVATHIPURAM MANYAM"/>
    <s v="GUMMALAXMIPURAM"/>
    <s v="KONDAGORRI ANKAMMA"/>
    <s v="FEMALE"/>
    <n v="9100382031"/>
    <d v="2006-01-01T00:00:00"/>
    <n v="10290636017"/>
    <s v="YES"/>
    <s v="Available in State"/>
    <s v="YES"/>
    <n v="10290636"/>
    <x v="12"/>
    <s v="Not Present in StudentInfo"/>
    <n v="875859698837"/>
    <n v="1"/>
    <x v="15"/>
    <x v="1"/>
  </r>
  <r>
    <n v="18"/>
    <s v="PARVATHIPURAM MANYAM"/>
    <s v="GUMMALAXMIPURAM"/>
    <s v="KONDAGORRI CHANDU"/>
    <s v="MALE"/>
    <n v="429301000000"/>
    <d v="2010-10-04T00:00:00"/>
    <n v="10290636020"/>
    <s v="YES"/>
    <s v="Available in State"/>
    <s v="NO"/>
    <n v="10290636"/>
    <x v="12"/>
    <s v="Not Present in StudentInfo"/>
    <s v=""/>
    <n v="11"/>
    <x v="46"/>
    <x v="0"/>
  </r>
  <r>
    <n v="19"/>
    <s v="PARVATHIPURAM MANYAM"/>
    <s v="GUMMALAXMIPURAM"/>
    <s v="KONDAGORRI CHANTIBABU"/>
    <s v="MALE"/>
    <n v="7382693296"/>
    <d v="2007-01-05T00:00:00"/>
    <n v="10290636014"/>
    <s v="YES"/>
    <s v="Available in State"/>
    <s v="NO"/>
    <n v="10290636"/>
    <x v="12"/>
    <s v="Not Present in StudentInfo"/>
    <s v="825396963213"/>
    <n v="9"/>
    <x v="69"/>
    <x v="13"/>
  </r>
  <r>
    <n v="20"/>
    <s v="PARVATHIPURAM MANYAM"/>
    <s v="GUMMALAXMIPURAM"/>
    <s v="KONDAGORRI CHINNI"/>
    <s v="FEMALE"/>
    <n v="9573314435"/>
    <d v="2005-10-15T00:00:00"/>
    <n v="10290636013"/>
    <s v="YES"/>
    <s v="Available in State"/>
    <s v="YES"/>
    <n v="10290636"/>
    <x v="12"/>
    <s v="Not Present in StudentInfo"/>
    <n v="817430779275"/>
    <n v="1"/>
    <x v="15"/>
    <x v="1"/>
  </r>
  <r>
    <n v="21"/>
    <s v="PARVATHIPURAM MANYAM"/>
    <s v="GUMMALAXMIPURAM"/>
    <s v="KONDAGORRI DHAME"/>
    <s v="FEMALE"/>
    <n v="9088585828"/>
    <d v="2010-01-01T00:00:00"/>
    <n v="10290636021"/>
    <s v="YES"/>
    <s v="Migration outside state"/>
    <s v="NO"/>
    <n v="10290636"/>
    <x v="12"/>
    <s v="Not Present in StudentInfo"/>
    <m/>
    <n v="6"/>
    <x v="91"/>
    <x v="8"/>
  </r>
  <r>
    <n v="22"/>
    <s v="PARVATHIPURAM MANYAM"/>
    <s v="GUMMALAXMIPURAM"/>
    <s v="KONDAGORRI DRAKIMMA"/>
    <s v="FEMALE"/>
    <n v="7893995362"/>
    <d v="2010-01-01T00:00:00"/>
    <n v="10290636017"/>
    <s v="YES"/>
    <s v="Available in State"/>
    <s v="NO"/>
    <n v="10290636"/>
    <x v="12"/>
    <s v="Not Present in StudentInfo"/>
    <s v="230075793935"/>
    <n v="2"/>
    <x v="60"/>
    <x v="5"/>
  </r>
  <r>
    <n v="23"/>
    <s v="PARVATHIPURAM MANYAM"/>
    <s v="GUMMALAXMIPURAM"/>
    <s v="KONDAGORRI GANAPATHI"/>
    <s v="MALE"/>
    <n v="636943000000"/>
    <d v="2011-01-01T00:00:00"/>
    <n v="10290636023"/>
    <s v="YES"/>
    <s v="Available in State"/>
    <s v="NO"/>
    <n v="10290636"/>
    <x v="12"/>
    <s v="Dropout"/>
    <s v="636942519139"/>
    <n v="10"/>
    <x v="294"/>
    <x v="6"/>
  </r>
  <r>
    <n v="24"/>
    <s v="PARVATHIPURAM MANYAM"/>
    <s v="GUMMALAXMIPURAM"/>
    <s v="KONDAGORRI KAMALA"/>
    <s v="FEMALE"/>
    <n v="9849512924"/>
    <d v="2011-01-01T00:00:00"/>
    <n v="10290636015"/>
    <s v="YES"/>
    <s v="Available in State"/>
    <s v="NO"/>
    <n v="10290636"/>
    <x v="12"/>
    <s v="Not Present in StudentInfo"/>
    <s v="530482915215"/>
    <n v="1"/>
    <x v="295"/>
    <x v="1"/>
  </r>
  <r>
    <n v="25"/>
    <s v="PARVATHIPURAM MANYAM"/>
    <s v="GUMMALAXMIPURAM"/>
    <s v="KONDAGORRI KESAVA RAO"/>
    <s v="MALE"/>
    <n v="9573314435"/>
    <d v="2006-10-03T00:00:00"/>
    <n v="10290636015"/>
    <s v="YES"/>
    <s v="Available in State"/>
    <s v="NO"/>
    <n v="10290636"/>
    <x v="12"/>
    <s v="Not Present in StudentInfo"/>
    <s v="765655771965"/>
    <n v="10"/>
    <x v="296"/>
    <x v="6"/>
  </r>
  <r>
    <n v="26"/>
    <s v="PARVATHIPURAM MANYAM"/>
    <s v="GUMMALAXMIPURAM"/>
    <s v="KONDAGORRI MITTAMMA"/>
    <s v="FEMALE"/>
    <n v="8374134375"/>
    <d v="2005-09-11T00:00:00"/>
    <n v="10290636017"/>
    <s v="YES"/>
    <s v="Available in State"/>
    <s v="NO"/>
    <n v="10290636"/>
    <x v="12"/>
    <s v="Not Present in StudentInfo"/>
    <s v=""/>
    <n v="11"/>
    <x v="46"/>
    <x v="0"/>
  </r>
  <r>
    <n v="27"/>
    <s v="PARVATHIPURAM MANYAM"/>
    <s v="GUMMALAXMIPURAM"/>
    <s v="KONDAGORRI MUKKUNA"/>
    <s v="MALE"/>
    <m/>
    <d v="2006-03-03T00:00:00"/>
    <n v="10290636015"/>
    <s v="YES"/>
    <s v="Available in State"/>
    <s v="NO"/>
    <n v="10290636"/>
    <x v="12"/>
    <s v="Not Present in StudentInfo"/>
    <s v="997576974510"/>
    <n v="2"/>
    <x v="60"/>
    <x v="5"/>
  </r>
  <r>
    <n v="28"/>
    <s v="PARVATHIPURAM MANYAM"/>
    <s v="GUMMALAXMIPURAM"/>
    <s v="KONDAGORRI NARAMMA"/>
    <m/>
    <n v="666901000000"/>
    <d v="2006-05-05T00:00:00"/>
    <n v="10290636021"/>
    <s v="YES"/>
    <s v="Death"/>
    <s v="NO"/>
    <n v="10290636"/>
    <x v="12"/>
    <s v="Not Present in StudentInfo"/>
    <m/>
    <n v="11"/>
    <x v="0"/>
    <x v="0"/>
  </r>
  <r>
    <n v="29"/>
    <s v="PARVATHIPURAM MANYAM"/>
    <s v="GUMMALAXMIPURAM"/>
    <s v="KONDAGORRI NEERAJA"/>
    <s v="FEMALE"/>
    <n v="708559000000"/>
    <d v="2007-01-01T00:00:00"/>
    <n v="10290636014"/>
    <s v="YES"/>
    <s v="Available in State"/>
    <s v="NO"/>
    <n v="10290636"/>
    <x v="12"/>
    <s v="Dropout"/>
    <s v="708558855450"/>
    <n v="10"/>
    <x v="296"/>
    <x v="6"/>
  </r>
  <r>
    <n v="30"/>
    <s v="PARVATHIPURAM MANYAM"/>
    <s v="GUMMALAXMIPURAM"/>
    <s v="KONDAGORRI NIRMALA"/>
    <s v="FEMALE"/>
    <n v="725158000000"/>
    <d v="2011-01-01T00:00:00"/>
    <n v="10290636025"/>
    <s v="YES"/>
    <s v="Available in State"/>
    <s v="NO"/>
    <n v="10290636"/>
    <x v="12"/>
    <s v="Not Present in StudentInfo"/>
    <s v=""/>
    <n v="11"/>
    <x v="46"/>
    <x v="0"/>
  </r>
  <r>
    <n v="31"/>
    <s v="PARVATHIPURAM MANYAM"/>
    <s v="GUMMALAXMIPURAM"/>
    <s v="KONDAGORRI PAVAN "/>
    <s v="MALE"/>
    <n v="9347570085"/>
    <d v="2010-01-01T00:00:00"/>
    <n v="10290636017"/>
    <s v="YES"/>
    <s v="Available in State"/>
    <s v="NO"/>
    <n v="10290636"/>
    <x v="12"/>
    <s v="Not Present in StudentInfo"/>
    <s v="807374106782"/>
    <n v="1"/>
    <x v="297"/>
    <x v="1"/>
  </r>
  <r>
    <n v="32"/>
    <s v="PARVATHIPURAM MANYAM"/>
    <s v="GUMMALAXMIPURAM"/>
    <s v="KONDAGORRI PRAKASH"/>
    <s v="MALE"/>
    <n v="9494903613"/>
    <d v="2006-01-01T00:00:00"/>
    <n v="10290636025"/>
    <s v="YES"/>
    <s v="Available in State"/>
    <s v="NO"/>
    <n v="10290636"/>
    <x v="12"/>
    <s v="Not Present in StudentInfo"/>
    <m/>
    <n v="1"/>
    <x v="42"/>
    <x v="1"/>
  </r>
  <r>
    <n v="33"/>
    <s v="PARVATHIPURAM MANYAM"/>
    <s v="GUMMALAXMIPURAM"/>
    <s v="KONDAGORRI RANJITH"/>
    <s v="MALE"/>
    <n v="7702742871"/>
    <d v="2006-01-07T00:00:00"/>
    <n v="10290636018"/>
    <s v="YES"/>
    <s v="Available in State"/>
    <s v="NO"/>
    <n v="10290636"/>
    <x v="12"/>
    <s v="Not Present in StudentInfo"/>
    <s v=""/>
    <n v="11"/>
    <x v="46"/>
    <x v="0"/>
  </r>
  <r>
    <n v="34"/>
    <s v="PARVATHIPURAM MANYAM"/>
    <s v="GUMMALAXMIPURAM"/>
    <s v="KONDAGORRI SANJU"/>
    <s v="FEMALE"/>
    <n v="7569814691"/>
    <d v="2015-03-15T00:00:00"/>
    <n v="10290636013"/>
    <s v="YES"/>
    <s v="Available in State"/>
    <s v="NO"/>
    <n v="10290636"/>
    <x v="12"/>
    <s v="Not Present in StudentInfo"/>
    <s v="518699907879"/>
    <n v="1"/>
    <x v="62"/>
    <x v="1"/>
  </r>
  <r>
    <n v="35"/>
    <s v="PARVATHIPURAM MANYAM"/>
    <s v="GUMMALAXMIPURAM"/>
    <s v="KONDAGORRI SARESH"/>
    <s v="MALE"/>
    <n v="678938000000"/>
    <d v="2010-01-01T00:00:00"/>
    <n v="10290636020"/>
    <s v="YES"/>
    <s v="Available in State"/>
    <s v="NO"/>
    <n v="10290636"/>
    <x v="12"/>
    <s v="Dropout"/>
    <s v=""/>
    <n v="11"/>
    <x v="46"/>
    <x v="0"/>
  </r>
  <r>
    <n v="36"/>
    <s v="PARVATHIPURAM MANYAM"/>
    <s v="GUMMALAXMIPURAM"/>
    <s v="KONDAGORRI SINGARAMMA"/>
    <s v="FEMALE"/>
    <n v="9100382031"/>
    <d v="2009-01-01T00:00:00"/>
    <n v="10290636017"/>
    <s v="YES"/>
    <s v="Available in State"/>
    <s v="NO"/>
    <n v="10290636"/>
    <x v="12"/>
    <s v="Not Present in StudentInfo"/>
    <s v="328696920281"/>
    <n v="10"/>
    <x v="298"/>
    <x v="6"/>
  </r>
  <r>
    <n v="37"/>
    <s v="PARVATHIPURAM MANYAM"/>
    <s v="GUMMALAXMIPURAM"/>
    <s v="KONDAGORRI SONNAMMA"/>
    <s v="FEMALE"/>
    <n v="6300819021"/>
    <d v="2006-01-01T00:00:00"/>
    <n v="10290636022"/>
    <s v="YES"/>
    <s v="Available in State"/>
    <s v="NO"/>
    <n v="10290636"/>
    <x v="12"/>
    <s v="Not Present in StudentInfo"/>
    <s v=""/>
    <n v="11"/>
    <x v="46"/>
    <x v="0"/>
  </r>
  <r>
    <n v="38"/>
    <s v="PARVATHIPURAM MANYAM"/>
    <s v="GUMMALAXMIPURAM"/>
    <s v="KONDAGORRI SURYAKUMARI"/>
    <s v="FEMALE"/>
    <n v="9494906313"/>
    <d v="2009-05-09T00:00:00"/>
    <n v="10290636020"/>
    <s v="YES"/>
    <s v="Available in State"/>
    <s v="YES"/>
    <n v="10290636"/>
    <x v="12"/>
    <s v="Not Present in StudentInfo"/>
    <n v="323628045275"/>
    <n v="2"/>
    <x v="60"/>
    <x v="5"/>
  </r>
  <r>
    <n v="39"/>
    <s v="PARVATHIPURAM MANYAM"/>
    <s v="GUMMALAXMIPURAM"/>
    <s v="KONDAGORRI VAMSI"/>
    <s v="MALE"/>
    <n v="9573644198"/>
    <d v="2008-01-01T00:00:00"/>
    <n v="10290636018"/>
    <s v="YES"/>
    <s v="Available in State"/>
    <s v="NO"/>
    <n v="10290636"/>
    <x v="12"/>
    <s v="Not Present in StudentInfo"/>
    <s v=""/>
    <n v="11"/>
    <x v="46"/>
    <x v="0"/>
  </r>
  <r>
    <n v="40"/>
    <s v="PARVATHIPURAM MANYAM"/>
    <s v="GUMMALAXMIPURAM"/>
    <s v="KONDAGORRI VISWANADH"/>
    <s v="MALE"/>
    <n v="7569814691"/>
    <d v="2018-02-13T00:00:00"/>
    <n v="10290636013"/>
    <s v="YES"/>
    <s v="Available in State"/>
    <s v="NO"/>
    <n v="10290636"/>
    <x v="12"/>
    <s v="Not Present in StudentInfo"/>
    <s v="542820719527"/>
    <n v="1"/>
    <x v="62"/>
    <x v="1"/>
  </r>
  <r>
    <n v="41"/>
    <s v="PARVATHIPURAM MANYAM"/>
    <s v="GUMMALAXMIPURAM"/>
    <s v="KONDAGORRI VIVEK"/>
    <s v="MALE"/>
    <n v="8985277855"/>
    <d v="2015-08-06T00:00:00"/>
    <n v="10290636023"/>
    <s v="YES"/>
    <s v="Available in State"/>
    <s v="NO"/>
    <n v="10290636"/>
    <x v="12"/>
    <s v="Not Present in StudentInfo"/>
    <s v="413484678946"/>
    <n v="10"/>
    <x v="299"/>
    <x v="6"/>
  </r>
  <r>
    <n v="42"/>
    <s v="PARVATHIPURAM MANYAM"/>
    <s v="GUMMALAXMIPURAM"/>
    <s v="KONDAGORRI.BABURAO"/>
    <s v="MALE"/>
    <n v="7893995362"/>
    <d v="2008-07-01T00:00:00"/>
    <n v="10290636017"/>
    <s v="YES"/>
    <s v="Available in State"/>
    <s v="NO"/>
    <n v="10290636"/>
    <x v="12"/>
    <s v="Not Present in StudentInfo"/>
    <s v="277978766504"/>
    <n v="1"/>
    <x v="300"/>
    <x v="1"/>
  </r>
  <r>
    <n v="43"/>
    <s v="PARVATHIPURAM MANYAM"/>
    <s v="GUMMALAXMIPURAM"/>
    <s v="KONDAGORRI.KUMARI"/>
    <s v="FEMALE"/>
    <n v="7993056344"/>
    <d v="2011-03-20T00:00:00"/>
    <n v="10290636014"/>
    <s v="YES"/>
    <s v="Available in State"/>
    <s v="NO"/>
    <n v="10290636"/>
    <x v="12"/>
    <s v="Not Present in StudentInfo"/>
    <s v="955032767801"/>
    <n v="10"/>
    <x v="298"/>
    <x v="6"/>
  </r>
  <r>
    <n v="44"/>
    <s v="PARVATHIPURAM MANYAM"/>
    <s v="GUMMALAXMIPURAM"/>
    <s v="KONDAGORRI.SHARADA"/>
    <s v="FEMALE"/>
    <n v="7893995362"/>
    <d v="2011-01-01T00:00:00"/>
    <n v="10290636017"/>
    <s v="YES"/>
    <s v="Available in State"/>
    <s v="NO"/>
    <n v="10290636"/>
    <x v="12"/>
    <s v="Not Present in StudentInfo"/>
    <s v="467699336456"/>
    <n v="10"/>
    <x v="226"/>
    <x v="6"/>
  </r>
  <r>
    <n v="45"/>
    <s v="PARVATHIPURAM MANYAM"/>
    <s v="GUMMALAXMIPURAM"/>
    <s v="MANDANGI BABURAO"/>
    <s v="MALE"/>
    <n v="815831000000"/>
    <d v="2009-10-16T00:00:00"/>
    <n v="10290636018"/>
    <s v="YES"/>
    <s v="Available in State"/>
    <s v="NO"/>
    <n v="10290636"/>
    <x v="12"/>
    <s v="Dropout"/>
    <s v=""/>
    <n v="11"/>
    <x v="46"/>
    <x v="0"/>
  </r>
  <r>
    <n v="46"/>
    <s v="PARVATHIPURAM MANYAM"/>
    <s v="GUMMALAXMIPURAM"/>
    <s v="MANDANGI NAGAMANI"/>
    <s v="FEMALE"/>
    <n v="287582000000"/>
    <d v="2006-07-28T00:00:00"/>
    <n v="10290636019"/>
    <s v="YES"/>
    <s v="Available in State"/>
    <s v="YES"/>
    <n v="10290636"/>
    <x v="12"/>
    <s v="Not Present in StudentInfo"/>
    <n v="287582377840"/>
    <n v="1"/>
    <x v="15"/>
    <x v="1"/>
  </r>
  <r>
    <n v="47"/>
    <s v="PARVATHIPURAM MANYAM"/>
    <s v="GUMMALAXMIPURAM"/>
    <s v="MANDANGI USHA"/>
    <s v="FEMALE"/>
    <n v="435286000000"/>
    <d v="2006-06-29T00:00:00"/>
    <n v="10290636019"/>
    <s v="YES"/>
    <s v="Available in State"/>
    <s v="NO"/>
    <n v="10290636"/>
    <x v="12"/>
    <s v="Not Present in StudentInfo"/>
    <s v="435286073477"/>
    <n v="2"/>
    <x v="60"/>
    <x v="5"/>
  </r>
  <r>
    <n v="48"/>
    <s v="PARVATHIPURAM MANYAM"/>
    <s v="GUMMALAXMIPURAM"/>
    <s v="NIMMAKA KAVERI"/>
    <s v="FEMALE"/>
    <n v="664570000000"/>
    <d v="2010-01-01T00:00:00"/>
    <n v="10290636013"/>
    <s v="YES"/>
    <s v="Available in State"/>
    <s v="NO"/>
    <n v="10290636"/>
    <x v="12"/>
    <s v="Not Present in StudentInfo"/>
    <s v=""/>
    <n v="11"/>
    <x v="46"/>
    <x v="0"/>
  </r>
  <r>
    <n v="49"/>
    <s v="PARVATHIPURAM MANYAM"/>
    <s v="GUMMALAXMIPURAM"/>
    <s v="NIMMAKA SANJANA"/>
    <s v="FEMALE"/>
    <n v="7981787939"/>
    <d v="2015-08-07T00:00:00"/>
    <n v="10290636016"/>
    <s v="YES"/>
    <s v="Available in State"/>
    <s v="NO"/>
    <n v="10290636"/>
    <x v="12"/>
    <s v="Not Present in StudentInfo"/>
    <s v=""/>
    <n v="11"/>
    <x v="46"/>
    <x v="0"/>
  </r>
  <r>
    <n v="50"/>
    <s v="PARVATHIPURAM MANYAM"/>
    <s v="GUMMALAXMIPURAM"/>
    <s v="NIMMAKA SRAVANI"/>
    <s v="FEMALE"/>
    <n v="6301791307"/>
    <d v="2010-01-01T00:00:00"/>
    <n v="10290636016"/>
    <s v="YES"/>
    <s v="Available in State"/>
    <s v="YES"/>
    <n v="10290636"/>
    <x v="12"/>
    <s v="Not Present in StudentInfo"/>
    <m/>
    <n v="11"/>
    <x v="0"/>
    <x v="0"/>
  </r>
  <r>
    <n v="51"/>
    <s v="PARVATHIPURAM MANYAM"/>
    <s v="GUMMALAXMIPURAM"/>
    <s v="PATTHIKA ABHISHEK"/>
    <s v="MALE"/>
    <n v="283947000000"/>
    <d v="2012-09-24T00:00:00"/>
    <n v="10290636019"/>
    <s v="YES"/>
    <s v="Available in State"/>
    <s v="NO"/>
    <n v="10290636"/>
    <x v="12"/>
    <s v="Not Present in StudentInfo"/>
    <s v="283946928966"/>
    <n v="1"/>
    <x v="301"/>
    <x v="1"/>
  </r>
  <r>
    <n v="52"/>
    <s v="PARVATHIPURAM MANYAM"/>
    <s v="GUMMALAXMIPURAM"/>
    <s v="PATTIKA YESTHAIRANI"/>
    <s v="FEMALE"/>
    <n v="9494906313"/>
    <d v="2006-08-18T00:00:00"/>
    <n v="10290636019"/>
    <s v="YES"/>
    <s v="Available in State"/>
    <s v="NO"/>
    <n v="10290636"/>
    <x v="12"/>
    <s v="Not Present in StudentInfo"/>
    <s v="944736388508"/>
    <n v="3"/>
    <x v="11"/>
    <x v="4"/>
  </r>
  <r>
    <n v="53"/>
    <s v="PARVATHIPURAM MANYAM"/>
    <s v="GUMMALAXMIPURAM"/>
    <s v="PUVVALA CHARAN"/>
    <s v="MALE"/>
    <n v="7893417343"/>
    <d v="2010-01-01T00:00:00"/>
    <n v="10290636014"/>
    <s v="YES"/>
    <s v="Available in State"/>
    <s v="NO"/>
    <n v="10290636"/>
    <x v="12"/>
    <s v="Not Present in StudentInfo"/>
    <n v="770780109882"/>
    <n v="1"/>
    <x v="15"/>
    <x v="1"/>
  </r>
  <r>
    <n v="54"/>
    <s v="PARVATHIPURAM MANYAM"/>
    <s v="GUMMALAXMIPURAM"/>
    <s v="PUVVALA PAVANU"/>
    <s v="FEMALE"/>
    <n v="9494906313"/>
    <d v="2011-05-25T00:00:00"/>
    <n v="10290636020"/>
    <s v="YES"/>
    <s v="Available in State"/>
    <s v="YES"/>
    <n v="10290636"/>
    <x v="12"/>
    <s v="Not Present in StudentInfo"/>
    <m/>
    <n v="11"/>
    <x v="0"/>
    <x v="0"/>
  </r>
  <r>
    <n v="55"/>
    <s v="PARVATHIPURAM MANYAM"/>
    <s v="GUMMALAXMIPURAM"/>
    <s v="PUVVALA SAKUNTHALA"/>
    <s v="FEMALE"/>
    <n v="9494906313"/>
    <d v="2010-01-01T00:00:00"/>
    <n v="10290636020"/>
    <s v="YES"/>
    <s v="Available in State"/>
    <s v="NO"/>
    <n v="10290636"/>
    <x v="12"/>
    <s v="Not Present in StudentInfo"/>
    <s v=""/>
    <n v="11"/>
    <x v="46"/>
    <x v="0"/>
  </r>
  <r>
    <n v="56"/>
    <s v="PARVATHIPURAM MANYAM"/>
    <s v="GUMMALAXMIPURAM"/>
    <s v="PUVVALA SUMATHI"/>
    <s v="FEMALE"/>
    <n v="427047000000"/>
    <d v="2006-01-07T00:00:00"/>
    <n v="10290636019"/>
    <s v="YES"/>
    <s v="Available in State"/>
    <s v="YES"/>
    <n v="10290636"/>
    <x v="12"/>
    <s v="Not Present in StudentInfo"/>
    <n v="427046729969"/>
    <n v="1"/>
    <x v="302"/>
    <x v="1"/>
  </r>
  <r>
    <n v="57"/>
    <s v="PARVATHIPURAM MANYAM"/>
    <s v="GUMMALAXMIPURAM"/>
    <s v="SOMITJI"/>
    <s v="FEMALE"/>
    <n v="425363000000"/>
    <d v="2010-01-01T00:00:00"/>
    <n v="10290636018"/>
    <s v="YES"/>
    <s v="Available in State"/>
    <s v="NO"/>
    <n v="10290636"/>
    <x v="12"/>
    <s v="Not Present in StudentInfo"/>
    <s v=""/>
    <n v="11"/>
    <x v="46"/>
    <x v="0"/>
  </r>
  <r>
    <n v="58"/>
    <s v="PARVATHIPURAM MANYAM"/>
    <s v="GUMMALAXMIPURAM"/>
    <s v="TADANGI ASHOK"/>
    <s v="MALE"/>
    <n v="9494906313"/>
    <d v="2007-01-01T00:00:00"/>
    <n v="10290636020"/>
    <s v="YES"/>
    <s v="Available in State"/>
    <s v="YES"/>
    <n v="10290636"/>
    <x v="12"/>
    <s v="Not Present in StudentInfo"/>
    <n v="520107661314"/>
    <n v="1"/>
    <x v="42"/>
    <x v="1"/>
  </r>
  <r>
    <n v="59"/>
    <s v="PARVATHIPURAM MANYAM"/>
    <s v="GUMMALAXMIPURAM"/>
    <s v="UYAKA JAGADEESH"/>
    <s v="MALE"/>
    <n v="7032869215"/>
    <d v="2006-01-01T00:00:00"/>
    <n v="10290636018"/>
    <s v="YES"/>
    <s v="Available in State"/>
    <s v="NO"/>
    <n v="10290636"/>
    <x v="12"/>
    <s v="Not Present in StudentInfo"/>
    <s v=""/>
    <n v="11"/>
    <x v="46"/>
    <x v="0"/>
  </r>
  <r>
    <n v="60"/>
    <s v="PARVATHIPURAM MANYAM"/>
    <s v="GUMMALAXMIPURAM"/>
    <s v="UYAKA MADHU"/>
    <s v="MALE"/>
    <n v="785424000000"/>
    <d v="2010-01-01T00:00:00"/>
    <n v="10290636018"/>
    <s v="YES"/>
    <s v="Available in State"/>
    <s v="NO"/>
    <n v="10290636"/>
    <x v="12"/>
    <s v="Dropout"/>
    <s v=""/>
    <n v="11"/>
    <x v="46"/>
    <x v="0"/>
  </r>
  <r>
    <n v="61"/>
    <s v="PARVATHIPURAM MANYAM"/>
    <s v="GUMMALAXMIPURAM"/>
    <s v="UYAKA PRASANTH"/>
    <s v="MALE"/>
    <n v="9494906313"/>
    <d v="2008-01-01T00:00:00"/>
    <n v="10290636021"/>
    <s v="YES"/>
    <s v="Available in State"/>
    <s v="NO"/>
    <n v="10290636"/>
    <x v="12"/>
    <s v="Not Present in StudentInfo"/>
    <s v="406634520223"/>
    <n v="10"/>
    <x v="303"/>
    <x v="6"/>
  </r>
  <r>
    <n v="62"/>
    <s v="PARVATHIPURAM MANYAM"/>
    <s v="GUMMALAXMIPURAM"/>
    <s v="UYAKA SOWJA"/>
    <s v="FEMALE"/>
    <n v="9494906313"/>
    <d v="2010-01-01T00:00:00"/>
    <n v="10290636021"/>
    <s v="YES"/>
    <s v="Available in State"/>
    <s v="NO"/>
    <n v="10290636"/>
    <x v="12"/>
    <s v="Not Present in StudentInfo"/>
    <s v="268009130604"/>
    <n v="1"/>
    <x v="304"/>
    <x v="1"/>
  </r>
  <r>
    <n v="63"/>
    <s v="PARVATHIPURAM MANYAM"/>
    <s v="GUMMALAXMIPURAM"/>
    <s v="UYAKA SRIKANTH"/>
    <s v="MALE"/>
    <n v="464355000000"/>
    <d v="2006-01-01T00:00:00"/>
    <n v="10290636018"/>
    <s v="YES"/>
    <s v="Available in State"/>
    <s v="NO"/>
    <n v="10290636"/>
    <x v="12"/>
    <s v="Not Present in StudentInfo"/>
    <s v=""/>
    <n v="11"/>
    <x v="46"/>
    <x v="0"/>
  </r>
  <r>
    <n v="64"/>
    <s v="PARVATHIPURAM MANYAM"/>
    <s v="GUMMALAXMIPURAM"/>
    <s v="UYAKA SWAPNA"/>
    <s v="FEMALE"/>
    <n v="506494000000"/>
    <d v="2009-01-01T00:00:00"/>
    <n v="10290636018"/>
    <s v="YES"/>
    <s v="Available in State"/>
    <s v="NO"/>
    <n v="10290636"/>
    <x v="12"/>
    <s v="Not Present in StudentInfo"/>
    <s v=""/>
    <n v="11"/>
    <x v="46"/>
    <x v="0"/>
  </r>
  <r>
    <n v="65"/>
    <s v="PARVATHIPURAM MANYAM"/>
    <s v="GUMMALAXMIPURAM"/>
    <s v="UYAKA VENNELE"/>
    <s v="FEMALE"/>
    <n v="6300819021"/>
    <d v="2018-05-11T00:00:00"/>
    <n v="10290636025"/>
    <s v="YES"/>
    <s v="Available in State"/>
    <s v="NO"/>
    <n v="10290636"/>
    <x v="12"/>
    <s v="Not Present in StudentInfo"/>
    <s v=""/>
    <n v="11"/>
    <x v="46"/>
    <x v="0"/>
  </r>
  <r>
    <n v="66"/>
    <s v="PARVATHIPURAM MANYAM"/>
    <s v="GUMMALAXMIPURAM"/>
    <s v="VATAKA AKHILA"/>
    <s v="FEMALE"/>
    <n v="9494906313"/>
    <d v="2010-01-01T00:00:00"/>
    <n v="10290636021"/>
    <s v="YES"/>
    <s v="Available in State"/>
    <s v="NO"/>
    <n v="10290636"/>
    <x v="12"/>
    <s v="Not Present in StudentInfo"/>
    <s v="936136745132"/>
    <n v="1"/>
    <x v="305"/>
    <x v="1"/>
  </r>
  <r>
    <n v="67"/>
    <s v="PARVATHIPURAM MANYAM"/>
    <s v="GUMMALAXMIPURAM"/>
    <s v="VATAKA LAXMI"/>
    <s v="FEMALE"/>
    <n v="610064000000"/>
    <d v="2006-01-01T00:00:00"/>
    <n v="10290636013"/>
    <s v="YES"/>
    <s v="Available in State"/>
    <s v="YES"/>
    <n v="10290636"/>
    <x v="12"/>
    <s v="Not Present in StudentInfo"/>
    <n v="610064189152"/>
    <n v="3"/>
    <x v="45"/>
    <x v="4"/>
  </r>
  <r>
    <n v="68"/>
    <s v="PARVATHIPURAM MANYAM"/>
    <s v="GUMMALAXMIPURAM"/>
    <s v="VATAKA MANOJ"/>
    <s v="MALE"/>
    <n v="894526000000"/>
    <d v="2018-08-11T00:00:00"/>
    <n v="10290636025"/>
    <s v="YES"/>
    <s v="Available in State"/>
    <s v="NO"/>
    <n v="10290636"/>
    <x v="12"/>
    <s v="Not Present in StudentInfo"/>
    <s v=""/>
    <n v="11"/>
    <x v="46"/>
    <x v="0"/>
  </r>
  <r>
    <n v="69"/>
    <s v="PARVATHIPURAM MANYAM"/>
    <s v="GUMMALAXMIPURAM"/>
    <s v="VATAKA SIVA KUMAR"/>
    <s v="MALE"/>
    <n v="379025000000"/>
    <d v="2006-01-01T00:00:00"/>
    <n v="10290636013"/>
    <s v="YES"/>
    <s v="Available in State"/>
    <s v="YES"/>
    <n v="10290636"/>
    <x v="12"/>
    <s v="Not Present in StudentInfo"/>
    <n v="379024936301"/>
    <n v="11"/>
    <x v="0"/>
    <x v="0"/>
  </r>
  <r>
    <n v="70"/>
    <s v="PARVATHIPURAM MANYAM"/>
    <s v="GUMMALAXMIPURAM"/>
    <s v="VATAKA SUNDARAMMA"/>
    <s v="FEMALE"/>
    <n v="9490665710"/>
    <d v="2006-01-01T00:00:00"/>
    <n v="10290636022"/>
    <s v="YES"/>
    <s v="Available in State"/>
    <s v="NO"/>
    <n v="10290636"/>
    <x v="12"/>
    <s v="Not Present in StudentInfo"/>
    <s v=""/>
    <n v="11"/>
    <x v="46"/>
    <x v="0"/>
  </r>
  <r>
    <n v="71"/>
    <s v="PARVATHIPURAM MANYAM"/>
    <s v="GUMMALAXMIPURAM"/>
    <s v="VATAKA VARDHAN"/>
    <s v="MALE"/>
    <n v="9491447236"/>
    <d v="2008-07-17T00:00:00"/>
    <n v="10290636022"/>
    <s v="YES"/>
    <s v="Available in State"/>
    <s v="NO"/>
    <n v="10290636"/>
    <x v="12"/>
    <s v="Not Present in StudentInfo"/>
    <s v=""/>
    <n v="11"/>
    <x v="46"/>
    <x v="0"/>
  </r>
  <r>
    <n v="72"/>
    <s v="PARVATHIPURAM MANYAM"/>
    <s v="GUMMALAXMIPURAM"/>
    <s v="VUYAKA RAMBABU"/>
    <s v="MALE"/>
    <n v="220339000000"/>
    <d v="2015-01-25T00:00:00"/>
    <n v="10290636018"/>
    <s v="YES"/>
    <s v="Available in State"/>
    <s v="NO"/>
    <n v="10290636"/>
    <x v="12"/>
    <s v="Dropout"/>
    <s v=""/>
    <n v="11"/>
    <x v="46"/>
    <x v="0"/>
  </r>
  <r>
    <n v="1"/>
    <s v="PARVATHIPURAM MANYAM"/>
    <s v="GUMMALAXMIPURAM"/>
    <s v="APATTIKA RHINI"/>
    <s v="FEMALE"/>
    <n v="9492019025"/>
    <d v="2005-12-25T00:00:00"/>
    <n v="10290637004"/>
    <s v="YES"/>
    <s v="Available in State"/>
    <s v="YES"/>
    <n v="10290637"/>
    <x v="13"/>
    <s v="Not Present in StudentInfo"/>
    <n v="510955355310"/>
    <n v="1"/>
    <x v="47"/>
    <x v="1"/>
  </r>
  <r>
    <n v="2"/>
    <s v="PARVATHIPURAM MANYAM"/>
    <s v="GUMMALAXMIPURAM"/>
    <s v="ARIKA ADAMMA"/>
    <s v="FEMALE"/>
    <n v="9438766413"/>
    <d v="2007-01-01T00:00:00"/>
    <n v="10290637006"/>
    <s v="YES"/>
    <s v="Available in State"/>
    <s v="NO"/>
    <n v="10290637"/>
    <x v="13"/>
    <s v="Not Present in StudentInfo"/>
    <s v="513506074971"/>
    <n v="9"/>
    <x v="69"/>
    <x v="13"/>
  </r>
  <r>
    <n v="3"/>
    <s v="PARVATHIPURAM MANYAM"/>
    <s v="GUMMALAXMIPURAM"/>
    <s v="ARIKA NAGAMMA"/>
    <s v="FEMALE"/>
    <m/>
    <d v="2009-09-09T00:00:00"/>
    <n v="10290637009"/>
    <s v="YES"/>
    <s v="Available in State"/>
    <s v="NO"/>
    <n v="10290637"/>
    <x v="13"/>
    <s v="Not Present in StudentInfo"/>
    <s v="768971646000"/>
    <n v="11"/>
    <x v="46"/>
    <x v="0"/>
  </r>
  <r>
    <n v="4"/>
    <s v="PARVATHIPURAM MANYAM"/>
    <s v="GUMMALAXMIPURAM"/>
    <s v="ARIKA NANDINI"/>
    <s v="FEMALE"/>
    <n v="9438766413"/>
    <d v="2008-01-01T00:00:00"/>
    <n v="10290637006"/>
    <s v="YES"/>
    <s v="Available in State"/>
    <s v="NO"/>
    <n v="10290637"/>
    <x v="13"/>
    <s v="Not Present in StudentInfo"/>
    <s v="965597941149"/>
    <n v="2"/>
    <x v="306"/>
    <x v="5"/>
  </r>
  <r>
    <n v="5"/>
    <s v="PARVATHIPURAM MANYAM"/>
    <s v="GUMMALAXMIPURAM"/>
    <s v="ARIKA PADMAVATHI"/>
    <s v="FEMALE"/>
    <n v="383508000000"/>
    <d v="2006-01-01T00:00:00"/>
    <n v="10290637007"/>
    <s v="YES"/>
    <s v="Available in State"/>
    <s v="YES"/>
    <n v="10290637"/>
    <x v="13"/>
    <s v="Not Present in StudentInfo"/>
    <n v="383507788944"/>
    <n v="10"/>
    <x v="307"/>
    <x v="6"/>
  </r>
  <r>
    <n v="6"/>
    <s v="PARVATHIPURAM MANYAM"/>
    <s v="GUMMALAXMIPURAM"/>
    <s v="ARIKA RAJESH"/>
    <s v="MALE"/>
    <n v="7382208242"/>
    <d v="2008-06-07T00:00:00"/>
    <n v="10290637014"/>
    <s v="YES"/>
    <s v="Available in State"/>
    <s v="NO"/>
    <n v="10290637"/>
    <x v="13"/>
    <s v="Not Present in StudentInfo"/>
    <s v="751449433137"/>
    <n v="13"/>
    <x v="7"/>
    <x v="2"/>
  </r>
  <r>
    <n v="7"/>
    <s v="PARVATHIPURAM MANYAM"/>
    <s v="GUMMALAXMIPURAM"/>
    <s v="ARIKA SANKAR"/>
    <s v="MALE"/>
    <n v="9439839488"/>
    <d v="2010-01-01T00:00:00"/>
    <n v="10290637018"/>
    <s v="YES"/>
    <s v="Available in State"/>
    <s v="NO"/>
    <n v="10290637"/>
    <x v="13"/>
    <s v="Not Present in StudentInfo"/>
    <s v="500443534026"/>
    <n v="3"/>
    <x v="11"/>
    <x v="4"/>
  </r>
  <r>
    <n v="8"/>
    <s v="PARVATHIPURAM MANYAM"/>
    <s v="GUMMALAXMIPURAM"/>
    <s v="ARIKA TIRUPATHIRAO"/>
    <s v="MALE"/>
    <n v="978927000000"/>
    <d v="2008-06-07T00:00:00"/>
    <n v="10290637014"/>
    <s v="YES"/>
    <s v="Available in State"/>
    <s v="NO"/>
    <n v="10290637"/>
    <x v="13"/>
    <s v="Not Present in StudentInfo"/>
    <s v="778927378898"/>
    <n v="2"/>
    <x v="308"/>
    <x v="5"/>
  </r>
  <r>
    <n v="9"/>
    <s v="PARVATHIPURAM MANYAM"/>
    <s v="GUMMALAXMIPURAM"/>
    <s v="BIDDIKA AVINAY"/>
    <s v="MALE"/>
    <n v="224088000000"/>
    <d v="2010-11-17T00:00:00"/>
    <n v="10290637019"/>
    <s v="YES"/>
    <s v="Available in State"/>
    <s v="NO"/>
    <n v="10290637"/>
    <x v="13"/>
    <s v="Dropout"/>
    <s v="224087886244"/>
    <n v="1"/>
    <x v="309"/>
    <x v="1"/>
  </r>
  <r>
    <n v="10"/>
    <s v="PARVATHIPURAM MANYAM"/>
    <s v="GUMMALAXMIPURAM"/>
    <s v="BIDDIKA BHANU"/>
    <s v="FEMALE"/>
    <n v="9438766503"/>
    <d v="2010-09-09T00:00:00"/>
    <n v="10290637006"/>
    <s v="YES"/>
    <s v="Available in State"/>
    <s v="NO"/>
    <n v="10290637"/>
    <x v="13"/>
    <s v="Not Present in StudentInfo"/>
    <s v="502989612233"/>
    <n v="2"/>
    <x v="306"/>
    <x v="5"/>
  </r>
  <r>
    <n v="11"/>
    <s v="PARVATHIPURAM MANYAM"/>
    <s v="GUMMALAXMIPURAM"/>
    <s v="BIDDIKA BUJJI"/>
    <s v="FEMALE"/>
    <n v="9439839488"/>
    <d v="2007-01-01T00:00:00"/>
    <n v="10290637018"/>
    <s v="YES"/>
    <s v="Available in State"/>
    <s v="YES"/>
    <n v="10290637"/>
    <x v="13"/>
    <s v="Not Present in StudentInfo"/>
    <n v="757281668876"/>
    <n v="10"/>
    <x v="307"/>
    <x v="6"/>
  </r>
  <r>
    <n v="12"/>
    <s v="PARVATHIPURAM MANYAM"/>
    <s v="GUMMALAXMIPURAM"/>
    <s v="BIDDIKA DILLESWARI"/>
    <s v="FEMALE"/>
    <n v="257203000000"/>
    <d v="2013-10-07T00:00:00"/>
    <n v="10290637011"/>
    <s v="YES"/>
    <s v="Available in State"/>
    <s v="NO"/>
    <n v="10290637"/>
    <x v="13"/>
    <s v="Dropout"/>
    <s v="257203430607"/>
    <n v="1"/>
    <x v="310"/>
    <x v="1"/>
  </r>
  <r>
    <n v="13"/>
    <s v="PARVATHIPURAM MANYAM"/>
    <s v="GUMMALAXMIPURAM"/>
    <s v="BIDDIKA KEERTHANA"/>
    <s v="FEMALE"/>
    <n v="7656030472"/>
    <d v="2017-07-07T00:00:00"/>
    <n v="10290637006"/>
    <s v="YES"/>
    <s v="Available in State"/>
    <s v="NO"/>
    <n v="10290637"/>
    <x v="13"/>
    <s v="Not Present in StudentInfo"/>
    <s v="513506074971"/>
    <n v="1"/>
    <x v="311"/>
    <x v="1"/>
  </r>
  <r>
    <n v="14"/>
    <s v="PARVATHIPURAM MANYAM"/>
    <s v="GUMMALAXMIPURAM"/>
    <s v="BIDDIKA MANIKHANTA"/>
    <s v="MALE"/>
    <n v="633853000000"/>
    <d v="2008-07-15T00:00:00"/>
    <n v="10290637009"/>
    <s v="YES"/>
    <s v="Available in State"/>
    <s v="NO"/>
    <n v="10290637"/>
    <x v="13"/>
    <s v="TC ISSUED"/>
    <s v="633852782504"/>
    <n v="10"/>
    <x v="312"/>
    <x v="6"/>
  </r>
  <r>
    <n v="15"/>
    <s v="PARVATHIPURAM MANYAM"/>
    <s v="GUMMALAXMIPURAM"/>
    <s v="BIDDIKA MARTA"/>
    <s v="FEMALE"/>
    <n v="370973000000"/>
    <d v="2008-06-04T00:00:00"/>
    <n v="10290637017"/>
    <s v="YES"/>
    <s v="Available in State"/>
    <s v="NO"/>
    <n v="10290637"/>
    <x v="13"/>
    <s v="Dropout"/>
    <s v="370973052894"/>
    <n v="10"/>
    <x v="312"/>
    <x v="6"/>
  </r>
  <r>
    <n v="16"/>
    <s v="PARVATHIPURAM MANYAM"/>
    <s v="GUMMALAXMIPURAM"/>
    <s v="BIDDIKA RISHIKA"/>
    <s v="FEMALE"/>
    <n v="9494985964"/>
    <d v="2017-09-19T00:00:00"/>
    <n v="10290637011"/>
    <s v="YES"/>
    <s v="Available in State"/>
    <s v="NO"/>
    <n v="10290637"/>
    <x v="13"/>
    <s v="Not Present in StudentInfo"/>
    <s v=""/>
    <n v="1"/>
    <x v="313"/>
    <x v="1"/>
  </r>
  <r>
    <n v="17"/>
    <s v="PARVATHIPURAM MANYAM"/>
    <s v="GUMMALAXMIPURAM"/>
    <s v="BIDDIKA SIVAMANI"/>
    <s v="MALE"/>
    <n v="523432000000"/>
    <d v="2010-05-02T00:00:00"/>
    <n v="10290637005"/>
    <s v="YES"/>
    <s v="Available in State"/>
    <s v="NO"/>
    <n v="10290637"/>
    <x v="13"/>
    <s v="Dropout"/>
    <s v="523432030406"/>
    <n v="10"/>
    <x v="314"/>
    <x v="6"/>
  </r>
  <r>
    <n v="18"/>
    <s v="PARVATHIPURAM MANYAM"/>
    <s v="GUMMALAXMIPURAM"/>
    <s v="BIDDIKA SOWNDARYA"/>
    <s v="FEMALE"/>
    <n v="8333873542"/>
    <d v="2007-01-01T00:00:00"/>
    <n v="10290637018"/>
    <s v="YES"/>
    <s v="Available in State"/>
    <s v="NO"/>
    <n v="10290637"/>
    <x v="13"/>
    <s v="Not Present in StudentInfo"/>
    <s v="692025173806"/>
    <n v="1"/>
    <x v="315"/>
    <x v="1"/>
  </r>
  <r>
    <n v="19"/>
    <s v="PARVATHIPURAM MANYAM"/>
    <s v="GUMMALAXMIPURAM"/>
    <s v="BIDDIKA SRAVAN"/>
    <s v="MALE"/>
    <n v="933951000000"/>
    <d v="2013-07-27T00:00:00"/>
    <n v="10290637018"/>
    <s v="YES"/>
    <s v="Available in State"/>
    <s v="NO"/>
    <n v="10290637"/>
    <x v="13"/>
    <s v="Dropout"/>
    <n v="933950944906"/>
    <n v="1"/>
    <x v="316"/>
    <x v="1"/>
  </r>
  <r>
    <n v="20"/>
    <s v="PARVATHIPURAM MANYAM"/>
    <s v="GUMMALAXMIPURAM"/>
    <s v="BIDDIKA SUBHASHISH"/>
    <s v="MALE"/>
    <n v="8895052231"/>
    <d v="2006-01-06T00:00:00"/>
    <n v="10290637019"/>
    <s v="YES"/>
    <s v="Available in State"/>
    <s v="NO"/>
    <n v="10290637"/>
    <x v="13"/>
    <s v="Not Present in StudentInfo"/>
    <s v="824565211346"/>
    <n v="9"/>
    <x v="69"/>
    <x v="13"/>
  </r>
  <r>
    <n v="21"/>
    <s v="PARVATHIPURAM MANYAM"/>
    <s v="GUMMALAXMIPURAM"/>
    <s v="BIDDIKA SUKANYA"/>
    <s v="FEMALE"/>
    <n v="780210000000"/>
    <d v="2007-02-05T00:00:00"/>
    <n v="10290637006"/>
    <s v="YES"/>
    <s v="Available in State"/>
    <s v="NO"/>
    <n v="10290637"/>
    <x v="13"/>
    <s v="Not Present in StudentInfo"/>
    <s v="780209679161"/>
    <n v="2"/>
    <x v="60"/>
    <x v="5"/>
  </r>
  <r>
    <n v="22"/>
    <s v="PARVATHIPURAM MANYAM"/>
    <s v="GUMMALAXMIPURAM"/>
    <s v="BIDDIKA UDAY KUMAR"/>
    <s v="MALE"/>
    <n v="749414000000"/>
    <d v="2006-01-01T00:00:00"/>
    <n v="10290637018"/>
    <s v="YES"/>
    <s v="Available in State"/>
    <s v="NO"/>
    <n v="10290637"/>
    <x v="13"/>
    <s v="Not Present in StudentInfo"/>
    <s v="749413920202"/>
    <n v="10"/>
    <x v="312"/>
    <x v="6"/>
  </r>
  <r>
    <n v="23"/>
    <s v="PARVATHIPURAM MANYAM"/>
    <s v="GUMMALAXMIPURAM"/>
    <s v="BIDDIKA VIBHUTIBHUSHANRAO"/>
    <s v="MALE"/>
    <n v="9441406923"/>
    <d v="2011-11-13T00:00:00"/>
    <n v="10290637011"/>
    <s v="YES"/>
    <s v="Available in State"/>
    <s v="NO"/>
    <n v="10290637"/>
    <x v="13"/>
    <s v="Not Present in StudentInfo"/>
    <s v=""/>
    <n v="1"/>
    <x v="310"/>
    <x v="1"/>
  </r>
  <r>
    <n v="24"/>
    <s v="PARVATHIPURAM MANYAM"/>
    <s v="GUMMALAXMIPURAM"/>
    <s v="GAJAVILLI CHANDARARAO"/>
    <s v="MALE"/>
    <n v="9491531976"/>
    <d v="2006-11-05T00:00:00"/>
    <n v="10290637017"/>
    <s v="YES"/>
    <s v="Available in State"/>
    <s v="NO"/>
    <n v="10290637"/>
    <x v="13"/>
    <s v="Not Present in StudentInfo"/>
    <s v="678978365300"/>
    <n v="13"/>
    <x v="7"/>
    <x v="2"/>
  </r>
  <r>
    <n v="25"/>
    <s v="PARVATHIPURAM MANYAM"/>
    <s v="GUMMALAXMIPURAM"/>
    <s v="HIMARIKA KIRAN"/>
    <s v="MALE"/>
    <n v="8280136181"/>
    <d v="2005-10-11T00:00:00"/>
    <n v="10290637007"/>
    <s v="YES"/>
    <s v="Available in State"/>
    <s v="YES"/>
    <n v="10290637"/>
    <x v="13"/>
    <s v="Not Present in StudentInfo"/>
    <n v="6379391499802"/>
    <n v="1"/>
    <x v="317"/>
    <x v="1"/>
  </r>
  <r>
    <n v="26"/>
    <s v="PARVATHIPURAM MANYAM"/>
    <s v="GUMMALAXMIPURAM"/>
    <s v="HIMARIKA YASHODA"/>
    <s v="MALE"/>
    <n v="9440430864"/>
    <d v="2005-12-05T00:00:00"/>
    <n v="10290637009"/>
    <s v="YES"/>
    <s v="Migration outside state"/>
    <s v="NO"/>
    <n v="10290637"/>
    <x v="13"/>
    <s v="Not Present in StudentInfo"/>
    <n v="423264412437"/>
    <n v="10"/>
    <x v="318"/>
    <x v="6"/>
  </r>
  <r>
    <n v="27"/>
    <s v="PARVATHIPURAM MANYAM"/>
    <s v="GUMMALAXMIPURAM"/>
    <s v="KADRAKA ANIL"/>
    <s v="MALE"/>
    <n v="375913000000"/>
    <d v="2016-01-23T00:00:00"/>
    <n v="10290637005"/>
    <s v="YES"/>
    <s v="Migration outside state"/>
    <s v="NO"/>
    <n v="10290637"/>
    <x v="13"/>
    <s v="TC ISSUED"/>
    <n v="375913289343"/>
    <n v="6"/>
    <x v="319"/>
    <x v="8"/>
  </r>
  <r>
    <n v="28"/>
    <s v="PARVATHIPURAM MANYAM"/>
    <s v="GUMMALAXMIPURAM"/>
    <s v="KADRAKA GAYATHRI"/>
    <s v="FEMALE"/>
    <n v="753766000000"/>
    <d v="2006-10-11T00:00:00"/>
    <n v="10290637020"/>
    <s v="YES"/>
    <s v="Available in State"/>
    <s v="NO"/>
    <n v="10290637"/>
    <x v="13"/>
    <s v="Not Present in StudentInfo"/>
    <s v="753765559131"/>
    <n v="3"/>
    <x v="11"/>
    <x v="4"/>
  </r>
  <r>
    <n v="29"/>
    <s v="PARVATHIPURAM MANYAM"/>
    <s v="GUMMALAXMIPURAM"/>
    <s v="KADRAKA NANDINI"/>
    <s v="FEMALE"/>
    <n v="8280572226"/>
    <d v="2008-02-28T00:00:00"/>
    <n v="10290637007"/>
    <s v="YES"/>
    <s v="Available in State"/>
    <s v="NO"/>
    <n v="10290637"/>
    <x v="13"/>
    <s v="Not Present in StudentInfo"/>
    <s v="540847984358"/>
    <n v="6"/>
    <x v="320"/>
    <x v="8"/>
  </r>
  <r>
    <n v="30"/>
    <s v="PARVATHIPURAM MANYAM"/>
    <s v="GUMMALAXMIPURAM"/>
    <s v="KILLAKA ASWINI"/>
    <s v="FEMALE"/>
    <n v="661951000000"/>
    <d v="2009-06-04T00:00:00"/>
    <n v="10290637005"/>
    <s v="YES"/>
    <s v="Available in State"/>
    <s v="NO"/>
    <n v="10290637"/>
    <x v="13"/>
    <s v="Dropout"/>
    <s v="661950617621"/>
    <n v="10"/>
    <x v="321"/>
    <x v="6"/>
  </r>
  <r>
    <n v="31"/>
    <s v="PARVATHIPURAM MANYAM"/>
    <s v="GUMMALAXMIPURAM"/>
    <s v="KOLAKA SUMAN"/>
    <s v="MALE"/>
    <n v="855286000000"/>
    <d v="2008-09-09T00:00:00"/>
    <n v="10290637005"/>
    <s v="YES"/>
    <s v="Available in State"/>
    <s v="NO"/>
    <n v="10290637"/>
    <x v="13"/>
    <s v="Not Present in StudentInfo"/>
    <s v="855286085459"/>
    <n v="10"/>
    <x v="314"/>
    <x v="6"/>
  </r>
  <r>
    <n v="32"/>
    <s v="PARVATHIPURAM MANYAM"/>
    <s v="GUMMALAXMIPURAM"/>
    <s v="KONDAGORRI PENTAYYA"/>
    <s v="MALE"/>
    <n v="524742000000"/>
    <d v="2007-06-24T00:00:00"/>
    <n v="10290637013"/>
    <s v="YES"/>
    <s v="Available in State"/>
    <s v="NO"/>
    <n v="10290637"/>
    <x v="13"/>
    <s v="Not Present in StudentInfo"/>
    <s v="524741923806"/>
    <n v="11"/>
    <x v="46"/>
    <x v="0"/>
  </r>
  <r>
    <n v="33"/>
    <s v="PARVATHIPURAM MANYAM"/>
    <s v="GUMMALAXMIPURAM"/>
    <s v="KONDAGORRI SUDHA"/>
    <s v="MALE"/>
    <n v="8895973378"/>
    <d v="2005-12-28T00:00:00"/>
    <n v="10290637006"/>
    <s v="YES"/>
    <s v="Available in State"/>
    <s v="NO"/>
    <n v="10290637"/>
    <x v="13"/>
    <s v="Not Present in StudentInfo"/>
    <s v="503513914400"/>
    <n v="10"/>
    <x v="141"/>
    <x v="6"/>
  </r>
  <r>
    <n v="34"/>
    <s v="PARVATHIPURAM MANYAM"/>
    <s v="GUMMALAXMIPURAM"/>
    <s v="KUMARI"/>
    <m/>
    <m/>
    <d v="2010-08-01T00:00:00"/>
    <n v="10290637014"/>
    <s v="YES"/>
    <s v="Available in State"/>
    <s v="NO"/>
    <n v="10290637"/>
    <x v="13"/>
    <s v="Not Present in StudentInfo"/>
    <s v=""/>
    <n v="13"/>
    <x v="7"/>
    <x v="2"/>
  </r>
  <r>
    <n v="35"/>
    <s v="PARVATHIPURAM MANYAM"/>
    <s v="GUMMALAXMIPURAM"/>
    <s v="KUMBURRIKA"/>
    <s v="MALE"/>
    <n v="9494526406"/>
    <d v="2005-11-26T00:00:00"/>
    <n v="10290637016"/>
    <s v="YES"/>
    <s v="Available in State"/>
    <s v="NO"/>
    <n v="10290637"/>
    <x v="13"/>
    <s v="Not Present in StudentInfo"/>
    <s v="916522403376"/>
    <n v="15"/>
    <x v="322"/>
    <x v="11"/>
  </r>
  <r>
    <n v="36"/>
    <s v="PARVATHIPURAM MANYAM"/>
    <s v="GUMMALAXMIPURAM"/>
    <s v="KUMMARA AKHILA"/>
    <s v="FEMALE"/>
    <n v="8333862817"/>
    <d v="2005-11-28T00:00:00"/>
    <n v="10290637015"/>
    <s v="YES"/>
    <s v="Available in State"/>
    <s v="YES"/>
    <n v="10290637"/>
    <x v="13"/>
    <s v="Not Present in StudentInfo"/>
    <n v="404133202726"/>
    <n v="1"/>
    <x v="323"/>
    <x v="1"/>
  </r>
  <r>
    <n v="37"/>
    <s v="PARVATHIPURAM MANYAM"/>
    <s v="GUMMALAXMIPURAM"/>
    <s v="KUMMARA DILIPH"/>
    <s v="MALE"/>
    <n v="8333862817"/>
    <d v="2008-08-18T00:00:00"/>
    <n v="10290637015"/>
    <s v="YES"/>
    <s v="Available in State"/>
    <s v="NO"/>
    <n v="10290637"/>
    <x v="13"/>
    <s v="Not Present in StudentInfo"/>
    <s v="550116616484"/>
    <n v="10"/>
    <x v="312"/>
    <x v="6"/>
  </r>
  <r>
    <n v="38"/>
    <s v="PARVATHIPURAM MANYAM"/>
    <s v="GUMMALAXMIPURAM"/>
    <s v="MANDANGI MADHULATHA"/>
    <s v="FEMALE"/>
    <n v="776409000000"/>
    <d v="2006-12-02T00:00:00"/>
    <n v="10290637002"/>
    <s v="YES"/>
    <s v="Available in State"/>
    <s v="YES"/>
    <n v="10290637"/>
    <x v="13"/>
    <s v="Not Present in StudentInfo"/>
    <m/>
    <n v="11"/>
    <x v="0"/>
    <x v="0"/>
  </r>
  <r>
    <n v="39"/>
    <s v="PARVATHIPURAM MANYAM"/>
    <s v="GUMMALAXMIPURAM"/>
    <s v="MANDANGI NAVADEEP"/>
    <s v="MALE"/>
    <n v="9494526406"/>
    <d v="2008-01-01T00:00:00"/>
    <n v="10290637010"/>
    <s v="YES"/>
    <s v="Available in State"/>
    <s v="NO"/>
    <n v="10290637"/>
    <x v="13"/>
    <s v="Not Present in StudentInfo"/>
    <s v="509118966098"/>
    <n v="10"/>
    <x v="312"/>
    <x v="6"/>
  </r>
  <r>
    <n v="40"/>
    <s v="PARVATHIPURAM MANYAM"/>
    <s v="GUMMALAXMIPURAM"/>
    <s v="MANWIK"/>
    <s v="MALE"/>
    <n v="9492700342"/>
    <d v="2014-09-22T00:00:00"/>
    <n v="10290637018"/>
    <s v="YES"/>
    <s v="Available in State"/>
    <s v="NO"/>
    <n v="10290637"/>
    <x v="13"/>
    <s v="Not Present in StudentInfo"/>
    <s v="912376903609"/>
    <n v="1"/>
    <x v="324"/>
    <x v="1"/>
  </r>
  <r>
    <n v="41"/>
    <s v="PARVATHIPURAM MANYAM"/>
    <s v="GUMMALAXMIPURAM"/>
    <s v="METTURU SAMPATKUMAR"/>
    <s v="MALE"/>
    <n v="8280305205"/>
    <d v="2012-04-17T00:00:00"/>
    <n v="10290637018"/>
    <s v="YES"/>
    <s v="Available in State"/>
    <s v="NO"/>
    <n v="10290637"/>
    <x v="13"/>
    <s v="Not Present in StudentInfo"/>
    <s v="810159987939"/>
    <n v="1"/>
    <x v="325"/>
    <x v="1"/>
  </r>
  <r>
    <n v="42"/>
    <s v="PARVATHIPURAM MANYAM"/>
    <s v="GUMMALAXMIPURAM"/>
    <s v="NIMMALA LOKESH"/>
    <s v="MALE"/>
    <n v="639043000000"/>
    <d v="2011-01-01T00:00:00"/>
    <n v="10290637019"/>
    <s v="YES"/>
    <s v="Available in State"/>
    <s v="NO"/>
    <n v="10290637"/>
    <x v="13"/>
    <s v="Dropout"/>
    <s v="639042960414"/>
    <n v="1"/>
    <x v="326"/>
    <x v="1"/>
  </r>
  <r>
    <n v="43"/>
    <s v="PARVATHIPURAM MANYAM"/>
    <s v="GUMMALAXMIPURAM"/>
    <s v="NIMMALA PAVAKALYAN"/>
    <s v="MALE"/>
    <m/>
    <d v="2008-01-01T00:00:00"/>
    <n v="10290637012"/>
    <s v="YES"/>
    <s v="Available in State"/>
    <s v="NO"/>
    <n v="10290637"/>
    <x v="13"/>
    <s v="Not Present in StudentInfo"/>
    <s v="942140232192"/>
    <n v="10"/>
    <x v="312"/>
    <x v="6"/>
  </r>
  <r>
    <n v="44"/>
    <s v="PARVATHIPURAM MANYAM"/>
    <s v="GUMMALAXMIPURAM"/>
    <s v="NIMMALA PRAMANANDU"/>
    <s v="MALE"/>
    <n v="8280237449"/>
    <d v="2006-01-01T00:00:00"/>
    <n v="10290637019"/>
    <s v="YES"/>
    <s v="Available in State"/>
    <s v="NO"/>
    <n v="10290637"/>
    <x v="13"/>
    <s v="Not Present in StudentInfo"/>
    <s v="202350811720"/>
    <n v="1"/>
    <x v="327"/>
    <x v="1"/>
  </r>
  <r>
    <n v="45"/>
    <s v="PARVATHIPURAM MANYAM"/>
    <s v="GUMMALAXMIPURAM"/>
    <s v="PARVATHI"/>
    <s v="FEMALE"/>
    <n v="9493072208"/>
    <d v="2006-05-21T00:00:00"/>
    <n v="10290637006"/>
    <s v="YES"/>
    <s v="Available in State"/>
    <s v="NO"/>
    <n v="10290637"/>
    <x v="13"/>
    <s v="Not Present in StudentInfo"/>
    <s v=""/>
    <n v="15"/>
    <x v="328"/>
    <x v="11"/>
  </r>
  <r>
    <n v="46"/>
    <s v="PARVATHIPURAM MANYAM"/>
    <s v="GUMMALAXMIPURAM"/>
    <s v="PASUPUREDDI SAWIK"/>
    <s v="MALE"/>
    <n v="502855000000"/>
    <d v="2010-11-15T00:00:00"/>
    <n v="10290637011"/>
    <s v="YES"/>
    <s v="Available in State"/>
    <s v="NO"/>
    <n v="10290637"/>
    <x v="13"/>
    <s v="Dropout"/>
    <n v="502855015782"/>
    <n v="1"/>
    <x v="316"/>
    <x v="1"/>
  </r>
  <r>
    <n v="47"/>
    <s v="PARVATHIPURAM MANYAM"/>
    <s v="GUMMALAXMIPURAM"/>
    <s v="PASUPUREDDY CHARAN KUMAR"/>
    <s v="MALE"/>
    <n v="8985495729"/>
    <d v="2006-01-01T00:00:00"/>
    <n v="10290637020"/>
    <s v="YES"/>
    <s v="Available in State"/>
    <s v="NO"/>
    <n v="10290637"/>
    <x v="13"/>
    <s v="Not Present in StudentInfo"/>
    <s v="315475682582"/>
    <n v="1"/>
    <x v="329"/>
    <x v="1"/>
  </r>
  <r>
    <n v="48"/>
    <s v="PARVATHIPURAM MANYAM"/>
    <s v="GUMMALAXMIPURAM"/>
    <s v="PASUPUREDDY VISWA SAGAR"/>
    <s v="MALE"/>
    <n v="9348516890"/>
    <d v="2006-01-01T00:00:00"/>
    <n v="10290637020"/>
    <s v="YES"/>
    <s v="Available in State"/>
    <s v="NO"/>
    <n v="10290637"/>
    <x v="13"/>
    <s v="Not Present in StudentInfo"/>
    <s v="397192923573"/>
    <n v="3"/>
    <x v="330"/>
    <x v="4"/>
  </r>
  <r>
    <n v="49"/>
    <s v="PARVATHIPURAM MANYAM"/>
    <s v="GUMMALAXMIPURAM"/>
    <s v="PATTIKA ASWIN"/>
    <s v="MALE"/>
    <n v="8763553492"/>
    <d v="2015-09-28T00:00:00"/>
    <n v="10290637008"/>
    <s v="YES"/>
    <s v="Death"/>
    <s v="NO"/>
    <n v="10290637"/>
    <x v="13"/>
    <s v="Not Present in StudentInfo"/>
    <m/>
    <n v="12"/>
    <x v="8"/>
    <x v="3"/>
  </r>
  <r>
    <n v="50"/>
    <s v="PARVATHIPURAM MANYAM"/>
    <s v="GUMMALAXMIPURAM"/>
    <s v="PATTIKA CHANDU"/>
    <s v="MALE"/>
    <n v="9494187199"/>
    <d v="2010-02-13T00:00:00"/>
    <n v="10290637014"/>
    <s v="YES"/>
    <s v="Available in State"/>
    <s v="NO"/>
    <n v="10290637"/>
    <x v="13"/>
    <s v="Not Present in StudentInfo"/>
    <s v=""/>
    <n v="1"/>
    <x v="331"/>
    <x v="1"/>
  </r>
  <r>
    <n v="51"/>
    <s v="PARVATHIPURAM MANYAM"/>
    <s v="GUMMALAXMIPURAM"/>
    <s v="PATTIKA DANALAKSHMI"/>
    <s v="FEMALE"/>
    <n v="7382208242"/>
    <d v="2006-01-07T00:00:00"/>
    <n v="10290637014"/>
    <s v="YES"/>
    <s v="Available in State"/>
    <s v="NO"/>
    <n v="10290637"/>
    <x v="13"/>
    <s v="Not Present in StudentInfo"/>
    <s v="485556874255"/>
    <n v="1"/>
    <x v="332"/>
    <x v="1"/>
  </r>
  <r>
    <n v="52"/>
    <s v="PARVATHIPURAM MANYAM"/>
    <s v="GUMMALAXMIPURAM"/>
    <s v="PATTIKA DIVYA"/>
    <s v="FEMALE"/>
    <n v="7382208242"/>
    <d v="2008-04-28T00:00:00"/>
    <n v="10290637014"/>
    <s v="YES"/>
    <s v="Available in State"/>
    <s v="NO"/>
    <n v="10290637"/>
    <x v="13"/>
    <s v="Not Present in StudentInfo"/>
    <s v="930721921750"/>
    <n v="1"/>
    <x v="333"/>
    <x v="1"/>
  </r>
  <r>
    <n v="53"/>
    <s v="PARVATHIPURAM MANYAM"/>
    <s v="GUMMALAXMIPURAM"/>
    <s v="PATTIKA LEELARANI"/>
    <m/>
    <n v="642906000000"/>
    <d v="2010-11-09T00:00:00"/>
    <n v="10290637012"/>
    <s v="YES"/>
    <s v="Available in State"/>
    <s v="NO"/>
    <n v="10290637"/>
    <x v="13"/>
    <s v="Not Present in StudentInfo"/>
    <s v=""/>
    <n v="15"/>
    <x v="334"/>
    <x v="11"/>
  </r>
  <r>
    <n v="54"/>
    <s v="PARVATHIPURAM MANYAM"/>
    <s v="GUMMALAXMIPURAM"/>
    <s v="PATTIKA RAJASEKHAR"/>
    <s v="MALE"/>
    <n v="9490851382"/>
    <d v="2006-02-22T00:00:00"/>
    <n v="10290637008"/>
    <s v="YES"/>
    <s v="Available in State"/>
    <s v="YES"/>
    <n v="10290637"/>
    <x v="13"/>
    <s v="Not Present in StudentInfo"/>
    <m/>
    <n v="10"/>
    <x v="307"/>
    <x v="6"/>
  </r>
  <r>
    <n v="55"/>
    <s v="PARVATHIPURAM MANYAM"/>
    <s v="GUMMALAXMIPURAM"/>
    <s v="PATTIKA SOUNDARYA"/>
    <s v="FEMALE"/>
    <n v="495752000000"/>
    <d v="2008-12-02T00:00:00"/>
    <n v="10290637014"/>
    <s v="YES"/>
    <s v="Available in State"/>
    <s v="NO"/>
    <n v="10290637"/>
    <x v="13"/>
    <s v="Not Present in StudentInfo"/>
    <s v="495752018491"/>
    <n v="10"/>
    <x v="312"/>
    <x v="6"/>
  </r>
  <r>
    <n v="56"/>
    <s v="PARVATHIPURAM MANYAM"/>
    <s v="GUMMALAXMIPURAM"/>
    <s v="PATTIKA VINAY"/>
    <s v="MALE"/>
    <n v="9437719237"/>
    <d v="2007-02-03T00:00:00"/>
    <n v="10290637018"/>
    <s v="YES"/>
    <s v="Available in State"/>
    <s v="NO"/>
    <n v="10290637"/>
    <x v="13"/>
    <s v="Not Present in StudentInfo"/>
    <s v="286203938380"/>
    <n v="1"/>
    <x v="335"/>
    <x v="1"/>
  </r>
  <r>
    <n v="57"/>
    <s v="PARVATHIPURAM MANYAM"/>
    <s v="GUMMALAXMIPURAM"/>
    <s v="PATTIKA VISHNU"/>
    <s v="MALE"/>
    <n v="904316000000"/>
    <d v="2011-08-09T00:00:00"/>
    <n v="10290637018"/>
    <s v="YES"/>
    <s v="Available in State"/>
    <s v="NO"/>
    <n v="10290637"/>
    <x v="13"/>
    <s v="Dropout"/>
    <n v="904315987698"/>
    <n v="1"/>
    <x v="316"/>
    <x v="1"/>
  </r>
  <r>
    <n v="58"/>
    <s v="PARVATHIPURAM MANYAM"/>
    <s v="GUMMALAXMIPURAM"/>
    <s v="PUVVALA ANJALI"/>
    <s v="FEMALE"/>
    <n v="936376000000"/>
    <d v="2006-04-26T00:00:00"/>
    <n v="10290637012"/>
    <s v="YES"/>
    <s v="Available in State"/>
    <s v="NO"/>
    <n v="10290637"/>
    <x v="13"/>
    <s v="Not Present in StudentInfo"/>
    <s v="936375809379"/>
    <n v="13"/>
    <x v="336"/>
    <x v="2"/>
  </r>
  <r>
    <n v="59"/>
    <s v="PARVATHIPURAM MANYAM"/>
    <s v="GUMMALAXMIPURAM"/>
    <s v="SAHUKARI BHARGAVI"/>
    <s v="FEMALE"/>
    <n v="8895322321"/>
    <d v="2014-02-01T00:00:00"/>
    <n v="10290637005"/>
    <s v="YES"/>
    <s v="Available in State"/>
    <s v="NO"/>
    <n v="10290637"/>
    <x v="13"/>
    <s v="Not Present in StudentInfo"/>
    <s v="904160840442"/>
    <n v="6"/>
    <x v="337"/>
    <x v="8"/>
  </r>
  <r>
    <n v="60"/>
    <s v="PARVATHIPURAM MANYAM"/>
    <s v="GUMMALAXMIPURAM"/>
    <s v="THADANGI SAMIRA"/>
    <s v="FEMALE"/>
    <n v="7382042108"/>
    <d v="2007-01-14T00:00:00"/>
    <n v="10290637016"/>
    <s v="YES"/>
    <s v="Available in State"/>
    <s v="YES"/>
    <n v="10290637"/>
    <x v="13"/>
    <s v="Not Present in StudentInfo"/>
    <n v="743585251751"/>
    <n v="10"/>
    <x v="307"/>
    <x v="6"/>
  </r>
  <r>
    <n v="61"/>
    <s v="PARVATHIPURAM MANYAM"/>
    <s v="GUMMALAXMIPURAM"/>
    <s v="YAPPARIKA MAHESWARI"/>
    <s v="FEMALE"/>
    <n v="511955000000"/>
    <d v="2009-03-19T00:00:00"/>
    <n v="10290637008"/>
    <s v="YES"/>
    <s v="Available in State"/>
    <s v="NO"/>
    <n v="10290637"/>
    <x v="13"/>
    <s v="Not Present in StudentInfo"/>
    <s v="511955115995"/>
    <n v="1"/>
    <x v="338"/>
    <x v="1"/>
  </r>
  <r>
    <n v="62"/>
    <s v="PARVATHIPURAM MANYAM"/>
    <s v="GUMMALAXMIPURAM"/>
    <s v="YEPPARIKA LASYA"/>
    <s v="FEMALE"/>
    <n v="417998000000"/>
    <d v="2012-12-11T00:00:00"/>
    <n v="10290637010"/>
    <s v="YES"/>
    <s v="Available in State"/>
    <s v="NO"/>
    <n v="10290637"/>
    <x v="13"/>
    <s v="Dropout"/>
    <s v="417997997841"/>
    <n v="1"/>
    <x v="339"/>
    <x v="1"/>
  </r>
  <r>
    <n v="1"/>
    <s v="PARVATHIPURAM MANYAM"/>
    <s v="GUMMALAXMIPURAM"/>
    <s v="AARIKA SAIKUMAR"/>
    <s v="MALE"/>
    <n v="9492803982"/>
    <d v="2007-01-01T00:00:00"/>
    <n v="10290638007"/>
    <s v="YES"/>
    <s v="Available in State"/>
    <s v="NO"/>
    <n v="10290638"/>
    <x v="14"/>
    <s v="Not Present in StudentInfo"/>
    <s v=""/>
    <n v="11"/>
    <x v="46"/>
    <x v="0"/>
  </r>
  <r>
    <n v="2"/>
    <s v="PARVATHIPURAM MANYAM"/>
    <s v="GUMMALAXMIPURAM"/>
    <s v="ARIKA ANITHA"/>
    <s v="FEMALE"/>
    <n v="8985014709"/>
    <d v="2005-12-05T00:00:00"/>
    <n v="10290638017"/>
    <s v="YES"/>
    <s v="Available in State"/>
    <s v="YES"/>
    <n v="10290638"/>
    <x v="14"/>
    <s v="Not Present in StudentInfo"/>
    <n v="553086635468"/>
    <n v="1"/>
    <x v="15"/>
    <x v="1"/>
  </r>
  <r>
    <n v="3"/>
    <s v="PARVATHIPURAM MANYAM"/>
    <s v="GUMMALAXMIPURAM"/>
    <s v="ARIKA MANEESHA"/>
    <s v="FEMALE"/>
    <n v="831131000000"/>
    <d v="2005-12-02T00:00:00"/>
    <n v="10290638021"/>
    <s v="YES"/>
    <s v="Migration outside state"/>
    <s v="NO"/>
    <n v="10290638"/>
    <x v="14"/>
    <s v="Not Present in StudentInfo"/>
    <n v="831131376560"/>
    <n v="2"/>
    <x v="14"/>
    <x v="5"/>
  </r>
  <r>
    <n v="4"/>
    <s v="PARVATHIPURAM MANYAM"/>
    <s v="GUMMALAXMIPURAM"/>
    <s v="ARIKA PAIDIRAJU"/>
    <s v="MALE"/>
    <n v="813228000000"/>
    <d v="2006-01-01T00:00:00"/>
    <n v="10290638012"/>
    <s v="YES"/>
    <s v="Available in State"/>
    <s v="NO"/>
    <n v="10290638"/>
    <x v="14"/>
    <s v="TC ISSUED"/>
    <n v="813227794472"/>
    <n v="1"/>
    <x v="15"/>
    <x v="1"/>
  </r>
  <r>
    <n v="5"/>
    <s v="PARVATHIPURAM MANYAM"/>
    <s v="GUMMALAXMIPURAM"/>
    <s v="ARIKA UDAY KIRAN"/>
    <s v="MALE"/>
    <n v="227676000000"/>
    <d v="2007-12-31T00:00:00"/>
    <n v="10290638019"/>
    <s v="YES"/>
    <s v="Available in State"/>
    <s v="NO"/>
    <n v="10290638"/>
    <x v="14"/>
    <s v="Dropout"/>
    <s v=""/>
    <n v="11"/>
    <x v="46"/>
    <x v="0"/>
  </r>
  <r>
    <n v="6"/>
    <s v="PARVATHIPURAM MANYAM"/>
    <s v="GUMMALAXMIPURAM"/>
    <s v="BIDDIKA CHANDU"/>
    <s v="MALE"/>
    <n v="692844000000"/>
    <d v="2009-12-23T00:00:00"/>
    <n v="10290638007"/>
    <s v="YES"/>
    <s v="Available in State"/>
    <s v="NO"/>
    <n v="10290638"/>
    <x v="14"/>
    <s v="Dropout"/>
    <s v=""/>
    <n v="11"/>
    <x v="46"/>
    <x v="0"/>
  </r>
  <r>
    <n v="7"/>
    <s v="PARVATHIPURAM MANYAM"/>
    <s v="GUMMALAXMIPURAM"/>
    <s v="BIDDIKA DAVIDU"/>
    <s v="MALE"/>
    <n v="867750000000"/>
    <d v="2006-01-01T00:00:00"/>
    <n v="10290638013"/>
    <s v="YES"/>
    <s v="Available in State"/>
    <s v="NO"/>
    <n v="10290638"/>
    <x v="14"/>
    <s v="Dropout"/>
    <s v=""/>
    <n v="11"/>
    <x v="46"/>
    <x v="0"/>
  </r>
  <r>
    <n v="8"/>
    <s v="PARVATHIPURAM MANYAM"/>
    <s v="GUMMALAXMIPURAM"/>
    <s v="BIDDIKA JHON VESLY"/>
    <s v="MALE"/>
    <n v="7382692436"/>
    <d v="2018-08-24T00:00:00"/>
    <n v="10290638011"/>
    <s v="YES"/>
    <s v="Available in State"/>
    <s v="NO"/>
    <n v="10290638"/>
    <x v="14"/>
    <s v="Not Present in StudentInfo"/>
    <n v="485009082651"/>
    <n v="1"/>
    <x v="340"/>
    <x v="1"/>
  </r>
  <r>
    <n v="9"/>
    <s v="PARVATHIPURAM MANYAM"/>
    <s v="GUMMALAXMIPURAM"/>
    <s v="BIDDIKA JOHN WESLEY"/>
    <s v="MALE"/>
    <n v="7382069304"/>
    <d v="2018-07-10T00:00:00"/>
    <n v="10290638013"/>
    <s v="YES"/>
    <s v="Available in State"/>
    <s v="NO"/>
    <n v="10290638"/>
    <x v="14"/>
    <s v="Not Present in StudentInfo"/>
    <s v=""/>
    <n v="11"/>
    <x v="46"/>
    <x v="0"/>
  </r>
  <r>
    <n v="10"/>
    <s v="PARVATHIPURAM MANYAM"/>
    <s v="GUMMALAXMIPURAM"/>
    <s v="BIDDIKA VARUN TEJ"/>
    <s v="MALE"/>
    <n v="665767000000"/>
    <d v="2018-01-11T00:00:00"/>
    <n v="10290638013"/>
    <s v="YES"/>
    <s v="Available in State"/>
    <s v="NO"/>
    <n v="10290638"/>
    <x v="14"/>
    <s v="Not Present in StudentInfo"/>
    <s v=""/>
    <n v="11"/>
    <x v="46"/>
    <x v="0"/>
  </r>
  <r>
    <n v="11"/>
    <s v="PARVATHIPURAM MANYAM"/>
    <s v="GUMMALAXMIPURAM"/>
    <s v="BOTTADA LALITHAKUMAR"/>
    <s v="MALE"/>
    <n v="636647000000"/>
    <d v="2010-05-19T00:00:00"/>
    <n v="10290638005"/>
    <s v="YES"/>
    <s v="Available in State"/>
    <s v="NO"/>
    <n v="10290638"/>
    <x v="14"/>
    <s v="Dropout"/>
    <s v=""/>
    <n v="11"/>
    <x v="46"/>
    <x v="0"/>
  </r>
  <r>
    <n v="12"/>
    <s v="PARVATHIPURAM MANYAM"/>
    <s v="GUMMALAXMIPURAM"/>
    <s v="GANTA SRIDEVI"/>
    <m/>
    <n v="8985982144"/>
    <d v="2007-03-11T00:00:00"/>
    <n v="10290638021"/>
    <s v="YES"/>
    <s v="Migration outside state"/>
    <s v="NO"/>
    <n v="10290638"/>
    <x v="14"/>
    <s v="Not Present in StudentInfo"/>
    <n v="948005307656"/>
    <n v="15"/>
    <x v="341"/>
    <x v="11"/>
  </r>
  <r>
    <n v="13"/>
    <s v="PARVATHIPURAM MANYAM"/>
    <s v="GUMMALAXMIPURAM"/>
    <s v="GOWDU CHARAN"/>
    <s v="MALE"/>
    <n v="8985103130"/>
    <d v="2006-07-26T00:00:00"/>
    <n v="10290638003"/>
    <s v="YES"/>
    <s v="Available in State"/>
    <s v="NO"/>
    <n v="10290638"/>
    <x v="14"/>
    <s v="Not Present in StudentInfo"/>
    <n v="272287647233"/>
    <n v="3"/>
    <x v="58"/>
    <x v="4"/>
  </r>
  <r>
    <n v="14"/>
    <s v="PARVATHIPURAM MANYAM"/>
    <s v="GUMMALAXMIPURAM"/>
    <s v="GOWDU KAVERI"/>
    <s v="FEMALE"/>
    <n v="394936000000"/>
    <d v="2008-01-01T00:00:00"/>
    <n v="10290638001"/>
    <s v="YES"/>
    <s v="Available in State"/>
    <s v="NO"/>
    <n v="10290638"/>
    <x v="14"/>
    <s v="Not Present in StudentInfo"/>
    <n v="394936359147"/>
    <n v="1"/>
    <x v="65"/>
    <x v="1"/>
  </r>
  <r>
    <n v="15"/>
    <s v="PARVATHIPURAM MANYAM"/>
    <s v="GUMMALAXMIPURAM"/>
    <s v="GOWDU MOUNIKA"/>
    <s v="FEMALE"/>
    <n v="9492619210"/>
    <d v="2006-10-02T00:00:00"/>
    <n v="10290638001"/>
    <s v="YES"/>
    <s v="Available in State"/>
    <s v="NO"/>
    <n v="10290638"/>
    <x v="14"/>
    <s v="Not Present in StudentInfo"/>
    <n v="432312783823"/>
    <n v="3"/>
    <x v="58"/>
    <x v="4"/>
  </r>
  <r>
    <n v="16"/>
    <s v="PARVATHIPURAM MANYAM"/>
    <s v="GUMMALAXMIPURAM"/>
    <s v="GOWDU RAHUL"/>
    <s v="MALE"/>
    <n v="865653000000"/>
    <d v="2009-01-21T00:00:00"/>
    <n v="10290638003"/>
    <s v="YES"/>
    <s v="Available in State"/>
    <s v="NO"/>
    <n v="10290638"/>
    <x v="14"/>
    <s v="TC ISSUED"/>
    <n v="865653192061"/>
    <n v="10"/>
    <x v="32"/>
    <x v="6"/>
  </r>
  <r>
    <n v="17"/>
    <s v="PARVATHIPURAM MANYAM"/>
    <s v="GUMMALAXMIPURAM"/>
    <s v="GOWDU RESHMA"/>
    <s v="FEMALE"/>
    <n v="8331995387"/>
    <d v="2009-01-01T00:00:00"/>
    <n v="10290638008"/>
    <s v="YES"/>
    <s v="Available in State"/>
    <s v="NO"/>
    <n v="10290638"/>
    <x v="14"/>
    <s v="Not Present in StudentInfo"/>
    <n v="660049642487"/>
    <n v="10"/>
    <x v="32"/>
    <x v="6"/>
  </r>
  <r>
    <n v="18"/>
    <s v="PARVATHIPURAM MANYAM"/>
    <s v="GUMMALAXMIPURAM"/>
    <s v="GOWDU SHIVANI"/>
    <s v="FEMALE"/>
    <n v="9491799639"/>
    <d v="2007-01-21T00:00:00"/>
    <n v="10290638003"/>
    <s v="YES"/>
    <s v="Migration outside state"/>
    <s v="NO"/>
    <n v="10290638"/>
    <x v="14"/>
    <s v="Not Present in StudentInfo"/>
    <n v="601692126202"/>
    <n v="5"/>
    <x v="342"/>
    <x v="9"/>
  </r>
  <r>
    <n v="19"/>
    <s v="PARVATHIPURAM MANYAM"/>
    <s v="GUMMALAXMIPURAM"/>
    <s v="GOWDU SIVANI"/>
    <s v="FEMALE"/>
    <n v="9492351463"/>
    <d v="2006-01-01T00:00:00"/>
    <n v="10290638008"/>
    <s v="YES"/>
    <s v="Available in State"/>
    <s v="NO"/>
    <n v="10290638"/>
    <x v="14"/>
    <s v="Not Present in StudentInfo"/>
    <n v="284762138147"/>
    <n v="3"/>
    <x v="58"/>
    <x v="4"/>
  </r>
  <r>
    <n v="20"/>
    <s v="PARVATHIPURAM MANYAM"/>
    <s v="GUMMALAXMIPURAM"/>
    <s v="GOWDU SRIYA"/>
    <s v="FEMALE"/>
    <n v="8985103130"/>
    <d v="2008-01-03T00:00:00"/>
    <n v="10290638003"/>
    <s v="YES"/>
    <s v="Available in State"/>
    <s v="NO"/>
    <n v="10290638"/>
    <x v="14"/>
    <s v="Not Present in StudentInfo"/>
    <n v="613765316082"/>
    <n v="3"/>
    <x v="58"/>
    <x v="4"/>
  </r>
  <r>
    <n v="21"/>
    <s v="PARVATHIPURAM MANYAM"/>
    <s v="GUMMALAXMIPURAM"/>
    <s v="GOWTAM"/>
    <s v="MALE"/>
    <n v="470138000000"/>
    <d v="2012-11-10T00:00:00"/>
    <n v="10290638015"/>
    <s v="YES"/>
    <s v="Available in State"/>
    <s v="NO"/>
    <n v="10290638"/>
    <x v="14"/>
    <s v="Dropout"/>
    <s v=""/>
    <n v="11"/>
    <x v="46"/>
    <x v="0"/>
  </r>
  <r>
    <n v="22"/>
    <s v="PARVATHIPURAM MANYAM"/>
    <s v="GUMMALAXMIPURAM"/>
    <s v="KUMBURKA RANJITH"/>
    <s v="MALE"/>
    <n v="9493355921"/>
    <d v="2006-02-21T00:00:00"/>
    <n v="10290638017"/>
    <s v="YES"/>
    <s v="Available in State"/>
    <s v="NO"/>
    <n v="10290638"/>
    <x v="14"/>
    <s v="Not Present in StudentInfo"/>
    <s v=""/>
    <n v="11"/>
    <x v="46"/>
    <x v="0"/>
  </r>
  <r>
    <n v="23"/>
    <s v="PARVATHIPURAM MANYAM"/>
    <s v="GUMMALAXMIPURAM"/>
    <s v="KUMBURKA SUNEETHA"/>
    <s v="FEMALE"/>
    <n v="207611000000"/>
    <d v="2007-01-01T00:00:00"/>
    <n v="10290638020"/>
    <s v="YES"/>
    <s v="Available in State"/>
    <s v="YES"/>
    <n v="10290638"/>
    <x v="14"/>
    <s v="Not Present in StudentInfo"/>
    <n v="207610679521"/>
    <n v="3"/>
    <x v="343"/>
    <x v="4"/>
  </r>
  <r>
    <n v="24"/>
    <s v="PARVATHIPURAM MANYAM"/>
    <s v="GUMMALAXMIPURAM"/>
    <s v="KUMBURKA VARUN"/>
    <s v="MALE"/>
    <n v="9440272162"/>
    <d v="2012-01-01T00:00:00"/>
    <n v="10290638020"/>
    <s v="YES"/>
    <s v="Available in State"/>
    <s v="NO"/>
    <n v="10290638"/>
    <x v="14"/>
    <s v="Not Present in StudentInfo"/>
    <s v=""/>
    <n v="11"/>
    <x v="46"/>
    <x v="0"/>
  </r>
  <r>
    <n v="25"/>
    <s v="PARVATHIPURAM MANYAM"/>
    <s v="GUMMALAXMIPURAM"/>
    <s v="MANDANGI BRUNDAVATHI"/>
    <s v="FEMALE"/>
    <n v="9492354673"/>
    <d v="2007-01-01T00:00:00"/>
    <n v="10290638016"/>
    <s v="YES"/>
    <s v="Available in State"/>
    <s v="NO"/>
    <n v="10290638"/>
    <x v="14"/>
    <s v="Not Present in StudentInfo"/>
    <s v=""/>
    <n v="11"/>
    <x v="46"/>
    <x v="0"/>
  </r>
  <r>
    <n v="26"/>
    <s v="PARVATHIPURAM MANYAM"/>
    <s v="GUMMALAXMIPURAM"/>
    <s v="MANDANGI CHINNA MADHAVI LATHA"/>
    <s v="FEMALE"/>
    <n v="493401000000"/>
    <d v="2007-05-31T00:00:00"/>
    <n v="10290638020"/>
    <s v="YES"/>
    <s v="Available in State"/>
    <s v="YES"/>
    <n v="10290638"/>
    <x v="14"/>
    <s v="Not Present in StudentInfo"/>
    <n v="493401298032"/>
    <n v="1"/>
    <x v="15"/>
    <x v="1"/>
  </r>
  <r>
    <n v="27"/>
    <s v="PARVATHIPURAM MANYAM"/>
    <s v="GUMMALAXMIPURAM"/>
    <s v="MANDANGI KAVYA"/>
    <s v="FEMALE"/>
    <n v="566090000000"/>
    <d v="2008-06-15T00:00:00"/>
    <n v="10290638015"/>
    <s v="YES"/>
    <s v="Available in State"/>
    <s v="NO"/>
    <n v="10290638"/>
    <x v="14"/>
    <s v="Not Present in StudentInfo"/>
    <s v=""/>
    <n v="11"/>
    <x v="46"/>
    <x v="0"/>
  </r>
  <r>
    <n v="28"/>
    <s v="PARVATHIPURAM MANYAM"/>
    <s v="GUMMALAXMIPURAM"/>
    <s v="MANDANGI PAIDAMMA"/>
    <s v="FEMALE"/>
    <n v="9491489785"/>
    <d v="2007-01-01T00:00:00"/>
    <n v="10290638016"/>
    <s v="YES"/>
    <s v="Available in State"/>
    <s v="NO"/>
    <n v="10290638"/>
    <x v="14"/>
    <s v="Not Present in StudentInfo"/>
    <s v=""/>
    <n v="11"/>
    <x v="46"/>
    <x v="0"/>
  </r>
  <r>
    <n v="29"/>
    <s v="PARVATHIPURAM MANYAM"/>
    <s v="GUMMALAXMIPURAM"/>
    <s v="MANDANGI RENUKA"/>
    <s v="FEMALE"/>
    <n v="342152000000"/>
    <d v="2007-03-29T00:00:00"/>
    <n v="10290638014"/>
    <s v="YES"/>
    <s v="Available in State"/>
    <s v="NO"/>
    <n v="10290638"/>
    <x v="14"/>
    <s v="Not Present in StudentInfo"/>
    <s v=""/>
    <n v="11"/>
    <x v="46"/>
    <x v="0"/>
  </r>
  <r>
    <n v="30"/>
    <s v="PARVATHIPURAM MANYAM"/>
    <s v="GUMMALAXMIPURAM"/>
    <s v="MANDANGI SUNNY"/>
    <s v="MALE"/>
    <n v="8985016335"/>
    <d v="2007-06-26T00:00:00"/>
    <n v="10290638020"/>
    <s v="YES"/>
    <s v="Available in State"/>
    <s v="NO"/>
    <n v="10290638"/>
    <x v="14"/>
    <s v="Not Present in StudentInfo"/>
    <s v=""/>
    <n v="11"/>
    <x v="46"/>
    <x v="0"/>
  </r>
  <r>
    <n v="31"/>
    <s v="PARVATHIPURAM MANYAM"/>
    <s v="GUMMALAXMIPURAM"/>
    <s v="MEENAKA KARTHIK"/>
    <s v="MALE"/>
    <n v="314288000000"/>
    <d v="2006-03-04T00:00:00"/>
    <n v="10290638017"/>
    <s v="YES"/>
    <s v="Available in State"/>
    <s v="YES"/>
    <n v="10290638"/>
    <x v="14"/>
    <s v="Not Present in StudentInfo"/>
    <n v="314287808446"/>
    <n v="3"/>
    <x v="343"/>
    <x v="4"/>
  </r>
  <r>
    <n v="32"/>
    <s v="PARVATHIPURAM MANYAM"/>
    <s v="GUMMALAXMIPURAM"/>
    <s v="NETHALA GOWRI SANKR RAO"/>
    <s v="MALE"/>
    <n v="478050000000"/>
    <d v="2005-12-05T00:00:00"/>
    <n v="10290638014"/>
    <s v="YES"/>
    <s v="Available in State"/>
    <s v="YES"/>
    <n v="10290638"/>
    <x v="14"/>
    <s v="Not Present in StudentInfo"/>
    <n v="478050332048"/>
    <n v="1"/>
    <x v="15"/>
    <x v="1"/>
  </r>
  <r>
    <n v="33"/>
    <s v="PARVATHIPURAM MANYAM"/>
    <s v="GUMMALAXMIPURAM"/>
    <s v="NIMMAKA SUDEER"/>
    <s v="MALE"/>
    <n v="706351000000"/>
    <d v="2007-12-17T00:00:00"/>
    <n v="10290638020"/>
    <s v="YES"/>
    <s v="Available in State"/>
    <s v="NO"/>
    <n v="10290638"/>
    <x v="14"/>
    <s v="Dropout"/>
    <s v=""/>
    <n v="11"/>
    <x v="46"/>
    <x v="0"/>
  </r>
  <r>
    <n v="34"/>
    <s v="PARVATHIPURAM MANYAM"/>
    <s v="GUMMALAXMIPURAM"/>
    <s v="PALAKA SIDDARDHA"/>
    <s v="MALE"/>
    <n v="492644000000"/>
    <d v="2006-10-07T00:00:00"/>
    <n v="10290638001"/>
    <s v="YES"/>
    <s v="Available in State"/>
    <s v="NO"/>
    <n v="10290638"/>
    <x v="14"/>
    <s v="Not Present in StudentInfo"/>
    <n v="492643940068"/>
    <n v="6"/>
    <x v="319"/>
    <x v="8"/>
  </r>
  <r>
    <n v="35"/>
    <s v="PARVATHIPURAM MANYAM"/>
    <s v="GUMMALAXMIPURAM"/>
    <s v="PALAKA VAMSI "/>
    <s v="MALE"/>
    <n v="9492368210"/>
    <d v="2007-11-27T00:00:00"/>
    <n v="10290638019"/>
    <s v="YES"/>
    <s v="Death"/>
    <s v="NO"/>
    <n v="10290638"/>
    <x v="14"/>
    <s v="Not Present in StudentInfo"/>
    <n v="523949404819"/>
    <n v="12"/>
    <x v="8"/>
    <x v="3"/>
  </r>
  <r>
    <n v="36"/>
    <s v="PARVATHIPURAM MANYAM"/>
    <s v="GUMMALAXMIPURAM"/>
    <s v="PATTIKA NAYOMI"/>
    <s v="FEMALE"/>
    <n v="8332069379"/>
    <d v="2005-12-23T00:00:00"/>
    <n v="10290638016"/>
    <s v="YES"/>
    <s v="Available in State"/>
    <s v="NO"/>
    <n v="10290638"/>
    <x v="14"/>
    <s v="Not Present in StudentInfo"/>
    <s v=""/>
    <n v="11"/>
    <x v="46"/>
    <x v="0"/>
  </r>
  <r>
    <n v="37"/>
    <s v="PARVATHIPURAM MANYAM"/>
    <s v="GUMMALAXMIPURAM"/>
    <s v="PATTIKA SYAMSUNDAR"/>
    <s v="MALE"/>
    <n v="524101000000"/>
    <d v="2010-10-15T00:00:00"/>
    <n v="10290638016"/>
    <s v="YES"/>
    <s v="Available in State"/>
    <s v="NO"/>
    <n v="10290638"/>
    <x v="14"/>
    <s v="Dropout"/>
    <s v=""/>
    <n v="11"/>
    <x v="46"/>
    <x v="0"/>
  </r>
  <r>
    <n v="38"/>
    <s v="PARVATHIPURAM MANYAM"/>
    <s v="GUMMALAXMIPURAM"/>
    <s v="POTTI RAJYLANNA"/>
    <s v="FEMALE"/>
    <m/>
    <d v="2006-12-05T00:00:00"/>
    <n v="10290638017"/>
    <s v="YES"/>
    <s v="Unidentified Person"/>
    <s v="NO"/>
    <n v="10290638"/>
    <x v="14"/>
    <s v="Not Present in StudentInfo"/>
    <m/>
    <n v="11"/>
    <x v="0"/>
    <x v="0"/>
  </r>
  <r>
    <n v="39"/>
    <s v="PARVATHIPURAM MANYAM"/>
    <s v="GUMMALAXMIPURAM"/>
    <s v="TADANG ISYAMALA"/>
    <s v="FEMALE"/>
    <n v="597343000000"/>
    <d v="2008-01-01T00:00:00"/>
    <n v="10290638013"/>
    <s v="YES"/>
    <s v="Available in State"/>
    <s v="NO"/>
    <n v="10290638"/>
    <x v="14"/>
    <s v="Not Present in StudentInfo"/>
    <s v=""/>
    <n v="11"/>
    <x v="46"/>
    <x v="0"/>
  </r>
  <r>
    <n v="40"/>
    <s v="PARVATHIPURAM MANYAM"/>
    <s v="GUMMALAXMIPURAM"/>
    <s v="TADANGI BABURAO"/>
    <s v="MALE"/>
    <n v="8333867518"/>
    <d v="2006-01-01T00:00:00"/>
    <n v="10290638013"/>
    <s v="YES"/>
    <s v="Available in State"/>
    <s v="NO"/>
    <n v="10290638"/>
    <x v="14"/>
    <s v="Not Present in StudentInfo"/>
    <s v=""/>
    <n v="11"/>
    <x v="46"/>
    <x v="0"/>
  </r>
  <r>
    <n v="41"/>
    <s v="PARVATHIPURAM MANYAM"/>
    <s v="GUMMALAXMIPURAM"/>
    <s v="TADANGI DEELIP"/>
    <s v="MALE"/>
    <n v="8333867518"/>
    <d v="2008-01-01T00:00:00"/>
    <n v="10290638013"/>
    <s v="YES"/>
    <s v="Available in State"/>
    <s v="NO"/>
    <n v="10290638"/>
    <x v="14"/>
    <s v="Not Present in StudentInfo"/>
    <s v=""/>
    <n v="11"/>
    <x v="46"/>
    <x v="0"/>
  </r>
  <r>
    <n v="42"/>
    <s v="PARVATHIPURAM MANYAM"/>
    <s v="GUMMALAXMIPURAM"/>
    <s v="TADANGI MANOJ"/>
    <s v="MALE"/>
    <n v="8333867518"/>
    <d v="2010-01-01T00:00:00"/>
    <n v="10290638013"/>
    <s v="YES"/>
    <s v="Available in State"/>
    <s v="NO"/>
    <n v="10290638"/>
    <x v="14"/>
    <s v="Not Present in StudentInfo"/>
    <s v=""/>
    <n v="11"/>
    <x v="46"/>
    <x v="0"/>
  </r>
  <r>
    <n v="43"/>
    <s v="PARVATHIPURAM MANYAM"/>
    <s v="GUMMALAXMIPURAM"/>
    <s v="TOYAKA DHANUSH KUMAR"/>
    <s v="MALE"/>
    <n v="826509000000"/>
    <d v="2010-03-17T00:00:00"/>
    <n v="10290638015"/>
    <s v="YES"/>
    <s v="Available in State"/>
    <s v="NO"/>
    <n v="10290638"/>
    <x v="14"/>
    <s v="Dropout"/>
    <s v=""/>
    <n v="11"/>
    <x v="46"/>
    <x v="0"/>
  </r>
  <r>
    <n v="44"/>
    <s v="PARVATHIPURAM MANYAM"/>
    <s v="GUMMALAXMIPURAM"/>
    <s v="TOYAKA SIVA GANESH"/>
    <s v="MALE"/>
    <n v="8985207961"/>
    <d v="2014-12-22T00:00:00"/>
    <n v="10290638008"/>
    <s v="YES"/>
    <s v="Unidentified Person"/>
    <s v="NO"/>
    <n v="10290638"/>
    <x v="14"/>
    <s v="Not Present in StudentInfo"/>
    <n v="880809386170"/>
    <n v="1"/>
    <x v="42"/>
    <x v="1"/>
  </r>
  <r>
    <n v="45"/>
    <s v="PARVATHIPURAM MANYAM"/>
    <s v="GUMMALAXMIPURAM"/>
    <s v="TOYAKA VINEETH"/>
    <s v="MALE"/>
    <n v="9493598156"/>
    <d v="2006-12-02T00:00:00"/>
    <n v="10290638016"/>
    <s v="YES"/>
    <s v="Available in State"/>
    <s v="YES"/>
    <n v="10290638"/>
    <x v="14"/>
    <s v="Not Present in StudentInfo"/>
    <n v="516800597253"/>
    <n v="4"/>
    <x v="344"/>
    <x v="14"/>
  </r>
  <r>
    <n v="1"/>
    <s v="PARVATHIPURAM MANYAM"/>
    <s v="GUMMALAXMIPURAM"/>
    <s v="BIDDIKA AJAY KUMAR"/>
    <s v="MALE"/>
    <n v="501086000000"/>
    <d v="2014-01-01T00:00:00"/>
    <n v="10290639010"/>
    <s v="YES"/>
    <s v="Available in State"/>
    <s v="NO"/>
    <n v="10290639"/>
    <x v="15"/>
    <s v="Dropout"/>
    <s v=""/>
    <n v="11"/>
    <x v="46"/>
    <x v="0"/>
  </r>
  <r>
    <n v="2"/>
    <s v="PARVATHIPURAM MANYAM"/>
    <s v="GUMMALAXMIPURAM"/>
    <s v="BIDDIKA ANURADHA"/>
    <s v="FEMALE"/>
    <n v="9494617762"/>
    <d v="2006-02-06T00:00:00"/>
    <n v="10290639004"/>
    <s v="YES"/>
    <s v="Available in State"/>
    <s v="NO"/>
    <n v="10290639"/>
    <x v="15"/>
    <s v="Not Present in StudentInfo"/>
    <s v="864301773054"/>
    <n v="15"/>
    <x v="322"/>
    <x v="11"/>
  </r>
  <r>
    <n v="3"/>
    <s v="PARVATHIPURAM MANYAM"/>
    <s v="GUMMALAXMIPURAM"/>
    <s v="BIDDIKA ARYA"/>
    <s v="MALE"/>
    <n v="687174000000"/>
    <d v="2007-01-06T00:00:00"/>
    <n v="10290639011"/>
    <s v="YES"/>
    <s v="Available in State"/>
    <s v="NO"/>
    <n v="10290639"/>
    <x v="15"/>
    <s v="Not Present in StudentInfo"/>
    <s v="687173784300"/>
    <n v="10"/>
    <x v="32"/>
    <x v="6"/>
  </r>
  <r>
    <n v="4"/>
    <s v="PARVATHIPURAM MANYAM"/>
    <s v="GUMMALAXMIPURAM"/>
    <s v="BIDDIKA DINESH"/>
    <s v="MALE"/>
    <n v="9441498350"/>
    <d v="2010-11-03T00:00:00"/>
    <n v="10290639012"/>
    <s v="YES"/>
    <s v="Available in State"/>
    <s v="NO"/>
    <n v="10290639"/>
    <x v="15"/>
    <s v="Not Present in StudentInfo"/>
    <s v="942815231935"/>
    <n v="12"/>
    <x v="8"/>
    <x v="3"/>
  </r>
  <r>
    <n v="5"/>
    <s v="PARVATHIPURAM MANYAM"/>
    <s v="GUMMALAXMIPURAM"/>
    <s v="BIDDIKA JOHN"/>
    <s v="MALE"/>
    <n v="777913000000"/>
    <d v="2012-07-16T00:00:00"/>
    <n v="10290639014"/>
    <s v="YES"/>
    <s v="Available in State"/>
    <s v="NO"/>
    <n v="10290639"/>
    <x v="15"/>
    <s v="Dropout"/>
    <s v="777913154243"/>
    <n v="7"/>
    <x v="345"/>
    <x v="10"/>
  </r>
  <r>
    <n v="6"/>
    <s v="PARVATHIPURAM MANYAM"/>
    <s v="GUMMALAXMIPURAM"/>
    <s v="BIDDIKA KEEETHANA"/>
    <s v="FEMALE"/>
    <n v="8985904591"/>
    <d v="2006-09-26T00:00:00"/>
    <n v="10290639014"/>
    <s v="YES"/>
    <s v="Available in State"/>
    <s v="YES"/>
    <n v="10290639"/>
    <x v="15"/>
    <s v="Not Present in StudentInfo"/>
    <m/>
    <n v="11"/>
    <x v="0"/>
    <x v="0"/>
  </r>
  <r>
    <n v="7"/>
    <s v="PARVATHIPURAM MANYAM"/>
    <s v="GUMMALAXMIPURAM"/>
    <s v="BIDDIKA KOWSALYA"/>
    <s v="FEMALE"/>
    <n v="9493191675"/>
    <d v="2005-12-04T00:00:00"/>
    <n v="10290639007"/>
    <s v="YES"/>
    <s v="Available in State"/>
    <s v="NO"/>
    <n v="10290639"/>
    <x v="15"/>
    <s v="Not Present in StudentInfo"/>
    <s v="231540723894"/>
    <n v="10"/>
    <x v="32"/>
    <x v="6"/>
  </r>
  <r>
    <n v="8"/>
    <s v="PARVATHIPURAM MANYAM"/>
    <s v="GUMMALAXMIPURAM"/>
    <s v="BIDDIKA LUES KUMAR"/>
    <s v="MALE"/>
    <n v="8331837290"/>
    <d v="2008-08-04T00:00:00"/>
    <n v="10290639009"/>
    <s v="YES"/>
    <s v="Available in State"/>
    <s v="NO"/>
    <n v="10290639"/>
    <x v="15"/>
    <s v="Not Present in StudentInfo"/>
    <s v="903439493249"/>
    <n v="1"/>
    <x v="346"/>
    <x v="1"/>
  </r>
  <r>
    <n v="9"/>
    <s v="PARVATHIPURAM MANYAM"/>
    <s v="GUMMALAXMIPURAM"/>
    <s v="BIDDIKA PRAMEELA"/>
    <s v="FEMALE"/>
    <n v="515965000000"/>
    <d v="2016-03-24T00:00:00"/>
    <n v="10290639004"/>
    <s v="YES"/>
    <s v="Available in State"/>
    <s v="NO"/>
    <n v="10290639"/>
    <x v="15"/>
    <s v="Dropout"/>
    <s v="515965471264"/>
    <n v="1"/>
    <x v="347"/>
    <x v="1"/>
  </r>
  <r>
    <n v="10"/>
    <s v="PARVATHIPURAM MANYAM"/>
    <s v="GUMMALAXMIPURAM"/>
    <s v="BIDDIKA ROMARAO"/>
    <s v="MALE"/>
    <n v="468372000000"/>
    <d v="2006-01-01T00:00:00"/>
    <n v="10290639011"/>
    <s v="YES"/>
    <s v="Available in State"/>
    <s v="NO"/>
    <n v="10290639"/>
    <x v="15"/>
    <s v="Not Present in StudentInfo"/>
    <s v="468372318051"/>
    <n v="13"/>
    <x v="7"/>
    <x v="2"/>
  </r>
  <r>
    <n v="11"/>
    <s v="PARVATHIPURAM MANYAM"/>
    <s v="GUMMALAXMIPURAM"/>
    <s v="BIDDIKA SIRISHA"/>
    <s v="FEMALE"/>
    <n v="890045000000"/>
    <d v="2008-01-01T00:00:00"/>
    <n v="10290639003"/>
    <s v="YES"/>
    <s v="Available in State"/>
    <s v="NO"/>
    <n v="10290639"/>
    <x v="15"/>
    <s v="Not Present in StudentInfo"/>
    <s v=""/>
    <n v="7"/>
    <x v="345"/>
    <x v="10"/>
  </r>
  <r>
    <n v="12"/>
    <s v="PARVATHIPURAM MANYAM"/>
    <s v="GUMMALAXMIPURAM"/>
    <s v="BIDDIKA TARAKESH"/>
    <s v="MALE"/>
    <n v="8333846104"/>
    <d v="2011-01-01T00:00:00"/>
    <n v="10290639003"/>
    <s v="YES"/>
    <s v="Available in State"/>
    <s v="NO"/>
    <n v="10290639"/>
    <x v="15"/>
    <s v="Not Present in StudentInfo"/>
    <s v=""/>
    <n v="1"/>
    <x v="348"/>
    <x v="1"/>
  </r>
  <r>
    <n v="13"/>
    <s v="PARVATHIPURAM MANYAM"/>
    <s v="GUMMALAXMIPURAM"/>
    <s v="BIDDIKA TEJAVATHI"/>
    <s v="FEMALE"/>
    <n v="9493191675"/>
    <d v="2008-01-01T00:00:00"/>
    <n v="10290639007"/>
    <s v="YES"/>
    <s v="Available in State"/>
    <s v="NO"/>
    <n v="10290639"/>
    <x v="15"/>
    <s v="Not Present in StudentInfo"/>
    <s v="636655935966"/>
    <n v="13"/>
    <x v="7"/>
    <x v="2"/>
  </r>
  <r>
    <n v="14"/>
    <s v="PARVATHIPURAM MANYAM"/>
    <s v="GUMMALAXMIPURAM"/>
    <s v="BIDDIKA VAMSIKRISHA"/>
    <s v="MALE"/>
    <n v="8985904591"/>
    <d v="2005-09-27T00:00:00"/>
    <n v="10290639014"/>
    <s v="YES"/>
    <s v="Available in State"/>
    <s v="YES"/>
    <n v="10290639"/>
    <x v="15"/>
    <s v="Not Present in StudentInfo"/>
    <m/>
    <n v="11"/>
    <x v="0"/>
    <x v="0"/>
  </r>
  <r>
    <n v="15"/>
    <s v="PARVATHIPURAM MANYAM"/>
    <s v="GUMMALAXMIPURAM"/>
    <s v="BIDDIKA VARUN"/>
    <s v="MALE"/>
    <n v="931759000000"/>
    <d v="2013-11-17T00:00:00"/>
    <n v="10290639010"/>
    <s v="YES"/>
    <s v="Available in State"/>
    <s v="NO"/>
    <n v="10290639"/>
    <x v="15"/>
    <s v="Dropout"/>
    <s v=""/>
    <n v="11"/>
    <x v="46"/>
    <x v="0"/>
  </r>
  <r>
    <n v="16"/>
    <s v="PARVATHIPURAM MANYAM"/>
    <s v="GUMMALAXMIPURAM"/>
    <s v="KADDRAKA NAGARAJU"/>
    <s v="MALE"/>
    <n v="9491324755"/>
    <d v="2007-05-06T00:00:00"/>
    <n v="10290639009"/>
    <s v="YES"/>
    <s v="Available in State"/>
    <s v="YES"/>
    <n v="10290639"/>
    <x v="15"/>
    <s v="Not Present in StudentInfo"/>
    <m/>
    <n v="11"/>
    <x v="0"/>
    <x v="0"/>
  </r>
  <r>
    <n v="17"/>
    <s v="PARVATHIPURAM MANYAM"/>
    <s v="GUMMALAXMIPURAM"/>
    <s v="KADRAKA THARAK"/>
    <s v="MALE"/>
    <n v="738695000000"/>
    <d v="2009-11-23T00:00:00"/>
    <n v="10290639003"/>
    <s v="YES"/>
    <s v="Available in State"/>
    <s v="NO"/>
    <n v="10290639"/>
    <x v="15"/>
    <s v="Dropout"/>
    <s v=""/>
    <n v="1"/>
    <x v="349"/>
    <x v="1"/>
  </r>
  <r>
    <n v="18"/>
    <s v="PARVATHIPURAM MANYAM"/>
    <s v="GUMMALAXMIPURAM"/>
    <s v="KONDAGORRI HARITHA"/>
    <s v="FEMALE"/>
    <n v="435770000000"/>
    <d v="2007-05-10T00:00:00"/>
    <n v="10290639014"/>
    <s v="YES"/>
    <s v="Available in State"/>
    <s v="NO"/>
    <n v="10290639"/>
    <x v="15"/>
    <s v="Dropout"/>
    <m/>
    <n v="11"/>
    <x v="0"/>
    <x v="0"/>
  </r>
  <r>
    <n v="19"/>
    <s v="PARVATHIPURAM MANYAM"/>
    <s v="GUMMALAXMIPURAM"/>
    <s v="KONDAGORRI SRIKAVYA"/>
    <s v="FEMALE"/>
    <n v="525822000000"/>
    <d v="2009-10-20T00:00:00"/>
    <n v="10290639012"/>
    <s v="YES"/>
    <s v="Available in State"/>
    <s v="NO"/>
    <n v="10290639"/>
    <x v="15"/>
    <s v="Not Present in StudentInfo"/>
    <s v="619006678271"/>
    <n v="3"/>
    <x v="350"/>
    <x v="4"/>
  </r>
  <r>
    <n v="20"/>
    <s v="PARVATHIPURAM MANYAM"/>
    <s v="GUMMALAXMIPURAM"/>
    <s v="MUTAKA GREESHMA"/>
    <s v="MALE"/>
    <n v="9491438624"/>
    <d v="2007-11-18T00:00:00"/>
    <n v="10290639014"/>
    <s v="YES"/>
    <s v="Available in State"/>
    <s v="NO"/>
    <n v="10290639"/>
    <x v="15"/>
    <s v="Not Present in StudentInfo"/>
    <s v="997559360227"/>
    <n v="3"/>
    <x v="58"/>
    <x v="4"/>
  </r>
  <r>
    <n v="21"/>
    <s v="PARVATHIPURAM MANYAM"/>
    <s v="GUMMALAXMIPURAM"/>
    <s v="NIMMALA ANASUYA"/>
    <s v="FEMALE"/>
    <n v="8500120792"/>
    <d v="2010-01-01T00:00:00"/>
    <n v="10290639011"/>
    <s v="YES"/>
    <s v="Available in State"/>
    <s v="NO"/>
    <n v="10290639"/>
    <x v="15"/>
    <s v="Not Present in StudentInfo"/>
    <s v="674701034503"/>
    <n v="13"/>
    <x v="7"/>
    <x v="2"/>
  </r>
  <r>
    <n v="22"/>
    <s v="PARVATHIPURAM MANYAM"/>
    <s v="GUMMALAXMIPURAM"/>
    <s v="NIMMALA BHARATHI"/>
    <s v="FEMALE"/>
    <n v="9492964170"/>
    <d v="2006-04-06T00:00:00"/>
    <n v="10290639009"/>
    <s v="YES"/>
    <s v="Available in State"/>
    <s v="YES"/>
    <n v="10290639"/>
    <x v="15"/>
    <s v="Not Present in StudentInfo"/>
    <m/>
    <n v="11"/>
    <x v="0"/>
    <x v="0"/>
  </r>
  <r>
    <n v="23"/>
    <s v="PARVATHIPURAM MANYAM"/>
    <s v="GUMMALAXMIPURAM"/>
    <s v="NIMMALA JAGHADEESH"/>
    <s v="MALE"/>
    <n v="297151000000"/>
    <d v="2007-04-14T00:00:00"/>
    <n v="10290639004"/>
    <s v="YES"/>
    <s v="Available in State"/>
    <s v="NO"/>
    <n v="10290639"/>
    <x v="15"/>
    <s v="Not Present in StudentInfo"/>
    <s v="297150580966"/>
    <n v="1"/>
    <x v="351"/>
    <x v="1"/>
  </r>
  <r>
    <n v="24"/>
    <s v="PARVATHIPURAM MANYAM"/>
    <s v="GUMMALAXMIPURAM"/>
    <s v="NIMMALA JAYARAJU"/>
    <s v="MALE"/>
    <n v="9346738969"/>
    <d v="2009-05-05T00:00:00"/>
    <n v="10290639011"/>
    <s v="YES"/>
    <s v="Available in State"/>
    <s v="NO"/>
    <n v="10290639"/>
    <x v="15"/>
    <s v="Not Present in StudentInfo"/>
    <s v="868039971014"/>
    <n v="2"/>
    <x v="14"/>
    <x v="5"/>
  </r>
  <r>
    <n v="25"/>
    <s v="PARVATHIPURAM MANYAM"/>
    <s v="GUMMALAXMIPURAM"/>
    <s v="NIMMALA NIRMALA"/>
    <s v="FEMALE"/>
    <n v="9490379059"/>
    <d v="2007-01-01T00:00:00"/>
    <n v="10290639011"/>
    <s v="YES"/>
    <s v="Available in State"/>
    <s v="YES"/>
    <n v="10290639"/>
    <x v="15"/>
    <s v="Not Present in StudentInfo"/>
    <m/>
    <n v="11"/>
    <x v="0"/>
    <x v="0"/>
  </r>
  <r>
    <n v="26"/>
    <s v="PARVATHIPURAM MANYAM"/>
    <s v="GUMMALAXMIPURAM"/>
    <s v="NIMMALA VIKKI"/>
    <s v="MALE"/>
    <n v="9494286250"/>
    <d v="2013-02-07T00:00:00"/>
    <n v="10290639011"/>
    <s v="YES"/>
    <s v="Available in State"/>
    <s v="NO"/>
    <n v="10290639"/>
    <x v="15"/>
    <s v="Not Present in StudentInfo"/>
    <s v="453307953605"/>
    <n v="1"/>
    <x v="25"/>
    <x v="1"/>
  </r>
  <r>
    <n v="27"/>
    <s v="PARVATHIPURAM MANYAM"/>
    <s v="GUMMALAXMIPURAM"/>
    <s v="NIMMALL GANESH"/>
    <s v="MALE"/>
    <n v="9494736392"/>
    <d v="2007-06-16T00:00:00"/>
    <n v="10290639011"/>
    <s v="YES"/>
    <s v="Available in State"/>
    <s v="NO"/>
    <n v="10290639"/>
    <x v="15"/>
    <s v="Not Present in StudentInfo"/>
    <s v="415254342818"/>
    <n v="2"/>
    <x v="14"/>
    <x v="5"/>
  </r>
  <r>
    <n v="28"/>
    <s v="PARVATHIPURAM MANYAM"/>
    <s v="GUMMALAXMIPURAM"/>
    <s v="PATHIKA DEVUSU"/>
    <s v="MALE"/>
    <n v="247026000000"/>
    <d v="2012-01-02T00:00:00"/>
    <n v="10290639011"/>
    <s v="YES"/>
    <s v="Available in State"/>
    <s v="NO"/>
    <n v="10290639"/>
    <x v="15"/>
    <s v="Dropout"/>
    <s v="247026398188"/>
    <n v="10"/>
    <x v="32"/>
    <x v="6"/>
  </r>
  <r>
    <n v="29"/>
    <s v="PARVATHIPURAM MANYAM"/>
    <s v="GUMMALAXMIPURAM"/>
    <s v="PATTIKA DHARANI KUMAR"/>
    <s v="MALE"/>
    <n v="674678000000"/>
    <d v="2018-01-01T00:00:00"/>
    <n v="10290639009"/>
    <s v="YES"/>
    <s v="Available in State"/>
    <s v="NO"/>
    <n v="10290639"/>
    <x v="15"/>
    <s v="Not Present in StudentInfo"/>
    <s v="674677981171"/>
    <n v="8"/>
    <x v="26"/>
    <x v="7"/>
  </r>
  <r>
    <n v="30"/>
    <s v="PARVATHIPURAM MANYAM"/>
    <s v="GUMMALAXMIPURAM"/>
    <s v="PATTIKA DHARMA"/>
    <s v="MALE"/>
    <n v="9491021907"/>
    <d v="2007-01-01T00:00:00"/>
    <n v="10290639011"/>
    <s v="YES"/>
    <s v="Available in State"/>
    <s v="NO"/>
    <n v="10290639"/>
    <x v="15"/>
    <s v="Not Present in StudentInfo"/>
    <s v="412555594742"/>
    <n v="10"/>
    <x v="32"/>
    <x v="6"/>
  </r>
  <r>
    <n v="31"/>
    <s v="PARVATHIPURAM MANYAM"/>
    <s v="GUMMALAXMIPURAM"/>
    <s v="PATTIKA NIKITHA"/>
    <s v="FEMALE"/>
    <n v="8297749119"/>
    <d v="2009-11-06T00:00:00"/>
    <n v="10290639004"/>
    <s v="YES"/>
    <s v="Available in State"/>
    <s v="NO"/>
    <n v="10290639"/>
    <x v="15"/>
    <s v="Not Present in StudentInfo"/>
    <s v="226323996537"/>
    <n v="1"/>
    <x v="352"/>
    <x v="1"/>
  </r>
  <r>
    <n v="32"/>
    <s v="PARVATHIPURAM MANYAM"/>
    <s v="GUMMALAXMIPURAM"/>
    <s v="PATTIKA SAKHILA"/>
    <s v="FEMALE"/>
    <n v="8500694519"/>
    <d v="2008-03-06T00:00:00"/>
    <n v="10290639008"/>
    <s v="YES"/>
    <s v="Available in State"/>
    <s v="NO"/>
    <n v="10290639"/>
    <x v="15"/>
    <s v="Not Present in StudentInfo"/>
    <s v="923204410858"/>
    <n v="1"/>
    <x v="353"/>
    <x v="1"/>
  </r>
  <r>
    <n v="33"/>
    <s v="PARVATHIPURAM MANYAM"/>
    <s v="GUMMALAXMIPURAM"/>
    <s v="PATTIKA SUJATHA"/>
    <s v="FEMALE"/>
    <n v="9492064908"/>
    <d v="2008-04-06T00:00:00"/>
    <n v="10290639004"/>
    <s v="YES"/>
    <s v="Available in State"/>
    <s v="NO"/>
    <n v="10290639"/>
    <x v="15"/>
    <s v="Not Present in StudentInfo"/>
    <s v="234518165374"/>
    <n v="13"/>
    <x v="7"/>
    <x v="2"/>
  </r>
  <r>
    <n v="34"/>
    <s v="PARVATHIPURAM MANYAM"/>
    <s v="GUMMALAXMIPURAM"/>
    <s v="PATTIKA SUSMITHA"/>
    <s v="FEMALE"/>
    <n v="9490214319"/>
    <d v="2006-01-01T00:00:00"/>
    <n v="10290639011"/>
    <s v="YES"/>
    <s v="Available in State"/>
    <s v="NO"/>
    <n v="10290639"/>
    <x v="15"/>
    <s v="Not Present in StudentInfo"/>
    <s v="812827037700"/>
    <n v="10"/>
    <x v="32"/>
    <x v="6"/>
  </r>
  <r>
    <n v="35"/>
    <s v="PARVATHIPURAM MANYAM"/>
    <s v="GUMMALAXMIPURAM"/>
    <s v="SIDDU"/>
    <s v="MALE"/>
    <n v="9492037806"/>
    <d v="2007-06-16T00:00:00"/>
    <n v="10290639011"/>
    <s v="YES"/>
    <s v="Available in State"/>
    <s v="NO"/>
    <n v="10290639"/>
    <x v="15"/>
    <s v="Not Present in StudentInfo"/>
    <s v="330913048704"/>
    <n v="1"/>
    <x v="133"/>
    <x v="1"/>
  </r>
  <r>
    <n v="36"/>
    <s v="PARVATHIPURAM MANYAM"/>
    <s v="GUMMALAXMIPURAM"/>
    <s v="VARALAKSHMI"/>
    <s v="FEMALE"/>
    <n v="8985796813"/>
    <d v="2005-10-05T00:00:00"/>
    <n v="10290639014"/>
    <s v="YES"/>
    <s v="Available in State"/>
    <s v="YES"/>
    <n v="10290639"/>
    <x v="15"/>
    <s v="Not Present in StudentInfo"/>
    <m/>
    <n v="11"/>
    <x v="0"/>
    <x v="0"/>
  </r>
  <r>
    <n v="37"/>
    <s v="PARVATHIPURAM MANYAM"/>
    <s v="GUMMALAXMIPURAM"/>
    <s v="YEMANTH KUMAR"/>
    <s v="MALE"/>
    <n v="582368000000"/>
    <d v="2013-01-04T00:00:00"/>
    <n v="10290639007"/>
    <s v="YES"/>
    <s v="Available in State"/>
    <s v="NO"/>
    <n v="10290639"/>
    <x v="15"/>
    <s v="Dropout"/>
    <s v="736412851127"/>
    <n v="1"/>
    <x v="354"/>
    <x v="1"/>
  </r>
  <r>
    <n v="38"/>
    <s v="PARVATHIPURAM MANYAM"/>
    <s v="GUMMALAXMIPURAM"/>
    <s v="YEPPARIKA DEVA"/>
    <s v="MALE"/>
    <n v="9492037806"/>
    <d v="2009-01-06T00:00:00"/>
    <n v="10290639010"/>
    <s v="YES"/>
    <s v="Available in State"/>
    <s v="NO"/>
    <n v="10290639"/>
    <x v="15"/>
    <s v="Not Present in StudentInfo"/>
    <s v=""/>
    <n v="11"/>
    <x v="46"/>
    <x v="0"/>
  </r>
  <r>
    <n v="39"/>
    <s v="PARVATHIPURAM MANYAM"/>
    <s v="GUMMALAXMIPURAM"/>
    <s v="YEPPARIKA RESHMA"/>
    <s v="FEMALE"/>
    <n v="7655077803"/>
    <d v="2011-01-10T00:00:00"/>
    <n v="10290639011"/>
    <s v="YES"/>
    <s v="Migration outside state"/>
    <s v="NO"/>
    <n v="10290639"/>
    <x v="15"/>
    <s v="Not Present in StudentInfo"/>
    <m/>
    <n v="11"/>
    <x v="0"/>
    <x v="0"/>
  </r>
  <r>
    <n v="40"/>
    <s v="PARVATHIPURAM MANYAM"/>
    <s v="GUMMALAXMIPURAM"/>
    <s v="YEPPARIKA SAILAJA"/>
    <s v="FEMALE"/>
    <n v="570227000000"/>
    <d v="2009-05-11T00:00:00"/>
    <n v="10290639010"/>
    <s v="YES"/>
    <s v="Available in State"/>
    <s v="NO"/>
    <n v="10290639"/>
    <x v="15"/>
    <s v="Dropout"/>
    <s v=""/>
    <n v="11"/>
    <x v="46"/>
    <x v="0"/>
  </r>
  <r>
    <n v="41"/>
    <s v="PARVATHIPURAM MANYAM"/>
    <s v="GUMMALAXMIPURAM"/>
    <s v="YEPPARIKA SRIKANTH"/>
    <s v="MALE"/>
    <n v="330924000000"/>
    <d v="2008-12-09T00:00:00"/>
    <n v="10290639010"/>
    <s v="YES"/>
    <s v="Available in State"/>
    <s v="NO"/>
    <n v="10290639"/>
    <x v="15"/>
    <s v="Dropout"/>
    <s v=""/>
    <n v="11"/>
    <x v="46"/>
    <x v="0"/>
  </r>
  <r>
    <n v="1"/>
    <s v="PARVATHIPURAM MANYAM"/>
    <s v="GUMMALAXMIPURAM"/>
    <s v="ARIKA AKHILNAVADEEP"/>
    <s v="MALE"/>
    <n v="531926000000"/>
    <d v="2013-05-05T00:00:00"/>
    <n v="10290640014"/>
    <s v="YES"/>
    <s v="Available in State"/>
    <s v="NO"/>
    <n v="10290640"/>
    <x v="16"/>
    <s v="Dropout"/>
    <s v="531925784049"/>
    <n v="1"/>
    <x v="355"/>
    <x v="1"/>
  </r>
  <r>
    <n v="2"/>
    <s v="PARVATHIPURAM MANYAM"/>
    <s v="GUMMALAXMIPURAM"/>
    <s v="ARIKA SUHASINI"/>
    <s v="FEMALE"/>
    <n v="8500256326"/>
    <d v="2006-01-01T00:00:00"/>
    <n v="10290640014"/>
    <s v="YES"/>
    <s v="Available in State"/>
    <s v="YES"/>
    <n v="10290640"/>
    <x v="16"/>
    <s v="Not Present in StudentInfo"/>
    <s v="681536858363"/>
    <n v="1"/>
    <x v="356"/>
    <x v="1"/>
  </r>
  <r>
    <n v="3"/>
    <s v="PARVATHIPURAM MANYAM"/>
    <s v="GUMMALAXMIPURAM"/>
    <s v="CHITRA"/>
    <s v="FEMALE"/>
    <n v="276467000000"/>
    <d v="2015-10-11T00:00:00"/>
    <n v="10290640011"/>
    <s v="YES"/>
    <s v="Available in State"/>
    <s v="NO"/>
    <n v="10290640"/>
    <x v="16"/>
    <s v="Dropout"/>
    <s v="276466722488"/>
    <n v="1"/>
    <x v="357"/>
    <x v="1"/>
  </r>
  <r>
    <n v="4"/>
    <s v="PARVATHIPURAM MANYAM"/>
    <s v="GUMMALAXMIPURAM"/>
    <s v="KOLAKA BUJJI"/>
    <s v="FEMALE"/>
    <n v="9440578105"/>
    <d v="2009-03-16T00:00:00"/>
    <n v="10290640004"/>
    <s v="YES"/>
    <s v="Available in State"/>
    <s v="NO"/>
    <n v="10290640"/>
    <x v="16"/>
    <s v="Not Present in StudentInfo"/>
    <s v="538233926869"/>
    <n v="1"/>
    <x v="358"/>
    <x v="1"/>
  </r>
  <r>
    <n v="5"/>
    <s v="PARVATHIPURAM MANYAM"/>
    <s v="GUMMALAXMIPURAM"/>
    <s v="KOLAKA KAIKA"/>
    <s v="FEMALE"/>
    <n v="8500318938"/>
    <d v="2009-02-04T00:00:00"/>
    <n v="10290640004"/>
    <s v="YES"/>
    <s v="Available in State"/>
    <s v="NO"/>
    <n v="10290640"/>
    <x v="16"/>
    <s v="Not Present in StudentInfo"/>
    <s v="550861359314"/>
    <n v="13"/>
    <x v="7"/>
    <x v="2"/>
  </r>
  <r>
    <n v="6"/>
    <s v="PARVATHIPURAM MANYAM"/>
    <s v="GUMMALAXMIPURAM"/>
    <s v="KONDAGORRI PRABHAKARA RAO"/>
    <s v="MALE"/>
    <n v="932857000000"/>
    <d v="2007-01-01T00:00:00"/>
    <n v="10290640013"/>
    <s v="YES"/>
    <s v="Available in State"/>
    <s v="NO"/>
    <n v="10290640"/>
    <x v="16"/>
    <s v="Not Present in StudentInfo"/>
    <s v="932857262397"/>
    <n v="10"/>
    <x v="359"/>
    <x v="6"/>
  </r>
  <r>
    <n v="7"/>
    <s v="PARVATHIPURAM MANYAM"/>
    <s v="GUMMALAXMIPURAM"/>
    <s v="MANDAGI ARAVINDH"/>
    <s v="MALE"/>
    <n v="325457000000"/>
    <d v="2012-12-05T00:00:00"/>
    <n v="10290640006"/>
    <s v="YES"/>
    <s v="Available in State"/>
    <s v="NO"/>
    <n v="10290640"/>
    <x v="16"/>
    <s v="Dropout"/>
    <s v="325456902420"/>
    <n v="10"/>
    <x v="360"/>
    <x v="6"/>
  </r>
  <r>
    <n v="8"/>
    <s v="PARVATHIPURAM MANYAM"/>
    <s v="GUMMALAXMIPURAM"/>
    <s v="MANDANGI GIRI"/>
    <s v="MALE"/>
    <n v="633545000000"/>
    <d v="2009-05-05T00:00:00"/>
    <n v="10290640011"/>
    <s v="YES"/>
    <s v="Available in State"/>
    <s v="NO"/>
    <n v="10290640"/>
    <x v="16"/>
    <s v="TC ISSUED"/>
    <s v="633539698522"/>
    <n v="10"/>
    <x v="361"/>
    <x v="6"/>
  </r>
  <r>
    <n v="9"/>
    <s v="PARVATHIPURAM MANYAM"/>
    <s v="GUMMALAXMIPURAM"/>
    <s v="MANDANGI GOWTHAM"/>
    <s v="MALE"/>
    <n v="924698000000"/>
    <d v="2015-03-09T00:00:00"/>
    <n v="10290640010"/>
    <s v="YES"/>
    <s v="Available in State"/>
    <s v="NO"/>
    <n v="10290640"/>
    <x v="16"/>
    <s v="TC ISSUED"/>
    <s v="924698226766"/>
    <n v="1"/>
    <x v="362"/>
    <x v="1"/>
  </r>
  <r>
    <n v="10"/>
    <s v="PARVATHIPURAM MANYAM"/>
    <s v="GUMMALAXMIPURAM"/>
    <s v="MANDANGI HARSHINI"/>
    <s v="FEMALE"/>
    <n v="649361000000"/>
    <d v="2009-05-05T00:00:00"/>
    <n v="10290640003"/>
    <s v="YES"/>
    <s v="Available in State"/>
    <s v="NO"/>
    <n v="10290640"/>
    <x v="16"/>
    <s v="Dropout"/>
    <s v="449360799673"/>
    <n v="10"/>
    <x v="363"/>
    <x v="6"/>
  </r>
  <r>
    <n v="11"/>
    <s v="PARVATHIPURAM MANYAM"/>
    <s v="GUMMALAXMIPURAM"/>
    <s v="MANDANGI KAIKA"/>
    <s v="FEMALE"/>
    <n v="9494327471"/>
    <d v="2008-01-01T00:00:00"/>
    <n v="10290640011"/>
    <s v="YES"/>
    <s v="Available in State"/>
    <s v="NO"/>
    <n v="10290640"/>
    <x v="16"/>
    <s v="Not Present in StudentInfo"/>
    <s v="202348061984"/>
    <n v="1"/>
    <x v="364"/>
    <x v="1"/>
  </r>
  <r>
    <n v="12"/>
    <s v="PARVATHIPURAM MANYAM"/>
    <s v="GUMMALAXMIPURAM"/>
    <s v="MANDANGI MAHESH"/>
    <s v="MALE"/>
    <n v="799626000000"/>
    <d v="2007-01-01T00:00:00"/>
    <n v="10290640003"/>
    <s v="YES"/>
    <s v="Available in State"/>
    <s v="NO"/>
    <n v="10290640"/>
    <x v="16"/>
    <s v="Dropout"/>
    <s v="799625979789"/>
    <n v="10"/>
    <x v="365"/>
    <x v="6"/>
  </r>
  <r>
    <n v="13"/>
    <s v="PARVATHIPURAM MANYAM"/>
    <s v="GUMMALAXMIPURAM"/>
    <s v="MANDANGI MANOJ"/>
    <s v="MALE"/>
    <n v="788064000000"/>
    <d v="2015-05-09T00:00:00"/>
    <n v="10290640010"/>
    <s v="YES"/>
    <s v="Available in State"/>
    <s v="NO"/>
    <n v="10290640"/>
    <x v="16"/>
    <s v="TC ISSUED"/>
    <s v="788064268822"/>
    <n v="1"/>
    <x v="362"/>
    <x v="1"/>
  </r>
  <r>
    <n v="14"/>
    <s v="PARVATHIPURAM MANYAM"/>
    <s v="GUMMALAXMIPURAM"/>
    <s v="MANDANGI NANDINI"/>
    <s v="FEMALE"/>
    <n v="8331927218"/>
    <d v="2006-04-24T00:00:00"/>
    <n v="10290640008"/>
    <s v="YES"/>
    <s v="Available in State"/>
    <s v="NO"/>
    <n v="10290640"/>
    <x v="16"/>
    <s v="Not Present in StudentInfo"/>
    <s v="959850343976"/>
    <n v="1"/>
    <x v="366"/>
    <x v="1"/>
  </r>
  <r>
    <n v="15"/>
    <s v="PARVATHIPURAM MANYAM"/>
    <s v="GUMMALAXMIPURAM"/>
    <s v="MANDANGI SANDEEP"/>
    <s v="MALE"/>
    <n v="9491659360"/>
    <d v="2005-12-06T00:00:00"/>
    <n v="10290640004"/>
    <s v="YES"/>
    <s v="Available in State"/>
    <s v="NO"/>
    <n v="10290640"/>
    <x v="16"/>
    <s v="Not Present in StudentInfo"/>
    <s v="958794024102"/>
    <n v="1"/>
    <x v="367"/>
    <x v="1"/>
  </r>
  <r>
    <n v="16"/>
    <s v="PARVATHIPURAM MANYAM"/>
    <s v="GUMMALAXMIPURAM"/>
    <s v="MANDANGI TARAKESWARI"/>
    <s v="FEMALE"/>
    <n v="9494325961"/>
    <d v="2016-06-12T00:00:00"/>
    <n v="10290640010"/>
    <s v="YES"/>
    <s v="Available in State"/>
    <s v="NO"/>
    <n v="10290640"/>
    <x v="16"/>
    <s v="Not Present in StudentInfo"/>
    <s v="797180777458"/>
    <n v="13"/>
    <x v="368"/>
    <x v="2"/>
  </r>
  <r>
    <n v="17"/>
    <s v="PARVATHIPURAM MANYAM"/>
    <s v="GUMMALAXMIPURAM"/>
    <s v="MANDANGI VENKATARAO"/>
    <s v="MALE"/>
    <n v="9493878493"/>
    <d v="2007-04-12T00:00:00"/>
    <n v="10290640014"/>
    <s v="YES"/>
    <s v="Available in State"/>
    <s v="YES"/>
    <n v="10290640"/>
    <x v="16"/>
    <s v="Not Present in StudentInfo"/>
    <s v="990571130521"/>
    <n v="2"/>
    <x v="369"/>
    <x v="5"/>
  </r>
  <r>
    <n v="18"/>
    <s v="PARVATHIPURAM MANYAM"/>
    <s v="GUMMALAXMIPURAM"/>
    <s v="MUTAKA NARAYANA"/>
    <s v="MALE"/>
    <n v="566689000000"/>
    <d v="2006-02-03T00:00:00"/>
    <n v="10290640009"/>
    <s v="YES"/>
    <s v="Available in State"/>
    <s v="NO"/>
    <n v="10290640"/>
    <x v="16"/>
    <s v="Not Present in StudentInfo"/>
    <s v="566688641408"/>
    <n v="5"/>
    <x v="370"/>
    <x v="9"/>
  </r>
  <r>
    <n v="19"/>
    <s v="PARVATHIPURAM MANYAM"/>
    <s v="GUMMALAXMIPURAM"/>
    <s v="PATTIKA SIDDU"/>
    <s v="MALE"/>
    <n v="495865000000"/>
    <d v="2009-01-01T00:00:00"/>
    <n v="10290640011"/>
    <s v="YES"/>
    <s v="Available in State"/>
    <s v="NO"/>
    <n v="10290640"/>
    <x v="16"/>
    <s v="Dropout"/>
    <s v="495865272453"/>
    <n v="10"/>
    <x v="371"/>
    <x v="6"/>
  </r>
  <r>
    <n v="20"/>
    <s v="PARVATHIPURAM MANYAM"/>
    <s v="GUMMALAXMIPURAM"/>
    <s v="PATTIKA SUBBARAO"/>
    <s v="MALE"/>
    <n v="9490988077"/>
    <d v="2006-05-06T00:00:00"/>
    <n v="10290640004"/>
    <s v="YES"/>
    <s v="Death"/>
    <s v="NO"/>
    <n v="10290640"/>
    <x v="16"/>
    <s v="Not Present in StudentInfo"/>
    <s v="745679514319"/>
    <n v="12"/>
    <x v="372"/>
    <x v="3"/>
  </r>
  <r>
    <n v="21"/>
    <s v="PARVATHIPURAM MANYAM"/>
    <s v="GUMMALAXMIPURAM"/>
    <s v="PATTIKA YAMUNA"/>
    <s v="FEMALE"/>
    <n v="954141000000"/>
    <d v="2015-08-10T00:00:00"/>
    <n v="10290640010"/>
    <s v="YES"/>
    <s v="Available in State"/>
    <s v="NO"/>
    <n v="10290640"/>
    <x v="16"/>
    <s v="TC ISSUED"/>
    <s v="954140998930"/>
    <n v="1"/>
    <x v="373"/>
    <x v="1"/>
  </r>
  <r>
    <n v="22"/>
    <s v="PARVATHIPURAM MANYAM"/>
    <s v="GUMMALAXMIPURAM"/>
    <s v="PUVALA BASKARAO"/>
    <s v="MALE"/>
    <n v="632040000000"/>
    <d v="2009-01-01T00:00:00"/>
    <n v="10290640011"/>
    <s v="YES"/>
    <s v="Available in State"/>
    <s v="NO"/>
    <n v="10290640"/>
    <x v="16"/>
    <s v="Dropout"/>
    <s v="632039837013"/>
    <n v="10"/>
    <x v="374"/>
    <x v="6"/>
  </r>
  <r>
    <n v="23"/>
    <s v="PARVATHIPURAM MANYAM"/>
    <s v="GUMMALAXMIPURAM"/>
    <s v="TOYAKA ANITHI"/>
    <s v="FEMALE"/>
    <n v="9490531478"/>
    <d v="2006-01-01T00:00:00"/>
    <n v="10290640010"/>
    <s v="YES"/>
    <s v="Death"/>
    <s v="NO"/>
    <n v="10290640"/>
    <x v="16"/>
    <s v="Not Present in StudentInfo"/>
    <s v="934486474397"/>
    <n v="1"/>
    <x v="375"/>
    <x v="1"/>
  </r>
  <r>
    <n v="24"/>
    <s v="PARVATHIPURAM MANYAM"/>
    <s v="GUMMALAXMIPURAM"/>
    <s v="TOYAKA ASVANTH"/>
    <s v="MALE"/>
    <n v="9490751760"/>
    <d v="2016-11-18T00:00:00"/>
    <n v="10290640014"/>
    <s v="YES"/>
    <s v="Available in State"/>
    <s v="NO"/>
    <n v="10290640"/>
    <x v="16"/>
    <s v="Not Present in StudentInfo"/>
    <s v="269755496976"/>
    <n v="1"/>
    <x v="376"/>
    <x v="1"/>
  </r>
  <r>
    <n v="25"/>
    <s v="PARVATHIPURAM MANYAM"/>
    <s v="GUMMALAXMIPURAM"/>
    <s v="TOYAKA DEVAMMA"/>
    <s v="FEMALE"/>
    <n v="8331853954"/>
    <d v="2010-01-01T00:00:00"/>
    <n v="10290640011"/>
    <s v="YES"/>
    <s v="Available in State"/>
    <s v="NO"/>
    <n v="10290640"/>
    <x v="16"/>
    <s v="Not Present in StudentInfo"/>
    <s v="242750259731"/>
    <n v="1"/>
    <x v="377"/>
    <x v="1"/>
  </r>
  <r>
    <n v="26"/>
    <s v="PARVATHIPURAM MANYAM"/>
    <s v="GUMMALAXMIPURAM"/>
    <s v="TOYAKA JHASANI"/>
    <s v="FEMALE"/>
    <n v="454837000000"/>
    <d v="2012-01-01T00:00:00"/>
    <n v="10290640010"/>
    <s v="YES"/>
    <s v="Available in State"/>
    <s v="NO"/>
    <n v="10290640"/>
    <x v="16"/>
    <s v="Not Present in StudentInfo"/>
    <s v="454836983452"/>
    <n v="12"/>
    <x v="378"/>
    <x v="3"/>
  </r>
  <r>
    <n v="27"/>
    <s v="PARVATHIPURAM MANYAM"/>
    <s v="GUMMALAXMIPURAM"/>
    <s v="TOYAKA KISHOR"/>
    <s v="MALE"/>
    <n v="9491161945"/>
    <d v="2006-06-15T00:00:00"/>
    <n v="10290640004"/>
    <s v="YES"/>
    <s v="Available in State"/>
    <s v="NO"/>
    <n v="10290640"/>
    <x v="16"/>
    <s v="Not Present in StudentInfo"/>
    <s v="428770643528"/>
    <n v="1"/>
    <x v="379"/>
    <x v="1"/>
  </r>
  <r>
    <n v="28"/>
    <s v="PARVATHIPURAM MANYAM"/>
    <s v="GUMMALAXMIPURAM"/>
    <s v="TOYAKA KRISHNAVENI"/>
    <s v="FEMALE"/>
    <n v="635123000000"/>
    <d v="2006-02-01T00:00:00"/>
    <n v="10290640012"/>
    <s v="YES"/>
    <s v="Available in State"/>
    <s v="YES"/>
    <n v="10290640"/>
    <x v="16"/>
    <s v="Not Present in StudentInfo"/>
    <s v="635122868346"/>
    <n v="1"/>
    <x v="380"/>
    <x v="1"/>
  </r>
  <r>
    <n v="29"/>
    <s v="PARVATHIPURAM MANYAM"/>
    <s v="GUMMALAXMIPURAM"/>
    <s v="TOYAKA LALITHI"/>
    <s v="FEMALE"/>
    <n v="200312000000"/>
    <d v="2007-01-01T00:00:00"/>
    <n v="10290640010"/>
    <s v="YES"/>
    <s v="Available in State"/>
    <s v="YES"/>
    <n v="10290640"/>
    <x v="16"/>
    <s v="Not Present in StudentInfo"/>
    <s v="200312456706"/>
    <n v="1"/>
    <x v="381"/>
    <x v="1"/>
  </r>
  <r>
    <n v="30"/>
    <s v="PARVATHIPURAM MANYAM"/>
    <s v="GUMMALAXMIPURAM"/>
    <s v="TOYAKA NANI"/>
    <s v="MALE"/>
    <n v="517930000000"/>
    <d v="2014-12-13T00:00:00"/>
    <n v="10290640010"/>
    <s v="YES"/>
    <s v="Available in State"/>
    <s v="NO"/>
    <n v="10290640"/>
    <x v="16"/>
    <s v="Dropout"/>
    <s v="517929737486"/>
    <n v="1"/>
    <x v="382"/>
    <x v="1"/>
  </r>
  <r>
    <n v="31"/>
    <s v="PARVATHIPURAM MANYAM"/>
    <s v="GUMMALAXMIPURAM"/>
    <s v="TOYAKA NAVADEEP"/>
    <s v="MALE"/>
    <n v="675831000000"/>
    <d v="2011-01-09T00:00:00"/>
    <n v="10290640001"/>
    <s v="YES"/>
    <s v="Available in State"/>
    <s v="NO"/>
    <n v="10290640"/>
    <x v="16"/>
    <s v="Dropout"/>
    <s v="675830540320"/>
    <n v="10"/>
    <x v="383"/>
    <x v="6"/>
  </r>
  <r>
    <n v="32"/>
    <s v="PARVATHIPURAM MANYAM"/>
    <s v="GUMMALAXMIPURAM"/>
    <s v="TOYAKA NAVEEN"/>
    <s v="MALE"/>
    <n v="410776000000"/>
    <d v="2009-03-04T00:00:00"/>
    <n v="10290640001"/>
    <s v="YES"/>
    <s v="Available in State"/>
    <s v="NO"/>
    <n v="10290640"/>
    <x v="16"/>
    <s v="TC ISSUED"/>
    <s v="410776410397"/>
    <n v="10"/>
    <x v="383"/>
    <x v="6"/>
  </r>
  <r>
    <n v="33"/>
    <s v="PARVATHIPURAM MANYAM"/>
    <s v="GUMMALAXMIPURAM"/>
    <s v="TOYAKA PRAMEELA"/>
    <s v="FEMALE"/>
    <n v="9491502947"/>
    <d v="2006-07-15T00:00:00"/>
    <n v="10290640004"/>
    <s v="YES"/>
    <s v="Available in State"/>
    <s v="NO"/>
    <n v="10290640"/>
    <x v="16"/>
    <s v="Not Present in StudentInfo"/>
    <s v="501135406221"/>
    <n v="1"/>
    <x v="384"/>
    <x v="1"/>
  </r>
  <r>
    <n v="34"/>
    <s v="PARVATHIPURAM MANYAM"/>
    <s v="GUMMALAXMIPURAM"/>
    <s v="TOYAKA RAHUL"/>
    <s v="MALE"/>
    <n v="897102000000"/>
    <d v="2014-01-03T00:00:00"/>
    <n v="10290640012"/>
    <s v="YES"/>
    <s v="Available in State"/>
    <s v="NO"/>
    <n v="10290640"/>
    <x v="16"/>
    <s v="TC ISSUED"/>
    <s v="897102320811"/>
    <n v="7"/>
    <x v="385"/>
    <x v="10"/>
  </r>
  <r>
    <n v="35"/>
    <s v="PARVATHIPURAM MANYAM"/>
    <s v="GUMMALAXMIPURAM"/>
    <s v="TOYAKA RAMAKRISHNA"/>
    <s v="MALE"/>
    <n v="348517000000"/>
    <d v="2011-01-01T00:00:00"/>
    <n v="10290640015"/>
    <s v="YES"/>
    <s v="Available in State"/>
    <s v="NO"/>
    <n v="10290640"/>
    <x v="16"/>
    <s v="Dropout"/>
    <s v="348517167256"/>
    <n v="1"/>
    <x v="386"/>
    <x v="1"/>
  </r>
  <r>
    <n v="36"/>
    <s v="PARVATHIPURAM MANYAM"/>
    <s v="GUMMALAXMIPURAM"/>
    <s v="TOYAKA SAGAR"/>
    <s v="MALE"/>
    <n v="831762000000"/>
    <d v="2014-06-10T00:00:00"/>
    <n v="10290640010"/>
    <s v="YES"/>
    <s v="Available in State"/>
    <s v="NO"/>
    <n v="10290640"/>
    <x v="16"/>
    <s v="TC ISSUED"/>
    <s v="831762252717"/>
    <n v="8"/>
    <x v="387"/>
    <x v="7"/>
  </r>
  <r>
    <n v="37"/>
    <s v="PARVATHIPURAM MANYAM"/>
    <s v="GUMMALAXMIPURAM"/>
    <s v="TOYAKA SARASAMMA"/>
    <s v="FEMALE"/>
    <n v="9494327471"/>
    <d v="2009-03-22T00:00:00"/>
    <n v="10290640011"/>
    <s v="YES"/>
    <s v="Available in State"/>
    <s v="NO"/>
    <n v="10290640"/>
    <x v="16"/>
    <s v="Not Present in StudentInfo"/>
    <s v="633632445852"/>
    <n v="2"/>
    <x v="388"/>
    <x v="5"/>
  </r>
  <r>
    <n v="38"/>
    <s v="PARVATHIPURAM MANYAM"/>
    <s v="GUMMALAXMIPURAM"/>
    <s v="TOYAKA SUJATHA"/>
    <s v="FEMALE"/>
    <n v="9491956028"/>
    <d v="2006-05-06T00:00:00"/>
    <n v="10290640004"/>
    <s v="YES"/>
    <s v="Available in State"/>
    <s v="NO"/>
    <n v="10290640"/>
    <x v="16"/>
    <s v="Not Present in StudentInfo"/>
    <s v="764342485861"/>
    <n v="2"/>
    <x v="389"/>
    <x v="5"/>
  </r>
  <r>
    <n v="39"/>
    <s v="PARVATHIPURAM MANYAM"/>
    <s v="GUMMALAXMIPURAM"/>
    <s v="TOYAKA SWUATHI"/>
    <s v="FEMALE"/>
    <n v="241337000000"/>
    <d v="2006-03-01T00:00:00"/>
    <n v="10290640012"/>
    <s v="YES"/>
    <s v="Available in State"/>
    <s v="NO"/>
    <n v="10290640"/>
    <x v="16"/>
    <s v="Not Present in StudentInfo"/>
    <s v="241337174049"/>
    <n v="13"/>
    <x v="7"/>
    <x v="2"/>
  </r>
  <r>
    <n v="40"/>
    <s v="PARVATHIPURAM MANYAM"/>
    <s v="GUMMALAXMIPURAM"/>
    <s v="TOYAKA TEJA"/>
    <s v="MALE"/>
    <n v="711308000000"/>
    <d v="2007-03-13T00:00:00"/>
    <n v="10290640001"/>
    <s v="YES"/>
    <s v="Available in State"/>
    <s v="NO"/>
    <n v="10290640"/>
    <x v="16"/>
    <s v="Not Present in StudentInfo"/>
    <s v="711307770353"/>
    <n v="2"/>
    <x v="390"/>
    <x v="5"/>
  </r>
  <r>
    <n v="41"/>
    <s v="PARVATHIPURAM MANYAM"/>
    <s v="GUMMALAXMIPURAM"/>
    <s v="TOYAKI NANI"/>
    <s v="MALE"/>
    <n v="381961000000"/>
    <d v="2010-01-01T00:00:00"/>
    <n v="10290640004"/>
    <s v="YES"/>
    <s v="Available in State"/>
    <s v="NO"/>
    <n v="10290640"/>
    <x v="16"/>
    <s v="Dropout"/>
    <s v="381961439076"/>
    <n v="1"/>
    <x v="367"/>
    <x v="1"/>
  </r>
  <r>
    <n v="1"/>
    <s v="PARVATHIPURAM MANYAM"/>
    <s v="GUMMALAXMIPURAM"/>
    <s v="ARIKA ABHINAYA SREE"/>
    <s v="FEMALE"/>
    <n v="618550000000"/>
    <d v="2006-07-17T00:00:00"/>
    <n v="10290641003"/>
    <s v="YES"/>
    <s v="Available in State"/>
    <s v="YES"/>
    <n v="10290641"/>
    <x v="17"/>
    <s v="Not Present in StudentInfo"/>
    <n v="618549617424"/>
    <n v="11"/>
    <x v="391"/>
    <x v="0"/>
  </r>
  <r>
    <n v="2"/>
    <s v="PARVATHIPURAM MANYAM"/>
    <s v="GUMMALAXMIPURAM"/>
    <s v="ARIKA LAILA"/>
    <s v="FEMALE"/>
    <n v="8985174380"/>
    <d v="2016-08-18T00:00:00"/>
    <n v="10290641005"/>
    <s v="YES"/>
    <s v="Available in State"/>
    <s v="NO"/>
    <n v="10290641"/>
    <x v="17"/>
    <s v="Not Present in StudentInfo"/>
    <s v="964135529132"/>
    <n v="3"/>
    <x v="11"/>
    <x v="4"/>
  </r>
  <r>
    <n v="3"/>
    <s v="PARVATHIPURAM MANYAM"/>
    <s v="GUMMALAXMIPURAM"/>
    <s v="ARIKA MOUNIKA"/>
    <s v="FEMALE"/>
    <n v="329568000000"/>
    <d v="2011-11-01T00:00:00"/>
    <n v="10290641009"/>
    <s v="YES"/>
    <s v="Available in State"/>
    <s v="NO"/>
    <n v="10290641"/>
    <x v="17"/>
    <s v="TC ISSUED"/>
    <s v="329567839869"/>
    <n v="10"/>
    <x v="392"/>
    <x v="6"/>
  </r>
  <r>
    <n v="4"/>
    <s v="PARVATHIPURAM MANYAM"/>
    <s v="GUMMALAXMIPURAM"/>
    <s v="ARIKA RENUKA"/>
    <s v="FEMALE"/>
    <n v="466194000000"/>
    <d v="2006-01-01T00:00:00"/>
    <n v="10290641004"/>
    <s v="YES"/>
    <s v="Available in State"/>
    <s v="NO"/>
    <n v="10290641"/>
    <x v="17"/>
    <s v="Not Present in StudentInfo"/>
    <s v="466193890231"/>
    <n v="10"/>
    <x v="393"/>
    <x v="6"/>
  </r>
  <r>
    <n v="5"/>
    <s v="PARVATHIPURAM MANYAM"/>
    <s v="GUMMALAXMIPURAM"/>
    <s v="BEDATANAPALLI ASHAVENNELA"/>
    <s v="FEMALE"/>
    <n v="9494325988"/>
    <d v="2006-08-06T00:00:00"/>
    <n v="10290641006"/>
    <s v="YES"/>
    <s v="Available in State"/>
    <s v="NO"/>
    <n v="10290641"/>
    <x v="17"/>
    <s v="Not Present in StudentInfo"/>
    <s v="704159890406"/>
    <n v="1"/>
    <x v="394"/>
    <x v="1"/>
  </r>
  <r>
    <n v="6"/>
    <s v="PARVATHIPURAM MANYAM"/>
    <s v="GUMMALAXMIPURAM"/>
    <s v="BIDDIKA PRAKASH"/>
    <s v="MALE"/>
    <n v="9493597230"/>
    <d v="2006-05-14T00:00:00"/>
    <n v="10290641009"/>
    <s v="YES"/>
    <s v="Available in State"/>
    <s v="YES"/>
    <n v="10290641"/>
    <x v="17"/>
    <s v="Not Present in StudentInfo"/>
    <n v="684358354866"/>
    <n v="3"/>
    <x v="343"/>
    <x v="4"/>
  </r>
  <r>
    <n v="7"/>
    <s v="PARVATHIPURAM MANYAM"/>
    <s v="GUMMALAXMIPURAM"/>
    <s v="BIDDIKA PRAVEEN KUMAR"/>
    <s v="MALE"/>
    <n v="9492142702"/>
    <d v="2006-06-15T00:00:00"/>
    <n v="10290641002"/>
    <s v="YES"/>
    <s v="Available in State"/>
    <s v="NO"/>
    <n v="10290641"/>
    <x v="17"/>
    <s v="Not Present in StudentInfo"/>
    <s v="968046398067"/>
    <n v="10"/>
    <x v="69"/>
    <x v="6"/>
  </r>
  <r>
    <n v="8"/>
    <s v="PARVATHIPURAM MANYAM"/>
    <s v="GUMMALAXMIPURAM"/>
    <s v="KILLAKA LAHARI"/>
    <s v="FEMALE"/>
    <n v="8333852506"/>
    <d v="2006-07-17T00:00:00"/>
    <n v="10290641007"/>
    <s v="YES"/>
    <s v="Available in State"/>
    <s v="NO"/>
    <n v="10290641"/>
    <x v="17"/>
    <s v="Not Present in StudentInfo"/>
    <s v="630979816433"/>
    <n v="3"/>
    <x v="395"/>
    <x v="4"/>
  </r>
  <r>
    <n v="9"/>
    <s v="PARVATHIPURAM MANYAM"/>
    <s v="GUMMALAXMIPURAM"/>
    <s v="LEEPAKACHINNI"/>
    <s v="MALE"/>
    <n v="9490253317"/>
    <d v="2016-01-01T00:00:00"/>
    <n v="10290641008"/>
    <s v="YES"/>
    <s v="Available in State"/>
    <s v="NO"/>
    <n v="10290641"/>
    <x v="17"/>
    <s v="Not Present in StudentInfo"/>
    <s v="555698763722"/>
    <n v="3"/>
    <x v="396"/>
    <x v="4"/>
  </r>
  <r>
    <n v="10"/>
    <s v="PARVATHIPURAM MANYAM"/>
    <s v="GUMMALAXMIPURAM"/>
    <s v="MANDANGI ANJALI"/>
    <s v="FEMALE"/>
    <n v="774005000000"/>
    <d v="2006-11-09T00:00:00"/>
    <n v="10290641002"/>
    <s v="YES"/>
    <s v="Available in State"/>
    <s v="NO"/>
    <n v="10290641"/>
    <x v="17"/>
    <s v="Not Present in StudentInfo"/>
    <n v="658520996869"/>
    <n v="1"/>
    <x v="15"/>
    <x v="1"/>
  </r>
  <r>
    <n v="11"/>
    <s v="PARVATHIPURAM MANYAM"/>
    <s v="GUMMALAXMIPURAM"/>
    <s v="MANDANGI GANESH"/>
    <s v="MALE"/>
    <n v="988812000000"/>
    <d v="2005-10-06T00:00:00"/>
    <n v="10290641002"/>
    <s v="YES"/>
    <s v="Available in State"/>
    <s v="NO"/>
    <n v="10290641"/>
    <x v="17"/>
    <s v="Not Present in StudentInfo"/>
    <n v="988811618725"/>
    <n v="13"/>
    <x v="7"/>
    <x v="2"/>
  </r>
  <r>
    <n v="12"/>
    <s v="PARVATHIPURAM MANYAM"/>
    <s v="GUMMALAXMIPURAM"/>
    <s v="MANDANGI JYOTHI"/>
    <s v="FEMALE"/>
    <n v="897827000000"/>
    <d v="2006-04-02T00:00:00"/>
    <n v="10290641002"/>
    <s v="YES"/>
    <s v="Available in State"/>
    <s v="YES"/>
    <n v="10290641"/>
    <x v="17"/>
    <s v="Not Present in StudentInfo"/>
    <n v="897826824415"/>
    <n v="10"/>
    <x v="397"/>
    <x v="6"/>
  </r>
  <r>
    <n v="13"/>
    <s v="PARVATHIPURAM MANYAM"/>
    <s v="GUMMALAXMIPURAM"/>
    <s v="MANDANGI MANEESHA"/>
    <s v="FEMALE"/>
    <n v="9381264240"/>
    <d v="2006-06-13T00:00:00"/>
    <n v="10290641009"/>
    <s v="YES"/>
    <s v="Available in State"/>
    <s v="YES"/>
    <n v="10290641"/>
    <x v="17"/>
    <s v="Not Present in StudentInfo"/>
    <n v="575167934101"/>
    <n v="3"/>
    <x v="398"/>
    <x v="4"/>
  </r>
  <r>
    <n v="14"/>
    <s v="PARVATHIPURAM MANYAM"/>
    <s v="GUMMALAXMIPURAM"/>
    <s v="MANDANGI PRABASH"/>
    <s v="MALE"/>
    <n v="9440152730"/>
    <d v="2006-01-01T00:00:00"/>
    <n v="10290641002"/>
    <s v="YES"/>
    <s v="Available in State"/>
    <s v="NO"/>
    <n v="10290641"/>
    <x v="17"/>
    <s v="Not Present in StudentInfo"/>
    <s v="284394049663"/>
    <n v="10"/>
    <x v="399"/>
    <x v="6"/>
  </r>
  <r>
    <n v="15"/>
    <s v="PARVATHIPURAM MANYAM"/>
    <s v="GUMMALAXMIPURAM"/>
    <s v="MNADANGI TULASAMMA"/>
    <m/>
    <n v="7382110502"/>
    <d v="2015-12-13T00:00:00"/>
    <n v="10290641002"/>
    <s v="YES"/>
    <s v="Available in State"/>
    <s v="NO"/>
    <n v="10290641"/>
    <x v="17"/>
    <s v="Not Present in StudentInfo"/>
    <s v=""/>
    <n v="11"/>
    <x v="46"/>
    <x v="0"/>
  </r>
  <r>
    <n v="16"/>
    <s v="PARVATHIPURAM MANYAM"/>
    <s v="GUMMALAXMIPURAM"/>
    <s v="MUTAKA SREE CHANDU"/>
    <s v="MALE"/>
    <n v="418487000000"/>
    <d v="2006-03-30T00:00:00"/>
    <n v="10290641008"/>
    <s v="YES"/>
    <s v="Available in State"/>
    <s v="NO"/>
    <n v="10290641"/>
    <x v="17"/>
    <s v="Not Present in StudentInfo"/>
    <s v="418487070158"/>
    <n v="3"/>
    <x v="400"/>
    <x v="4"/>
  </r>
  <r>
    <n v="17"/>
    <s v="PARVATHIPURAM MANYAM"/>
    <s v="GUMMALAXMIPURAM"/>
    <s v="NIMMAKA SALMON RAJU"/>
    <s v="MALE"/>
    <n v="667848000000"/>
    <d v="2006-01-01T00:00:00"/>
    <n v="10290641004"/>
    <s v="YES"/>
    <s v="Available in State"/>
    <s v="NO"/>
    <n v="10290641"/>
    <x v="17"/>
    <s v="Not Present in StudentInfo"/>
    <s v="667748230254"/>
    <n v="1"/>
    <x v="401"/>
    <x v="1"/>
  </r>
  <r>
    <n v="18"/>
    <s v="PARVATHIPURAM MANYAM"/>
    <s v="GUMMALAXMIPURAM"/>
    <s v="PALAKA SUVARNA"/>
    <s v="FEMALE"/>
    <n v="9491005592"/>
    <d v="2007-10-06T00:00:00"/>
    <n v="10290641002"/>
    <s v="YES"/>
    <s v="Available in State"/>
    <s v="NO"/>
    <n v="10290641"/>
    <x v="17"/>
    <s v="Not Present in StudentInfo"/>
    <s v="203956992994"/>
    <n v="1"/>
    <x v="402"/>
    <x v="1"/>
  </r>
  <r>
    <n v="19"/>
    <s v="PARVATHIPURAM MANYAM"/>
    <s v="GUMMALAXMIPURAM"/>
    <s v="PATHIKA UDAYKIRAN"/>
    <s v="MALE"/>
    <n v="9381264240"/>
    <d v="2006-11-06T00:00:00"/>
    <n v="10290641009"/>
    <s v="YES"/>
    <s v="Available in State"/>
    <s v="NO"/>
    <n v="10290641"/>
    <x v="17"/>
    <s v="Not Present in StudentInfo"/>
    <s v="871584615182"/>
    <n v="1"/>
    <x v="403"/>
    <x v="1"/>
  </r>
  <r>
    <n v="20"/>
    <s v="PARVATHIPURAM MANYAM"/>
    <s v="GUMMALAXMIPURAM"/>
    <s v="PUVVALA PREMU"/>
    <s v="MALE"/>
    <n v="9491423099"/>
    <d v="2006-03-08T00:00:00"/>
    <n v="10290641005"/>
    <s v="YES"/>
    <s v="Available in State"/>
    <s v="YES"/>
    <n v="10290641"/>
    <x v="17"/>
    <s v="Not Present in StudentInfo"/>
    <n v="476799751158"/>
    <n v="3"/>
    <x v="404"/>
    <x v="4"/>
  </r>
  <r>
    <n v="21"/>
    <s v="PARVATHIPURAM MANYAM"/>
    <s v="GUMMALAXMIPURAM"/>
    <s v="YEPPARIKANAGACHAITHANYA"/>
    <s v="MALE"/>
    <n v="7382711242"/>
    <d v="2016-01-07T00:00:00"/>
    <n v="10290641008"/>
    <s v="YES"/>
    <s v="Available in State"/>
    <s v="NO"/>
    <n v="10290641"/>
    <x v="17"/>
    <s v="Not Present in StudentInfo"/>
    <s v="985263265225"/>
    <n v="10"/>
    <x v="405"/>
    <x v="6"/>
  </r>
  <r>
    <n v="1"/>
    <s v="PARVATHIPURAM MANYAM"/>
    <s v="GUMMALAXMIPURAM"/>
    <s v="BIDDIKA ANUBABU"/>
    <s v="MALE"/>
    <n v="9491028391"/>
    <d v="2006-03-07T00:00:00"/>
    <n v="10290642003"/>
    <s v="YES"/>
    <s v="Available in State"/>
    <s v="NO"/>
    <n v="10290642"/>
    <x v="18"/>
    <s v="Not Present in StudentInfo"/>
    <s v="823484522682"/>
    <n v="2"/>
    <x v="14"/>
    <x v="5"/>
  </r>
  <r>
    <n v="2"/>
    <s v="PARVATHIPURAM MANYAM"/>
    <s v="GUMMALAXMIPURAM"/>
    <s v="BIDDIKA CHANDINI"/>
    <s v="FEMALE"/>
    <n v="9999999999"/>
    <d v="2008-01-01T00:00:00"/>
    <n v="10290642009"/>
    <s v="YES"/>
    <s v="Available in State"/>
    <s v="NO"/>
    <n v="10290642"/>
    <x v="18"/>
    <s v="Not Present in StudentInfo"/>
    <s v=""/>
    <n v="11"/>
    <x v="46"/>
    <x v="0"/>
  </r>
  <r>
    <n v="3"/>
    <s v="PARVATHIPURAM MANYAM"/>
    <s v="GUMMALAXMIPURAM"/>
    <s v="BIDDIKA PADMA"/>
    <s v="FEMALE"/>
    <n v="9392548719"/>
    <d v="2008-01-09T00:00:00"/>
    <n v="10290642009"/>
    <s v="YES"/>
    <s v="Available in State"/>
    <s v="NO"/>
    <n v="10290642"/>
    <x v="18"/>
    <s v="Not Present in StudentInfo"/>
    <s v=""/>
    <n v="11"/>
    <x v="46"/>
    <x v="0"/>
  </r>
  <r>
    <n v="4"/>
    <s v="PARVATHIPURAM MANYAM"/>
    <s v="GUMMALAXMIPURAM"/>
    <s v="BIDDIKA ROHITH"/>
    <s v="MALE"/>
    <n v="580042000000"/>
    <d v="2006-01-01T00:00:00"/>
    <n v="10290642009"/>
    <s v="YES"/>
    <s v="Available in State"/>
    <s v="NO"/>
    <n v="10290642"/>
    <x v="18"/>
    <s v="Not Present in StudentInfo"/>
    <s v=""/>
    <n v="11"/>
    <x v="46"/>
    <x v="0"/>
  </r>
  <r>
    <n v="5"/>
    <s v="PARVATHIPURAM MANYAM"/>
    <s v="GUMMALAXMIPURAM"/>
    <s v="BIDDIKA SANDYARAO"/>
    <s v="MALE"/>
    <n v="7569267992"/>
    <d v="2008-01-01T00:00:00"/>
    <n v="10290642006"/>
    <s v="YES"/>
    <s v="Available in State"/>
    <s v="NO"/>
    <n v="10290642"/>
    <x v="18"/>
    <s v="Not Present in StudentInfo"/>
    <s v="562932277031"/>
    <n v="2"/>
    <x v="14"/>
    <x v="5"/>
  </r>
  <r>
    <n v="6"/>
    <s v="PARVATHIPURAM MANYAM"/>
    <s v="GUMMALAXMIPURAM"/>
    <s v="BIDDIKA SILLARAJU"/>
    <s v="MALE"/>
    <n v="9392548719"/>
    <d v="2010-01-01T00:00:00"/>
    <n v="10290642009"/>
    <s v="YES"/>
    <s v="Available in State"/>
    <s v="NO"/>
    <n v="10290642"/>
    <x v="18"/>
    <s v="Not Present in StudentInfo"/>
    <s v=""/>
    <n v="11"/>
    <x v="46"/>
    <x v="0"/>
  </r>
  <r>
    <n v="7"/>
    <s v="PARVATHIPURAM MANYAM"/>
    <s v="GUMMALAXMIPURAM"/>
    <s v="BIDDIKA SRIDEVI"/>
    <s v="FEMALE"/>
    <n v="9999999999"/>
    <d v="2008-01-01T00:00:00"/>
    <n v="10290642009"/>
    <s v="YES"/>
    <s v="Available in State"/>
    <s v="NO"/>
    <n v="10290642"/>
    <x v="18"/>
    <s v="Not Present in StudentInfo"/>
    <s v=""/>
    <n v="11"/>
    <x v="46"/>
    <x v="0"/>
  </r>
  <r>
    <n v="8"/>
    <s v="PARVATHIPURAM MANYAM"/>
    <s v="GUMMALAXMIPURAM"/>
    <s v="JEELAKARRA TRISAMMA"/>
    <s v="FEMALE"/>
    <n v="9491204868"/>
    <d v="2015-01-01T00:00:00"/>
    <n v="10290642006"/>
    <s v="YES"/>
    <s v="Available in State"/>
    <s v="NO"/>
    <n v="10290642"/>
    <x v="18"/>
    <s v="Not Present in StudentInfo"/>
    <s v=""/>
    <n v="1"/>
    <x v="406"/>
    <x v="1"/>
  </r>
  <r>
    <n v="9"/>
    <s v="PARVATHIPURAM MANYAM"/>
    <s v="GUMMALAXMIPURAM"/>
    <s v="JILAKARRA SRIKUMAR"/>
    <s v="MALE"/>
    <n v="900258000000"/>
    <d v="2006-01-01T00:00:00"/>
    <n v="10290642009"/>
    <s v="YES"/>
    <s v="Available in State"/>
    <s v="NO"/>
    <n v="10290642"/>
    <x v="18"/>
    <s v="Not Present in StudentInfo"/>
    <s v=""/>
    <n v="11"/>
    <x v="46"/>
    <x v="0"/>
  </r>
  <r>
    <n v="10"/>
    <s v="PARVATHIPURAM MANYAM"/>
    <s v="GUMMALAXMIPURAM"/>
    <s v="KOLAKA PRAMESH"/>
    <s v="MALE"/>
    <n v="249780000000"/>
    <d v="2006-06-24T00:00:00"/>
    <n v="10290642003"/>
    <s v="YES"/>
    <s v="Available in State"/>
    <s v="YES"/>
    <n v="10290642"/>
    <x v="18"/>
    <s v="Not Present in StudentInfo"/>
    <m/>
    <n v="11"/>
    <x v="0"/>
    <x v="0"/>
  </r>
  <r>
    <n v="11"/>
    <s v="PARVATHIPURAM MANYAM"/>
    <s v="GUMMALAXMIPURAM"/>
    <s v="NIMMAKA RAGHAVA"/>
    <s v="MALE"/>
    <n v="715613000000"/>
    <d v="2010-01-01T00:00:00"/>
    <n v="10290642010"/>
    <s v="YES"/>
    <s v="Available in State"/>
    <s v="NO"/>
    <n v="10290642"/>
    <x v="18"/>
    <s v="Dropout"/>
    <s v=""/>
    <n v="11"/>
    <x v="46"/>
    <x v="0"/>
  </r>
  <r>
    <n v="12"/>
    <s v="PARVATHIPURAM MANYAM"/>
    <s v="GUMMALAXMIPURAM"/>
    <s v="NIMMAKA TRIVENI"/>
    <s v="FEMALE"/>
    <n v="9494283542"/>
    <d v="2006-01-01T00:00:00"/>
    <n v="10290642009"/>
    <s v="YES"/>
    <s v="Death"/>
    <s v="NO"/>
    <n v="10290642"/>
    <x v="18"/>
    <s v="Not Present in StudentInfo"/>
    <m/>
    <n v="12"/>
    <x v="8"/>
    <x v="3"/>
  </r>
  <r>
    <n v="13"/>
    <s v="PARVATHIPURAM MANYAM"/>
    <s v="GUMMALAXMIPURAM"/>
    <s v="PUVVALA KARTHIK"/>
    <s v="MALE"/>
    <n v="408606000000"/>
    <d v="2009-05-13T00:00:00"/>
    <n v="10290642008"/>
    <s v="YES"/>
    <s v="Available in State"/>
    <s v="NO"/>
    <n v="10290642"/>
    <x v="18"/>
    <s v="Dropout"/>
    <n v="408605507376"/>
    <n v="1"/>
    <x v="42"/>
    <x v="1"/>
  </r>
  <r>
    <n v="14"/>
    <s v="PARVATHIPURAM MANYAM"/>
    <s v="GUMMALAXMIPURAM"/>
    <s v="PUVVALA SARVEESU"/>
    <s v="MALE"/>
    <n v="9347563717"/>
    <d v="2006-01-01T00:00:00"/>
    <n v="10290642003"/>
    <s v="YES"/>
    <s v="Death"/>
    <s v="NO"/>
    <n v="10290642"/>
    <x v="18"/>
    <s v="Not Present in StudentInfo"/>
    <m/>
    <n v="12"/>
    <x v="8"/>
    <x v="3"/>
  </r>
  <r>
    <n v="15"/>
    <s v="PARVATHIPURAM MANYAM"/>
    <s v="GUMMALAXMIPURAM"/>
    <s v="PUVVALA SHEKHAR"/>
    <s v="MALE"/>
    <n v="675289000000"/>
    <d v="2013-04-01T00:00:00"/>
    <n v="10290642010"/>
    <s v="YES"/>
    <s v="Available in State"/>
    <s v="NO"/>
    <n v="10290642"/>
    <x v="18"/>
    <s v="Dropout"/>
    <s v=""/>
    <n v="11"/>
    <x v="46"/>
    <x v="0"/>
  </r>
  <r>
    <n v="16"/>
    <s v="PARVATHIPURAM MANYAM"/>
    <s v="GUMMALAXMIPURAM"/>
    <s v="PUVVALA SUHASINI"/>
    <s v="FEMALE"/>
    <n v="244246000000"/>
    <d v="2008-02-12T00:00:00"/>
    <n v="10290642004"/>
    <s v="YES"/>
    <s v="Available in State"/>
    <s v="NO"/>
    <n v="10290642"/>
    <x v="18"/>
    <s v="Dropout"/>
    <s v="244245562421"/>
    <n v="10"/>
    <x v="32"/>
    <x v="6"/>
  </r>
  <r>
    <n v="17"/>
    <s v="PARVATHIPURAM MANYAM"/>
    <s v="GUMMALAXMIPURAM"/>
    <s v="PUVVALA SWATHI"/>
    <s v="FEMALE"/>
    <n v="8106977600"/>
    <d v="2008-01-01T00:00:00"/>
    <n v="10290642008"/>
    <s v="YES"/>
    <s v="Available in State"/>
    <s v="NO"/>
    <n v="10290642"/>
    <x v="18"/>
    <s v="Not Present in StudentInfo"/>
    <n v="802764843831"/>
    <n v="1"/>
    <x v="15"/>
    <x v="1"/>
  </r>
  <r>
    <n v="18"/>
    <s v="PARVATHIPURAM MANYAM"/>
    <s v="GUMMALAXMIPURAM"/>
    <s v="PUVVALA VIKRAM"/>
    <s v="MALE"/>
    <n v="9381227368"/>
    <d v="2008-01-01T00:00:00"/>
    <n v="10290642006"/>
    <s v="YES"/>
    <s v="Available in State"/>
    <s v="NO"/>
    <n v="10290642"/>
    <x v="18"/>
    <s v="Not Present in StudentInfo"/>
    <s v="509154551787"/>
    <n v="3"/>
    <x v="11"/>
    <x v="4"/>
  </r>
  <r>
    <n v="19"/>
    <s v="PARVATHIPURAM MANYAM"/>
    <s v="GUMMALAXMIPURAM"/>
    <s v="TADANGI ARAVIND"/>
    <s v="MALE"/>
    <n v="332482000000"/>
    <d v="2013-08-22T00:00:00"/>
    <n v="10290642010"/>
    <s v="YES"/>
    <s v="Available in State"/>
    <s v="NO"/>
    <n v="10290642"/>
    <x v="18"/>
    <s v="Not Present in StudentInfo"/>
    <n v="332482442777"/>
    <n v="1"/>
    <x v="42"/>
    <x v="1"/>
  </r>
  <r>
    <n v="20"/>
    <s v="PARVATHIPURAM MANYAM"/>
    <s v="GUMMALAXMIPURAM"/>
    <s v="VATAKA ARUN KUMAR"/>
    <s v="MALE"/>
    <n v="9491204868"/>
    <d v="2008-01-01T00:00:00"/>
    <n v="10290642009"/>
    <s v="YES"/>
    <s v="Available in State"/>
    <s v="NO"/>
    <n v="10290642"/>
    <x v="18"/>
    <s v="Not Present in StudentInfo"/>
    <s v=""/>
    <n v="11"/>
    <x v="46"/>
    <x v="0"/>
  </r>
  <r>
    <n v="21"/>
    <s v="PARVATHIPURAM MANYAM"/>
    <s v="GUMMALAXMIPURAM"/>
    <s v="VATAKA LAXMI"/>
    <s v="FEMALE"/>
    <n v="667495000000"/>
    <d v="2008-01-01T00:00:00"/>
    <n v="10290642009"/>
    <s v="YES"/>
    <s v="Available in State"/>
    <s v="NO"/>
    <n v="10290642"/>
    <x v="18"/>
    <s v="Not Present in StudentInfo"/>
    <s v=""/>
    <n v="11"/>
    <x v="46"/>
    <x v="0"/>
  </r>
  <r>
    <n v="1"/>
    <s v="PARVATHIPURAM MANYAM"/>
    <s v="GUMMALAXMIPURAM"/>
    <s v="ARIKA JASWANTH SAI"/>
    <s v="MALE"/>
    <n v="9494266298"/>
    <d v="2008-08-15T00:00:00"/>
    <n v="10290643002"/>
    <s v="YES"/>
    <s v="Available in State"/>
    <s v="NO"/>
    <n v="10290643"/>
    <x v="19"/>
    <s v="Not Present in StudentInfo"/>
    <s v="796812874719"/>
    <n v="1"/>
    <x v="407"/>
    <x v="1"/>
  </r>
  <r>
    <n v="2"/>
    <s v="PARVATHIPURAM MANYAM"/>
    <s v="GUMMALAXMIPURAM"/>
    <s v="ARIKA LAVANYA"/>
    <s v="FEMALE"/>
    <n v="8886012066"/>
    <d v="2005-10-18T00:00:00"/>
    <n v="10290643008"/>
    <s v="YES"/>
    <s v="Available in State"/>
    <s v="YES"/>
    <n v="10290643"/>
    <x v="19"/>
    <s v="Not Present in StudentInfo"/>
    <n v="268977655707"/>
    <n v="1"/>
    <x v="15"/>
    <x v="1"/>
  </r>
  <r>
    <n v="3"/>
    <s v="PARVATHIPURAM MANYAM"/>
    <s v="GUMMALAXMIPURAM"/>
    <s v="ARIKA TRIVIKRAM"/>
    <s v="MALE"/>
    <n v="796813000000"/>
    <d v="2012-12-12T00:00:00"/>
    <n v="10290643002"/>
    <s v="YES"/>
    <s v="Available in State"/>
    <s v="NO"/>
    <n v="10290643"/>
    <x v="19"/>
    <s v="Not Present in StudentInfo"/>
    <s v="737998338576"/>
    <n v="1"/>
    <x v="408"/>
    <x v="1"/>
  </r>
  <r>
    <n v="4"/>
    <s v="PARVATHIPURAM MANYAM"/>
    <s v="GUMMALAXMIPURAM"/>
    <s v="ARIKA VASANTH"/>
    <s v="MALE"/>
    <n v="8333862904"/>
    <d v="2007-02-04T00:00:00"/>
    <n v="10290643008"/>
    <s v="YES"/>
    <s v="Available in State"/>
    <s v="YES"/>
    <n v="10290643"/>
    <x v="19"/>
    <s v="Not Present in StudentInfo"/>
    <n v="514243422164"/>
    <n v="2"/>
    <x v="14"/>
    <x v="5"/>
  </r>
  <r>
    <n v="5"/>
    <s v="PARVATHIPURAM MANYAM"/>
    <s v="GUMMALAXMIPURAM"/>
    <s v="ARIKABANGARAMMA"/>
    <s v="FEMALE"/>
    <n v="9441255940"/>
    <d v="2016-01-01T00:00:00"/>
    <n v="10290643009"/>
    <s v="YES"/>
    <s v="Available in State"/>
    <s v="NO"/>
    <n v="10290643"/>
    <x v="19"/>
    <s v="Not Present in StudentInfo"/>
    <s v=""/>
    <n v="11"/>
    <x v="46"/>
    <x v="0"/>
  </r>
  <r>
    <n v="6"/>
    <s v="PARVATHIPURAM MANYAM"/>
    <s v="GUMMALAXMIPURAM"/>
    <s v="KONDAGORRI MAIKIL"/>
    <s v="MALE"/>
    <n v="8333896045"/>
    <d v="2007-11-30T00:00:00"/>
    <n v="10290643003"/>
    <s v="YES"/>
    <s v="Available in State"/>
    <s v="NO"/>
    <n v="10290643"/>
    <x v="19"/>
    <s v="Not Present in StudentInfo"/>
    <s v="718744618990"/>
    <n v="3"/>
    <x v="11"/>
    <x v="4"/>
  </r>
  <r>
    <n v="7"/>
    <s v="PARVATHIPURAM MANYAM"/>
    <s v="GUMMALAXMIPURAM"/>
    <s v="KUMBURUKA LASYA"/>
    <s v="FEMALE"/>
    <n v="402306000000"/>
    <d v="2013-02-07T00:00:00"/>
    <n v="10290643011"/>
    <s v="YES"/>
    <s v="Available in State"/>
    <s v="NO"/>
    <n v="10290643"/>
    <x v="19"/>
    <s v="Dropout"/>
    <n v="402306011967"/>
    <n v="1"/>
    <x v="42"/>
    <x v="1"/>
  </r>
  <r>
    <n v="8"/>
    <s v="PARVATHIPURAM MANYAM"/>
    <s v="GUMMALAXMIPURAM"/>
    <s v="KUMBURUKA RAVIKUMAR"/>
    <s v="MALE"/>
    <n v="9441870671"/>
    <d v="2009-07-17T00:00:00"/>
    <n v="10290643002"/>
    <s v="YES"/>
    <s v="Available in State"/>
    <s v="NO"/>
    <n v="10290643"/>
    <x v="19"/>
    <s v="Not Present in StudentInfo"/>
    <s v="595661503935"/>
    <n v="10"/>
    <x v="409"/>
    <x v="6"/>
  </r>
  <r>
    <n v="9"/>
    <s v="PARVATHIPURAM MANYAM"/>
    <s v="GUMMALAXMIPURAM"/>
    <s v="KURANGI SIDDHARTHA "/>
    <s v="MALE"/>
    <n v="645694000000"/>
    <d v="2007-07-06T00:00:00"/>
    <n v="10290643002"/>
    <s v="YES"/>
    <s v="Available in State"/>
    <s v="NO"/>
    <n v="10290643"/>
    <x v="19"/>
    <s v="Not Present in StudentInfo"/>
    <s v="645694070286"/>
    <n v="10"/>
    <x v="410"/>
    <x v="6"/>
  </r>
  <r>
    <n v="10"/>
    <s v="PARVATHIPURAM MANYAM"/>
    <s v="GUMMALAXMIPURAM"/>
    <s v="MANDANGI BINDU BHARGAVI"/>
    <s v="FEMALE"/>
    <n v="9490100305"/>
    <d v="2011-01-01T00:00:00"/>
    <n v="10290643009"/>
    <s v="YES"/>
    <s v="Available in State"/>
    <s v="NO"/>
    <n v="10290643"/>
    <x v="19"/>
    <s v="Not Present in StudentInfo"/>
    <s v="253537455751"/>
    <n v="8"/>
    <x v="411"/>
    <x v="7"/>
  </r>
  <r>
    <n v="11"/>
    <s v="PARVATHIPURAM MANYAM"/>
    <s v="GUMMALAXMIPURAM"/>
    <s v="MANDANGI GANESH"/>
    <s v="MALE"/>
    <n v="8985277517"/>
    <d v="2006-01-01T00:00:00"/>
    <n v="10290643008"/>
    <s v="YES"/>
    <s v="Available in State"/>
    <s v="YES"/>
    <n v="10290643"/>
    <x v="19"/>
    <s v="Not Present in StudentInfo"/>
    <n v="507719208600"/>
    <n v="2"/>
    <x v="14"/>
    <x v="5"/>
  </r>
  <r>
    <n v="12"/>
    <s v="PARVATHIPURAM MANYAM"/>
    <s v="GUMMALAXMIPURAM"/>
    <s v="MANDANGI PARDHASARADHI"/>
    <s v="MALE"/>
    <m/>
    <d v="2013-04-19T00:00:00"/>
    <n v="10290643006"/>
    <s v="YES"/>
    <s v="Available in State"/>
    <s v="NO"/>
    <n v="10290643"/>
    <x v="19"/>
    <s v="Not Present in StudentInfo"/>
    <s v="567980371985"/>
    <n v="1"/>
    <x v="412"/>
    <x v="1"/>
  </r>
  <r>
    <n v="13"/>
    <s v="PARVATHIPURAM MANYAM"/>
    <s v="GUMMALAXMIPURAM"/>
    <s v="MANDANGI VIJAY KUMAR"/>
    <s v="MALE"/>
    <n v="345336000000"/>
    <d v="2011-09-04T00:00:00"/>
    <n v="10290643006"/>
    <s v="YES"/>
    <s v="Available in State"/>
    <s v="NO"/>
    <n v="10290643"/>
    <x v="19"/>
    <s v="Not Present in StudentInfo"/>
    <s v="345336088514"/>
    <n v="1"/>
    <x v="263"/>
    <x v="1"/>
  </r>
  <r>
    <n v="14"/>
    <s v="PARVATHIPURAM MANYAM"/>
    <s v="GUMMALAXMIPURAM"/>
    <s v="NIMMAKA "/>
    <s v="MALE"/>
    <n v="9494130184"/>
    <d v="2006-06-07T00:00:00"/>
    <n v="10290643002"/>
    <s v="YES"/>
    <s v="Available in State"/>
    <s v="NO"/>
    <n v="10290643"/>
    <x v="19"/>
    <s v="Not Present in StudentInfo"/>
    <s v="489461228207"/>
    <n v="3"/>
    <x v="343"/>
    <x v="4"/>
  </r>
  <r>
    <n v="15"/>
    <s v="PARVATHIPURAM MANYAM"/>
    <s v="GUMMALAXMIPURAM"/>
    <s v="NIMMAKA GAYATHRI"/>
    <s v="FEMALE"/>
    <n v="9490974720"/>
    <d v="2005-11-17T00:00:00"/>
    <n v="10290643002"/>
    <s v="YES"/>
    <s v="Available in State"/>
    <s v="YES"/>
    <n v="10290643"/>
    <x v="19"/>
    <s v="Not Present in StudentInfo"/>
    <n v="983215538172"/>
    <n v="1"/>
    <x v="413"/>
    <x v="1"/>
  </r>
  <r>
    <n v="16"/>
    <s v="PARVATHIPURAM MANYAM"/>
    <s v="GUMMALAXMIPURAM"/>
    <s v="NIMMAKA MANOHAR"/>
    <s v="MALE"/>
    <n v="407716000000"/>
    <d v="2008-05-26T00:00:00"/>
    <n v="10290643003"/>
    <s v="YES"/>
    <s v="Available in State"/>
    <s v="NO"/>
    <n v="10290643"/>
    <x v="19"/>
    <s v="Not Present in StudentInfo"/>
    <s v="407716416792"/>
    <n v="1"/>
    <x v="414"/>
    <x v="1"/>
  </r>
  <r>
    <n v="17"/>
    <s v="PARVATHIPURAM MANYAM"/>
    <s v="GUMMALAXMIPURAM"/>
    <s v="NIMMAKA SANTHOSH"/>
    <s v="MALE"/>
    <n v="9490920150"/>
    <d v="2006-09-05T00:00:00"/>
    <n v="10290643003"/>
    <s v="YES"/>
    <s v="Available in State"/>
    <s v="NO"/>
    <n v="10290643"/>
    <x v="19"/>
    <s v="Not Present in StudentInfo"/>
    <s v="955946183756"/>
    <n v="2"/>
    <x v="14"/>
    <x v="5"/>
  </r>
  <r>
    <n v="18"/>
    <s v="PARVATHIPURAM MANYAM"/>
    <s v="GUMMALAXMIPURAM"/>
    <s v="PALAKA GOWTHAM"/>
    <s v="MALE"/>
    <n v="8985277517"/>
    <d v="2008-01-01T00:00:00"/>
    <n v="10290643008"/>
    <s v="YES"/>
    <s v="Available in State"/>
    <s v="YES"/>
    <n v="10290643"/>
    <x v="19"/>
    <s v="Not Present in StudentInfo"/>
    <n v="659680084107"/>
    <n v="3"/>
    <x v="45"/>
    <x v="4"/>
  </r>
  <r>
    <n v="19"/>
    <s v="PARVATHIPURAM MANYAM"/>
    <s v="GUMMALAXMIPURAM"/>
    <s v="PALAKA PAVANI"/>
    <s v="FEMALE"/>
    <n v="8985277517"/>
    <d v="2006-01-01T00:00:00"/>
    <n v="10290643008"/>
    <s v="YES"/>
    <s v="Available in State"/>
    <s v="YES"/>
    <n v="10290643"/>
    <x v="19"/>
    <s v="Not Present in StudentInfo"/>
    <n v="385260456617"/>
    <n v="3"/>
    <x v="45"/>
    <x v="4"/>
  </r>
  <r>
    <n v="20"/>
    <s v="PARVATHIPURAM MANYAM"/>
    <s v="GUMMALAXMIPURAM"/>
    <s v="PALAKA PRASANNA"/>
    <s v="FEMALE"/>
    <n v="9490067362"/>
    <d v="2016-12-27T00:00:00"/>
    <n v="10290643008"/>
    <s v="YES"/>
    <s v="Available in State"/>
    <s v="YES"/>
    <n v="10290643"/>
    <x v="19"/>
    <s v="Not Present in StudentInfo"/>
    <n v="331843959090"/>
    <n v="8"/>
    <x v="26"/>
    <x v="7"/>
  </r>
  <r>
    <n v="21"/>
    <s v="PARVATHIPURAM MANYAM"/>
    <s v="GUMMALAXMIPURAM"/>
    <s v="TADANGI ANJALI"/>
    <s v="FEMALE"/>
    <n v="412566000000"/>
    <d v="2006-01-01T00:00:00"/>
    <n v="10290643003"/>
    <s v="YES"/>
    <s v="Available in State"/>
    <s v="NO"/>
    <n v="10290643"/>
    <x v="19"/>
    <s v="Not Present in StudentInfo"/>
    <s v="412566317959"/>
    <n v="3"/>
    <x v="11"/>
    <x v="4"/>
  </r>
  <r>
    <n v="22"/>
    <s v="PARVATHIPURAM MANYAM"/>
    <s v="GUMMALAXMIPURAM"/>
    <s v="TADANGI TARUN"/>
    <s v="MALE"/>
    <n v="9493620474"/>
    <d v="2018-05-12T00:00:00"/>
    <n v="10290643004"/>
    <s v="YES"/>
    <s v="Available in State"/>
    <s v="NO"/>
    <n v="10290643"/>
    <x v="19"/>
    <s v="Not Present in StudentInfo"/>
    <s v="630622480460"/>
    <n v="8"/>
    <x v="411"/>
    <x v="7"/>
  </r>
  <r>
    <n v="23"/>
    <s v="PARVATHIPURAM MANYAM"/>
    <s v="GUMMALAXMIPURAM"/>
    <s v="TADANGI YASWANTH"/>
    <s v="MALE"/>
    <n v="9491768763"/>
    <d v="2006-06-07T00:00:00"/>
    <n v="10290643011"/>
    <s v="YES"/>
    <s v="Available in State"/>
    <s v="YES"/>
    <n v="10290643"/>
    <x v="19"/>
    <s v="Not Present in StudentInfo"/>
    <n v="993004698915"/>
    <n v="3"/>
    <x v="343"/>
    <x v="4"/>
  </r>
  <r>
    <n v="24"/>
    <s v="PARVATHIPURAM MANYAM"/>
    <s v="GUMMALAXMIPURAM"/>
    <s v="THOYAKA AKASH"/>
    <s v="MALE"/>
    <m/>
    <d v="2007-04-09T00:00:00"/>
    <n v="10290643006"/>
    <s v="YES"/>
    <s v="Available in State"/>
    <s v="NO"/>
    <n v="10290643"/>
    <x v="19"/>
    <s v="Not Present in StudentInfo"/>
    <s v="549346504589"/>
    <n v="1"/>
    <x v="415"/>
    <x v="1"/>
  </r>
  <r>
    <n v="25"/>
    <s v="PARVATHIPURAM MANYAM"/>
    <s v="GUMMALAXMIPURAM"/>
    <s v="TOYAKA SRAVANI"/>
    <s v="FEMALE"/>
    <n v="856383000000"/>
    <d v="2006-01-01T00:00:00"/>
    <n v="10290643006"/>
    <s v="YES"/>
    <s v="Available in State"/>
    <s v="YES"/>
    <n v="10290643"/>
    <x v="19"/>
    <s v="Not Present in StudentInfo"/>
    <n v="856383287796"/>
    <n v="1"/>
    <x v="15"/>
    <x v="1"/>
  </r>
  <r>
    <n v="1"/>
    <s v="PARVATHIPURAM MANYAM"/>
    <s v="GUMMALAXMIPURAM"/>
    <s v="BIDDIKA SIDDARDHA"/>
    <s v="MALE"/>
    <n v="9491998370"/>
    <d v="2007-11-15T00:00:00"/>
    <n v="10290644005"/>
    <s v="YES"/>
    <s v="Available in State"/>
    <s v="YES"/>
    <n v="10290644"/>
    <x v="20"/>
    <s v="Not Present in StudentInfo"/>
    <n v="835953275893"/>
    <n v="3"/>
    <x v="45"/>
    <x v="4"/>
  </r>
  <r>
    <n v="2"/>
    <s v="PARVATHIPURAM MANYAM"/>
    <s v="GUMMALAXMIPURAM"/>
    <s v="JEELAKARRA MALA"/>
    <s v="FEMALE"/>
    <n v="9515078058"/>
    <d v="2006-08-22T00:00:00"/>
    <n v="10290644002"/>
    <s v="YES"/>
    <s v="Available in State"/>
    <s v="YES"/>
    <n v="10290644"/>
    <x v="20"/>
    <s v="Not Present in StudentInfo"/>
    <n v="312302747275"/>
    <n v="10"/>
    <x v="416"/>
    <x v="6"/>
  </r>
  <r>
    <n v="3"/>
    <s v="PARVATHIPURAM MANYAM"/>
    <s v="GUMMALAXMIPURAM"/>
    <s v="JEELAKARRA REVATHI"/>
    <s v="FEMALE"/>
    <n v="7382920732"/>
    <d v="2007-01-01T00:00:00"/>
    <n v="10290644002"/>
    <s v="YES"/>
    <s v="Available in State"/>
    <s v="YES"/>
    <n v="10290644"/>
    <x v="20"/>
    <s v="Not Present in StudentInfo"/>
    <n v="659268204998"/>
    <n v="2"/>
    <x v="14"/>
    <x v="5"/>
  </r>
  <r>
    <n v="4"/>
    <s v="PARVATHIPURAM MANYAM"/>
    <s v="GUMMALAXMIPURAM"/>
    <s v="KADRAKA SIDDU"/>
    <s v="MALE"/>
    <n v="524710000000"/>
    <d v="2010-01-01T00:00:00"/>
    <n v="10290644010"/>
    <s v="YES"/>
    <s v="Available in State"/>
    <s v="NO"/>
    <n v="10290644"/>
    <x v="20"/>
    <s v="Not Present in StudentInfo"/>
    <n v="2533696964683"/>
    <n v="10"/>
    <x v="417"/>
    <x v="6"/>
  </r>
  <r>
    <n v="5"/>
    <s v="PARVATHIPURAM MANYAM"/>
    <s v="GUMMALAXMIPURAM"/>
    <s v="KILLAKA ANIL"/>
    <s v="MALE"/>
    <n v="7382450983"/>
    <d v="2006-01-06T00:00:00"/>
    <n v="10290644009"/>
    <s v="YES"/>
    <s v="Available in State"/>
    <s v="YES"/>
    <n v="10290644"/>
    <x v="20"/>
    <s v="Not Present in StudentInfo"/>
    <m/>
    <n v="11"/>
    <x v="0"/>
    <x v="0"/>
  </r>
  <r>
    <n v="6"/>
    <s v="PARVATHIPURAM MANYAM"/>
    <s v="GUMMALAXMIPURAM"/>
    <s v="KILLAKA DEVAYANI"/>
    <s v="FEMALE"/>
    <n v="7382450983"/>
    <d v="2006-03-04T00:00:00"/>
    <n v="10290644007"/>
    <s v="YES"/>
    <s v="Available in State"/>
    <s v="YES"/>
    <n v="10290644"/>
    <x v="20"/>
    <s v="Not Present in StudentInfo"/>
    <m/>
    <n v="11"/>
    <x v="0"/>
    <x v="0"/>
  </r>
  <r>
    <n v="7"/>
    <s v="PARVATHIPURAM MANYAM"/>
    <s v="GUMMALAXMIPURAM"/>
    <s v="KILLAKA DIVYA"/>
    <s v="FEMALE"/>
    <n v="373479000000"/>
    <d v="2006-03-03T00:00:00"/>
    <n v="10290644010"/>
    <s v="YES"/>
    <s v="Available in State"/>
    <s v="YES"/>
    <n v="10290644"/>
    <x v="20"/>
    <s v="Not Present in StudentInfo"/>
    <m/>
    <n v="11"/>
    <x v="0"/>
    <x v="0"/>
  </r>
  <r>
    <n v="8"/>
    <s v="PARVATHIPURAM MANYAM"/>
    <s v="GUMMALAXMIPURAM"/>
    <s v="KILLAKA KISHOR"/>
    <s v="MALE"/>
    <n v="7382450983"/>
    <d v="2008-01-01T00:00:00"/>
    <n v="10290644007"/>
    <s v="YES"/>
    <s v="Available in State"/>
    <s v="YES"/>
    <n v="10290644"/>
    <x v="20"/>
    <s v="Not Present in StudentInfo"/>
    <m/>
    <n v="11"/>
    <x v="0"/>
    <x v="0"/>
  </r>
  <r>
    <n v="9"/>
    <s v="PARVATHIPURAM MANYAM"/>
    <s v="GUMMALAXMIPURAM"/>
    <s v="KILLAKA SIREESHA"/>
    <s v="FEMALE"/>
    <n v="828056000000"/>
    <d v="2005-10-02T00:00:00"/>
    <n v="10290644007"/>
    <s v="YES"/>
    <s v="Available in State"/>
    <s v="YES"/>
    <n v="10290644"/>
    <x v="20"/>
    <s v="Not Present in StudentInfo"/>
    <m/>
    <n v="11"/>
    <x v="0"/>
    <x v="0"/>
  </r>
  <r>
    <n v="10"/>
    <s v="PARVATHIPURAM MANYAM"/>
    <s v="GUMMALAXMIPURAM"/>
    <s v="KISHORE KILLAKA"/>
    <s v="MALE"/>
    <n v="735309000000"/>
    <d v="2007-07-03T00:00:00"/>
    <n v="10290644010"/>
    <s v="YES"/>
    <s v="Available in State"/>
    <s v="NO"/>
    <n v="10290644"/>
    <x v="20"/>
    <s v="Dropout"/>
    <s v="738308929463"/>
    <n v="1"/>
    <x v="418"/>
    <x v="1"/>
  </r>
  <r>
    <n v="11"/>
    <s v="PARVATHIPURAM MANYAM"/>
    <s v="GUMMALAXMIPURAM"/>
    <s v="KONDAGORRI KALPANA"/>
    <s v="FEMALE"/>
    <n v="9441284005"/>
    <d v="2006-05-05T00:00:00"/>
    <n v="10290644008"/>
    <s v="YES"/>
    <s v="Available in State"/>
    <s v="YES"/>
    <n v="10290644"/>
    <x v="20"/>
    <s v="Not Present in StudentInfo"/>
    <n v="570190564824"/>
    <n v="1"/>
    <x v="30"/>
    <x v="1"/>
  </r>
  <r>
    <n v="12"/>
    <s v="PARVATHIPURAM MANYAM"/>
    <s v="GUMMALAXMIPURAM"/>
    <s v="LIMMAKA SRI RAM"/>
    <s v="MALE"/>
    <n v="447652000000"/>
    <d v="2009-03-09T00:00:00"/>
    <n v="10290644012"/>
    <s v="YES"/>
    <s v="Available in State"/>
    <s v="NO"/>
    <n v="10290644"/>
    <x v="20"/>
    <s v="Dropout"/>
    <s v="447652348026"/>
    <n v="10"/>
    <x v="419"/>
    <x v="6"/>
  </r>
  <r>
    <n v="13"/>
    <s v="PARVATHIPURAM MANYAM"/>
    <s v="GUMMALAXMIPURAM"/>
    <s v="LIMMAKA SRIVALLI"/>
    <s v="FEMALE"/>
    <n v="8332085691"/>
    <d v="2007-04-14T00:00:00"/>
    <n v="10290644012"/>
    <s v="YES"/>
    <s v="Available in State"/>
    <s v="YES"/>
    <n v="10290644"/>
    <x v="20"/>
    <s v="Not Present in StudentInfo"/>
    <n v="226228615577"/>
    <n v="1"/>
    <x v="30"/>
    <x v="1"/>
  </r>
  <r>
    <n v="14"/>
    <s v="PARVATHIPURAM MANYAM"/>
    <s v="GUMMALAXMIPURAM"/>
    <s v="LIMMAKA VASU"/>
    <s v="MALE"/>
    <n v="7382920732"/>
    <d v="2006-10-02T00:00:00"/>
    <n v="10290644002"/>
    <s v="YES"/>
    <s v="Available in State"/>
    <s v="YES"/>
    <n v="10290644"/>
    <x v="20"/>
    <s v="Not Present in StudentInfo"/>
    <n v="927590043421"/>
    <n v="10"/>
    <x v="420"/>
    <x v="6"/>
  </r>
  <r>
    <n v="15"/>
    <s v="PARVATHIPURAM MANYAM"/>
    <s v="GUMMALAXMIPURAM"/>
    <s v="MANDANGI ARYA"/>
    <s v="MALE"/>
    <n v="7901281335"/>
    <d v="2005-10-12T00:00:00"/>
    <n v="10290644012"/>
    <s v="YES"/>
    <s v="Available in State"/>
    <s v="NO"/>
    <n v="10290644"/>
    <x v="20"/>
    <s v="Not Present in StudentInfo"/>
    <s v="779970428364"/>
    <n v="10"/>
    <x v="421"/>
    <x v="6"/>
  </r>
  <r>
    <n v="16"/>
    <s v="PARVATHIPURAM MANYAM"/>
    <s v="GUMMALAXMIPURAM"/>
    <s v="MANDANGI CHARAN"/>
    <s v="MALE"/>
    <n v="9491202482"/>
    <d v="2006-06-30T00:00:00"/>
    <n v="10290644012"/>
    <s v="YES"/>
    <s v="Available in State"/>
    <s v="NO"/>
    <n v="10290644"/>
    <x v="20"/>
    <s v="Not Present in StudentInfo"/>
    <n v="669148890305"/>
    <n v="10"/>
    <x v="32"/>
    <x v="6"/>
  </r>
  <r>
    <n v="17"/>
    <s v="PARVATHIPURAM MANYAM"/>
    <s v="GUMMALAXMIPURAM"/>
    <s v="MANDANGI MAHESH"/>
    <s v="MALE"/>
    <n v="9495791339"/>
    <d v="2007-01-01T00:00:00"/>
    <n v="10290644006"/>
    <s v="YES"/>
    <s v="Available in State"/>
    <s v="NO"/>
    <n v="10290644"/>
    <x v="20"/>
    <s v="Not Present in StudentInfo"/>
    <n v="324364651164"/>
    <n v="6"/>
    <x v="422"/>
    <x v="8"/>
  </r>
  <r>
    <n v="18"/>
    <s v="PARVATHIPURAM MANYAM"/>
    <s v="GUMMALAXMIPURAM"/>
    <s v="MANDANGI NANI"/>
    <s v="MALE"/>
    <n v="874350000000"/>
    <d v="2009-08-25T00:00:00"/>
    <n v="10290644006"/>
    <s v="YES"/>
    <s v="Available in State"/>
    <s v="YES"/>
    <n v="10290644"/>
    <x v="20"/>
    <s v="Not Present in StudentInfo"/>
    <n v="874350460141"/>
    <n v="10"/>
    <x v="423"/>
    <x v="6"/>
  </r>
  <r>
    <n v="19"/>
    <s v="PARVATHIPURAM MANYAM"/>
    <s v="GUMMALAXMIPURAM"/>
    <s v="MANDANGI PARDHU"/>
    <s v="MALE"/>
    <n v="721888000000"/>
    <d v="2006-01-01T00:00:00"/>
    <n v="10290644010"/>
    <s v="YES"/>
    <s v="Available in State"/>
    <s v="NO"/>
    <n v="10290644"/>
    <x v="20"/>
    <s v="Dropout"/>
    <s v="761881677302"/>
    <n v="1"/>
    <x v="424"/>
    <x v="1"/>
  </r>
  <r>
    <n v="20"/>
    <s v="PARVATHIPURAM MANYAM"/>
    <s v="GUMMALAXMIPURAM"/>
    <s v="MANDANGI PAVITRA"/>
    <s v="FEMALE"/>
    <n v="8985694676"/>
    <d v="2007-01-01T00:00:00"/>
    <n v="10290644010"/>
    <s v="YES"/>
    <s v="Available in State"/>
    <s v="YES"/>
    <n v="10290644"/>
    <x v="20"/>
    <s v="Not Present in StudentInfo"/>
    <m/>
    <n v="11"/>
    <x v="0"/>
    <x v="0"/>
  </r>
  <r>
    <n v="21"/>
    <s v="PARVATHIPURAM MANYAM"/>
    <s v="GUMMALAXMIPURAM"/>
    <s v="MANDANGI RAMARAO"/>
    <s v="MALE"/>
    <n v="9493946502"/>
    <d v="2006-01-01T00:00:00"/>
    <n v="10290644007"/>
    <s v="YES"/>
    <s v="Available in State"/>
    <s v="YES"/>
    <n v="10290644"/>
    <x v="20"/>
    <s v="Not Present in StudentInfo"/>
    <n v="736259492624"/>
    <n v="10"/>
    <x v="423"/>
    <x v="6"/>
  </r>
  <r>
    <n v="22"/>
    <s v="PARVATHIPURAM MANYAM"/>
    <s v="GUMMALAXMIPURAM"/>
    <s v="MANDANGI SAIKRISHNA"/>
    <s v="MALE"/>
    <n v="541226000000"/>
    <d v="2009-05-04T00:00:00"/>
    <n v="10290644006"/>
    <s v="YES"/>
    <s v="Available in State"/>
    <s v="YES"/>
    <n v="10290644"/>
    <x v="20"/>
    <s v="Not Present in StudentInfo"/>
    <n v="541226313429"/>
    <n v="10"/>
    <x v="423"/>
    <x v="6"/>
  </r>
  <r>
    <n v="23"/>
    <s v="PARVATHIPURAM MANYAM"/>
    <s v="GUMMALAXMIPURAM"/>
    <s v="MANDANGI SRAVANTH"/>
    <s v="MALE"/>
    <n v="610729000000"/>
    <d v="2008-01-01T00:00:00"/>
    <n v="10290644008"/>
    <s v="YES"/>
    <s v="Available in State"/>
    <s v="NO"/>
    <n v="10290644"/>
    <x v="20"/>
    <s v="Dropout"/>
    <s v="610728768465"/>
    <n v="1"/>
    <x v="425"/>
    <x v="1"/>
  </r>
  <r>
    <n v="24"/>
    <s v="PARVATHIPURAM MANYAM"/>
    <s v="GUMMALAXMIPURAM"/>
    <s v="MANDANGI SRISANTH"/>
    <s v="MALE"/>
    <n v="9441416728"/>
    <d v="2006-01-01T00:00:00"/>
    <n v="10290644005"/>
    <s v="YES"/>
    <s v="Available in State"/>
    <s v="YES"/>
    <n v="10290644"/>
    <x v="20"/>
    <s v="Not Present in StudentInfo"/>
    <n v="467063544411"/>
    <n v="1"/>
    <x v="426"/>
    <x v="1"/>
  </r>
  <r>
    <n v="25"/>
    <s v="PARVATHIPURAM MANYAM"/>
    <s v="GUMMALAXMIPURAM"/>
    <s v="MEENAKA CHARAN"/>
    <s v="MALE"/>
    <m/>
    <d v="2010-01-01T00:00:00"/>
    <n v="10290644013"/>
    <s v="YES"/>
    <s v="Available in State"/>
    <s v="NO"/>
    <n v="10290644"/>
    <x v="20"/>
    <s v="Not Present in StudentInfo"/>
    <s v="374616396987"/>
    <n v="10"/>
    <x v="427"/>
    <x v="6"/>
  </r>
  <r>
    <n v="26"/>
    <s v="PARVATHIPURAM MANYAM"/>
    <s v="GUMMALAXMIPURAM"/>
    <s v="MUTAKA RAGHUVARAN"/>
    <s v="MALE"/>
    <n v="9441416728"/>
    <d v="2005-09-12T00:00:00"/>
    <n v="10290644005"/>
    <s v="YES"/>
    <s v="Available in State"/>
    <s v="YES"/>
    <n v="10290644"/>
    <x v="20"/>
    <s v="Not Present in StudentInfo"/>
    <n v="467063544411"/>
    <n v="1"/>
    <x v="64"/>
    <x v="1"/>
  </r>
  <r>
    <n v="27"/>
    <s v="PARVATHIPURAM MANYAM"/>
    <s v="GUMMALAXMIPURAM"/>
    <s v="MUTAKA SAHITYA"/>
    <s v="FEMALE"/>
    <n v="9493267502"/>
    <d v="2017-10-21T00:00:00"/>
    <n v="10290644005"/>
    <s v="YES"/>
    <s v="Available in State"/>
    <s v="YES"/>
    <n v="10290644"/>
    <x v="20"/>
    <s v="Not Present in StudentInfo"/>
    <n v="461368459016"/>
    <n v="11"/>
    <x v="0"/>
    <x v="0"/>
  </r>
  <r>
    <n v="28"/>
    <s v="PARVATHIPURAM MANYAM"/>
    <s v="GUMMALAXMIPURAM"/>
    <s v="NIMMAKA ANASUYA"/>
    <s v="FEMALE"/>
    <n v="7382450983"/>
    <d v="2009-03-22T00:00:00"/>
    <n v="10290644007"/>
    <s v="YES"/>
    <s v="Available in State"/>
    <s v="YES"/>
    <n v="10290644"/>
    <x v="20"/>
    <s v="Not Present in StudentInfo"/>
    <m/>
    <n v="11"/>
    <x v="0"/>
    <x v="0"/>
  </r>
  <r>
    <n v="29"/>
    <s v="PARVATHIPURAM MANYAM"/>
    <s v="GUMMALAXMIPURAM"/>
    <s v="NIMMAKA DINESH"/>
    <s v="MALE"/>
    <n v="589244000000"/>
    <d v="2012-10-24T00:00:00"/>
    <n v="10290644002"/>
    <s v="YES"/>
    <s v="Available in State"/>
    <s v="YES"/>
    <n v="10290644"/>
    <x v="20"/>
    <s v="Dropout"/>
    <n v="589244129835"/>
    <n v="10"/>
    <x v="428"/>
    <x v="6"/>
  </r>
  <r>
    <n v="30"/>
    <s v="PARVATHIPURAM MANYAM"/>
    <s v="GUMMALAXMIPURAM"/>
    <s v="NIMMAKA ESSAKU"/>
    <s v="MALE"/>
    <n v="879732000000"/>
    <d v="2009-09-03T00:00:00"/>
    <n v="10290644007"/>
    <s v="YES"/>
    <s v="Available in State"/>
    <s v="NO"/>
    <n v="10290644"/>
    <x v="20"/>
    <s v="Dropout"/>
    <s v="879731997728"/>
    <n v="1"/>
    <x v="429"/>
    <x v="1"/>
  </r>
  <r>
    <n v="31"/>
    <s v="PARVATHIPURAM MANYAM"/>
    <s v="GUMMALAXMIPURAM"/>
    <s v="NIMMAKA KRISHNAVENI"/>
    <s v="FEMALE"/>
    <n v="7382450983"/>
    <d v="2006-05-28T00:00:00"/>
    <n v="10290644007"/>
    <s v="YES"/>
    <s v="Available in State"/>
    <s v="YES"/>
    <n v="10290644"/>
    <x v="20"/>
    <s v="Not Present in StudentInfo"/>
    <m/>
    <n v="11"/>
    <x v="0"/>
    <x v="0"/>
  </r>
  <r>
    <n v="32"/>
    <s v="PARVATHIPURAM MANYAM"/>
    <s v="GUMMALAXMIPURAM"/>
    <s v="NIMMAKA MAHESH"/>
    <s v="MALE"/>
    <n v="8500200278"/>
    <d v="2006-12-04T00:00:00"/>
    <n v="10290644002"/>
    <s v="YES"/>
    <s v="Available in State"/>
    <s v="YES"/>
    <n v="10290644"/>
    <x v="20"/>
    <s v="Not Present in StudentInfo"/>
    <n v="285044294893"/>
    <n v="13"/>
    <x v="430"/>
    <x v="2"/>
  </r>
  <r>
    <n v="33"/>
    <s v="PARVATHIPURAM MANYAM"/>
    <s v="GUMMALAXMIPURAM"/>
    <s v="NIMMAKA NAVEEN"/>
    <s v="MALE"/>
    <n v="8500200278"/>
    <d v="2006-01-01T00:00:00"/>
    <n v="10290644002"/>
    <s v="YES"/>
    <s v="Available in State"/>
    <s v="YES"/>
    <n v="10290644"/>
    <x v="20"/>
    <s v="Not Present in StudentInfo"/>
    <n v="690875000644"/>
    <n v="1"/>
    <x v="30"/>
    <x v="1"/>
  </r>
  <r>
    <n v="34"/>
    <s v="PARVATHIPURAM MANYAM"/>
    <s v="GUMMALAXMIPURAM"/>
    <s v="NIMMAKA NAYAMMA"/>
    <s v="FEMALE"/>
    <n v="9494675291"/>
    <d v="2007-01-01T00:00:00"/>
    <n v="10290644009"/>
    <s v="YES"/>
    <s v="Available in State"/>
    <s v="YES"/>
    <n v="10290644"/>
    <x v="20"/>
    <s v="Not Present in StudentInfo"/>
    <m/>
    <n v="11"/>
    <x v="0"/>
    <x v="0"/>
  </r>
  <r>
    <n v="35"/>
    <s v="PARVATHIPURAM MANYAM"/>
    <s v="GUMMALAXMIPURAM"/>
    <s v="NIMMAKA NISSI BABU"/>
    <s v="MALE"/>
    <n v="200910000000"/>
    <d v="2015-10-05T00:00:00"/>
    <n v="10290644009"/>
    <s v="YES"/>
    <s v="Available in State"/>
    <s v="NO"/>
    <n v="10290644"/>
    <x v="20"/>
    <s v="Dropout"/>
    <m/>
    <n v="11"/>
    <x v="0"/>
    <x v="0"/>
  </r>
  <r>
    <n v="36"/>
    <s v="PARVATHIPURAM MANYAM"/>
    <s v="GUMMALAXMIPURAM"/>
    <s v="NIMMAKA PAPA"/>
    <s v="FEMALE"/>
    <n v="9441416728"/>
    <d v="2015-01-14T00:00:00"/>
    <n v="10290644005"/>
    <s v="YES"/>
    <s v="Available in State"/>
    <s v="YES"/>
    <n v="10290644"/>
    <x v="20"/>
    <s v="Not Present in StudentInfo"/>
    <n v="892558099354"/>
    <n v="1"/>
    <x v="64"/>
    <x v="1"/>
  </r>
  <r>
    <n v="37"/>
    <s v="PARVATHIPURAM MANYAM"/>
    <s v="GUMMALAXMIPURAM"/>
    <s v="NIMMAKA PRABHAS"/>
    <s v="MALE"/>
    <n v="627767000000"/>
    <d v="2007-05-03T00:00:00"/>
    <n v="10290644002"/>
    <s v="YES"/>
    <s v="Available in State"/>
    <s v="YES"/>
    <n v="10290644"/>
    <x v="20"/>
    <s v="Dropout"/>
    <n v="627767440535"/>
    <n v="10"/>
    <x v="431"/>
    <x v="6"/>
  </r>
  <r>
    <n v="38"/>
    <s v="PARVATHIPURAM MANYAM"/>
    <s v="GUMMALAXMIPURAM"/>
    <s v="NIMMAKA ROJI"/>
    <s v="FEMALE"/>
    <n v="816904000000"/>
    <d v="2008-01-01T00:00:00"/>
    <n v="10290644010"/>
    <s v="YES"/>
    <s v="Available in State"/>
    <s v="NO"/>
    <n v="10290644"/>
    <x v="20"/>
    <s v="Dropout"/>
    <s v="816904359595"/>
    <n v="13"/>
    <x v="432"/>
    <x v="2"/>
  </r>
  <r>
    <n v="39"/>
    <s v="PARVATHIPURAM MANYAM"/>
    <s v="GUMMALAXMIPURAM"/>
    <s v="NIMMAKA SANDHYA"/>
    <s v="FEMALE"/>
    <n v="734696000000"/>
    <d v="2007-01-01T00:00:00"/>
    <n v="10290644009"/>
    <s v="YES"/>
    <s v="Available in State"/>
    <s v="YES"/>
    <n v="10290644"/>
    <x v="20"/>
    <s v="Not Present in StudentInfo"/>
    <m/>
    <n v="11"/>
    <x v="0"/>
    <x v="0"/>
  </r>
  <r>
    <n v="40"/>
    <s v="PARVATHIPURAM MANYAM"/>
    <s v="GUMMALAXMIPURAM"/>
    <s v="NIMMAKA SANTHOSH"/>
    <s v="MALE"/>
    <n v="9490354725"/>
    <d v="2007-01-13T00:00:00"/>
    <n v="10290644010"/>
    <s v="YES"/>
    <s v="Available in State"/>
    <s v="YES"/>
    <n v="10290644"/>
    <x v="20"/>
    <s v="Not Present in StudentInfo"/>
    <m/>
    <n v="11"/>
    <x v="0"/>
    <x v="0"/>
  </r>
  <r>
    <n v="41"/>
    <s v="PARVATHIPURAM MANYAM"/>
    <s v="GUMMALAXMIPURAM"/>
    <s v="NIMMAKA SAVITRI"/>
    <s v="FEMALE"/>
    <n v="9347060736"/>
    <d v="2009-01-01T00:00:00"/>
    <n v="10290644010"/>
    <s v="YES"/>
    <s v="Available in State"/>
    <s v="YES"/>
    <n v="10290644"/>
    <x v="20"/>
    <s v="Not Present in StudentInfo"/>
    <n v="389275007041"/>
    <n v="3"/>
    <x v="45"/>
    <x v="4"/>
  </r>
  <r>
    <n v="42"/>
    <s v="PARVATHIPURAM MANYAM"/>
    <s v="GUMMALAXMIPURAM"/>
    <s v="NIMMAKA SEETHARAM"/>
    <s v="MALE"/>
    <n v="285910000000"/>
    <d v="2011-01-01T00:00:00"/>
    <n v="10290644010"/>
    <s v="YES"/>
    <s v="Available in State"/>
    <s v="NO"/>
    <n v="10290644"/>
    <x v="20"/>
    <s v="TC ISSUED"/>
    <s v="285902265258"/>
    <n v="1"/>
    <x v="433"/>
    <x v="1"/>
  </r>
  <r>
    <n v="43"/>
    <s v="PARVATHIPURAM MANYAM"/>
    <s v="GUMMALAXMIPURAM"/>
    <s v="NIMMAKA SUDESH"/>
    <s v="MALE"/>
    <n v="8500193623"/>
    <d v="2006-06-29T00:00:00"/>
    <n v="10290644009"/>
    <s v="YES"/>
    <s v="Available in State"/>
    <s v="YES"/>
    <n v="10290644"/>
    <x v="20"/>
    <s v="Not Present in StudentInfo"/>
    <m/>
    <n v="11"/>
    <x v="0"/>
    <x v="0"/>
  </r>
  <r>
    <n v="44"/>
    <s v="PARVATHIPURAM MANYAM"/>
    <s v="GUMMALAXMIPURAM"/>
    <s v="NIMMAKA SUNDARA RAO"/>
    <s v="MALE"/>
    <n v="7382450983"/>
    <d v="2009-09-03T00:00:00"/>
    <n v="10290644007"/>
    <s v="YES"/>
    <s v="Available in State"/>
    <s v="YES"/>
    <n v="10290644"/>
    <x v="20"/>
    <s v="Not Present in StudentInfo"/>
    <m/>
    <n v="11"/>
    <x v="0"/>
    <x v="0"/>
  </r>
  <r>
    <n v="45"/>
    <s v="PARVATHIPURAM MANYAM"/>
    <s v="GUMMALAXMIPURAM"/>
    <s v="NIMMAKA SWARNA"/>
    <s v="FEMALE"/>
    <n v="9491998370"/>
    <d v="2007-01-01T00:00:00"/>
    <n v="10290644005"/>
    <s v="YES"/>
    <s v="Available in State"/>
    <s v="YES"/>
    <n v="10290644"/>
    <x v="20"/>
    <s v="Not Present in StudentInfo"/>
    <m/>
    <n v="11"/>
    <x v="0"/>
    <x v="0"/>
  </r>
  <r>
    <n v="46"/>
    <s v="PARVATHIPURAM MANYAM"/>
    <s v="GUMMALAXMIPURAM"/>
    <s v="PATTIKA ARAVINDH"/>
    <s v="MALE"/>
    <n v="438131000000"/>
    <d v="2010-01-01T00:00:00"/>
    <n v="10290644003"/>
    <s v="YES"/>
    <s v="Available in State"/>
    <s v="NO"/>
    <n v="10290644"/>
    <x v="20"/>
    <s v="Dropout"/>
    <s v="LACCHAMMA "/>
    <n v="1"/>
    <x v="434"/>
    <x v="1"/>
  </r>
  <r>
    <n v="47"/>
    <s v="PARVATHIPURAM MANYAM"/>
    <s v="GUMMALAXMIPURAM"/>
    <s v="PATTIKA KARTHIK"/>
    <s v="MALE"/>
    <n v="9491068923"/>
    <d v="2006-01-01T00:00:00"/>
    <n v="10290644003"/>
    <s v="YES"/>
    <s v="Available in State"/>
    <s v="YES"/>
    <n v="10290644"/>
    <x v="20"/>
    <s v="Not Present in StudentInfo"/>
    <m/>
    <n v="11"/>
    <x v="0"/>
    <x v="0"/>
  </r>
  <r>
    <n v="48"/>
    <s v="PARVATHIPURAM MANYAM"/>
    <s v="GUMMALAXMIPURAM"/>
    <s v="PATTIKA MASSE"/>
    <s v="FEMALE"/>
    <n v="830786000000"/>
    <d v="2008-01-01T00:00:00"/>
    <n v="10290644005"/>
    <s v="YES"/>
    <s v="Available in State"/>
    <s v="YES"/>
    <n v="10290644"/>
    <x v="20"/>
    <s v="Not Present in StudentInfo"/>
    <n v="830785569026"/>
    <n v="13"/>
    <x v="7"/>
    <x v="2"/>
  </r>
  <r>
    <n v="49"/>
    <s v="PARVATHIPURAM MANYAM"/>
    <s v="GUMMALAXMIPURAM"/>
    <s v="PATTIKA SWETHA"/>
    <s v="FEMALE"/>
    <n v="9494133928"/>
    <d v="2007-01-01T00:00:00"/>
    <n v="10290644003"/>
    <s v="YES"/>
    <s v="Available in State"/>
    <s v="YES"/>
    <n v="10290644"/>
    <x v="20"/>
    <s v="Not Present in StudentInfo"/>
    <m/>
    <n v="11"/>
    <x v="0"/>
    <x v="0"/>
  </r>
  <r>
    <n v="50"/>
    <s v="PARVATHIPURAM MANYAM"/>
    <s v="GUMMALAXMIPURAM"/>
    <s v="PUVVALA CHABINDRA"/>
    <s v="MALE"/>
    <n v="7382453082"/>
    <d v="2006-01-01T00:00:00"/>
    <n v="10290644013"/>
    <s v="YES"/>
    <s v="Available in State"/>
    <s v="YES"/>
    <n v="10290644"/>
    <x v="20"/>
    <s v="Not Present in StudentInfo"/>
    <n v="708869351308"/>
    <n v="3"/>
    <x v="45"/>
    <x v="4"/>
  </r>
  <r>
    <n v="51"/>
    <s v="PARVATHIPURAM MANYAM"/>
    <s v="GUMMALAXMIPURAM"/>
    <s v="PUVVALA DEEKSHITHA"/>
    <s v="FEMALE"/>
    <n v="225009000000"/>
    <d v="2006-12-01T00:00:00"/>
    <n v="10290644011"/>
    <s v="YES"/>
    <s v="Available in State"/>
    <s v="YES"/>
    <n v="10290644"/>
    <x v="20"/>
    <s v="Not Present in StudentInfo"/>
    <n v="225008847865"/>
    <n v="1"/>
    <x v="30"/>
    <x v="1"/>
  </r>
  <r>
    <n v="52"/>
    <s v="PARVATHIPURAM MANYAM"/>
    <s v="GUMMALAXMIPURAM"/>
    <s v="PUVVALA DEENESH"/>
    <s v="MALE"/>
    <n v="9492791339"/>
    <d v="2007-08-01T00:00:00"/>
    <n v="10290644006"/>
    <s v="YES"/>
    <s v="Available in State"/>
    <s v="YES"/>
    <n v="10290644"/>
    <x v="20"/>
    <s v="Not Present in StudentInfo"/>
    <n v="998877334973"/>
    <n v="10"/>
    <x v="417"/>
    <x v="6"/>
  </r>
  <r>
    <n v="53"/>
    <s v="PARVATHIPURAM MANYAM"/>
    <s v="GUMMALAXMIPURAM"/>
    <s v="PUVVALA GIRI"/>
    <s v="MALE"/>
    <n v="9592791339"/>
    <d v="2006-04-12T00:00:00"/>
    <n v="10290644006"/>
    <s v="YES"/>
    <s v="Available in State"/>
    <s v="YES"/>
    <n v="10290644"/>
    <x v="20"/>
    <s v="Not Present in StudentInfo"/>
    <n v="900543083510"/>
    <n v="10"/>
    <x v="417"/>
    <x v="6"/>
  </r>
  <r>
    <n v="54"/>
    <s v="PARVATHIPURAM MANYAM"/>
    <s v="GUMMALAXMIPURAM"/>
    <s v="PUVVALA HEMANTH KUMAR"/>
    <s v="MALE"/>
    <n v="9490302991"/>
    <d v="2005-12-19T00:00:00"/>
    <n v="10290644003"/>
    <s v="YES"/>
    <s v="Available in State"/>
    <s v="YES"/>
    <n v="10290644"/>
    <x v="20"/>
    <s v="Not Present in StudentInfo"/>
    <m/>
    <n v="11"/>
    <x v="0"/>
    <x v="0"/>
  </r>
  <r>
    <n v="55"/>
    <s v="PARVATHIPURAM MANYAM"/>
    <s v="GUMMALAXMIPURAM"/>
    <s v="PUVVALA JASWANTH"/>
    <s v="MALE"/>
    <n v="7382364682"/>
    <d v="2007-02-11T00:00:00"/>
    <n v="10290644001"/>
    <s v="YES"/>
    <s v="Available in State"/>
    <s v="NO"/>
    <n v="10290644"/>
    <x v="20"/>
    <s v="Not Present in StudentInfo"/>
    <s v="644820559147"/>
    <n v="1"/>
    <x v="435"/>
    <x v="1"/>
  </r>
  <r>
    <n v="56"/>
    <s v="PARVATHIPURAM MANYAM"/>
    <s v="GUMMALAXMIPURAM"/>
    <s v="PUVVALA PAVAN"/>
    <s v="MALE"/>
    <n v="489190000000"/>
    <d v="2006-05-17T00:00:00"/>
    <n v="10290644013"/>
    <s v="YES"/>
    <s v="Available in State"/>
    <s v="YES"/>
    <n v="10290644"/>
    <x v="20"/>
    <s v="Not Present in StudentInfo"/>
    <n v="489189541579"/>
    <n v="3"/>
    <x v="45"/>
    <x v="4"/>
  </r>
  <r>
    <n v="57"/>
    <s v="PARVATHIPURAM MANYAM"/>
    <s v="GUMMALAXMIPURAM"/>
    <s v="PUVVALA RUMME"/>
    <m/>
    <n v="7382735825"/>
    <d v="2006-05-14T00:00:00"/>
    <n v="10290644005"/>
    <s v="YES"/>
    <s v="Available in State"/>
    <s v="YES"/>
    <n v="10290644"/>
    <x v="20"/>
    <s v="Not Present in StudentInfo"/>
    <m/>
    <n v="11"/>
    <x v="0"/>
    <x v="0"/>
  </r>
  <r>
    <n v="58"/>
    <s v="PARVATHIPURAM MANYAM"/>
    <s v="GUMMALAXMIPURAM"/>
    <s v="PUVVALA SANGITHA"/>
    <s v="FEMALE"/>
    <n v="9491998370"/>
    <d v="2006-09-09T00:00:00"/>
    <n v="10290644005"/>
    <s v="YES"/>
    <s v="Available in State"/>
    <s v="YES"/>
    <n v="10290644"/>
    <x v="20"/>
    <s v="Not Present in StudentInfo"/>
    <n v="483322523751"/>
    <n v="13"/>
    <x v="7"/>
    <x v="2"/>
  </r>
  <r>
    <n v="59"/>
    <s v="PARVATHIPURAM MANYAM"/>
    <s v="GUMMALAXMIPURAM"/>
    <s v="PUVVALA SARMILA"/>
    <s v="FEMALE"/>
    <m/>
    <d v="2006-01-01T00:00:00"/>
    <n v="10290644003"/>
    <s v="YES"/>
    <s v="Available in State"/>
    <s v="YES"/>
    <n v="10290644"/>
    <x v="20"/>
    <s v="Not Present in StudentInfo"/>
    <m/>
    <n v="11"/>
    <x v="0"/>
    <x v="0"/>
  </r>
  <r>
    <n v="60"/>
    <s v="PARVATHIPURAM MANYAM"/>
    <s v="GUMMALAXMIPURAM"/>
    <s v="PUVVALA SHATVIK"/>
    <s v="MALE"/>
    <n v="609632000000"/>
    <d v="2010-01-01T00:00:00"/>
    <n v="10290644011"/>
    <s v="YES"/>
    <s v="Available in State"/>
    <s v="NO"/>
    <n v="10290644"/>
    <x v="20"/>
    <s v="Dropout"/>
    <s v="609631564256"/>
    <n v="10"/>
    <x v="436"/>
    <x v="6"/>
  </r>
  <r>
    <n v="61"/>
    <s v="PARVATHIPURAM MANYAM"/>
    <s v="GUMMALAXMIPURAM"/>
    <s v="PUVVALA SRIKANTH"/>
    <s v="MALE"/>
    <n v="7382920732"/>
    <d v="2007-01-01T00:00:00"/>
    <n v="10290644002"/>
    <s v="YES"/>
    <s v="Available in State"/>
    <s v="YES"/>
    <n v="10290644"/>
    <x v="20"/>
    <s v="Not Present in StudentInfo"/>
    <n v="665920453312"/>
    <n v="10"/>
    <x v="312"/>
    <x v="6"/>
  </r>
  <r>
    <n v="62"/>
    <s v="PARVATHIPURAM MANYAM"/>
    <s v="GUMMALAXMIPURAM"/>
    <s v="PUVVALA SRIRAMULU"/>
    <s v="MALE"/>
    <n v="9492791339"/>
    <d v="2007-04-12T00:00:00"/>
    <n v="10290644003"/>
    <s v="YES"/>
    <s v="Available in State"/>
    <s v="YES"/>
    <n v="10290644"/>
    <x v="20"/>
    <s v="Not Present in StudentInfo"/>
    <m/>
    <n v="11"/>
    <x v="0"/>
    <x v="0"/>
  </r>
  <r>
    <n v="63"/>
    <s v="PARVATHIPURAM MANYAM"/>
    <s v="GUMMALAXMIPURAM"/>
    <s v="PUVVALA TARUN"/>
    <s v="MALE"/>
    <n v="9492791339"/>
    <d v="2007-04-12T00:00:00"/>
    <n v="10290644013"/>
    <s v="YES"/>
    <s v="Available in State"/>
    <s v="YES"/>
    <n v="10290644"/>
    <x v="20"/>
    <s v="Not Present in StudentInfo"/>
    <n v="792544441001"/>
    <n v="10"/>
    <x v="431"/>
    <x v="6"/>
  </r>
  <r>
    <n v="64"/>
    <s v="PARVATHIPURAM MANYAM"/>
    <s v="GUMMALAXMIPURAM"/>
    <s v="PUVVALA VISHAL"/>
    <s v="MALE"/>
    <n v="722432000000"/>
    <d v="2007-01-12T00:00:00"/>
    <n v="10290644013"/>
    <s v="YES"/>
    <s v="Available in State"/>
    <s v="YES"/>
    <n v="10290644"/>
    <x v="20"/>
    <s v="Not Present in StudentInfo"/>
    <n v="722432107679"/>
    <n v="10"/>
    <x v="428"/>
    <x v="6"/>
  </r>
  <r>
    <n v="65"/>
    <s v="PARVATHIPURAM MANYAM"/>
    <s v="GUMMALAXMIPURAM"/>
    <s v="TADANGI GAYATHRI"/>
    <s v="FEMALE"/>
    <n v="9490345440"/>
    <d v="2006-03-29T00:00:00"/>
    <n v="10290644001"/>
    <s v="YES"/>
    <s v="Available in State"/>
    <s v="YES"/>
    <n v="10290644"/>
    <x v="20"/>
    <s v="Not Present in StudentInfo"/>
    <m/>
    <n v="11"/>
    <x v="0"/>
    <x v="0"/>
  </r>
  <r>
    <n v="66"/>
    <s v="PARVATHIPURAM MANYAM"/>
    <s v="GUMMALAXMIPURAM"/>
    <s v="TADANGI KIRAN"/>
    <s v="MALE"/>
    <n v="9491998370"/>
    <d v="2006-01-01T00:00:00"/>
    <n v="10290644005"/>
    <s v="YES"/>
    <s v="Available in State"/>
    <s v="YES"/>
    <n v="10290644"/>
    <x v="20"/>
    <s v="Not Present in StudentInfo"/>
    <n v="799205324255"/>
    <n v="1"/>
    <x v="64"/>
    <x v="1"/>
  </r>
  <r>
    <n v="67"/>
    <s v="PARVATHIPURAM MANYAM"/>
    <s v="GUMMALAXMIPURAM"/>
    <s v="TADANGI KRISHNAVENI"/>
    <s v="FEMALE"/>
    <n v="9491998370"/>
    <d v="2006-03-18T00:00:00"/>
    <n v="10290644011"/>
    <s v="YES"/>
    <s v="Available in State"/>
    <s v="YES"/>
    <n v="10290644"/>
    <x v="20"/>
    <s v="Not Present in StudentInfo"/>
    <n v="239189634454"/>
    <n v="1"/>
    <x v="30"/>
    <x v="1"/>
  </r>
  <r>
    <n v="68"/>
    <s v="PARVATHIPURAM MANYAM"/>
    <s v="GUMMALAXMIPURAM"/>
    <s v="TADANGI MANGA"/>
    <s v="FEMALE"/>
    <n v="9491998370"/>
    <d v="2010-01-01T00:00:00"/>
    <n v="10290644002"/>
    <s v="YES"/>
    <s v="Available in State"/>
    <s v="YES"/>
    <n v="10290644"/>
    <x v="20"/>
    <s v="Not Present in StudentInfo"/>
    <n v="258611169579"/>
    <n v="1"/>
    <x v="30"/>
    <x v="1"/>
  </r>
  <r>
    <n v="69"/>
    <s v="PARVATHIPURAM MANYAM"/>
    <s v="GUMMALAXMIPURAM"/>
    <s v="TADANGI SANTHA KUMAR"/>
    <s v="MALE"/>
    <n v="7382959202"/>
    <d v="2007-01-01T00:00:00"/>
    <n v="10290644008"/>
    <s v="YES"/>
    <s v="Available in State"/>
    <s v="YES"/>
    <n v="10290644"/>
    <x v="20"/>
    <s v="Not Present in StudentInfo"/>
    <m/>
    <n v="11"/>
    <x v="0"/>
    <x v="0"/>
  </r>
  <r>
    <n v="70"/>
    <s v="PARVATHIPURAM MANYAM"/>
    <s v="GUMMALAXMIPURAM"/>
    <s v="TADANGI SIDDU"/>
    <s v="MALE"/>
    <n v="7382920732"/>
    <d v="2007-03-06T00:00:00"/>
    <n v="10290644002"/>
    <s v="YES"/>
    <s v="Available in State"/>
    <s v="YES"/>
    <n v="10290644"/>
    <x v="20"/>
    <s v="Not Present in StudentInfo"/>
    <n v="694915294509"/>
    <n v="1"/>
    <x v="30"/>
    <x v="1"/>
  </r>
  <r>
    <n v="71"/>
    <s v="PARVATHIPURAM MANYAM"/>
    <s v="GUMMALAXMIPURAM"/>
    <s v="TADANGI SWATHI"/>
    <s v="FEMALE"/>
    <n v="845936000000"/>
    <d v="2006-02-08T00:00:00"/>
    <n v="10290644008"/>
    <s v="YES"/>
    <s v="Available in State"/>
    <s v="YES"/>
    <n v="10290644"/>
    <x v="20"/>
    <s v="Not Present in StudentInfo"/>
    <n v="845936372995"/>
    <n v="1"/>
    <x v="30"/>
    <x v="1"/>
  </r>
  <r>
    <n v="72"/>
    <s v="PARVATHIPURAM MANYAM"/>
    <s v="GUMMALAXMIPURAM"/>
    <s v="THADANGI BABULA"/>
    <s v="MALE"/>
    <n v="7382920732"/>
    <d v="2006-05-18T00:00:00"/>
    <n v="10290644002"/>
    <s v="YES"/>
    <s v="Available in State"/>
    <s v="YES"/>
    <n v="10290644"/>
    <x v="20"/>
    <s v="Not Present in StudentInfo"/>
    <n v="732604522587"/>
    <n v="10"/>
    <x v="312"/>
    <x v="6"/>
  </r>
  <r>
    <n v="73"/>
    <s v="PARVATHIPURAM MANYAM"/>
    <s v="GUMMALAXMIPURAM"/>
    <s v="THADANGI RANJITH KUMAR"/>
    <s v="MALE"/>
    <n v="266426000000"/>
    <d v="2010-09-09T00:00:00"/>
    <n v="10290644011"/>
    <s v="YES"/>
    <s v="Available in State"/>
    <s v="NO"/>
    <n v="10290644"/>
    <x v="20"/>
    <s v="Dropout"/>
    <s v="266426410886"/>
    <n v="1"/>
    <x v="437"/>
    <x v="1"/>
  </r>
  <r>
    <n v="74"/>
    <s v="PARVATHIPURAM MANYAM"/>
    <s v="GUMMALAXMIPURAM"/>
    <s v="TIMMAKA BHAVANI"/>
    <s v="FEMALE"/>
    <n v="9491070934"/>
    <d v="2006-06-16T00:00:00"/>
    <n v="10290644002"/>
    <s v="YES"/>
    <s v="Available in State"/>
    <s v="YES"/>
    <n v="10290644"/>
    <x v="20"/>
    <s v="Not Present in StudentInfo"/>
    <n v="201062325519"/>
    <n v="1"/>
    <x v="30"/>
    <x v="1"/>
  </r>
  <r>
    <n v="75"/>
    <s v="PARVATHIPURAM MANYAM"/>
    <s v="GUMMALAXMIPURAM"/>
    <s v="TIMMAKA DINESH"/>
    <s v="MALE"/>
    <n v="9494899556"/>
    <d v="2006-06-18T00:00:00"/>
    <n v="10290644001"/>
    <s v="YES"/>
    <s v="Available in State"/>
    <s v="YES"/>
    <n v="10290644"/>
    <x v="20"/>
    <s v="Not Present in StudentInfo"/>
    <m/>
    <n v="11"/>
    <x v="0"/>
    <x v="0"/>
  </r>
  <r>
    <n v="76"/>
    <s v="PARVATHIPURAM MANYAM"/>
    <s v="GUMMALAXMIPURAM"/>
    <s v="TOYAKA BUJJI"/>
    <s v="FEMALE"/>
    <n v="7382450983"/>
    <d v="2009-08-03T00:00:00"/>
    <n v="10290644007"/>
    <s v="YES"/>
    <s v="Available in State"/>
    <s v="YES"/>
    <n v="10290644"/>
    <x v="20"/>
    <s v="Not Present in StudentInfo"/>
    <m/>
    <n v="11"/>
    <x v="0"/>
    <x v="0"/>
  </r>
  <r>
    <n v="77"/>
    <s v="PARVATHIPURAM MANYAM"/>
    <s v="GUMMALAXMIPURAM"/>
    <s v="TOYAKA GEETHA"/>
    <s v="FEMALE"/>
    <n v="7382069481"/>
    <d v="2006-01-01T00:00:00"/>
    <n v="10290644010"/>
    <s v="YES"/>
    <s v="Available in State"/>
    <s v="YES"/>
    <n v="10290644"/>
    <x v="20"/>
    <s v="Not Present in StudentInfo"/>
    <m/>
    <n v="11"/>
    <x v="0"/>
    <x v="0"/>
  </r>
  <r>
    <n v="78"/>
    <s v="PARVATHIPURAM MANYAM"/>
    <s v="GUMMALAXMIPURAM"/>
    <s v="TOYAKA METTANNA"/>
    <m/>
    <n v="670306000000"/>
    <d v="2006-07-06T00:00:00"/>
    <n v="10290644010"/>
    <s v="YES"/>
    <s v="Available in State"/>
    <s v="YES"/>
    <n v="10290644"/>
    <x v="20"/>
    <s v="Not Present in StudentInfo"/>
    <m/>
    <n v="11"/>
    <x v="0"/>
    <x v="0"/>
  </r>
  <r>
    <n v="79"/>
    <s v="PARVATHIPURAM MANYAM"/>
    <s v="GUMMALAXMIPURAM"/>
    <s v="TOYAKA PAVITRA"/>
    <s v="FEMALE"/>
    <n v="7382920732"/>
    <d v="2009-01-01T00:00:00"/>
    <n v="10290644002"/>
    <s v="YES"/>
    <s v="Available in State"/>
    <s v="YES"/>
    <n v="10290644"/>
    <x v="20"/>
    <s v="Not Present in StudentInfo"/>
    <n v="420903063165"/>
    <n v="2"/>
    <x v="438"/>
    <x v="5"/>
  </r>
  <r>
    <n v="80"/>
    <s v="PARVATHIPURAM MANYAM"/>
    <s v="GUMMALAXMIPURAM"/>
    <s v="TOYAKA SAMESH"/>
    <s v="MALE"/>
    <n v="7337259130"/>
    <d v="2007-01-01T00:00:00"/>
    <n v="10290644010"/>
    <s v="YES"/>
    <s v="Available in State"/>
    <s v="YES"/>
    <n v="10290644"/>
    <x v="20"/>
    <s v="Not Present in StudentInfo"/>
    <m/>
    <n v="11"/>
    <x v="0"/>
    <x v="0"/>
  </r>
  <r>
    <n v="81"/>
    <s v="PARVATHIPURAM MANYAM"/>
    <s v="GUMMALAXMIPURAM"/>
    <s v="TOYAKA SRIKANTH"/>
    <s v="MALE"/>
    <n v="7382920732"/>
    <d v="2006-06-10T00:00:00"/>
    <n v="10290644002"/>
    <s v="YES"/>
    <s v="Available in State"/>
    <s v="YES"/>
    <n v="10290644"/>
    <x v="20"/>
    <s v="Not Present in StudentInfo"/>
    <n v="240864303478"/>
    <n v="13"/>
    <x v="7"/>
    <x v="2"/>
  </r>
  <r>
    <n v="82"/>
    <s v="PARVATHIPURAM MANYAM"/>
    <s v="GUMMALAXMIPURAM"/>
    <s v="TOYAKA THARUN"/>
    <s v="MALE"/>
    <n v="9491998370"/>
    <d v="2007-01-01T00:00:00"/>
    <n v="10290644004"/>
    <s v="YES"/>
    <s v="Available in State"/>
    <s v="NO"/>
    <n v="10290644"/>
    <x v="20"/>
    <s v="Not Present in StudentInfo"/>
    <s v="831403501700"/>
    <n v="1"/>
    <x v="61"/>
    <x v="1"/>
  </r>
  <r>
    <n v="83"/>
    <s v="PARVATHIPURAM MANYAM"/>
    <s v="GUMMALAXMIPURAM"/>
    <s v="VENKAT"/>
    <s v="MALE"/>
    <n v="9493435066"/>
    <d v="2007-10-27T00:00:00"/>
    <n v="10290644008"/>
    <s v="YES"/>
    <s v="Available in State"/>
    <s v="YES"/>
    <n v="10290644"/>
    <x v="20"/>
    <s v="Not Present in StudentInfo"/>
    <n v="257507786867"/>
    <n v="1"/>
    <x v="30"/>
    <x v="1"/>
  </r>
  <r>
    <n v="1"/>
    <s v="PARVATHIPURAM MANYAM"/>
    <s v="GUMMALAXMIPURAM"/>
    <s v="ARIKA ANJALI"/>
    <s v="FEMALE"/>
    <n v="800819000000"/>
    <d v="2005-09-07T00:00:00"/>
    <n v="10290645007"/>
    <s v="YES"/>
    <s v="Available in State"/>
    <s v="NO"/>
    <n v="10290645"/>
    <x v="21"/>
    <s v="Not Present in StudentInfo"/>
    <s v="800818783767"/>
    <n v="2"/>
    <x v="14"/>
    <x v="5"/>
  </r>
  <r>
    <n v="2"/>
    <s v="PARVATHIPURAM MANYAM"/>
    <s v="GUMMALAXMIPURAM"/>
    <s v="ARIKA NARASIMHA"/>
    <s v="MALE"/>
    <n v="7680904281"/>
    <d v="2005-10-09T00:00:00"/>
    <n v="10290645007"/>
    <s v="YES"/>
    <s v="Available in State"/>
    <s v="YES"/>
    <n v="10290645"/>
    <x v="21"/>
    <s v="Not Present in StudentInfo"/>
    <m/>
    <n v="11"/>
    <x v="0"/>
    <x v="0"/>
  </r>
  <r>
    <n v="3"/>
    <s v="PARVATHIPURAM MANYAM"/>
    <s v="GUMMALAXMIPURAM"/>
    <s v="BIDDDIKA SIREESHA"/>
    <s v="FEMALE"/>
    <n v="903643000000"/>
    <d v="2008-01-07T00:00:00"/>
    <n v="10290645015"/>
    <s v="YES"/>
    <s v="Available in State"/>
    <s v="YES"/>
    <n v="10290645"/>
    <x v="21"/>
    <s v="Not Present in StudentInfo"/>
    <m/>
    <n v="11"/>
    <x v="0"/>
    <x v="0"/>
  </r>
  <r>
    <n v="4"/>
    <s v="PARVATHIPURAM MANYAM"/>
    <s v="GUMMALAXMIPURAM"/>
    <s v="BIDDDIKA VINAY"/>
    <s v="MALE"/>
    <n v="904626000000"/>
    <d v="2010-06-11T00:00:00"/>
    <n v="10290645017"/>
    <s v="YES"/>
    <s v="Available in State"/>
    <s v="NO"/>
    <n v="10290645"/>
    <x v="21"/>
    <s v="Not Present in StudentInfo"/>
    <n v="904625853829"/>
    <n v="11"/>
    <x v="46"/>
    <x v="0"/>
  </r>
  <r>
    <n v="5"/>
    <s v="PARVATHIPURAM MANYAM"/>
    <s v="GUMMALAXMIPURAM"/>
    <s v="BIDDIKA CHARAN"/>
    <s v="MALE"/>
    <n v="487070000000"/>
    <d v="2009-06-12T00:00:00"/>
    <n v="10290645011"/>
    <s v="YES"/>
    <s v="Available in State"/>
    <s v="NO"/>
    <n v="10290645"/>
    <x v="21"/>
    <s v="Dropout"/>
    <s v="487070165321"/>
    <n v="10"/>
    <x v="32"/>
    <x v="6"/>
  </r>
  <r>
    <n v="6"/>
    <s v="PARVATHIPURAM MANYAM"/>
    <s v="GUMMALAXMIPURAM"/>
    <s v="BIDDIKA GRISHMA"/>
    <m/>
    <n v="8500526540"/>
    <d v="2015-04-03T00:00:00"/>
    <n v="10290645017"/>
    <s v="YES"/>
    <s v="Available in State"/>
    <s v="NO"/>
    <n v="10290645"/>
    <x v="21"/>
    <s v="Not Present in StudentInfo"/>
    <n v="404688498372"/>
    <n v="1"/>
    <x v="439"/>
    <x v="1"/>
  </r>
  <r>
    <n v="7"/>
    <s v="PARVATHIPURAM MANYAM"/>
    <s v="GUMMALAXMIPURAM"/>
    <s v="BIDDIKA GURUMURTHY"/>
    <s v="MALE"/>
    <n v="8985611342"/>
    <d v="2006-01-01T00:00:00"/>
    <n v="10290645010"/>
    <s v="YES"/>
    <s v="Available in State"/>
    <s v="NO"/>
    <n v="10290645"/>
    <x v="21"/>
    <s v="Not Present in StudentInfo"/>
    <s v="840471632400"/>
    <n v="3"/>
    <x v="58"/>
    <x v="4"/>
  </r>
  <r>
    <n v="8"/>
    <s v="PARVATHIPURAM MANYAM"/>
    <s v="GUMMALAXMIPURAM"/>
    <s v="BIDDIKA JAYANTHI"/>
    <s v="FEMALE"/>
    <n v="9493057963"/>
    <d v="2006-07-12T00:00:00"/>
    <n v="10290645011"/>
    <s v="YES"/>
    <s v="Available in State"/>
    <s v="NO"/>
    <n v="10290645"/>
    <x v="21"/>
    <s v="Not Present in StudentInfo"/>
    <s v="579291651369"/>
    <n v="3"/>
    <x v="58"/>
    <x v="4"/>
  </r>
  <r>
    <n v="9"/>
    <s v="PARVATHIPURAM MANYAM"/>
    <s v="GUMMALAXMIPURAM"/>
    <s v="BIDDIKA KOMANNA"/>
    <s v="MALE"/>
    <n v="893707000000"/>
    <d v="2006-01-01T00:00:00"/>
    <n v="10290645011"/>
    <s v="YES"/>
    <s v="Available in State"/>
    <s v="NO"/>
    <n v="10290645"/>
    <x v="21"/>
    <s v="TC ISSUED"/>
    <s v="893707320684"/>
    <n v="3"/>
    <x v="58"/>
    <x v="4"/>
  </r>
  <r>
    <n v="10"/>
    <s v="PARVATHIPURAM MANYAM"/>
    <s v="GUMMALAXMIPURAM"/>
    <s v="BIDDIKA SHIKAR"/>
    <s v="MALE"/>
    <n v="721387000000"/>
    <d v="2012-01-01T00:00:00"/>
    <n v="10290645014"/>
    <s v="YES"/>
    <s v="Available in State"/>
    <s v="NO"/>
    <n v="10290645"/>
    <x v="21"/>
    <s v="Dropout"/>
    <n v="546106148658"/>
    <n v="10"/>
    <x v="312"/>
    <x v="6"/>
  </r>
  <r>
    <n v="11"/>
    <s v="PARVATHIPURAM MANYAM"/>
    <s v="GUMMALAXMIPURAM"/>
    <s v="BIDDIKALIMBA"/>
    <s v="MALE"/>
    <n v="984578000000"/>
    <d v="2006-05-12T00:00:00"/>
    <n v="10290645004"/>
    <s v="YES"/>
    <s v="Available in State"/>
    <s v="NO"/>
    <n v="10290645"/>
    <x v="21"/>
    <s v="Not Present in StudentInfo"/>
    <s v="595038865439"/>
    <n v="10"/>
    <x v="32"/>
    <x v="6"/>
  </r>
  <r>
    <n v="12"/>
    <s v="PARVATHIPURAM MANYAM"/>
    <s v="GUMMALAXMIPURAM"/>
    <s v="BIDDIKANAGESWARARAO"/>
    <s v="MALE"/>
    <n v="635420000000"/>
    <d v="2007-07-12T00:00:00"/>
    <n v="10290645011"/>
    <s v="YES"/>
    <s v="Available in State"/>
    <s v="NO"/>
    <n v="10290645"/>
    <x v="21"/>
    <s v="TC ISSUED"/>
    <s v="635420479499"/>
    <n v="10"/>
    <x v="32"/>
    <x v="6"/>
  </r>
  <r>
    <n v="13"/>
    <s v="PARVATHIPURAM MANYAM"/>
    <s v="GUMMALAXMIPURAM"/>
    <s v="DHILEEPKUMAR"/>
    <s v="MALE"/>
    <n v="8895745182"/>
    <d v="2007-01-01T00:00:00"/>
    <n v="10290645014"/>
    <s v="YES"/>
    <s v="Available in State"/>
    <s v="NO"/>
    <n v="10290645"/>
    <x v="21"/>
    <s v="Not Present in StudentInfo"/>
    <n v="509989014554"/>
    <n v="10"/>
    <x v="312"/>
    <x v="6"/>
  </r>
  <r>
    <n v="14"/>
    <s v="PARVATHIPURAM MANYAM"/>
    <s v="GUMMALAXMIPURAM"/>
    <s v="GURUNADH"/>
    <s v="MALE"/>
    <n v="8500187604"/>
    <d v="2013-06-04T00:00:00"/>
    <n v="10290645018"/>
    <s v="YES"/>
    <s v="Death"/>
    <s v="NO"/>
    <n v="10290645"/>
    <x v="21"/>
    <s v="Not Present in StudentInfo"/>
    <m/>
    <n v="11"/>
    <x v="0"/>
    <x v="0"/>
  </r>
  <r>
    <n v="15"/>
    <s v="PARVATHIPURAM MANYAM"/>
    <s v="GUMMALAXMIPURAM"/>
    <s v="KADRAKA ANASURYA"/>
    <s v="FEMALE"/>
    <n v="541268000000"/>
    <d v="2006-01-01T00:00:00"/>
    <n v="10290645010"/>
    <s v="YES"/>
    <s v="Available in State"/>
    <s v="NO"/>
    <n v="10290645"/>
    <x v="21"/>
    <s v="Not Present in StudentInfo"/>
    <s v="541267681149"/>
    <n v="10"/>
    <x v="32"/>
    <x v="6"/>
  </r>
  <r>
    <n v="16"/>
    <s v="PARVATHIPURAM MANYAM"/>
    <s v="GUMMALAXMIPURAM"/>
    <s v="KADRAKA VENNELA"/>
    <s v="FEMALE"/>
    <n v="8985493598"/>
    <d v="2007-01-01T00:00:00"/>
    <n v="10290645003"/>
    <s v="YES"/>
    <s v="Available in State"/>
    <s v="NO"/>
    <n v="10290645"/>
    <x v="21"/>
    <s v="Not Present in StudentInfo"/>
    <s v="539181280528"/>
    <n v="1"/>
    <x v="64"/>
    <x v="1"/>
  </r>
  <r>
    <n v="17"/>
    <s v="PARVATHIPURAM MANYAM"/>
    <s v="GUMMALAXMIPURAM"/>
    <s v="KILLAKA PAVITRA"/>
    <s v="FEMALE"/>
    <n v="9493878450"/>
    <d v="2006-08-04T00:00:00"/>
    <n v="10290645017"/>
    <s v="YES"/>
    <s v="Available in State"/>
    <s v="YES"/>
    <n v="10290645"/>
    <x v="21"/>
    <s v="Not Present in StudentInfo"/>
    <m/>
    <n v="11"/>
    <x v="0"/>
    <x v="0"/>
  </r>
  <r>
    <n v="18"/>
    <s v="PARVATHIPURAM MANYAM"/>
    <s v="GUMMALAXMIPURAM"/>
    <s v="KILLAKA SANKEERTHANA"/>
    <m/>
    <n v="8500011505"/>
    <d v="2006-05-20T00:00:00"/>
    <n v="10290645017"/>
    <s v="YES"/>
    <s v="Available in State"/>
    <s v="NO"/>
    <n v="10290645"/>
    <x v="21"/>
    <s v="Not Present in StudentInfo"/>
    <n v="408201318442"/>
    <n v="11"/>
    <x v="46"/>
    <x v="0"/>
  </r>
  <r>
    <n v="19"/>
    <s v="PARVATHIPURAM MANYAM"/>
    <s v="GUMMALAXMIPURAM"/>
    <s v="KONDAGORRI GOWTHAM"/>
    <s v="MALE"/>
    <n v="7382473475"/>
    <d v="2008-06-15T00:00:00"/>
    <n v="10290645002"/>
    <s v="YES"/>
    <s v="Available in State"/>
    <s v="NO"/>
    <n v="10290645"/>
    <x v="21"/>
    <s v="Not Present in StudentInfo"/>
    <n v="308369035317"/>
    <n v="10"/>
    <x v="32"/>
    <x v="6"/>
  </r>
  <r>
    <n v="20"/>
    <s v="PARVATHIPURAM MANYAM"/>
    <s v="GUMMALAXMIPURAM"/>
    <s v="KONDAGORRI PRAVEEN"/>
    <s v="MALE"/>
    <m/>
    <d v="2009-09-03T00:00:00"/>
    <n v="10290645014"/>
    <s v="YES"/>
    <s v="Available in State"/>
    <s v="NO"/>
    <n v="10290645"/>
    <x v="21"/>
    <s v="Not Present in StudentInfo"/>
    <n v="634600853535"/>
    <n v="10"/>
    <x v="312"/>
    <x v="6"/>
  </r>
  <r>
    <n v="21"/>
    <s v="PARVATHIPURAM MANYAM"/>
    <s v="GUMMALAXMIPURAM"/>
    <s v="KONDAGORRI SHARMILA"/>
    <s v="FEMALE"/>
    <n v="592519000000"/>
    <d v="2006-12-03T00:00:00"/>
    <n v="10290645014"/>
    <s v="YES"/>
    <s v="Available in State"/>
    <s v="NO"/>
    <n v="10290645"/>
    <x v="21"/>
    <s v="Not Present in StudentInfo"/>
    <n v="592518098061"/>
    <n v="10"/>
    <x v="312"/>
    <x v="6"/>
  </r>
  <r>
    <n v="22"/>
    <s v="PARVATHIPURAM MANYAM"/>
    <s v="GUMMALAXMIPURAM"/>
    <s v="KONDAGORRI SRISANTH"/>
    <s v="MALE"/>
    <n v="8500910974"/>
    <d v="2006-01-01T00:00:00"/>
    <n v="10290645004"/>
    <s v="YES"/>
    <s v="Available in State"/>
    <s v="NO"/>
    <n v="10290645"/>
    <x v="21"/>
    <s v="Not Present in StudentInfo"/>
    <s v="355791841616"/>
    <n v="1"/>
    <x v="440"/>
    <x v="1"/>
  </r>
  <r>
    <n v="23"/>
    <s v="PARVATHIPURAM MANYAM"/>
    <s v="GUMMALAXMIPURAM"/>
    <s v="KUMBURUKA SARIKA"/>
    <s v="FEMALE"/>
    <n v="9490878209"/>
    <d v="2012-04-08T00:00:00"/>
    <n v="10290645007"/>
    <s v="YES"/>
    <s v="Available in State"/>
    <s v="NO"/>
    <n v="10290645"/>
    <x v="21"/>
    <s v="Not Present in StudentInfo"/>
    <s v="673046096810"/>
    <n v="6"/>
    <x v="319"/>
    <x v="8"/>
  </r>
  <r>
    <n v="24"/>
    <s v="PARVATHIPURAM MANYAM"/>
    <s v="GUMMALAXMIPURAM"/>
    <s v="MANDANGI BHARATH"/>
    <s v="MALE"/>
    <m/>
    <d v="2018-04-11T00:00:00"/>
    <n v="10290645013"/>
    <s v="YES"/>
    <s v="Available in State"/>
    <s v="NO"/>
    <n v="10290645"/>
    <x v="21"/>
    <s v="Not Present in StudentInfo"/>
    <s v=""/>
    <n v="8"/>
    <x v="411"/>
    <x v="7"/>
  </r>
  <r>
    <n v="25"/>
    <s v="PARVATHIPURAM MANYAM"/>
    <s v="GUMMALAXMIPURAM"/>
    <s v="MANDANGI GANESH"/>
    <s v="MALE"/>
    <n v="8500872026"/>
    <d v="2007-01-01T00:00:00"/>
    <n v="10290645007"/>
    <s v="YES"/>
    <s v="Available in State"/>
    <s v="NO"/>
    <n v="10290645"/>
    <x v="21"/>
    <s v="Not Present in StudentInfo"/>
    <m/>
    <n v="11"/>
    <x v="0"/>
    <x v="0"/>
  </r>
  <r>
    <n v="26"/>
    <s v="PARVATHIPURAM MANYAM"/>
    <s v="GUMMALAXMIPURAM"/>
    <s v="MANDANGI HAIMAVATHI"/>
    <s v="FEMALE"/>
    <n v="9440219593"/>
    <d v="2006-01-01T00:00:00"/>
    <n v="10290645007"/>
    <s v="YES"/>
    <s v="Available in State"/>
    <s v="YES"/>
    <n v="10290645"/>
    <x v="21"/>
    <s v="Not Present in StudentInfo"/>
    <m/>
    <n v="11"/>
    <x v="0"/>
    <x v="0"/>
  </r>
  <r>
    <n v="27"/>
    <s v="PARVATHIPURAM MANYAM"/>
    <s v="GUMMALAXMIPURAM"/>
    <s v="MANDANGI KARTHIK"/>
    <s v="MALE"/>
    <n v="734496000000"/>
    <d v="2008-01-01T00:00:00"/>
    <n v="10290645013"/>
    <s v="YES"/>
    <s v="Available in State"/>
    <s v="NO"/>
    <n v="10290645"/>
    <x v="21"/>
    <s v="Dropout"/>
    <m/>
    <n v="11"/>
    <x v="0"/>
    <x v="0"/>
  </r>
  <r>
    <n v="28"/>
    <s v="PARVATHIPURAM MANYAM"/>
    <s v="GUMMALAXMIPURAM"/>
    <s v="MANDANGI KAVITHA"/>
    <s v="FEMALE"/>
    <n v="9494280188"/>
    <d v="2005-10-04T00:00:00"/>
    <n v="10290645014"/>
    <s v="YES"/>
    <s v="Available in State"/>
    <s v="YES"/>
    <n v="10290645"/>
    <x v="21"/>
    <s v="Not Present in StudentInfo"/>
    <m/>
    <n v="11"/>
    <x v="0"/>
    <x v="0"/>
  </r>
  <r>
    <n v="29"/>
    <s v="PARVATHIPURAM MANYAM"/>
    <s v="GUMMALAXMIPURAM"/>
    <s v="MANDANGI NAVEEN"/>
    <s v="MALE"/>
    <n v="8500578893"/>
    <d v="2008-01-01T00:00:00"/>
    <n v="10290645008"/>
    <s v="YES"/>
    <s v="Available in State"/>
    <s v="NO"/>
    <n v="10290645"/>
    <x v="21"/>
    <s v="Not Present in StudentInfo"/>
    <n v="439482088129"/>
    <n v="6"/>
    <x v="319"/>
    <x v="8"/>
  </r>
  <r>
    <n v="30"/>
    <s v="PARVATHIPURAM MANYAM"/>
    <s v="GUMMALAXMIPURAM"/>
    <s v="MANDANGI SANTHI"/>
    <s v="FEMALE"/>
    <n v="9490198770"/>
    <d v="2006-04-12T00:00:00"/>
    <n v="10290645007"/>
    <s v="YES"/>
    <s v="Available in State"/>
    <s v="NO"/>
    <n v="10290645"/>
    <x v="21"/>
    <s v="Not Present in StudentInfo"/>
    <s v="974882680891"/>
    <n v="2"/>
    <x v="14"/>
    <x v="5"/>
  </r>
  <r>
    <n v="31"/>
    <s v="PARVATHIPURAM MANYAM"/>
    <s v="GUMMALAXMIPURAM"/>
    <s v="MANDANGI SIVANANDU"/>
    <s v="MALE"/>
    <m/>
    <d v="2006-06-24T00:00:00"/>
    <n v="10290645015"/>
    <s v="YES"/>
    <s v="Available in State"/>
    <s v="YES"/>
    <n v="10290645"/>
    <x v="21"/>
    <s v="Not Present in StudentInfo"/>
    <m/>
    <n v="11"/>
    <x v="0"/>
    <x v="0"/>
  </r>
  <r>
    <n v="32"/>
    <s v="PARVATHIPURAM MANYAM"/>
    <s v="GUMMALAXMIPURAM"/>
    <s v="MANDANGI VISHNU"/>
    <s v="MALE"/>
    <n v="695499000000"/>
    <d v="2005-09-09T00:00:00"/>
    <n v="10290645014"/>
    <s v="YES"/>
    <s v="Available in State"/>
    <s v="NO"/>
    <n v="10290645"/>
    <x v="21"/>
    <s v="Dropout"/>
    <n v="695499311601"/>
    <n v="10"/>
    <x v="312"/>
    <x v="6"/>
  </r>
  <r>
    <n v="33"/>
    <s v="PARVATHIPURAM MANYAM"/>
    <s v="GUMMALAXMIPURAM"/>
    <s v="MANDANGIPAPA"/>
    <s v="FEMALE"/>
    <n v="787978000000"/>
    <d v="2007-07-12T00:00:00"/>
    <n v="10290645011"/>
    <s v="YES"/>
    <s v="Available in State"/>
    <s v="NO"/>
    <n v="10290645"/>
    <x v="21"/>
    <s v="Not Present in StudentInfo"/>
    <s v="787975110349"/>
    <n v="13"/>
    <x v="7"/>
    <x v="2"/>
  </r>
  <r>
    <n v="34"/>
    <s v="PARVATHIPURAM MANYAM"/>
    <s v="GUMMALAXMIPURAM"/>
    <s v="NIMMALA SUVARTHA"/>
    <m/>
    <n v="9490884069"/>
    <d v="2009-12-11T00:00:00"/>
    <n v="10290645005"/>
    <s v="YES"/>
    <s v="Available in State"/>
    <s v="NO"/>
    <n v="10290645"/>
    <x v="21"/>
    <s v="Not Present in StudentInfo"/>
    <s v="602936936875"/>
    <n v="1"/>
    <x v="441"/>
    <x v="1"/>
  </r>
  <r>
    <n v="35"/>
    <s v="PARVATHIPURAM MANYAM"/>
    <s v="GUMMALAXMIPURAM"/>
    <s v="PALAKA KRUPARANI"/>
    <s v="MALE"/>
    <n v="9490884069"/>
    <d v="2018-02-10T00:00:00"/>
    <n v="10290645005"/>
    <s v="YES"/>
    <s v="Available in State"/>
    <s v="NO"/>
    <n v="10290645"/>
    <x v="21"/>
    <s v="Not Present in StudentInfo"/>
    <s v="622189636061"/>
    <n v="1"/>
    <x v="441"/>
    <x v="1"/>
  </r>
  <r>
    <n v="36"/>
    <s v="PARVATHIPURAM MANYAM"/>
    <s v="GUMMALAXMIPURAM"/>
    <s v="PATHIKA VALLABARAO"/>
    <s v="MALE"/>
    <n v="9493848750"/>
    <d v="2006-01-01T00:00:00"/>
    <n v="10290645017"/>
    <s v="YES"/>
    <s v="Available in State"/>
    <s v="YES"/>
    <n v="10290645"/>
    <x v="21"/>
    <s v="Not Present in StudentInfo"/>
    <m/>
    <n v="11"/>
    <x v="0"/>
    <x v="0"/>
  </r>
  <r>
    <n v="37"/>
    <s v="PARVATHIPURAM MANYAM"/>
    <s v="GUMMALAXMIPURAM"/>
    <s v="PATTHIKA KIRAN KUMAR"/>
    <s v="MALE"/>
    <n v="9494520116"/>
    <d v="2006-10-04T00:00:00"/>
    <n v="10290645014"/>
    <s v="YES"/>
    <s v="Available in State"/>
    <s v="YES"/>
    <n v="10290645"/>
    <x v="21"/>
    <s v="Not Present in StudentInfo"/>
    <m/>
    <n v="11"/>
    <x v="0"/>
    <x v="0"/>
  </r>
  <r>
    <n v="38"/>
    <s v="PARVATHIPURAM MANYAM"/>
    <s v="GUMMALAXMIPURAM"/>
    <s v="PATTIKA NANDINI"/>
    <s v="FEMALE"/>
    <n v="826703000000"/>
    <d v="2006-12-06T00:00:00"/>
    <n v="10290645013"/>
    <s v="YES"/>
    <s v="Death"/>
    <s v="NO"/>
    <n v="10290645"/>
    <x v="21"/>
    <s v="Not Present in StudentInfo"/>
    <m/>
    <n v="11"/>
    <x v="0"/>
    <x v="0"/>
  </r>
  <r>
    <n v="39"/>
    <s v="PARVATHIPURAM MANYAM"/>
    <s v="GUMMALAXMIPURAM"/>
    <s v="PATTIKA RAJINI"/>
    <s v="FEMALE"/>
    <n v="9440486010"/>
    <d v="2006-12-03T00:00:00"/>
    <n v="10290645014"/>
    <s v="YES"/>
    <s v="Available in State"/>
    <s v="YES"/>
    <n v="10290645"/>
    <x v="21"/>
    <s v="Not Present in StudentInfo"/>
    <m/>
    <n v="1"/>
    <x v="0"/>
    <x v="1"/>
  </r>
  <r>
    <n v="40"/>
    <s v="PARVATHIPURAM MANYAM"/>
    <s v="GUMMALAXMIPURAM"/>
    <s v="PATTIKA SRIKANTH"/>
    <s v="MALE"/>
    <n v="822451000000"/>
    <d v="2006-05-06T00:00:00"/>
    <n v="10290645014"/>
    <s v="YES"/>
    <s v="Available in State"/>
    <s v="YES"/>
    <n v="10290645"/>
    <x v="21"/>
    <s v="Not Present in StudentInfo"/>
    <m/>
    <n v="11"/>
    <x v="0"/>
    <x v="0"/>
  </r>
  <r>
    <n v="41"/>
    <s v="PARVATHIPURAM MANYAM"/>
    <s v="GUMMALAXMIPURAM"/>
    <s v="PUVVALA VENKATA RAO"/>
    <s v="MALE"/>
    <n v="636003000000"/>
    <d v="2007-01-01T00:00:00"/>
    <n v="10290645017"/>
    <s v="YES"/>
    <s v="Available in State"/>
    <s v="NO"/>
    <n v="10290645"/>
    <x v="21"/>
    <s v="Dropout"/>
    <n v="636002929450"/>
    <n v="10"/>
    <x v="32"/>
    <x v="6"/>
  </r>
  <r>
    <n v="42"/>
    <s v="PARVATHIPURAM MANYAM"/>
    <s v="GUMMALAXMIPURAM"/>
    <s v="RAUTA"/>
    <s v="MALE"/>
    <n v="886521000000"/>
    <d v="2007-05-12T00:00:00"/>
    <n v="10290645004"/>
    <s v="YES"/>
    <s v="Migration outside state"/>
    <s v="NO"/>
    <n v="10290645"/>
    <x v="21"/>
    <s v="Not Present in StudentInfo"/>
    <m/>
    <n v="11"/>
    <x v="0"/>
    <x v="0"/>
  </r>
  <r>
    <n v="43"/>
    <s v="PARVATHIPURAM MANYAM"/>
    <s v="GUMMALAXMIPURAM"/>
    <s v="SEEMALA CHANDU"/>
    <s v="MALE"/>
    <n v="9490758938"/>
    <d v="2007-12-06T00:00:00"/>
    <n v="10290645018"/>
    <s v="YES"/>
    <s v="Available in State"/>
    <s v="NO"/>
    <n v="10290645"/>
    <x v="21"/>
    <s v="Not Present in StudentInfo"/>
    <s v="375443030341"/>
    <n v="1"/>
    <x v="25"/>
    <x v="1"/>
  </r>
  <r>
    <n v="44"/>
    <s v="PARVATHIPURAM MANYAM"/>
    <s v="GUMMALAXMIPURAM"/>
    <s v="SEEMALA DEVID"/>
    <s v="MALE"/>
    <n v="517388000000"/>
    <d v="2013-02-03T00:00:00"/>
    <n v="10290645016"/>
    <s v="YES"/>
    <s v="Available in State"/>
    <s v="NO"/>
    <n v="10290645"/>
    <x v="21"/>
    <s v="Dropout"/>
    <s v="577387519342"/>
    <n v="10"/>
    <x v="345"/>
    <x v="6"/>
  </r>
  <r>
    <n v="45"/>
    <s v="PARVATHIPURAM MANYAM"/>
    <s v="GUMMALAXMIPURAM"/>
    <s v="SEEMALA NANDHINI"/>
    <s v="FEMALE"/>
    <n v="7901371741"/>
    <d v="2006-01-01T00:00:00"/>
    <n v="10290645017"/>
    <s v="YES"/>
    <s v="Available in State"/>
    <s v="YES"/>
    <n v="10290645"/>
    <x v="21"/>
    <s v="Not Present in StudentInfo"/>
    <m/>
    <n v="11"/>
    <x v="0"/>
    <x v="0"/>
  </r>
  <r>
    <n v="46"/>
    <s v="PARVATHIPURAM MANYAM"/>
    <s v="GUMMALAXMIPURAM"/>
    <s v="SEEMALA NASHITRA"/>
    <s v="FEMALE"/>
    <n v="8332892784"/>
    <d v="2018-06-26T00:00:00"/>
    <n v="10290645017"/>
    <s v="YES"/>
    <s v="Available in State"/>
    <s v="NO"/>
    <n v="10290645"/>
    <x v="21"/>
    <s v="Not Present in StudentInfo"/>
    <n v="872593792719"/>
    <n v="1"/>
    <x v="442"/>
    <x v="1"/>
  </r>
  <r>
    <n v="47"/>
    <s v="PARVATHIPURAM MANYAM"/>
    <s v="GUMMALAXMIPURAM"/>
    <s v="SEEMALA NAVEEN"/>
    <s v="MALE"/>
    <n v="693949000000"/>
    <d v="2005-12-15T00:00:00"/>
    <n v="10290645016"/>
    <s v="YES"/>
    <s v="Available in State"/>
    <s v="YES"/>
    <n v="10290645"/>
    <x v="21"/>
    <s v="Not Present in StudentInfo"/>
    <m/>
    <n v="11"/>
    <x v="0"/>
    <x v="0"/>
  </r>
  <r>
    <n v="48"/>
    <s v="PARVATHIPURAM MANYAM"/>
    <s v="GUMMALAXMIPURAM"/>
    <s v="SEEMALA PRABHAS"/>
    <s v="MALE"/>
    <n v="9492053857"/>
    <d v="2009-03-03T00:00:00"/>
    <n v="10290645018"/>
    <s v="YES"/>
    <s v="Available in State"/>
    <s v="NO"/>
    <n v="10290645"/>
    <x v="21"/>
    <s v="Not Present in StudentInfo"/>
    <s v="608094316689"/>
    <n v="10"/>
    <x v="32"/>
    <x v="6"/>
  </r>
  <r>
    <n v="49"/>
    <s v="PARVATHIPURAM MANYAM"/>
    <s v="GUMMALAXMIPURAM"/>
    <s v="SEEMALA SANJAY"/>
    <s v="MALE"/>
    <n v="8331868592"/>
    <d v="2010-01-01T00:00:00"/>
    <n v="10290645018"/>
    <s v="YES"/>
    <s v="Available in State"/>
    <s v="NO"/>
    <n v="10290645"/>
    <x v="21"/>
    <s v="Not Present in StudentInfo"/>
    <s v="332906756179"/>
    <n v="10"/>
    <x v="32"/>
    <x v="6"/>
  </r>
  <r>
    <n v="50"/>
    <s v="PARVATHIPURAM MANYAM"/>
    <s v="GUMMALAXMIPURAM"/>
    <s v="SEEMALA SANTHI"/>
    <s v="FEMALE"/>
    <n v="8500768730"/>
    <d v="2007-01-01T00:00:00"/>
    <n v="10290645018"/>
    <s v="YES"/>
    <s v="Available in State"/>
    <s v="NO"/>
    <n v="10290645"/>
    <x v="21"/>
    <s v="Not Present in StudentInfo"/>
    <s v="951229556810"/>
    <n v="3"/>
    <x v="58"/>
    <x v="4"/>
  </r>
  <r>
    <n v="51"/>
    <s v="PARVATHIPURAM MANYAM"/>
    <s v="GUMMALAXMIPURAM"/>
    <s v="THADANGI PRIYANKA"/>
    <s v="FEMALE"/>
    <n v="666837000000"/>
    <d v="2006-09-12T00:00:00"/>
    <n v="10290645003"/>
    <s v="YES"/>
    <s v="Available in State"/>
    <s v="YES"/>
    <n v="10290645"/>
    <x v="21"/>
    <s v="Not Present in StudentInfo"/>
    <m/>
    <n v="11"/>
    <x v="0"/>
    <x v="0"/>
  </r>
  <r>
    <n v="52"/>
    <s v="PARVATHIPURAM MANYAM"/>
    <s v="GUMMALAXMIPURAM"/>
    <s v="TOYAKA CHINNI"/>
    <s v="FEMALE"/>
    <n v="7382734064"/>
    <d v="2009-07-03T00:00:00"/>
    <n v="10290645014"/>
    <s v="YES"/>
    <s v="Available in State"/>
    <s v="NO"/>
    <n v="10290645"/>
    <x v="21"/>
    <s v="Not Present in StudentInfo"/>
    <n v="945717001021"/>
    <n v="10"/>
    <x v="312"/>
    <x v="6"/>
  </r>
  <r>
    <n v="53"/>
    <s v="PARVATHIPURAM MANYAM"/>
    <s v="GUMMALAXMIPURAM"/>
    <s v="TOYAKABHEEMUDU"/>
    <s v="MALE"/>
    <n v="8985690304"/>
    <d v="2011-04-12T00:00:00"/>
    <n v="10290645004"/>
    <s v="YES"/>
    <s v="Available in State"/>
    <s v="NO"/>
    <n v="10290645"/>
    <x v="21"/>
    <s v="Not Present in StudentInfo"/>
    <s v="798810111994"/>
    <n v="5"/>
    <x v="443"/>
    <x v="9"/>
  </r>
  <r>
    <n v="54"/>
    <s v="PARVATHIPURAM MANYAM"/>
    <s v="GUMMALAXMIPURAM"/>
    <s v="TOYAKAGUNGANNE"/>
    <s v="MALE"/>
    <n v="8333984074"/>
    <d v="2007-05-12T00:00:00"/>
    <n v="10290645004"/>
    <s v="YES"/>
    <s v="Available in State"/>
    <s v="NO"/>
    <n v="10290645"/>
    <x v="21"/>
    <s v="Not Present in StudentInfo"/>
    <s v="721346344352"/>
    <n v="5"/>
    <x v="443"/>
    <x v="9"/>
  </r>
  <r>
    <n v="55"/>
    <s v="PARVATHIPURAM MANYAM"/>
    <s v="GUMMALAXMIPURAM"/>
    <s v="TOYAKAHYMAVTHI"/>
    <s v="FEMALE"/>
    <n v="678835000000"/>
    <d v="2007-05-19T00:00:00"/>
    <n v="10290645004"/>
    <s v="YES"/>
    <s v="Available in State"/>
    <s v="NO"/>
    <n v="10290645"/>
    <x v="21"/>
    <s v="Not Present in StudentInfo"/>
    <s v="678835372662"/>
    <n v="2"/>
    <x v="14"/>
    <x v="5"/>
  </r>
  <r>
    <n v="56"/>
    <s v="PARVATHIPURAM MANYAM"/>
    <s v="GUMMALAXMIPURAM"/>
    <s v="TOYAKAPUNYAVATHI"/>
    <s v="FEMALE"/>
    <n v="8333984074"/>
    <d v="2008-05-12T00:00:00"/>
    <n v="10290645004"/>
    <s v="YES"/>
    <s v="Available in State"/>
    <s v="NO"/>
    <n v="10290645"/>
    <x v="21"/>
    <s v="Not Present in StudentInfo"/>
    <s v="276187101210"/>
    <n v="10"/>
    <x v="32"/>
    <x v="6"/>
  </r>
  <r>
    <n v="57"/>
    <s v="PARVATHIPURAM MANYAM"/>
    <s v="GUMMALAXMIPURAM"/>
    <s v="TOYAKASRINIVASARAO"/>
    <s v="MALE"/>
    <n v="8985690304"/>
    <d v="2008-04-12T00:00:00"/>
    <n v="10290645004"/>
    <s v="YES"/>
    <s v="Available in State"/>
    <s v="NO"/>
    <n v="10290645"/>
    <x v="21"/>
    <s v="Not Present in StudentInfo"/>
    <s v="885582865025"/>
    <n v="10"/>
    <x v="32"/>
    <x v="6"/>
  </r>
  <r>
    <n v="58"/>
    <s v="PARVATHIPURAM MANYAM"/>
    <s v="GUMMALAXMIPURAM"/>
    <s v="TOYAKATRINADHARAO"/>
    <s v="MALE"/>
    <n v="8985690304"/>
    <d v="2008-04-12T00:00:00"/>
    <n v="10290645004"/>
    <s v="YES"/>
    <s v="Available in State"/>
    <s v="NO"/>
    <n v="10290645"/>
    <x v="21"/>
    <s v="Not Present in StudentInfo"/>
    <s v=""/>
    <n v="1"/>
    <x v="444"/>
    <x v="1"/>
  </r>
  <r>
    <n v="59"/>
    <s v="PARVATHIPURAM MANYAM"/>
    <s v="GUMMALAXMIPURAM"/>
    <s v="VOOYAKA KARTHIK"/>
    <s v="MALE"/>
    <n v="560105000000"/>
    <d v="2007-01-05T00:00:00"/>
    <n v="10290645017"/>
    <s v="YES"/>
    <s v="Available in State"/>
    <s v="YES"/>
    <n v="10290645"/>
    <x v="21"/>
    <s v="Not Present in StudentInfo"/>
    <m/>
    <n v="11"/>
    <x v="0"/>
    <x v="0"/>
  </r>
  <r>
    <n v="60"/>
    <s v="PARVATHIPURAM MANYAM"/>
    <s v="GUMMALAXMIPURAM"/>
    <s v="VOOYAKA SIMRAN"/>
    <s v="FEMALE"/>
    <n v="7382063059"/>
    <d v="2005-10-10T00:00:00"/>
    <n v="10290645016"/>
    <s v="YES"/>
    <s v="Available in State"/>
    <s v="YES"/>
    <n v="10290645"/>
    <x v="21"/>
    <s v="Not Present in StudentInfo"/>
    <m/>
    <n v="11"/>
    <x v="0"/>
    <x v="0"/>
  </r>
  <r>
    <n v="61"/>
    <s v="PARVATHIPURAM MANYAM"/>
    <s v="GUMMALAXMIPURAM"/>
    <s v="VOOYAKA VAMSI"/>
    <s v="MALE"/>
    <n v="9493012925"/>
    <d v="2007-01-01T00:00:00"/>
    <n v="10290645007"/>
    <s v="YES"/>
    <s v="Available in State"/>
    <s v="NO"/>
    <n v="10290645"/>
    <x v="21"/>
    <s v="Not Present in StudentInfo"/>
    <s v="829418350938"/>
    <n v="2"/>
    <x v="14"/>
    <x v="5"/>
  </r>
  <r>
    <n v="1"/>
    <s v="PARVATHIPURAM MANYAM"/>
    <s v="GUMMALAXMIPURAM"/>
    <s v="ADDAKULA DHYANA DEEKSHITHA"/>
    <s v="FEMALE"/>
    <n v="7382774350"/>
    <d v="2007-07-07T00:00:00"/>
    <n v="10290646003"/>
    <s v="YES"/>
    <s v="Available in State"/>
    <s v="YES"/>
    <n v="10290646"/>
    <x v="22"/>
    <s v="Not Present in StudentInfo"/>
    <s v="680816736586"/>
    <n v="1"/>
    <x v="445"/>
    <x v="1"/>
  </r>
  <r>
    <n v="2"/>
    <s v="PARVATHIPURAM MANYAM"/>
    <s v="GUMMALAXMIPURAM"/>
    <s v="ADDAKULA KEERTHANA"/>
    <s v="FEMALE"/>
    <n v="257541000000"/>
    <d v="2006-01-05T00:00:00"/>
    <n v="10290646001"/>
    <s v="YES"/>
    <s v="Available in State"/>
    <s v="YES"/>
    <n v="10290646"/>
    <x v="22"/>
    <s v="Not Present in StudentInfo"/>
    <s v="257541070696"/>
    <n v="1"/>
    <x v="446"/>
    <x v="1"/>
  </r>
  <r>
    <n v="3"/>
    <s v="PARVATHIPURAM MANYAM"/>
    <s v="GUMMALAXMIPURAM"/>
    <s v="ARIKA ONJI"/>
    <s v="FEMALE"/>
    <n v="613004000000"/>
    <d v="2007-02-07T00:00:00"/>
    <n v="10290646014"/>
    <s v="YES"/>
    <s v="Available in State"/>
    <s v="YES"/>
    <n v="10290646"/>
    <x v="22"/>
    <s v="Not Present in StudentInfo"/>
    <m/>
    <n v="11"/>
    <x v="0"/>
    <x v="0"/>
  </r>
  <r>
    <n v="4"/>
    <s v="PARVATHIPURAM MANYAM"/>
    <s v="GUMMALAXMIPURAM"/>
    <s v="ARIKA SABI"/>
    <s v="FEMALE"/>
    <n v="8985668715"/>
    <d v="2007-10-27T00:00:00"/>
    <n v="10290646015"/>
    <s v="YES"/>
    <s v="Available in State"/>
    <s v="NO"/>
    <n v="10290646"/>
    <x v="22"/>
    <s v="Not Present in StudentInfo"/>
    <s v="928461895103"/>
    <n v="6"/>
    <x v="182"/>
    <x v="8"/>
  </r>
  <r>
    <n v="5"/>
    <s v="PARVATHIPURAM MANYAM"/>
    <s v="GUMMALAXMIPURAM"/>
    <s v="BIDDIKA ABHISHEK"/>
    <s v="MALE"/>
    <m/>
    <d v="2005-11-22T00:00:00"/>
    <n v="10290646002"/>
    <s v="YES"/>
    <s v="Available in State"/>
    <s v="YES"/>
    <n v="10290646"/>
    <x v="22"/>
    <s v="Not Present in StudentInfo"/>
    <s v="920716336774"/>
    <n v="1"/>
    <x v="447"/>
    <x v="1"/>
  </r>
  <r>
    <n v="6"/>
    <s v="PARVATHIPURAM MANYAM"/>
    <s v="GUMMALAXMIPURAM"/>
    <s v="BIDDIKA AMANTHI"/>
    <s v="FEMALE"/>
    <n v="9494330556"/>
    <d v="2007-01-01T00:00:00"/>
    <n v="10290646014"/>
    <s v="YES"/>
    <s v="Available in State"/>
    <s v="YES"/>
    <n v="10290646"/>
    <x v="22"/>
    <s v="Not Present in StudentInfo"/>
    <s v="550207959572"/>
    <n v="1"/>
    <x v="448"/>
    <x v="1"/>
  </r>
  <r>
    <n v="7"/>
    <s v="PARVATHIPURAM MANYAM"/>
    <s v="GUMMALAXMIPURAM"/>
    <s v="BIDDIKA BABURAO"/>
    <s v="MALE"/>
    <n v="727133000000"/>
    <d v="2005-11-11T00:00:00"/>
    <n v="10290646013"/>
    <s v="YES"/>
    <s v="Available in State"/>
    <s v="NO"/>
    <n v="10290646"/>
    <x v="22"/>
    <s v="Dropout"/>
    <s v="727132837342"/>
    <n v="1"/>
    <x v="449"/>
    <x v="1"/>
  </r>
  <r>
    <n v="8"/>
    <s v="PARVATHIPURAM MANYAM"/>
    <s v="GUMMALAXMIPURAM"/>
    <s v="BIDDIKA HYMAVATHI"/>
    <s v="FEMALE"/>
    <n v="710442000000"/>
    <d v="2005-11-25T00:00:00"/>
    <n v="10290646017"/>
    <s v="YES"/>
    <s v="Migration outside state"/>
    <s v="NO"/>
    <n v="10290646"/>
    <x v="22"/>
    <s v="Not Present in StudentInfo"/>
    <s v="710441650086"/>
    <n v="1"/>
    <x v="450"/>
    <x v="1"/>
  </r>
  <r>
    <n v="9"/>
    <s v="PARVATHIPURAM MANYAM"/>
    <s v="GUMMALAXMIPURAM"/>
    <s v="BIDDIKA MALLESH"/>
    <s v="MALE"/>
    <n v="702955000000"/>
    <d v="2007-01-01T00:00:00"/>
    <n v="10290646017"/>
    <s v="YES"/>
    <s v="Migration outside state"/>
    <s v="NO"/>
    <n v="10290646"/>
    <x v="22"/>
    <s v="TC ISSUED"/>
    <s v="702954760165"/>
    <n v="1"/>
    <x v="451"/>
    <x v="1"/>
  </r>
  <r>
    <n v="10"/>
    <s v="PARVATHIPURAM MANYAM"/>
    <s v="GUMMALAXMIPURAM"/>
    <s v="BIDDIKA NAVEEN"/>
    <s v="MALE"/>
    <n v="650820000000"/>
    <d v="2007-01-01T00:00:00"/>
    <n v="10290646017"/>
    <s v="YES"/>
    <s v="Migration outside state"/>
    <s v="NO"/>
    <n v="10290646"/>
    <x v="22"/>
    <s v="Not Present in StudentInfo"/>
    <s v="650820233423"/>
    <n v="1"/>
    <x v="452"/>
    <x v="1"/>
  </r>
  <r>
    <n v="11"/>
    <s v="PARVATHIPURAM MANYAM"/>
    <s v="GUMMALAXMIPURAM"/>
    <s v="BIDDIKA NIRMALA"/>
    <s v="FEMALE"/>
    <n v="7382287566"/>
    <d v="2008-02-20T00:00:00"/>
    <n v="10290646017"/>
    <s v="YES"/>
    <s v="Available in State"/>
    <s v="NO"/>
    <n v="10290646"/>
    <x v="22"/>
    <s v="Not Present in StudentInfo"/>
    <s v="842440006915"/>
    <n v="1"/>
    <x v="453"/>
    <x v="1"/>
  </r>
  <r>
    <n v="12"/>
    <s v="PARVATHIPURAM MANYAM"/>
    <s v="GUMMALAXMIPURAM"/>
    <s v="BIDDIKA NPESHA"/>
    <s v="MALE"/>
    <n v="7382287566"/>
    <d v="2006-11-10T00:00:00"/>
    <n v="10290646017"/>
    <s v="YES"/>
    <s v="Available in State"/>
    <s v="NO"/>
    <n v="10290646"/>
    <x v="22"/>
    <s v="Not Present in StudentInfo"/>
    <s v="636176237601"/>
    <n v="1"/>
    <x v="454"/>
    <x v="1"/>
  </r>
  <r>
    <n v="13"/>
    <s v="PARVATHIPURAM MANYAM"/>
    <s v="GUMMALAXMIPURAM"/>
    <s v="KOLAKA BANNI"/>
    <s v="MALE"/>
    <n v="286327000000"/>
    <d v="2006-04-24T00:00:00"/>
    <n v="10290646003"/>
    <s v="YES"/>
    <s v="Available in State"/>
    <s v="YES"/>
    <n v="10290646"/>
    <x v="22"/>
    <s v="Not Present in StudentInfo"/>
    <s v="286326778040"/>
    <n v="3"/>
    <x v="455"/>
    <x v="4"/>
  </r>
  <r>
    <n v="14"/>
    <s v="PARVATHIPURAM MANYAM"/>
    <s v="GUMMALAXMIPURAM"/>
    <s v="KOLAKA KUSA"/>
    <s v="MALE"/>
    <n v="9704015640"/>
    <d v="2006-01-01T00:00:00"/>
    <n v="10290646006"/>
    <s v="YES"/>
    <s v="Available in State"/>
    <s v="NO"/>
    <n v="10290646"/>
    <x v="22"/>
    <s v="Not Present in StudentInfo"/>
    <s v="927494085794"/>
    <n v="3"/>
    <x v="456"/>
    <x v="4"/>
  </r>
  <r>
    <n v="15"/>
    <s v="PARVATHIPURAM MANYAM"/>
    <s v="GUMMALAXMIPURAM"/>
    <s v="KOLAKA LAVA"/>
    <s v="MALE"/>
    <n v="527492000000"/>
    <d v="2006-01-01T00:00:00"/>
    <n v="10290646006"/>
    <s v="YES"/>
    <s v="Available in State"/>
    <s v="NO"/>
    <n v="10290646"/>
    <x v="22"/>
    <s v="Not Present in StudentInfo"/>
    <s v="527491830542"/>
    <n v="1"/>
    <x v="457"/>
    <x v="1"/>
  </r>
  <r>
    <n v="16"/>
    <s v="PARVATHIPURAM MANYAM"/>
    <s v="GUMMALAXMIPURAM"/>
    <s v="KOLAKA SRILATHA"/>
    <s v="FEMALE"/>
    <n v="748319000000"/>
    <d v="2006-01-01T00:00:00"/>
    <n v="10290646006"/>
    <s v="YES"/>
    <s v="Available in State"/>
    <s v="NO"/>
    <n v="10290646"/>
    <x v="22"/>
    <s v="Not Present in StudentInfo"/>
    <s v="738418839065"/>
    <n v="1"/>
    <x v="446"/>
    <x v="1"/>
  </r>
  <r>
    <n v="17"/>
    <s v="PARVATHIPURAM MANYAM"/>
    <s v="GUMMALAXMIPURAM"/>
    <s v="KOLKATA SURYARAO"/>
    <s v="MALE"/>
    <n v="9440734021"/>
    <d v="2006-09-02T00:00:00"/>
    <n v="10290646007"/>
    <s v="YES"/>
    <s v="Available in State"/>
    <s v="NO"/>
    <n v="10290646"/>
    <x v="22"/>
    <s v="Not Present in StudentInfo"/>
    <s v="638631957536"/>
    <n v="3"/>
    <x v="343"/>
    <x v="4"/>
  </r>
  <r>
    <n v="18"/>
    <s v="PARVATHIPURAM MANYAM"/>
    <s v="GUMMALAXMIPURAM"/>
    <s v="KUMARI"/>
    <s v="FEMALE"/>
    <n v="890326000000"/>
    <d v="2007-04-16T00:00:00"/>
    <n v="10290646012"/>
    <s v="YES"/>
    <s v="Available in State"/>
    <s v="NO"/>
    <n v="10290646"/>
    <x v="22"/>
    <s v="Not Present in StudentInfo"/>
    <s v="898318591806"/>
    <n v="13"/>
    <x v="105"/>
    <x v="2"/>
  </r>
  <r>
    <n v="19"/>
    <s v="PARVATHIPURAM MANYAM"/>
    <s v="GUMMALAXMIPURAM"/>
    <s v="KUMBURKA NANDINI"/>
    <s v="FEMALE"/>
    <n v="9440666931"/>
    <d v="2011-01-01T00:00:00"/>
    <n v="10290646012"/>
    <s v="YES"/>
    <s v="Available in State"/>
    <s v="NO"/>
    <n v="10290646"/>
    <x v="22"/>
    <s v="Not Present in StudentInfo"/>
    <s v="836989576977"/>
    <n v="1"/>
    <x v="458"/>
    <x v="1"/>
  </r>
  <r>
    <n v="20"/>
    <s v="PARVATHIPURAM MANYAM"/>
    <s v="GUMMALAXMIPURAM"/>
    <s v="MANDANGI ARAVIND"/>
    <s v="MALE"/>
    <n v="9492038078"/>
    <d v="2015-11-28T00:00:00"/>
    <n v="10290646012"/>
    <s v="YES"/>
    <s v="Death"/>
    <s v="NO"/>
    <n v="10290646"/>
    <x v="22"/>
    <s v="Not Present in StudentInfo"/>
    <s v="392734562402"/>
    <n v="11"/>
    <x v="0"/>
    <x v="0"/>
  </r>
  <r>
    <n v="21"/>
    <s v="PARVATHIPURAM MANYAM"/>
    <s v="GUMMALAXMIPURAM"/>
    <s v="MANDANGI BANGARAMMA"/>
    <m/>
    <n v="9493822621"/>
    <d v="2007-12-31T00:00:00"/>
    <n v="10290646015"/>
    <s v="YES"/>
    <s v="Available in State"/>
    <s v="NO"/>
    <n v="10290646"/>
    <x v="22"/>
    <s v="Not Present in StudentInfo"/>
    <s v=""/>
    <n v="11"/>
    <x v="46"/>
    <x v="0"/>
  </r>
  <r>
    <n v="22"/>
    <s v="PARVATHIPURAM MANYAM"/>
    <s v="GUMMALAXMIPURAM"/>
    <s v="MANDANGI BHARATHI"/>
    <s v="FEMALE"/>
    <n v="9492418873"/>
    <d v="2007-01-01T00:00:00"/>
    <n v="10290646009"/>
    <s v="YES"/>
    <s v="Available in State"/>
    <s v="NO"/>
    <n v="10290646"/>
    <x v="22"/>
    <s v="Not Present in StudentInfo"/>
    <s v="911627948432"/>
    <n v="10"/>
    <x v="32"/>
    <x v="6"/>
  </r>
  <r>
    <n v="23"/>
    <s v="PARVATHIPURAM MANYAM"/>
    <s v="GUMMALAXMIPURAM"/>
    <s v="MANDANGI GOVINDU"/>
    <s v="MALE"/>
    <n v="8985003821"/>
    <d v="2006-03-28T00:00:00"/>
    <n v="10290646014"/>
    <s v="YES"/>
    <s v="Available in State"/>
    <s v="YES"/>
    <n v="10290646"/>
    <x v="22"/>
    <s v="Not Present in StudentInfo"/>
    <s v="730685288486"/>
    <n v="1"/>
    <x v="445"/>
    <x v="1"/>
  </r>
  <r>
    <n v="24"/>
    <s v="PARVATHIPURAM MANYAM"/>
    <s v="GUMMALAXMIPURAM"/>
    <s v="MANDANGI JAYANTI"/>
    <s v="FEMALE"/>
    <n v="577446000000"/>
    <d v="2005-10-03T00:00:00"/>
    <n v="10290646009"/>
    <s v="YES"/>
    <s v="Available in State"/>
    <s v="NO"/>
    <n v="10290646"/>
    <x v="22"/>
    <s v="Not Present in StudentInfo"/>
    <s v="577446408097"/>
    <n v="10"/>
    <x v="32"/>
    <x v="6"/>
  </r>
  <r>
    <n v="25"/>
    <s v="PARVATHIPURAM MANYAM"/>
    <s v="GUMMALAXMIPURAM"/>
    <s v="MANDANGI KALYANI"/>
    <s v="FEMALE"/>
    <n v="854516000000"/>
    <d v="2008-01-01T00:00:00"/>
    <n v="10290646004"/>
    <s v="YES"/>
    <s v="Available in State"/>
    <s v="NO"/>
    <n v="10290646"/>
    <x v="22"/>
    <s v="Not Present in StudentInfo"/>
    <s v="854515759304"/>
    <n v="3"/>
    <x v="459"/>
    <x v="4"/>
  </r>
  <r>
    <n v="26"/>
    <s v="PARVATHIPURAM MANYAM"/>
    <s v="GUMMALAXMIPURAM"/>
    <s v="MANDANGI KAVITHA"/>
    <s v="FEMALE"/>
    <n v="9490366865"/>
    <d v="2007-10-05T00:00:00"/>
    <n v="10290646012"/>
    <s v="YES"/>
    <s v="Available in State"/>
    <s v="NO"/>
    <n v="10290646"/>
    <x v="22"/>
    <s v="Not Present in StudentInfo"/>
    <s v="561544938848"/>
    <n v="1"/>
    <x v="439"/>
    <x v="1"/>
  </r>
  <r>
    <n v="27"/>
    <s v="PARVATHIPURAM MANYAM"/>
    <s v="GUMMALAXMIPURAM"/>
    <s v="MANDANGI KIRAN"/>
    <s v="MALE"/>
    <n v="9440674763"/>
    <d v="2006-01-01T00:00:00"/>
    <n v="10290646012"/>
    <s v="YES"/>
    <s v="Available in State"/>
    <s v="NO"/>
    <n v="10290646"/>
    <x v="22"/>
    <s v="Not Present in StudentInfo"/>
    <s v="985028954132"/>
    <n v="1"/>
    <x v="326"/>
    <x v="1"/>
  </r>
  <r>
    <n v="28"/>
    <s v="PARVATHIPURAM MANYAM"/>
    <s v="GUMMALAXMIPURAM"/>
    <s v="MANDANGI KUSUMA"/>
    <s v="FEMALE"/>
    <n v="9491290214"/>
    <d v="2007-06-20T00:00:00"/>
    <n v="10290646009"/>
    <s v="YES"/>
    <s v="Available in State"/>
    <s v="NO"/>
    <n v="10290646"/>
    <x v="22"/>
    <s v="Not Present in StudentInfo"/>
    <s v="449422630600"/>
    <n v="13"/>
    <x v="7"/>
    <x v="2"/>
  </r>
  <r>
    <n v="29"/>
    <s v="PARVATHIPURAM MANYAM"/>
    <s v="GUMMALAXMIPURAM"/>
    <s v="MANDANGI NADHUKUMAR"/>
    <s v="MALE"/>
    <n v="849786000000"/>
    <d v="2012-06-14T00:00:00"/>
    <n v="10290646012"/>
    <s v="YES"/>
    <s v="Available in State"/>
    <s v="NO"/>
    <n v="10290646"/>
    <x v="22"/>
    <s v="Dropout"/>
    <s v="849785899885"/>
    <n v="1"/>
    <x v="326"/>
    <x v="1"/>
  </r>
  <r>
    <n v="30"/>
    <s v="PARVATHIPURAM MANYAM"/>
    <s v="GUMMALAXMIPURAM"/>
    <s v="MANDANGI NAVYA SRI"/>
    <s v="FEMALE"/>
    <n v="815995000000"/>
    <d v="2007-10-05T00:00:00"/>
    <n v="10290646006"/>
    <s v="YES"/>
    <s v="Available in State"/>
    <s v="NO"/>
    <n v="10290646"/>
    <x v="22"/>
    <s v="Dropout"/>
    <s v="815994537541"/>
    <n v="1"/>
    <x v="460"/>
    <x v="1"/>
  </r>
  <r>
    <n v="31"/>
    <s v="PARVATHIPURAM MANYAM"/>
    <s v="GUMMALAXMIPURAM"/>
    <s v="MANDANGI NEELA SRI"/>
    <s v="FEMALE"/>
    <n v="686464000000"/>
    <d v="2007-08-05T00:00:00"/>
    <n v="10290646006"/>
    <s v="YES"/>
    <s v="Available in State"/>
    <s v="YES"/>
    <n v="10290646"/>
    <x v="22"/>
    <s v="Not Present in StudentInfo"/>
    <s v="686463681788"/>
    <n v="1"/>
    <x v="461"/>
    <x v="1"/>
  </r>
  <r>
    <n v="32"/>
    <s v="PARVATHIPURAM MANYAM"/>
    <s v="GUMMALAXMIPURAM"/>
    <s v="MANDANGI PARAMESWARA RAO"/>
    <s v="MALE"/>
    <n v="9491290214"/>
    <d v="2008-01-01T00:00:00"/>
    <n v="10290646009"/>
    <s v="YES"/>
    <s v="Available in State"/>
    <s v="NO"/>
    <n v="10290646"/>
    <x v="22"/>
    <s v="Not Present in StudentInfo"/>
    <s v="841899049256"/>
    <n v="10"/>
    <x v="32"/>
    <x v="6"/>
  </r>
  <r>
    <n v="33"/>
    <s v="PARVATHIPURAM MANYAM"/>
    <s v="GUMMALAXMIPURAM"/>
    <s v="MANDANGI PARAMMA"/>
    <s v="FEMALE"/>
    <n v="709147000000"/>
    <d v="2007-01-09T00:00:00"/>
    <n v="10290646010"/>
    <s v="YES"/>
    <s v="Available in State"/>
    <s v="NO"/>
    <n v="10290646"/>
    <x v="22"/>
    <s v="Not Present in StudentInfo"/>
    <s v="709147229294"/>
    <n v="13"/>
    <x v="105"/>
    <x v="2"/>
  </r>
  <r>
    <n v="34"/>
    <s v="PARVATHIPURAM MANYAM"/>
    <s v="GUMMALAXMIPURAM"/>
    <s v="MANDANGI PRASANTHI"/>
    <s v="FEMALE"/>
    <n v="8500436503"/>
    <d v="2010-06-25T00:00:00"/>
    <n v="10290646014"/>
    <s v="YES"/>
    <s v="Unidentified Person"/>
    <s v="NO"/>
    <n v="10290646"/>
    <x v="22"/>
    <s v="Not Present in StudentInfo"/>
    <s v="484381067926"/>
    <n v="11"/>
    <x v="0"/>
    <x v="0"/>
  </r>
  <r>
    <n v="35"/>
    <s v="PARVATHIPURAM MANYAM"/>
    <s v="GUMMALAXMIPURAM"/>
    <s v="MANDANGI SANGEETHA"/>
    <s v="FEMALE"/>
    <n v="9493592854"/>
    <d v="2009-02-08T00:00:00"/>
    <n v="10290646015"/>
    <s v="YES"/>
    <s v="Available in State"/>
    <s v="NO"/>
    <n v="10290646"/>
    <x v="22"/>
    <s v="Not Present in StudentInfo"/>
    <s v="636067289251"/>
    <n v="6"/>
    <x v="182"/>
    <x v="8"/>
  </r>
  <r>
    <n v="36"/>
    <s v="PARVATHIPURAM MANYAM"/>
    <s v="GUMMALAXMIPURAM"/>
    <s v="MANDANGI SANKARAO "/>
    <s v="MALE"/>
    <n v="8500326572"/>
    <d v="2006-06-06T00:00:00"/>
    <n v="10290646011"/>
    <s v="YES"/>
    <s v="Available in State"/>
    <s v="YES"/>
    <n v="10290646"/>
    <x v="22"/>
    <s v="Not Present in StudentInfo"/>
    <s v="8 99294732519"/>
    <n v="3"/>
    <x v="462"/>
    <x v="4"/>
  </r>
  <r>
    <n v="37"/>
    <s v="PARVATHIPURAM MANYAM"/>
    <s v="GUMMALAXMIPURAM"/>
    <s v="MANDANGI SEEBAMMA"/>
    <s v="FEMALE"/>
    <n v="6281200940"/>
    <d v="2006-01-05T00:00:00"/>
    <n v="10290646017"/>
    <s v="YES"/>
    <s v="Death"/>
    <s v="NO"/>
    <n v="10290646"/>
    <x v="22"/>
    <s v="Not Present in StudentInfo"/>
    <m/>
    <n v="11"/>
    <x v="0"/>
    <x v="0"/>
  </r>
  <r>
    <n v="38"/>
    <s v="PARVATHIPURAM MANYAM"/>
    <s v="GUMMALAXMIPURAM"/>
    <s v="MANDANGI SHAILAJA"/>
    <s v="FEMALE"/>
    <n v="7382690309"/>
    <d v="2006-06-24T00:00:00"/>
    <n v="10290646008"/>
    <s v="YES"/>
    <s v="Available in State"/>
    <s v="YES"/>
    <n v="10290646"/>
    <x v="22"/>
    <s v="Not Present in StudentInfo"/>
    <m/>
    <n v="11"/>
    <x v="0"/>
    <x v="0"/>
  </r>
  <r>
    <n v="39"/>
    <s v="PARVATHIPURAM MANYAM"/>
    <s v="GUMMALAXMIPURAM"/>
    <s v="MANDANGI SWAPNA"/>
    <s v="FEMALE"/>
    <n v="9493255901"/>
    <d v="2006-07-10T00:00:00"/>
    <n v="10290646011"/>
    <s v="YES"/>
    <s v="Available in State"/>
    <s v="NO"/>
    <n v="10290646"/>
    <x v="22"/>
    <s v="Not Present in StudentInfo"/>
    <s v="721490980428"/>
    <n v="2"/>
    <x v="14"/>
    <x v="5"/>
  </r>
  <r>
    <n v="40"/>
    <s v="PARVATHIPURAM MANYAM"/>
    <s v="GUMMALAXMIPURAM"/>
    <s v="MANDANGI SWATHI"/>
    <s v="FEMALE"/>
    <n v="943305000000"/>
    <d v="2009-01-12T00:00:00"/>
    <n v="10290646013"/>
    <s v="YES"/>
    <s v="Available in State"/>
    <s v="NO"/>
    <n v="10290646"/>
    <x v="22"/>
    <s v="Dropout"/>
    <s v="943305089452"/>
    <n v="1"/>
    <x v="463"/>
    <x v="1"/>
  </r>
  <r>
    <n v="41"/>
    <s v="PARVATHIPURAM MANYAM"/>
    <s v="GUMMALAXMIPURAM"/>
    <s v="MANDANGI VAISSLI"/>
    <s v="FEMALE"/>
    <n v="9491784207"/>
    <d v="2011-01-08T00:00:00"/>
    <n v="10290646009"/>
    <s v="YES"/>
    <s v="Available in State"/>
    <s v="NO"/>
    <n v="10290646"/>
    <x v="22"/>
    <s v="Not Present in StudentInfo"/>
    <s v="931981301630"/>
    <n v="10"/>
    <x v="32"/>
    <x v="6"/>
  </r>
  <r>
    <n v="42"/>
    <s v="PARVATHIPURAM MANYAM"/>
    <s v="GUMMALAXMIPURAM"/>
    <s v="MANDANGI VASU"/>
    <s v="MALE"/>
    <n v="365428000000"/>
    <d v="2008-08-23T00:00:00"/>
    <n v="10290646017"/>
    <s v="YES"/>
    <s v="Available in State"/>
    <s v="NO"/>
    <n v="10290646"/>
    <x v="22"/>
    <s v="Dropout"/>
    <s v="365427644144"/>
    <n v="1"/>
    <x v="464"/>
    <x v="1"/>
  </r>
  <r>
    <n v="43"/>
    <s v="PARVATHIPURAM MANYAM"/>
    <s v="GUMMALAXMIPURAM"/>
    <s v="MANDANGI VISHNU"/>
    <s v="MALE"/>
    <n v="9491905513"/>
    <d v="2006-10-01T00:00:00"/>
    <n v="10290646007"/>
    <s v="YES"/>
    <s v="Available in State"/>
    <s v="NO"/>
    <n v="10290646"/>
    <x v="22"/>
    <s v="Not Present in StudentInfo"/>
    <m/>
    <n v="11"/>
    <x v="0"/>
    <x v="0"/>
  </r>
  <r>
    <n v="44"/>
    <s v="PARVATHIPURAM MANYAM"/>
    <s v="GUMMALAXMIPURAM"/>
    <s v="MANDANGI YUKTHA SRI"/>
    <s v="FEMALE"/>
    <n v="570345000000"/>
    <d v="2018-06-26T00:00:00"/>
    <n v="10290646002"/>
    <s v="YES"/>
    <s v="Available in State"/>
    <s v="NO"/>
    <n v="10290646"/>
    <x v="22"/>
    <s v="Not Present in StudentInfo"/>
    <s v="570344769489"/>
    <n v="1"/>
    <x v="465"/>
    <x v="1"/>
  </r>
  <r>
    <n v="45"/>
    <s v="PARVATHIPURAM MANYAM"/>
    <s v="GUMMALAXMIPURAM"/>
    <s v="NIMMAKA AKHILA"/>
    <s v="FEMALE"/>
    <n v="977238000000"/>
    <d v="2007-01-21T00:00:00"/>
    <n v="10290646013"/>
    <s v="YES"/>
    <s v="Available in State"/>
    <s v="NO"/>
    <n v="10290646"/>
    <x v="22"/>
    <s v="Dropout"/>
    <s v="977237934523"/>
    <n v="1"/>
    <x v="453"/>
    <x v="1"/>
  </r>
  <r>
    <n v="46"/>
    <s v="PARVATHIPURAM MANYAM"/>
    <s v="GUMMALAXMIPURAM"/>
    <s v="NIMMAKA JOGESWARARAO"/>
    <s v="MALE"/>
    <n v="7382287566"/>
    <d v="2007-07-19T00:00:00"/>
    <n v="10290646017"/>
    <s v="YES"/>
    <s v="Available in State"/>
    <s v="NO"/>
    <n v="10290646"/>
    <x v="22"/>
    <s v="Not Present in StudentInfo"/>
    <s v="936033179680"/>
    <n v="1"/>
    <x v="464"/>
    <x v="1"/>
  </r>
  <r>
    <n v="47"/>
    <s v="PARVATHIPURAM MANYAM"/>
    <s v="GUMMALAXMIPURAM"/>
    <s v="NIMMAKA SATTI BABU"/>
    <s v="MALE"/>
    <n v="7382977646"/>
    <d v="2011-01-01T00:00:00"/>
    <n v="10290646013"/>
    <s v="YES"/>
    <s v="Available in State"/>
    <s v="NO"/>
    <n v="10290646"/>
    <x v="22"/>
    <s v="Not Present in StudentInfo"/>
    <s v="209618885283"/>
    <n v="1"/>
    <x v="464"/>
    <x v="1"/>
  </r>
  <r>
    <n v="48"/>
    <s v="PARVATHIPURAM MANYAM"/>
    <s v="GUMMALAXMIPURAM"/>
    <s v="NIMMAKA TIRUPATHI RAO"/>
    <s v="MALE"/>
    <n v="7382287566"/>
    <d v="2008-07-14T00:00:00"/>
    <n v="10290646017"/>
    <s v="YES"/>
    <s v="Available in State"/>
    <s v="NO"/>
    <n v="10290646"/>
    <x v="22"/>
    <s v="Not Present in StudentInfo"/>
    <s v="740038518069"/>
    <n v="1"/>
    <x v="464"/>
    <x v="1"/>
  </r>
  <r>
    <n v="49"/>
    <s v="PARVATHIPURAM MANYAM"/>
    <s v="GUMMALAXMIPURAM"/>
    <s v="NIMMALA SAHASRA"/>
    <s v="FEMALE"/>
    <n v="7901464061"/>
    <d v="2018-07-10T00:00:00"/>
    <n v="10290646004"/>
    <s v="YES"/>
    <s v="Available in State"/>
    <s v="NO"/>
    <n v="10290646"/>
    <x v="22"/>
    <s v="Not Present in StudentInfo"/>
    <s v="751148475567"/>
    <n v="15"/>
    <x v="466"/>
    <x v="11"/>
  </r>
  <r>
    <n v="50"/>
    <s v="PARVATHIPURAM MANYAM"/>
    <s v="GUMMALAXMIPURAM"/>
    <s v="NIMMALA USHA RANI"/>
    <s v="FEMALE"/>
    <n v="8500895979"/>
    <d v="2006-01-01T00:00:00"/>
    <n v="10290646006"/>
    <s v="YES"/>
    <s v="Available in State"/>
    <s v="NO"/>
    <n v="10290646"/>
    <x v="22"/>
    <s v="Not Present in StudentInfo"/>
    <s v="788151270031"/>
    <n v="13"/>
    <x v="7"/>
    <x v="2"/>
  </r>
  <r>
    <n v="51"/>
    <s v="PARVATHIPURAM MANYAM"/>
    <s v="GUMMALAXMIPURAM"/>
    <s v="NIMMALA YAMUNA"/>
    <s v="FEMALE"/>
    <n v="845374000000"/>
    <d v="2013-07-11T00:00:00"/>
    <n v="10290646002"/>
    <s v="YES"/>
    <s v="Available in State"/>
    <s v="YES"/>
    <n v="10290646"/>
    <x v="22"/>
    <s v="Not Present in StudentInfo"/>
    <m/>
    <n v="11"/>
    <x v="0"/>
    <x v="0"/>
  </r>
  <r>
    <n v="52"/>
    <s v="PARVATHIPURAM MANYAM"/>
    <s v="GUMMALAXMIPURAM"/>
    <s v="PATTHIKA CHINNA"/>
    <s v="FEMALE"/>
    <n v="9440666931"/>
    <d v="2006-10-07T00:00:00"/>
    <n v="10290646012"/>
    <s v="YES"/>
    <s v="Available in State"/>
    <s v="NO"/>
    <n v="10290646"/>
    <x v="22"/>
    <s v="Not Present in StudentInfo"/>
    <s v="770309782587"/>
    <n v="1"/>
    <x v="326"/>
    <x v="1"/>
  </r>
  <r>
    <n v="53"/>
    <s v="PARVATHIPURAM MANYAM"/>
    <s v="GUMMALAXMIPURAM"/>
    <s v="PATTIKA BUJJI"/>
    <s v="MALE"/>
    <n v="938791000000"/>
    <d v="2012-03-25T00:00:00"/>
    <n v="10290646012"/>
    <s v="YES"/>
    <s v="Available in State"/>
    <s v="NO"/>
    <n v="10290646"/>
    <x v="22"/>
    <s v="Dropout"/>
    <s v="938791030758"/>
    <n v="1"/>
    <x v="326"/>
    <x v="1"/>
  </r>
  <r>
    <n v="54"/>
    <s v="PARVATHIPURAM MANYAM"/>
    <s v="GUMMALAXMIPURAM"/>
    <s v="PATTIKA GIRI"/>
    <s v="MALE"/>
    <n v="831826000000"/>
    <d v="2007-01-01T00:00:00"/>
    <n v="10290646012"/>
    <s v="YES"/>
    <s v="Available in State"/>
    <s v="YES"/>
    <n v="10290646"/>
    <x v="22"/>
    <s v="Not Present in StudentInfo"/>
    <s v="831826392240"/>
    <n v="1"/>
    <x v="467"/>
    <x v="1"/>
  </r>
  <r>
    <n v="55"/>
    <s v="PARVATHIPURAM MANYAM"/>
    <s v="GUMMALAXMIPURAM"/>
    <s v="PATTIKA MINNI"/>
    <s v="FEMALE"/>
    <n v="9440666931"/>
    <d v="2009-10-15T00:00:00"/>
    <n v="10290646012"/>
    <s v="YES"/>
    <s v="Available in State"/>
    <s v="NO"/>
    <n v="10290646"/>
    <x v="22"/>
    <s v="Not Present in StudentInfo"/>
    <s v="408538750065"/>
    <n v="1"/>
    <x v="326"/>
    <x v="1"/>
  </r>
  <r>
    <n v="56"/>
    <s v="PARVATHIPURAM MANYAM"/>
    <s v="GUMMALAXMIPURAM"/>
    <s v="PATTIKA RAJITHA"/>
    <s v="FEMALE"/>
    <n v="652399000000"/>
    <d v="2007-01-01T00:00:00"/>
    <n v="10290646012"/>
    <s v="YES"/>
    <s v="Available in State"/>
    <s v="NO"/>
    <n v="10290646"/>
    <x v="22"/>
    <s v="Dropout"/>
    <s v="652399373209"/>
    <n v="1"/>
    <x v="326"/>
    <x v="1"/>
  </r>
  <r>
    <n v="57"/>
    <s v="PARVATHIPURAM MANYAM"/>
    <s v="GUMMALAXMIPURAM"/>
    <s v="PATTIKA RASAMMA"/>
    <s v="FEMALE"/>
    <n v="9492541826"/>
    <d v="2006-03-05T00:00:00"/>
    <n v="10290646012"/>
    <s v="YES"/>
    <s v="Available in State"/>
    <s v="NO"/>
    <n v="10290646"/>
    <x v="22"/>
    <s v="Not Present in StudentInfo"/>
    <s v="448143366663"/>
    <n v="10"/>
    <x v="32"/>
    <x v="6"/>
  </r>
  <r>
    <n v="58"/>
    <s v="PARVATHIPURAM MANYAM"/>
    <s v="GUMMALAXMIPURAM"/>
    <s v="PATTIKA SANTHI"/>
    <s v="FEMALE"/>
    <n v="9440666931"/>
    <d v="2006-04-06T00:00:00"/>
    <n v="10290646012"/>
    <s v="YES"/>
    <s v="Available in State"/>
    <s v="NO"/>
    <n v="10290646"/>
    <x v="22"/>
    <s v="Not Present in StudentInfo"/>
    <s v="935931906198"/>
    <n v="1"/>
    <x v="468"/>
    <x v="1"/>
  </r>
  <r>
    <n v="59"/>
    <s v="PARVATHIPURAM MANYAM"/>
    <s v="GUMMALAXMIPURAM"/>
    <s v="PATTIKA SUDHA"/>
    <s v="FEMALE"/>
    <n v="9491408936"/>
    <d v="2006-01-01T00:00:00"/>
    <n v="10290646015"/>
    <s v="YES"/>
    <s v="Available in State"/>
    <s v="NO"/>
    <n v="10290646"/>
    <x v="22"/>
    <s v="Not Present in StudentInfo"/>
    <s v="77563260855"/>
    <n v="6"/>
    <x v="182"/>
    <x v="8"/>
  </r>
  <r>
    <n v="60"/>
    <s v="PARVATHIPURAM MANYAM"/>
    <s v="GUMMALAXMIPURAM"/>
    <s v="PATTIKA SURAJA"/>
    <s v="FEMALE"/>
    <n v="9440666931"/>
    <d v="2007-01-01T00:00:00"/>
    <n v="10290646012"/>
    <s v="YES"/>
    <s v="Available in State"/>
    <s v="NO"/>
    <n v="10290646"/>
    <x v="22"/>
    <s v="Not Present in StudentInfo"/>
    <s v="752561368566"/>
    <n v="10"/>
    <x v="32"/>
    <x v="6"/>
  </r>
  <r>
    <n v="61"/>
    <s v="PARVATHIPURAM MANYAM"/>
    <s v="GUMMALAXMIPURAM"/>
    <s v="PUVVALA GEETHA"/>
    <s v="FEMALE"/>
    <n v="8500964916"/>
    <d v="2007-01-01T00:00:00"/>
    <n v="10290646015"/>
    <s v="YES"/>
    <s v="Available in State"/>
    <s v="NO"/>
    <n v="10290646"/>
    <x v="22"/>
    <s v="Not Present in StudentInfo"/>
    <s v="744598825085"/>
    <n v="10"/>
    <x v="32"/>
    <x v="6"/>
  </r>
  <r>
    <n v="62"/>
    <s v="PARVATHIPURAM MANYAM"/>
    <s v="GUMMALAXMIPURAM"/>
    <s v="PUVVALA NEELAMMA"/>
    <s v="FEMALE"/>
    <m/>
    <d v="2012-12-01T00:00:00"/>
    <n v="10290646011"/>
    <s v="YES"/>
    <s v="Available in State"/>
    <s v="NO"/>
    <n v="10290646"/>
    <x v="22"/>
    <s v="Not Present in StudentInfo"/>
    <s v="868876267823"/>
    <n v="13"/>
    <x v="7"/>
    <x v="2"/>
  </r>
  <r>
    <n v="63"/>
    <s v="PARVATHIPURAM MANYAM"/>
    <s v="GUMMALAXMIPURAM"/>
    <s v="PUVVALA RAMARAO"/>
    <s v="MALE"/>
    <n v="9491408939"/>
    <d v="2008-03-31T00:00:00"/>
    <n v="10290646014"/>
    <s v="YES"/>
    <s v="Available in State"/>
    <s v="YES"/>
    <n v="10290646"/>
    <x v="22"/>
    <s v="Not Present in StudentInfo"/>
    <s v="230612282326"/>
    <n v="1"/>
    <x v="469"/>
    <x v="1"/>
  </r>
  <r>
    <n v="64"/>
    <s v="PARVATHIPURAM MANYAM"/>
    <s v="GUMMALAXMIPURAM"/>
    <s v="PUVVALA RUNI"/>
    <s v="FEMALE"/>
    <n v="428296000000"/>
    <d v="2009-06-30T00:00:00"/>
    <n v="10290646014"/>
    <s v="YES"/>
    <s v="Migration outside state"/>
    <s v="NO"/>
    <n v="10290646"/>
    <x v="22"/>
    <s v="Not Present in StudentInfo"/>
    <s v="428295626463"/>
    <n v="1"/>
    <x v="470"/>
    <x v="1"/>
  </r>
  <r>
    <n v="65"/>
    <s v="PARVATHIPURAM MANYAM"/>
    <s v="GUMMALAXMIPURAM"/>
    <s v="PUVVALA SURESH"/>
    <s v="MALE"/>
    <n v="798979000000"/>
    <d v="2007-06-09T00:00:00"/>
    <n v="10290646011"/>
    <s v="YES"/>
    <s v="Available in State"/>
    <s v="NO"/>
    <n v="10290646"/>
    <x v="22"/>
    <s v="TC ISSUED"/>
    <s v="798979242924"/>
    <n v="3"/>
    <x v="58"/>
    <x v="4"/>
  </r>
  <r>
    <n v="66"/>
    <s v="PARVATHIPURAM MANYAM"/>
    <s v="GUMMALAXMIPURAM"/>
    <s v="PUVVALA UMA"/>
    <s v="FEMALE"/>
    <n v="9491408939"/>
    <d v="2006-07-15T00:00:00"/>
    <n v="10290646014"/>
    <s v="YES"/>
    <s v="Migration outside state"/>
    <s v="NO"/>
    <n v="10290646"/>
    <x v="22"/>
    <s v="Not Present in StudentInfo"/>
    <s v="880202939029"/>
    <n v="3"/>
    <x v="462"/>
    <x v="4"/>
  </r>
  <r>
    <n v="67"/>
    <s v="PARVATHIPURAM MANYAM"/>
    <s v="GUMMALAXMIPURAM"/>
    <s v="PUVVALA VIJAYA "/>
    <s v="FEMALE"/>
    <n v="995921000000"/>
    <d v="2009-07-30T00:00:00"/>
    <n v="10290646015"/>
    <s v="YES"/>
    <s v="Available in State"/>
    <s v="NO"/>
    <n v="10290646"/>
    <x v="22"/>
    <s v="Dropout"/>
    <s v="995920959049"/>
    <n v="10"/>
    <x v="32"/>
    <x v="6"/>
  </r>
  <r>
    <n v="68"/>
    <s v="PARVATHIPURAM MANYAM"/>
    <s v="GUMMALAXMIPURAM"/>
    <s v="SRIDEVI"/>
    <s v="FEMALE"/>
    <n v="242894000000"/>
    <d v="2012-01-26T00:00:00"/>
    <n v="10290646011"/>
    <s v="YES"/>
    <s v="Available in State"/>
    <s v="NO"/>
    <n v="10290646"/>
    <x v="22"/>
    <s v="Not Present in StudentInfo"/>
    <s v=""/>
    <n v="3"/>
    <x v="58"/>
    <x v="4"/>
  </r>
  <r>
    <n v="69"/>
    <s v="PARVATHIPURAM MANYAM"/>
    <s v="GUMMALAXMIPURAM"/>
    <s v="SUJATHA"/>
    <m/>
    <n v="9493575037"/>
    <d v="2017-01-11T00:00:00"/>
    <n v="10290646010"/>
    <s v="YES"/>
    <s v="Available in State"/>
    <s v="NO"/>
    <n v="10290646"/>
    <x v="22"/>
    <s v="Not Present in StudentInfo"/>
    <s v="784355488118"/>
    <n v="12"/>
    <x v="8"/>
    <x v="3"/>
  </r>
  <r>
    <n v="70"/>
    <s v="PARVATHIPURAM MANYAM"/>
    <s v="GUMMALAXMIPURAM"/>
    <s v="TADANGI ASWANI"/>
    <s v="FEMALE"/>
    <n v="257404000000"/>
    <d v="2012-04-25T00:00:00"/>
    <n v="10290646012"/>
    <s v="YES"/>
    <s v="Available in State"/>
    <s v="NO"/>
    <n v="10290646"/>
    <x v="22"/>
    <s v="Dropout"/>
    <s v="25740744103"/>
    <n v="10"/>
    <x v="32"/>
    <x v="6"/>
  </r>
  <r>
    <n v="71"/>
    <s v="PARVATHIPURAM MANYAM"/>
    <s v="GUMMALAXMIPURAM"/>
    <s v="TADANGI SAROJINI"/>
    <s v="FEMALE"/>
    <n v="8985672492"/>
    <d v="2009-12-05T00:00:00"/>
    <n v="10290646012"/>
    <s v="YES"/>
    <s v="Available in State"/>
    <s v="NO"/>
    <n v="10290646"/>
    <x v="22"/>
    <s v="Not Present in StudentInfo"/>
    <s v="772567881672"/>
    <n v="10"/>
    <x v="32"/>
    <x v="6"/>
  </r>
  <r>
    <n v="72"/>
    <s v="PARVATHIPURAM MANYAM"/>
    <s v="GUMMALAXMIPURAM"/>
    <s v="TADANGI SUNITHA"/>
    <s v="FEMALE"/>
    <n v="483024000000"/>
    <d v="2007-01-01T00:00:00"/>
    <n v="10290646012"/>
    <s v="YES"/>
    <s v="Available in State"/>
    <s v="NO"/>
    <n v="10290646"/>
    <x v="22"/>
    <s v="Not Present in StudentInfo"/>
    <s v="483023932687"/>
    <n v="10"/>
    <x v="32"/>
    <x v="6"/>
  </r>
  <r>
    <n v="73"/>
    <s v="PARVATHIPURAM MANYAM"/>
    <s v="GUMMALAXMIPURAM"/>
    <s v="THOYIKA AKASH"/>
    <s v="MALE"/>
    <n v="581228000000"/>
    <d v="2012-04-09T00:00:00"/>
    <n v="10290646010"/>
    <s v="YES"/>
    <s v="Available in State"/>
    <s v="NO"/>
    <n v="10290646"/>
    <x v="22"/>
    <s v="Dropout"/>
    <m/>
    <n v="11"/>
    <x v="0"/>
    <x v="0"/>
  </r>
  <r>
    <n v="74"/>
    <s v="PARVATHIPURAM MANYAM"/>
    <s v="GUMMALAXMIPURAM"/>
    <s v="THOYIKA LOKME"/>
    <s v="FEMALE"/>
    <n v="9440666931"/>
    <d v="2011-01-01T00:00:00"/>
    <n v="10290646012"/>
    <s v="YES"/>
    <s v="Available in State"/>
    <s v="NO"/>
    <n v="10290646"/>
    <x v="22"/>
    <s v="Not Present in StudentInfo"/>
    <s v="609741087521"/>
    <n v="10"/>
    <x v="32"/>
    <x v="6"/>
  </r>
  <r>
    <n v="75"/>
    <s v="PARVATHIPURAM MANYAM"/>
    <s v="GUMMALAXMIPURAM"/>
    <s v="TOYAKA BINDU"/>
    <s v="MALE"/>
    <n v="375041000000"/>
    <d v="2007-03-06T00:00:00"/>
    <n v="10290646010"/>
    <s v="YES"/>
    <s v="Available in State"/>
    <s v="NO"/>
    <n v="10290646"/>
    <x v="22"/>
    <s v="TC ISSUED"/>
    <s v="644828409473"/>
    <n v="10"/>
    <x v="32"/>
    <x v="6"/>
  </r>
  <r>
    <n v="76"/>
    <s v="PARVATHIPURAM MANYAM"/>
    <s v="GUMMALAXMIPURAM"/>
    <s v="TOYAKA DEEPIKA"/>
    <s v="FEMALE"/>
    <n v="9495103265"/>
    <d v="2007-01-01T00:00:00"/>
    <n v="10290646008"/>
    <s v="YES"/>
    <s v="Available in State"/>
    <s v="NO"/>
    <n v="10290646"/>
    <x v="22"/>
    <s v="Not Present in StudentInfo"/>
    <s v="572742748334"/>
    <n v="13"/>
    <x v="7"/>
    <x v="2"/>
  </r>
  <r>
    <n v="77"/>
    <s v="PARVATHIPURAM MANYAM"/>
    <s v="GUMMALAXMIPURAM"/>
    <s v="TOYAKA GAYATRI"/>
    <s v="FEMALE"/>
    <n v="999725000000"/>
    <d v="2006-10-01T00:00:00"/>
    <n v="10290646007"/>
    <s v="YES"/>
    <s v="Available in State"/>
    <s v="NO"/>
    <n v="10290646"/>
    <x v="22"/>
    <s v="Not Present in StudentInfo"/>
    <s v="999725414269"/>
    <n v="3"/>
    <x v="343"/>
    <x v="4"/>
  </r>
  <r>
    <n v="78"/>
    <s v="PARVATHIPURAM MANYAM"/>
    <s v="GUMMALAXMIPURAM"/>
    <s v="TOYAKA GIRAPA"/>
    <s v="MALE"/>
    <n v="7382977646"/>
    <d v="2006-06-13T00:00:00"/>
    <n v="10290646013"/>
    <s v="YES"/>
    <s v="Death"/>
    <s v="NO"/>
    <n v="10290646"/>
    <x v="22"/>
    <s v="Not Present in StudentInfo"/>
    <s v=""/>
    <n v="12"/>
    <x v="8"/>
    <x v="3"/>
  </r>
  <r>
    <n v="79"/>
    <s v="PARVATHIPURAM MANYAM"/>
    <s v="GUMMALAXMIPURAM"/>
    <s v="TOYAKA JAHNAVI"/>
    <s v="FEMALE"/>
    <n v="547297000000"/>
    <d v="2006-06-04T00:00:00"/>
    <n v="10290646006"/>
    <s v="YES"/>
    <s v="Available in State"/>
    <s v="YES"/>
    <n v="10290646"/>
    <x v="22"/>
    <s v="Not Present in StudentInfo"/>
    <s v="547296616934"/>
    <n v="1"/>
    <x v="461"/>
    <x v="1"/>
  </r>
  <r>
    <n v="80"/>
    <s v="PARVATHIPURAM MANYAM"/>
    <s v="GUMMALAXMIPURAM"/>
    <s v="TOYAKA KAVERI"/>
    <s v="FEMALE"/>
    <n v="9704015604"/>
    <d v="2005-10-04T00:00:00"/>
    <n v="10290646004"/>
    <s v="YES"/>
    <s v="Available in State"/>
    <s v="YES"/>
    <n v="10290646"/>
    <x v="22"/>
    <s v="Not Present in StudentInfo"/>
    <s v="766095507568"/>
    <n v="1"/>
    <x v="471"/>
    <x v="1"/>
  </r>
  <r>
    <n v="81"/>
    <s v="PARVATHIPURAM MANYAM"/>
    <s v="GUMMALAXMIPURAM"/>
    <s v="TOYAKA LAXMI"/>
    <s v="FEMALE"/>
    <n v="7382690309"/>
    <d v="2006-01-01T00:00:00"/>
    <n v="10290646009"/>
    <s v="YES"/>
    <s v="Available in State"/>
    <s v="NO"/>
    <n v="10290646"/>
    <x v="22"/>
    <s v="Not Present in StudentInfo"/>
    <s v="768231995118"/>
    <n v="13"/>
    <x v="7"/>
    <x v="2"/>
  </r>
  <r>
    <n v="82"/>
    <s v="PARVATHIPURAM MANYAM"/>
    <s v="GUMMALAXMIPURAM"/>
    <s v="TOYAKA MEELANTHI"/>
    <s v="FEMALE"/>
    <n v="7382287566"/>
    <d v="2007-01-01T00:00:00"/>
    <n v="10290646016"/>
    <s v="YES"/>
    <s v="Available in State"/>
    <s v="NO"/>
    <n v="10290646"/>
    <x v="22"/>
    <s v="Not Present in StudentInfo"/>
    <s v="925631179072"/>
    <n v="13"/>
    <x v="7"/>
    <x v="2"/>
  </r>
  <r>
    <n v="83"/>
    <s v="PARVATHIPURAM MANYAM"/>
    <s v="GUMMALAXMIPURAM"/>
    <s v="TOYAKA MINITHA"/>
    <s v="FEMALE"/>
    <n v="9492055721"/>
    <d v="2009-02-07T00:00:00"/>
    <n v="10290646010"/>
    <s v="YES"/>
    <s v="Available in State"/>
    <s v="NO"/>
    <n v="10290646"/>
    <x v="22"/>
    <s v="Not Present in StudentInfo"/>
    <s v="555912392747"/>
    <n v="6"/>
    <x v="91"/>
    <x v="8"/>
  </r>
  <r>
    <n v="84"/>
    <s v="PARVATHIPURAM MANYAM"/>
    <s v="GUMMALAXMIPURAM"/>
    <s v="TOYAKA RAJESWARI"/>
    <s v="FEMALE"/>
    <n v="9346319528"/>
    <d v="2017-02-25T00:00:00"/>
    <n v="10290646011"/>
    <s v="YES"/>
    <s v="Available in State"/>
    <s v="NO"/>
    <n v="10290646"/>
    <x v="22"/>
    <s v="Not Present in StudentInfo"/>
    <s v=""/>
    <n v="13"/>
    <x v="7"/>
    <x v="2"/>
  </r>
  <r>
    <n v="85"/>
    <s v="PARVATHIPURAM MANYAM"/>
    <s v="GUMMALAXMIPURAM"/>
    <s v="TOYAKA RAVIKUMAR"/>
    <s v="MALE"/>
    <n v="334542000000"/>
    <d v="2007-01-01T00:00:00"/>
    <n v="10290646008"/>
    <s v="YES"/>
    <s v="Available in State"/>
    <s v="YES"/>
    <n v="10290646"/>
    <x v="22"/>
    <s v="Not Present in StudentInfo"/>
    <m/>
    <n v="11"/>
    <x v="0"/>
    <x v="0"/>
  </r>
  <r>
    <n v="86"/>
    <s v="PARVATHIPURAM MANYAM"/>
    <s v="GUMMALAXMIPURAM"/>
    <s v="TOYAKA SAGAR"/>
    <s v="MALE"/>
    <n v="8985032614"/>
    <d v="2007-03-16T00:00:00"/>
    <n v="10290646005"/>
    <s v="YES"/>
    <s v="Available in State"/>
    <s v="NO"/>
    <n v="10290646"/>
    <x v="22"/>
    <s v="Not Present in StudentInfo"/>
    <s v="725380904577"/>
    <n v="9"/>
    <x v="472"/>
    <x v="13"/>
  </r>
  <r>
    <n v="87"/>
    <s v="PARVATHIPURAM MANYAM"/>
    <s v="GUMMALAXMIPURAM"/>
    <s v="TOYAKA SUDDHI"/>
    <s v="FEMALE"/>
    <n v="9491408939"/>
    <d v="2005-12-02T00:00:00"/>
    <n v="10290646014"/>
    <s v="YES"/>
    <s v="Unidentified Person"/>
    <s v="NO"/>
    <n v="10290646"/>
    <x v="22"/>
    <s v="Not Present in StudentInfo"/>
    <m/>
    <n v="11"/>
    <x v="0"/>
    <x v="0"/>
  </r>
  <r>
    <n v="88"/>
    <s v="PARVATHIPURAM MANYAM"/>
    <s v="GUMMALAXMIPURAM"/>
    <s v="TOYAKA SUNITHA"/>
    <s v="FEMALE"/>
    <n v="504447000000"/>
    <d v="2006-11-11T00:00:00"/>
    <n v="10290646010"/>
    <s v="YES"/>
    <s v="Available in State"/>
    <s v="NO"/>
    <n v="10290646"/>
    <x v="22"/>
    <s v="Not Present in StudentInfo"/>
    <s v="504447437904"/>
    <n v="6"/>
    <x v="91"/>
    <x v="8"/>
  </r>
  <r>
    <n v="89"/>
    <s v="PARVATHIPURAM MANYAM"/>
    <s v="GUMMALAXMIPURAM"/>
    <s v="TOYAKA SURESH"/>
    <s v="MALE"/>
    <n v="8500537812"/>
    <d v="2007-01-01T00:00:00"/>
    <n v="10290646007"/>
    <s v="YES"/>
    <s v="Available in State"/>
    <s v="NO"/>
    <n v="10290646"/>
    <x v="22"/>
    <s v="Not Present in StudentInfo"/>
    <s v="701697853467"/>
    <n v="10"/>
    <x v="32"/>
    <x v="6"/>
  </r>
  <r>
    <n v="90"/>
    <s v="PARVATHIPURAM MANYAM"/>
    <s v="GUMMALAXMIPURAM"/>
    <s v="YEPPARIKA DILEEP"/>
    <s v="MALE"/>
    <n v="917436000000"/>
    <d v="2014-01-09T00:00:00"/>
    <n v="10290646014"/>
    <s v="YES"/>
    <s v="Available in State"/>
    <s v="NO"/>
    <n v="10290646"/>
    <x v="22"/>
    <s v="Dropout"/>
    <s v="917435999788"/>
    <n v="10"/>
    <x v="32"/>
    <x v="6"/>
  </r>
  <r>
    <n v="91"/>
    <s v="PARVATHIPURAM MANYAM"/>
    <s v="GUMMALAXMIPURAM"/>
    <s v="YEPPARIKA HYMAVATHI"/>
    <s v="FEMALE"/>
    <n v="9441295952"/>
    <d v="2008-04-06T00:00:00"/>
    <n v="10290646014"/>
    <s v="YES"/>
    <s v="Unidentified Person"/>
    <s v="NO"/>
    <n v="10290646"/>
    <x v="22"/>
    <s v="Not Present in StudentInfo"/>
    <s v="217970386145"/>
    <n v="1"/>
    <x v="468"/>
    <x v="1"/>
  </r>
  <r>
    <n v="92"/>
    <s v="PARVATHIPURAM MANYAM"/>
    <s v="GUMMALAXMIPURAM"/>
    <s v="YEPPARIKA SOWJI"/>
    <s v="FEMALE"/>
    <n v="9441295952"/>
    <d v="2007-04-07T00:00:00"/>
    <n v="10290646014"/>
    <s v="YES"/>
    <s v="Migration outside state"/>
    <s v="NO"/>
    <n v="10290646"/>
    <x v="22"/>
    <s v="Not Present in StudentInfo"/>
    <s v="712444975654"/>
    <n v="2"/>
    <x v="156"/>
    <x v="5"/>
  </r>
  <r>
    <n v="1"/>
    <s v="PARVATHIPURAM MANYAM"/>
    <s v="GUMMALAXMIPURAM"/>
    <s v="HIMARAKA VINOD"/>
    <s v="MALE"/>
    <n v="8247839655"/>
    <d v="2007-01-01T00:00:00"/>
    <n v="10290647007"/>
    <s v="YES"/>
    <s v="Available in State"/>
    <s v="NO"/>
    <n v="10290647"/>
    <x v="23"/>
    <s v="Not Present in StudentInfo"/>
    <s v="693146923765"/>
    <n v="1"/>
    <x v="473"/>
    <x v="1"/>
  </r>
  <r>
    <n v="2"/>
    <s v="PARVATHIPURAM MANYAM"/>
    <s v="GUMMALAXMIPURAM"/>
    <s v="JEELAKARRA ANUSUYA"/>
    <s v="FEMALE"/>
    <n v="9999999999"/>
    <d v="2006-06-21T00:00:00"/>
    <n v="10290647007"/>
    <s v="YES"/>
    <s v="Available in State"/>
    <s v="NO"/>
    <n v="10290647"/>
    <x v="23"/>
    <s v="Not Present in StudentInfo"/>
    <s v="975739498482"/>
    <n v="13"/>
    <x v="474"/>
    <x v="2"/>
  </r>
  <r>
    <n v="3"/>
    <s v="PARVATHIPURAM MANYAM"/>
    <s v="GUMMALAXMIPURAM"/>
    <s v="JEELAKARRA KONA"/>
    <s v="MALE"/>
    <n v="9492791339"/>
    <d v="2007-12-15T00:00:00"/>
    <n v="10290647004"/>
    <s v="YES"/>
    <s v="Available in State"/>
    <s v="NO"/>
    <n v="10290647"/>
    <x v="23"/>
    <s v="Not Present in StudentInfo"/>
    <s v="447198736331"/>
    <n v="13"/>
    <x v="475"/>
    <x v="2"/>
  </r>
  <r>
    <n v="4"/>
    <s v="PARVATHIPURAM MANYAM"/>
    <s v="GUMMALAXMIPURAM"/>
    <s v="JEELAKARRA SHIVAJEE"/>
    <s v="MALE"/>
    <n v="471147000000"/>
    <d v="2005-09-03T00:00:00"/>
    <n v="10290647003"/>
    <s v="YES"/>
    <s v="Available in State"/>
    <s v="NO"/>
    <n v="10290647"/>
    <x v="23"/>
    <s v="Not Present in StudentInfo"/>
    <s v="471146458509"/>
    <n v="3"/>
    <x v="476"/>
    <x v="4"/>
  </r>
  <r>
    <n v="5"/>
    <s v="PARVATHIPURAM MANYAM"/>
    <s v="GUMMALAXMIPURAM"/>
    <s v="KADRAKA SEBARAO"/>
    <s v="MALE"/>
    <n v="9493498312"/>
    <d v="2006-01-01T00:00:00"/>
    <n v="10290647003"/>
    <s v="YES"/>
    <s v="Available in State"/>
    <s v="YES"/>
    <n v="10290647"/>
    <x v="23"/>
    <s v="Not Present in StudentInfo"/>
    <s v="9075 2088 9767"/>
    <n v="10"/>
    <x v="477"/>
    <x v="6"/>
  </r>
  <r>
    <n v="6"/>
    <s v="PARVATHIPURAM MANYAM"/>
    <s v="GUMMALAXMIPURAM"/>
    <s v="KILLAKA AVINASH"/>
    <s v="MALE"/>
    <n v="742785000000"/>
    <d v="2018-08-28T00:00:00"/>
    <n v="10290647004"/>
    <s v="YES"/>
    <s v="Available in State"/>
    <s v="NO"/>
    <n v="10290647"/>
    <x v="23"/>
    <s v="Not Present in StudentInfo"/>
    <s v="742785305931"/>
    <n v="1"/>
    <x v="478"/>
    <x v="1"/>
  </r>
  <r>
    <n v="7"/>
    <s v="PARVATHIPURAM MANYAM"/>
    <s v="GUMMALAXMIPURAM"/>
    <s v="KILLAKA ESWARARAO"/>
    <s v="MALE"/>
    <n v="8688799482"/>
    <d v="2006-01-01T00:00:00"/>
    <n v="10290647004"/>
    <s v="YES"/>
    <s v="Available in State"/>
    <s v="NO"/>
    <n v="10290647"/>
    <x v="23"/>
    <s v="Not Present in StudentInfo"/>
    <s v="713638060234"/>
    <n v="13"/>
    <x v="479"/>
    <x v="2"/>
  </r>
  <r>
    <n v="8"/>
    <s v="PARVATHIPURAM MANYAM"/>
    <s v="GUMMALAXMIPURAM"/>
    <s v="KILLAKA SIRISHA"/>
    <s v="FEMALE"/>
    <n v="840685000000"/>
    <d v="2006-01-01T00:00:00"/>
    <n v="10290647007"/>
    <s v="YES"/>
    <s v="Available in State"/>
    <s v="NO"/>
    <n v="10290647"/>
    <x v="23"/>
    <s v="Dropout"/>
    <s v=""/>
    <n v="13"/>
    <x v="474"/>
    <x v="2"/>
  </r>
  <r>
    <n v="9"/>
    <s v="PARVATHIPURAM MANYAM"/>
    <s v="GUMMALAXMIPURAM"/>
    <s v="KONDAGORRI ANNIBABU"/>
    <s v="MALE"/>
    <n v="7032063396"/>
    <d v="2007-01-01T00:00:00"/>
    <n v="10290647008"/>
    <s v="YES"/>
    <s v="Available in State"/>
    <s v="NO"/>
    <n v="10290647"/>
    <x v="23"/>
    <s v="Not Present in StudentInfo"/>
    <s v=""/>
    <n v="11"/>
    <x v="46"/>
    <x v="0"/>
  </r>
  <r>
    <n v="10"/>
    <s v="PARVATHIPURAM MANYAM"/>
    <s v="GUMMALAXMIPURAM"/>
    <s v="KONDAGORRI PRASANTH"/>
    <s v="MALE"/>
    <n v="9493498312"/>
    <d v="2007-01-01T00:00:00"/>
    <n v="10290647001"/>
    <s v="YES"/>
    <s v="Available in State"/>
    <s v="NO"/>
    <n v="10290647"/>
    <x v="23"/>
    <s v="Not Present in StudentInfo"/>
    <s v="998493231833"/>
    <n v="1"/>
    <x v="480"/>
    <x v="1"/>
  </r>
  <r>
    <n v="11"/>
    <s v="PARVATHIPURAM MANYAM"/>
    <s v="GUMMALAXMIPURAM"/>
    <s v="NIMMAKA ANASURYA"/>
    <s v="FEMALE"/>
    <n v="8500867691"/>
    <d v="2006-01-01T00:00:00"/>
    <n v="10290647008"/>
    <s v="YES"/>
    <s v="Available in State"/>
    <s v="NO"/>
    <n v="10290647"/>
    <x v="23"/>
    <s v="Not Present in StudentInfo"/>
    <s v=""/>
    <n v="11"/>
    <x v="46"/>
    <x v="0"/>
  </r>
  <r>
    <n v="12"/>
    <s v="PARVATHIPURAM MANYAM"/>
    <s v="GUMMALAXMIPURAM"/>
    <s v="NIMMAKA NAVEEN"/>
    <s v="MALE"/>
    <n v="7032063396"/>
    <d v="2006-01-01T00:00:00"/>
    <n v="10290647008"/>
    <s v="YES"/>
    <s v="Available in State"/>
    <s v="YES"/>
    <n v="10290647"/>
    <x v="23"/>
    <s v="Not Present in StudentInfo"/>
    <s v="5650 3927 3173"/>
    <n v="10"/>
    <x v="481"/>
    <x v="6"/>
  </r>
  <r>
    <n v="13"/>
    <s v="PARVATHIPURAM MANYAM"/>
    <s v="GUMMALAXMIPURAM"/>
    <s v="NIMMAKA SATYAVATHI"/>
    <s v="FEMALE"/>
    <n v="7032063396"/>
    <d v="2009-01-01T00:00:00"/>
    <n v="10290647008"/>
    <s v="YES"/>
    <s v="Available in State"/>
    <s v="YES"/>
    <n v="10290647"/>
    <x v="23"/>
    <s v="Not Present in StudentInfo"/>
    <s v="7050 0894 6611"/>
    <n v="1"/>
    <x v="482"/>
    <x v="1"/>
  </r>
  <r>
    <n v="14"/>
    <s v="PARVATHIPURAM MANYAM"/>
    <s v="GUMMALAXMIPURAM"/>
    <s v="PUVVALA ARCHANA"/>
    <s v="FEMALE"/>
    <n v="289595000000"/>
    <d v="2014-07-28T00:00:00"/>
    <n v="10290647008"/>
    <s v="YES"/>
    <s v="Available in State"/>
    <s v="NO"/>
    <n v="10290647"/>
    <x v="23"/>
    <s v="Dropout"/>
    <s v=""/>
    <n v="11"/>
    <x v="46"/>
    <x v="0"/>
  </r>
  <r>
    <n v="15"/>
    <s v="PARVATHIPURAM MANYAM"/>
    <s v="GUMMALAXMIPURAM"/>
    <s v="PUVVALA LALITHA"/>
    <s v="FEMALE"/>
    <n v="7032063396"/>
    <d v="2006-01-01T00:00:00"/>
    <n v="10290647008"/>
    <s v="YES"/>
    <s v="Available in State"/>
    <s v="NO"/>
    <n v="10290647"/>
    <x v="23"/>
    <s v="Not Present in StudentInfo"/>
    <s v=""/>
    <n v="11"/>
    <x v="46"/>
    <x v="0"/>
  </r>
  <r>
    <n v="16"/>
    <s v="PARVATHIPURAM MANYAM"/>
    <s v="GUMMALAXMIPURAM"/>
    <s v="PUVVALA LAXMANARAO"/>
    <s v="MALE"/>
    <m/>
    <d v="2007-01-01T00:00:00"/>
    <n v="10290647007"/>
    <s v="YES"/>
    <s v="Available in State"/>
    <s v="NO"/>
    <n v="10290647"/>
    <x v="23"/>
    <s v="Not Present in StudentInfo"/>
    <s v="814586423655"/>
    <n v="1"/>
    <x v="483"/>
    <x v="1"/>
  </r>
  <r>
    <n v="17"/>
    <s v="PARVATHIPURAM MANYAM"/>
    <s v="GUMMALAXMIPURAM"/>
    <s v="PUVVALA RAJUKUMAR"/>
    <s v="MALE"/>
    <m/>
    <d v="2006-01-01T00:00:00"/>
    <n v="10290647007"/>
    <s v="YES"/>
    <s v="Available in State"/>
    <s v="NO"/>
    <n v="10290647"/>
    <x v="23"/>
    <s v="Not Present in StudentInfo"/>
    <s v="210961448960"/>
    <n v="1"/>
    <x v="484"/>
    <x v="1"/>
  </r>
  <r>
    <n v="18"/>
    <s v="PARVATHIPURAM MANYAM"/>
    <s v="GUMMALAXMIPURAM"/>
    <s v="PUVVALA SANDEEP"/>
    <s v="MALE"/>
    <n v="863327000000"/>
    <d v="2009-10-17T00:00:00"/>
    <n v="10290647001"/>
    <s v="YES"/>
    <s v="Available in State"/>
    <s v="NO"/>
    <n v="10290647"/>
    <x v="23"/>
    <s v="Dropout"/>
    <s v="863326737366"/>
    <n v="1"/>
    <x v="485"/>
    <x v="1"/>
  </r>
  <r>
    <n v="19"/>
    <s v="PARVATHIPURAM MANYAM"/>
    <s v="GUMMALAXMIPURAM"/>
    <s v="PUVVALA SERISHA"/>
    <s v="FEMALE"/>
    <n v="9493498312"/>
    <d v="2005-09-03T00:00:00"/>
    <n v="10290647003"/>
    <s v="YES"/>
    <s v="Available in State"/>
    <s v="NO"/>
    <n v="10290647"/>
    <x v="23"/>
    <s v="Not Present in StudentInfo"/>
    <s v="589644305223"/>
    <n v="1"/>
    <x v="486"/>
    <x v="1"/>
  </r>
  <r>
    <n v="20"/>
    <s v="PARVATHIPURAM MANYAM"/>
    <s v="GUMMALAXMIPURAM"/>
    <s v="PUVVALA VASANTHA"/>
    <s v="FEMALE"/>
    <n v="9492791339"/>
    <d v="2010-01-01T00:00:00"/>
    <n v="10290647004"/>
    <s v="YES"/>
    <s v="Available in State"/>
    <s v="YES"/>
    <n v="10290647"/>
    <x v="23"/>
    <s v="Not Present in StudentInfo"/>
    <s v="3889 8169 5026"/>
    <n v="10"/>
    <x v="18"/>
    <x v="6"/>
  </r>
  <r>
    <n v="21"/>
    <s v="PARVATHIPURAM MANYAM"/>
    <s v="GUMMALAXMIPURAM"/>
    <s v="SEELAKARRA JHANSI"/>
    <s v="FEMALE"/>
    <n v="9492791339"/>
    <d v="2010-01-01T00:00:00"/>
    <n v="10290647004"/>
    <s v="YES"/>
    <s v="Available in State"/>
    <s v="NO"/>
    <n v="10290647"/>
    <x v="23"/>
    <s v="Not Present in StudentInfo"/>
    <s v="522197401637"/>
    <n v="10"/>
    <x v="487"/>
    <x v="6"/>
  </r>
  <r>
    <n v="22"/>
    <s v="PARVATHIPURAM MANYAM"/>
    <s v="GUMMALAXMIPURAM"/>
    <s v="USHA"/>
    <s v="FEMALE"/>
    <n v="9490476054"/>
    <d v="2006-01-01T00:00:00"/>
    <n v="10290647007"/>
    <s v="YES"/>
    <s v="Available in State"/>
    <s v="NO"/>
    <n v="10290647"/>
    <x v="23"/>
    <s v="Not Present in StudentInfo"/>
    <s v="358293214251"/>
    <n v="1"/>
    <x v="48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2:R28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>
      <items count="490">
        <item x="232"/>
        <item x="46"/>
        <item x="425"/>
        <item x="120"/>
        <item x="436"/>
        <item x="429"/>
        <item x="143"/>
        <item x="164"/>
        <item x="145"/>
        <item x="487"/>
        <item x="156"/>
        <item x="248"/>
        <item x="274"/>
        <item x="77"/>
        <item x="292"/>
        <item x="275"/>
        <item x="286"/>
        <item x="438"/>
        <item x="254"/>
        <item x="484"/>
        <item x="488"/>
        <item x="222"/>
        <item x="308"/>
        <item x="108"/>
        <item x="35"/>
        <item x="388"/>
        <item x="390"/>
        <item x="389"/>
        <item x="369"/>
        <item x="60"/>
        <item x="314"/>
        <item x="417"/>
        <item x="38"/>
        <item x="14"/>
        <item x="430"/>
        <item x="306"/>
        <item x="183"/>
        <item x="237"/>
        <item x="340"/>
        <item x="465"/>
        <item x="278"/>
        <item x="260"/>
        <item x="137"/>
        <item x="189"/>
        <item x="362"/>
        <item x="373"/>
        <item x="256"/>
        <item x="284"/>
        <item x="406"/>
        <item x="281"/>
        <item x="170"/>
        <item x="148"/>
        <item x="357"/>
        <item x="245"/>
        <item x="227"/>
        <item x="475"/>
        <item x="243"/>
        <item x="486"/>
        <item x="224"/>
        <item x="226"/>
        <item x="298"/>
        <item x="251"/>
        <item x="150"/>
        <item x="238"/>
        <item x="136"/>
        <item x="299"/>
        <item x="63"/>
        <item x="167"/>
        <item x="253"/>
        <item x="221"/>
        <item x="236"/>
        <item x="144"/>
        <item x="230"/>
        <item x="301"/>
        <item x="304"/>
        <item x="132"/>
        <item x="428"/>
        <item x="239"/>
        <item x="250"/>
        <item x="257"/>
        <item x="276"/>
        <item x="96"/>
        <item x="241"/>
        <item x="231"/>
        <item x="305"/>
        <item x="279"/>
        <item x="303"/>
        <item x="294"/>
        <item x="431"/>
        <item x="244"/>
        <item x="386"/>
        <item x="485"/>
        <item x="283"/>
        <item x="252"/>
        <item x="233"/>
        <item x="263"/>
        <item x="223"/>
        <item x="295"/>
        <item x="423"/>
        <item x="242"/>
        <item x="247"/>
        <item x="258"/>
        <item x="229"/>
        <item x="280"/>
        <item x="432"/>
        <item x="159"/>
        <item x="437"/>
        <item x="300"/>
        <item x="240"/>
        <item x="277"/>
        <item x="134"/>
        <item x="372"/>
        <item x="296"/>
        <item x="420"/>
        <item x="321"/>
        <item x="255"/>
        <item x="65"/>
        <item x="334"/>
        <item x="328"/>
        <item x="341"/>
        <item x="445"/>
        <item x="160"/>
        <item x="123"/>
        <item x="115"/>
        <item x="383"/>
        <item x="411"/>
        <item x="165"/>
        <item x="26"/>
        <item x="163"/>
        <item x="171"/>
        <item x="110"/>
        <item x="25"/>
        <item x="457"/>
        <item x="29"/>
        <item x="360"/>
        <item x="364"/>
        <item x="94"/>
        <item x="269"/>
        <item x="102"/>
        <item x="332"/>
        <item x="323"/>
        <item x="151"/>
        <item x="447"/>
        <item x="139"/>
        <item x="169"/>
        <item x="166"/>
        <item x="471"/>
        <item x="84"/>
        <item x="398"/>
        <item x="270"/>
        <item x="345"/>
        <item x="214"/>
        <item x="184"/>
        <item x="8"/>
        <item x="378"/>
        <item x="205"/>
        <item x="208"/>
        <item x="461"/>
        <item x="64"/>
        <item x="107"/>
        <item x="158"/>
        <item x="287"/>
        <item x="289"/>
        <item x="235"/>
        <item x="401"/>
        <item x="297"/>
        <item x="288"/>
        <item x="154"/>
        <item x="192"/>
        <item x="188"/>
        <item x="79"/>
        <item x="186"/>
        <item x="53"/>
        <item x="264"/>
        <item x="187"/>
        <item x="47"/>
        <item x="317"/>
        <item x="40"/>
        <item x="130"/>
        <item x="356"/>
        <item x="293"/>
        <item x="480"/>
        <item x="133"/>
        <item x="403"/>
        <item x="346"/>
        <item x="404"/>
        <item x="61"/>
        <item x="67"/>
        <item x="312"/>
        <item x="481"/>
        <item x="416"/>
        <item x="141"/>
        <item x="138"/>
        <item x="142"/>
        <item x="140"/>
        <item x="155"/>
        <item x="168"/>
        <item x="121"/>
        <item x="135"/>
        <item x="483"/>
        <item x="190"/>
        <item x="460"/>
        <item x="353"/>
        <item x="16"/>
        <item x="456"/>
        <item x="385"/>
        <item x="157"/>
        <item x="329"/>
        <item x="218"/>
        <item x="444"/>
        <item x="88"/>
        <item x="112"/>
        <item x="213"/>
        <item x="19"/>
        <item x="39"/>
        <item x="85"/>
        <item x="97"/>
        <item x="441"/>
        <item x="454"/>
        <item x="478"/>
        <item x="311"/>
        <item x="23"/>
        <item x="473"/>
        <item x="33"/>
        <item x="470"/>
        <item x="448"/>
        <item x="468"/>
        <item x="55"/>
        <item x="309"/>
        <item x="56"/>
        <item x="371"/>
        <item x="374"/>
        <item x="54"/>
        <item x="439"/>
        <item x="36"/>
        <item x="326"/>
        <item x="363"/>
        <item x="379"/>
        <item x="361"/>
        <item x="359"/>
        <item x="365"/>
        <item x="43"/>
        <item x="352"/>
        <item x="351"/>
        <item x="22"/>
        <item x="4"/>
        <item x="31"/>
        <item x="5"/>
        <item x="1"/>
        <item x="348"/>
        <item x="354"/>
        <item x="316"/>
        <item x="13"/>
        <item x="6"/>
        <item x="70"/>
        <item x="24"/>
        <item x="349"/>
        <item x="9"/>
        <item x="339"/>
        <item x="49"/>
        <item x="80"/>
        <item x="466"/>
        <item x="172"/>
        <item x="15"/>
        <item x="173"/>
        <item x="176"/>
        <item x="397"/>
        <item x="177"/>
        <item x="42"/>
        <item x="58"/>
        <item x="407"/>
        <item x="402"/>
        <item x="111"/>
        <item x="482"/>
        <item x="302"/>
        <item x="476"/>
        <item x="462"/>
        <item x="455"/>
        <item x="11"/>
        <item x="45"/>
        <item x="400"/>
        <item x="396"/>
        <item x="395"/>
        <item x="459"/>
        <item x="10"/>
        <item x="344"/>
        <item x="12"/>
        <item x="2"/>
        <item x="28"/>
        <item x="21"/>
        <item x="27"/>
        <item x="343"/>
        <item x="350"/>
        <item x="272"/>
        <item x="273"/>
        <item x="268"/>
        <item x="124"/>
        <item x="266"/>
        <item x="380"/>
        <item x="384"/>
        <item x="99"/>
        <item x="78"/>
        <item x="290"/>
        <item x="92"/>
        <item x="126"/>
        <item x="415"/>
        <item x="180"/>
        <item x="391"/>
        <item x="324"/>
        <item x="181"/>
        <item x="179"/>
        <item x="453"/>
        <item x="450"/>
        <item x="315"/>
        <item x="17"/>
        <item x="146"/>
        <item x="98"/>
        <item x="452"/>
        <item x="464"/>
        <item x="469"/>
        <item x="211"/>
        <item x="433"/>
        <item x="249"/>
        <item x="479"/>
        <item x="336"/>
        <item x="7"/>
        <item x="105"/>
        <item x="368"/>
        <item x="81"/>
        <item x="474"/>
        <item x="285"/>
        <item x="91"/>
        <item x="182"/>
        <item x="50"/>
        <item x="37"/>
        <item x="44"/>
        <item x="443"/>
        <item x="34"/>
        <item x="52"/>
        <item x="41"/>
        <item x="319"/>
        <item x="291"/>
        <item x="342"/>
        <item x="422"/>
        <item x="201"/>
        <item x="204"/>
        <item x="89"/>
        <item x="246"/>
        <item x="370"/>
        <item x="174"/>
        <item x="125"/>
        <item x="20"/>
        <item x="458"/>
        <item x="442"/>
        <item x="3"/>
        <item x="100"/>
        <item x="68"/>
        <item x="225"/>
        <item x="216"/>
        <item x="153"/>
        <item x="282"/>
        <item x="103"/>
        <item x="104"/>
        <item x="119"/>
        <item x="114"/>
        <item x="113"/>
        <item x="129"/>
        <item x="116"/>
        <item x="178"/>
        <item x="387"/>
        <item x="234"/>
        <item x="265"/>
        <item x="320"/>
        <item x="472"/>
        <item x="69"/>
        <item x="73"/>
        <item x="82"/>
        <item x="18"/>
        <item x="421"/>
        <item x="399"/>
        <item x="419"/>
        <item x="392"/>
        <item x="409"/>
        <item x="410"/>
        <item x="405"/>
        <item x="393"/>
        <item x="209"/>
        <item x="195"/>
        <item x="196"/>
        <item x="194"/>
        <item x="261"/>
        <item x="322"/>
        <item x="463"/>
        <item x="394"/>
        <item x="413"/>
        <item x="66"/>
        <item x="335"/>
        <item x="262"/>
        <item x="267"/>
        <item x="446"/>
        <item x="408"/>
        <item x="271"/>
        <item x="347"/>
        <item x="412"/>
        <item x="212"/>
        <item x="414"/>
        <item x="210"/>
        <item x="215"/>
        <item x="440"/>
        <item x="117"/>
        <item x="220"/>
        <item x="219"/>
        <item x="217"/>
        <item x="122"/>
        <item x="162"/>
        <item x="203"/>
        <item x="333"/>
        <item x="327"/>
        <item x="200"/>
        <item x="199"/>
        <item x="206"/>
        <item x="331"/>
        <item x="325"/>
        <item x="198"/>
        <item x="197"/>
        <item x="207"/>
        <item x="338"/>
        <item x="193"/>
        <item x="185"/>
        <item x="337"/>
        <item x="202"/>
        <item x="30"/>
        <item x="424"/>
        <item x="418"/>
        <item x="48"/>
        <item x="426"/>
        <item x="131"/>
        <item x="128"/>
        <item x="106"/>
        <item x="62"/>
        <item x="382"/>
        <item x="71"/>
        <item x="355"/>
        <item x="376"/>
        <item x="375"/>
        <item x="377"/>
        <item x="95"/>
        <item x="93"/>
        <item x="87"/>
        <item x="90"/>
        <item x="57"/>
        <item x="75"/>
        <item x="358"/>
        <item x="367"/>
        <item x="76"/>
        <item x="381"/>
        <item x="74"/>
        <item x="366"/>
        <item x="310"/>
        <item x="313"/>
        <item x="449"/>
        <item x="477"/>
        <item x="451"/>
        <item x="467"/>
        <item x="109"/>
        <item x="427"/>
        <item x="434"/>
        <item x="435"/>
        <item x="32"/>
        <item x="307"/>
        <item x="318"/>
        <item x="72"/>
        <item x="59"/>
        <item x="191"/>
        <item x="51"/>
        <item x="149"/>
        <item x="127"/>
        <item x="101"/>
        <item x="228"/>
        <item x="86"/>
        <item x="259"/>
        <item x="83"/>
        <item x="330"/>
        <item x="118"/>
        <item x="147"/>
        <item x="161"/>
        <item x="152"/>
        <item x="175"/>
        <item x="0"/>
        <item t="default"/>
      </items>
    </pivotField>
    <pivotField axis="axisCol" dataField="1" showAll="0">
      <items count="16">
        <item x="14"/>
        <item x="5"/>
        <item x="10"/>
        <item x="3"/>
        <item x="12"/>
        <item x="6"/>
        <item x="4"/>
        <item x="2"/>
        <item x="9"/>
        <item x="8"/>
        <item x="0"/>
        <item x="13"/>
        <item x="11"/>
        <item x="1"/>
        <item x="7"/>
        <item t="default"/>
      </items>
    </pivotField>
  </pivotFields>
  <rowFields count="1">
    <field x="1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7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REASON FOR DROPOUT" fld="17" subtotal="count" baseField="0" baseItem="0"/>
  </dataFields>
  <formats count="27">
    <format dxfId="26">
      <pivotArea field="12" type="button" dataOnly="0" labelOnly="1" outline="0" axis="axisRow" fieldPosition="0"/>
    </format>
    <format dxfId="25">
      <pivotArea field="12" type="button" dataOnly="0" labelOnly="1" outline="0" axis="axisRow" fieldPosition="0"/>
    </format>
    <format dxfId="24">
      <pivotArea dataOnly="0" labelOnly="1" fieldPosition="0">
        <references count="1">
          <reference field="17" count="0"/>
        </references>
      </pivotArea>
    </format>
    <format dxfId="23">
      <pivotArea dataOnly="0" labelOnly="1" grandCol="1" outline="0" fieldPosition="0"/>
    </format>
    <format dxfId="22">
      <pivotArea field="12" type="button" dataOnly="0" labelOnly="1" outline="0" axis="axisRow" fieldPosition="0"/>
    </format>
    <format dxfId="21">
      <pivotArea dataOnly="0" labelOnly="1" fieldPosition="0">
        <references count="1">
          <reference field="17" count="0"/>
        </references>
      </pivotArea>
    </format>
    <format dxfId="20">
      <pivotArea dataOnly="0" labelOnly="1" grandCol="1" outline="0" fieldPosition="0"/>
    </format>
    <format dxfId="19">
      <pivotArea outline="0" collapsedLevelsAreSubtotals="1" fieldPosition="0"/>
    </format>
    <format dxfId="18">
      <pivotArea field="17" type="button" dataOnly="0" labelOnly="1" outline="0" axis="axisCol" fieldPosition="0"/>
    </format>
    <format dxfId="17">
      <pivotArea type="topRight" dataOnly="0" labelOnly="1" outline="0" fieldPosition="0"/>
    </format>
    <format dxfId="16">
      <pivotArea dataOnly="0" labelOnly="1" fieldPosition="0">
        <references count="1">
          <reference field="17" count="0"/>
        </references>
      </pivotArea>
    </format>
    <format dxfId="15">
      <pivotArea dataOnly="0" labelOnly="1" grandCol="1" outline="0" fieldPosition="0"/>
    </format>
    <format dxfId="14">
      <pivotArea outline="0" collapsedLevelsAreSubtotals="1" fieldPosition="0"/>
    </format>
    <format dxfId="13">
      <pivotArea field="12" type="button" dataOnly="0" labelOnly="1" outline="0" axis="axisRow" fieldPosition="0"/>
    </format>
    <format dxfId="12">
      <pivotArea dataOnly="0" labelOnly="1" fieldPosition="0">
        <references count="1">
          <reference field="12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17" count="0"/>
        </references>
      </pivotArea>
    </format>
    <format dxfId="9">
      <pivotArea dataOnly="0" labelOnly="1" grandCol="1" outline="0" fieldPosition="0"/>
    </format>
    <format dxfId="8">
      <pivotArea outline="0" collapsedLevelsAreSubtotals="1" fieldPosition="0"/>
    </format>
    <format dxfId="7">
      <pivotArea field="12" type="button" dataOnly="0" labelOnly="1" outline="0" axis="axisRow" fieldPosition="0"/>
    </format>
    <format dxfId="6">
      <pivotArea dataOnly="0" labelOnly="1" fieldPosition="0">
        <references count="1">
          <reference field="12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1">
          <reference field="17" count="0"/>
        </references>
      </pivotArea>
    </format>
    <format dxfId="3">
      <pivotArea dataOnly="0" labelOnly="1" grandCol="1" outline="0" fieldPosition="0"/>
    </format>
    <format dxfId="2">
      <pivotArea field="12" type="button" dataOnly="0" labelOnly="1" outline="0" axis="axisRow" fieldPosition="0"/>
    </format>
    <format dxfId="1">
      <pivotArea dataOnly="0" labelOnly="1" fieldPosition="0">
        <references count="1">
          <reference field="17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A2:AB19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8">
        <item x="1"/>
        <item x="5"/>
        <item x="4"/>
        <item x="15"/>
        <item x="9"/>
        <item x="8"/>
        <item x="10"/>
        <item x="7"/>
        <item x="14"/>
        <item x="6"/>
        <item x="12"/>
        <item x="3"/>
        <item x="2"/>
        <item x="13"/>
        <item x="11"/>
        <item m="1" x="16"/>
        <item x="0"/>
        <item t="default"/>
      </items>
    </pivotField>
    <pivotField showAll="0"/>
  </pivotFields>
  <rowFields count="1">
    <field x="1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 t="grand">
      <x/>
    </i>
  </rowItems>
  <colItems count="1">
    <i/>
  </colItems>
  <dataFields count="1">
    <dataField name="Count of Reason for dropout /Present status of the child   (Mention the serial number of the reasons 1 to15)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V2:W27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</pivotFields>
  <rowFields count="1">
    <field x="1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secretariat_nam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343"/>
  <sheetViews>
    <sheetView tabSelected="1" view="pageBreakPreview" zoomScale="130" zoomScaleNormal="100" zoomScaleSheetLayoutView="130" workbookViewId="0">
      <selection activeCell="AK6" sqref="AK6"/>
    </sheetView>
  </sheetViews>
  <sheetFormatPr defaultRowHeight="16.5" customHeight="1" x14ac:dyDescent="0.25"/>
  <cols>
    <col min="1" max="1" width="6.28515625" style="66" customWidth="1"/>
    <col min="2" max="2" width="26" style="2" customWidth="1"/>
    <col min="3" max="3" width="20.7109375" style="2" customWidth="1"/>
    <col min="4" max="4" width="28.28515625" style="51" customWidth="1"/>
    <col min="5" max="5" width="9.140625" style="2" customWidth="1"/>
    <col min="6" max="6" width="17" style="2" bestFit="1" customWidth="1"/>
    <col min="7" max="7" width="11.28515625" style="2" customWidth="1"/>
    <col min="8" max="8" width="13.28515625" style="2" customWidth="1"/>
    <col min="9" max="9" width="10.42578125" style="2" customWidth="1"/>
    <col min="10" max="10" width="22" style="2" customWidth="1"/>
    <col min="11" max="11" width="11.85546875" style="2" customWidth="1"/>
    <col min="12" max="12" width="10.42578125" style="2" customWidth="1"/>
    <col min="13" max="13" width="17" style="2" customWidth="1"/>
    <col min="14" max="14" width="25.140625" style="2" customWidth="1"/>
    <col min="15" max="15" width="14.5703125" style="32" customWidth="1"/>
    <col min="16" max="16" width="13.28515625" style="66" customWidth="1"/>
    <col min="17" max="17" width="65.42578125" style="24" hidden="1" customWidth="1"/>
    <col min="18" max="18" width="40.85546875" style="2" hidden="1" customWidth="1"/>
    <col min="19" max="16384" width="9.140625" style="2"/>
  </cols>
  <sheetData>
    <row r="1" spans="1:18" ht="30.75" customHeight="1" x14ac:dyDescent="0.25">
      <c r="A1" s="72" t="s">
        <v>3866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8" s="24" customFormat="1" ht="73.5" customHeight="1" x14ac:dyDescent="0.25">
      <c r="A2" s="22" t="s">
        <v>1336</v>
      </c>
      <c r="B2" s="22" t="s">
        <v>0</v>
      </c>
      <c r="C2" s="22" t="s">
        <v>1</v>
      </c>
      <c r="D2" s="50" t="s">
        <v>2</v>
      </c>
      <c r="E2" s="22" t="s">
        <v>3</v>
      </c>
      <c r="F2" s="22" t="s">
        <v>4</v>
      </c>
      <c r="G2" s="22" t="s">
        <v>5</v>
      </c>
      <c r="H2" s="22" t="s">
        <v>6</v>
      </c>
      <c r="I2" s="22" t="s">
        <v>7</v>
      </c>
      <c r="J2" s="22" t="s">
        <v>8</v>
      </c>
      <c r="K2" s="22" t="s">
        <v>9</v>
      </c>
      <c r="L2" s="22" t="s">
        <v>10</v>
      </c>
      <c r="M2" s="22" t="s">
        <v>11</v>
      </c>
      <c r="N2" s="22" t="s">
        <v>12</v>
      </c>
      <c r="O2" s="41" t="s">
        <v>3902</v>
      </c>
      <c r="P2" s="31" t="s">
        <v>3403</v>
      </c>
      <c r="Q2" s="23" t="s">
        <v>3865</v>
      </c>
      <c r="R2" s="22" t="s">
        <v>3886</v>
      </c>
    </row>
    <row r="3" spans="1:18" s="45" customFormat="1" ht="16.5" customHeight="1" x14ac:dyDescent="0.25">
      <c r="A3" s="42">
        <v>1</v>
      </c>
      <c r="B3" s="30" t="s">
        <v>13</v>
      </c>
      <c r="C3" s="30" t="s">
        <v>14</v>
      </c>
      <c r="D3" s="1" t="s">
        <v>666</v>
      </c>
      <c r="E3" s="30"/>
      <c r="F3" s="30">
        <v>8074510724</v>
      </c>
      <c r="G3" s="43">
        <v>39448</v>
      </c>
      <c r="H3" s="30">
        <v>10290625007</v>
      </c>
      <c r="I3" s="30" t="s">
        <v>17</v>
      </c>
      <c r="J3" s="30" t="s">
        <v>18</v>
      </c>
      <c r="K3" s="30" t="s">
        <v>17</v>
      </c>
      <c r="L3" s="30">
        <v>10290625</v>
      </c>
      <c r="M3" s="30" t="s">
        <v>26</v>
      </c>
      <c r="N3" s="30" t="s">
        <v>21</v>
      </c>
      <c r="O3" s="44"/>
      <c r="P3" s="42">
        <v>11</v>
      </c>
      <c r="Q3" s="30"/>
      <c r="R3" s="1" t="str">
        <f t="shared" ref="R3:R66" si="0">IFERROR(VLOOKUP(P3,REASONCODE,2,FALSE),"")</f>
        <v>Not traced</v>
      </c>
    </row>
    <row r="4" spans="1:18" s="45" customFormat="1" ht="16.5" customHeight="1" x14ac:dyDescent="0.25">
      <c r="A4" s="42">
        <v>2</v>
      </c>
      <c r="B4" s="30" t="s">
        <v>13</v>
      </c>
      <c r="C4" s="30" t="s">
        <v>14</v>
      </c>
      <c r="D4" s="1" t="s">
        <v>1178</v>
      </c>
      <c r="E4" s="30" t="s">
        <v>23</v>
      </c>
      <c r="F4" s="46">
        <v>998384000000</v>
      </c>
      <c r="G4" s="43">
        <v>39815</v>
      </c>
      <c r="H4" s="30">
        <v>10290625007</v>
      </c>
      <c r="I4" s="30" t="s">
        <v>17</v>
      </c>
      <c r="J4" s="30" t="s">
        <v>18</v>
      </c>
      <c r="K4" s="30" t="s">
        <v>19</v>
      </c>
      <c r="L4" s="30">
        <v>10290625</v>
      </c>
      <c r="M4" s="30" t="s">
        <v>26</v>
      </c>
      <c r="N4" s="30" t="s">
        <v>1142</v>
      </c>
      <c r="O4" s="44" t="str">
        <f>IFERROR(VLOOKUP(D4,GERDATA971,14,FALSE),"")</f>
        <v>998343066755</v>
      </c>
      <c r="P4" s="42">
        <v>1</v>
      </c>
      <c r="Q4" s="30" t="s">
        <v>1380</v>
      </c>
      <c r="R4" s="1" t="str">
        <f t="shared" si="0"/>
        <v>Studying in School / College</v>
      </c>
    </row>
    <row r="5" spans="1:18" s="45" customFormat="1" ht="16.5" customHeight="1" x14ac:dyDescent="0.25">
      <c r="A5" s="42">
        <v>3</v>
      </c>
      <c r="B5" s="30" t="s">
        <v>13</v>
      </c>
      <c r="C5" s="30" t="s">
        <v>14</v>
      </c>
      <c r="D5" s="1" t="s">
        <v>902</v>
      </c>
      <c r="E5" s="30" t="s">
        <v>16</v>
      </c>
      <c r="F5" s="46">
        <v>308730000000</v>
      </c>
      <c r="G5" s="43">
        <v>38631</v>
      </c>
      <c r="H5" s="30">
        <v>10290625011</v>
      </c>
      <c r="I5" s="30" t="s">
        <v>17</v>
      </c>
      <c r="J5" s="30" t="s">
        <v>18</v>
      </c>
      <c r="K5" s="30" t="s">
        <v>19</v>
      </c>
      <c r="L5" s="30">
        <v>10290625</v>
      </c>
      <c r="M5" s="30" t="s">
        <v>26</v>
      </c>
      <c r="N5" s="30" t="s">
        <v>21</v>
      </c>
      <c r="O5" s="44" t="str">
        <f>IFERROR(VLOOKUP(D5,GERDATA971,14,FALSE),"")</f>
        <v>308729544893</v>
      </c>
      <c r="P5" s="42">
        <v>1</v>
      </c>
      <c r="Q5" s="30" t="s">
        <v>1399</v>
      </c>
      <c r="R5" s="1" t="str">
        <f t="shared" si="0"/>
        <v>Studying in School / College</v>
      </c>
    </row>
    <row r="6" spans="1:18" s="45" customFormat="1" ht="16.5" customHeight="1" x14ac:dyDescent="0.25">
      <c r="A6" s="42">
        <v>4</v>
      </c>
      <c r="B6" s="30" t="s">
        <v>13</v>
      </c>
      <c r="C6" s="30" t="s">
        <v>14</v>
      </c>
      <c r="D6" s="1" t="s">
        <v>25</v>
      </c>
      <c r="E6" s="30" t="s">
        <v>23</v>
      </c>
      <c r="F6" s="30">
        <v>9492141095</v>
      </c>
      <c r="G6" s="43">
        <v>40544</v>
      </c>
      <c r="H6" s="30">
        <v>10290625011</v>
      </c>
      <c r="I6" s="30" t="s">
        <v>17</v>
      </c>
      <c r="J6" s="30" t="s">
        <v>18</v>
      </c>
      <c r="K6" s="30" t="s">
        <v>19</v>
      </c>
      <c r="L6" s="30">
        <v>10290625</v>
      </c>
      <c r="M6" s="30" t="s">
        <v>26</v>
      </c>
      <c r="N6" s="30" t="s">
        <v>21</v>
      </c>
      <c r="O6" s="44" t="str">
        <f>IFERROR(VLOOKUP(D6,GERDATA971,14,FALSE),"")</f>
        <v>486326226093</v>
      </c>
      <c r="P6" s="42">
        <v>1</v>
      </c>
      <c r="Q6" s="30" t="s">
        <v>1413</v>
      </c>
      <c r="R6" s="1" t="str">
        <f t="shared" si="0"/>
        <v>Studying in School / College</v>
      </c>
    </row>
    <row r="7" spans="1:18" s="45" customFormat="1" ht="16.5" customHeight="1" x14ac:dyDescent="0.25">
      <c r="A7" s="42">
        <v>5</v>
      </c>
      <c r="B7" s="30" t="s">
        <v>13</v>
      </c>
      <c r="C7" s="30" t="s">
        <v>14</v>
      </c>
      <c r="D7" s="1" t="s">
        <v>1190</v>
      </c>
      <c r="E7" s="30" t="s">
        <v>23</v>
      </c>
      <c r="F7" s="46">
        <v>692156000000</v>
      </c>
      <c r="G7" s="43">
        <v>39814</v>
      </c>
      <c r="H7" s="30">
        <v>10290625007</v>
      </c>
      <c r="I7" s="30" t="s">
        <v>17</v>
      </c>
      <c r="J7" s="30" t="s">
        <v>18</v>
      </c>
      <c r="K7" s="30" t="s">
        <v>19</v>
      </c>
      <c r="L7" s="30">
        <v>10290625</v>
      </c>
      <c r="M7" s="30" t="s">
        <v>26</v>
      </c>
      <c r="N7" s="30" t="s">
        <v>1142</v>
      </c>
      <c r="O7" s="44" t="str">
        <f>IFERROR(VLOOKUP(D7,GERDATA971,14,FALSE),"")</f>
        <v>692155706458</v>
      </c>
      <c r="P7" s="42">
        <v>1</v>
      </c>
      <c r="Q7" s="30" t="s">
        <v>1380</v>
      </c>
      <c r="R7" s="1" t="str">
        <f t="shared" si="0"/>
        <v>Studying in School / College</v>
      </c>
    </row>
    <row r="8" spans="1:18" s="45" customFormat="1" ht="16.5" customHeight="1" x14ac:dyDescent="0.25">
      <c r="A8" s="42">
        <v>6</v>
      </c>
      <c r="B8" s="30" t="s">
        <v>13</v>
      </c>
      <c r="C8" s="30" t="s">
        <v>14</v>
      </c>
      <c r="D8" s="1" t="s">
        <v>217</v>
      </c>
      <c r="E8" s="30" t="s">
        <v>23</v>
      </c>
      <c r="F8" s="30">
        <v>9493668954</v>
      </c>
      <c r="G8" s="43">
        <v>38718</v>
      </c>
      <c r="H8" s="30">
        <v>10290625002</v>
      </c>
      <c r="I8" s="30" t="s">
        <v>17</v>
      </c>
      <c r="J8" s="30" t="s">
        <v>18</v>
      </c>
      <c r="K8" s="30" t="s">
        <v>19</v>
      </c>
      <c r="L8" s="30">
        <v>10290625</v>
      </c>
      <c r="M8" s="30" t="s">
        <v>26</v>
      </c>
      <c r="N8" s="30" t="s">
        <v>21</v>
      </c>
      <c r="O8" s="44" t="str">
        <f>IFERROR(VLOOKUP(D8,GERDATA971,14,FALSE),"")</f>
        <v>890736935456</v>
      </c>
      <c r="P8" s="42">
        <v>1</v>
      </c>
      <c r="Q8" s="30" t="s">
        <v>1371</v>
      </c>
      <c r="R8" s="1" t="str">
        <f t="shared" si="0"/>
        <v>Studying in School / College</v>
      </c>
    </row>
    <row r="9" spans="1:18" s="45" customFormat="1" ht="16.5" customHeight="1" x14ac:dyDescent="0.25">
      <c r="A9" s="42">
        <v>7</v>
      </c>
      <c r="B9" s="30" t="s">
        <v>13</v>
      </c>
      <c r="C9" s="30" t="s">
        <v>14</v>
      </c>
      <c r="D9" s="1" t="s">
        <v>1123</v>
      </c>
      <c r="E9" s="30"/>
      <c r="F9" s="46">
        <v>866343000000</v>
      </c>
      <c r="G9" s="43">
        <v>41848</v>
      </c>
      <c r="H9" s="30">
        <v>10290625005</v>
      </c>
      <c r="I9" s="30" t="s">
        <v>17</v>
      </c>
      <c r="J9" s="30" t="s">
        <v>31</v>
      </c>
      <c r="K9" s="30" t="s">
        <v>19</v>
      </c>
      <c r="L9" s="30">
        <v>10290625</v>
      </c>
      <c r="M9" s="30" t="s">
        <v>26</v>
      </c>
      <c r="N9" s="30" t="s">
        <v>21</v>
      </c>
      <c r="O9" s="44"/>
      <c r="P9" s="42">
        <v>11</v>
      </c>
      <c r="Q9" s="30"/>
      <c r="R9" s="1" t="str">
        <f t="shared" si="0"/>
        <v>Not traced</v>
      </c>
    </row>
    <row r="10" spans="1:18" s="45" customFormat="1" ht="16.5" customHeight="1" x14ac:dyDescent="0.25">
      <c r="A10" s="42">
        <v>8</v>
      </c>
      <c r="B10" s="30" t="s">
        <v>13</v>
      </c>
      <c r="C10" s="30" t="s">
        <v>14</v>
      </c>
      <c r="D10" s="1" t="s">
        <v>1306</v>
      </c>
      <c r="E10" s="30" t="s">
        <v>23</v>
      </c>
      <c r="F10" s="46">
        <v>832173000000</v>
      </c>
      <c r="G10" s="43">
        <v>39284</v>
      </c>
      <c r="H10" s="30">
        <v>10290625002</v>
      </c>
      <c r="I10" s="30" t="s">
        <v>17</v>
      </c>
      <c r="J10" s="30" t="s">
        <v>18</v>
      </c>
      <c r="K10" s="30" t="s">
        <v>19</v>
      </c>
      <c r="L10" s="30">
        <v>10290625</v>
      </c>
      <c r="M10" s="30" t="s">
        <v>26</v>
      </c>
      <c r="N10" s="30" t="s">
        <v>1142</v>
      </c>
      <c r="O10" s="44" t="str">
        <f>IFERROR(VLOOKUP(D10,GERDATA971,14,FALSE),"")</f>
        <v>832173281928</v>
      </c>
      <c r="P10" s="42">
        <v>1</v>
      </c>
      <c r="Q10" s="30" t="s">
        <v>1375</v>
      </c>
      <c r="R10" s="1" t="str">
        <f t="shared" si="0"/>
        <v>Studying in School / College</v>
      </c>
    </row>
    <row r="11" spans="1:18" s="45" customFormat="1" ht="16.5" customHeight="1" x14ac:dyDescent="0.25">
      <c r="A11" s="42">
        <v>9</v>
      </c>
      <c r="B11" s="30" t="s">
        <v>13</v>
      </c>
      <c r="C11" s="30" t="s">
        <v>14</v>
      </c>
      <c r="D11" s="1" t="s">
        <v>991</v>
      </c>
      <c r="E11" s="30" t="s">
        <v>16</v>
      </c>
      <c r="F11" s="46">
        <v>422266000000</v>
      </c>
      <c r="G11" s="43">
        <v>38631</v>
      </c>
      <c r="H11" s="30">
        <v>10290625011</v>
      </c>
      <c r="I11" s="30" t="s">
        <v>17</v>
      </c>
      <c r="J11" s="30" t="s">
        <v>18</v>
      </c>
      <c r="K11" s="30" t="s">
        <v>19</v>
      </c>
      <c r="L11" s="30">
        <v>10290625</v>
      </c>
      <c r="M11" s="30" t="s">
        <v>26</v>
      </c>
      <c r="N11" s="30" t="s">
        <v>21</v>
      </c>
      <c r="O11" s="44" t="str">
        <f>IFERROR(VLOOKUP(D11,GERDATA971,14,FALSE),"")</f>
        <v>422266400138</v>
      </c>
      <c r="P11" s="42">
        <v>1</v>
      </c>
      <c r="Q11" s="30" t="s">
        <v>1479</v>
      </c>
      <c r="R11" s="1" t="str">
        <f t="shared" si="0"/>
        <v>Studying in School / College</v>
      </c>
    </row>
    <row r="12" spans="1:18" s="45" customFormat="1" ht="16.5" customHeight="1" x14ac:dyDescent="0.25">
      <c r="A12" s="42">
        <v>10</v>
      </c>
      <c r="B12" s="30" t="s">
        <v>13</v>
      </c>
      <c r="C12" s="30" t="s">
        <v>14</v>
      </c>
      <c r="D12" s="1" t="s">
        <v>532</v>
      </c>
      <c r="E12" s="30" t="s">
        <v>23</v>
      </c>
      <c r="F12" s="30">
        <v>9491886270</v>
      </c>
      <c r="G12" s="43">
        <v>38718</v>
      </c>
      <c r="H12" s="30">
        <v>10290625002</v>
      </c>
      <c r="I12" s="30" t="s">
        <v>17</v>
      </c>
      <c r="J12" s="30" t="s">
        <v>18</v>
      </c>
      <c r="K12" s="30" t="s">
        <v>19</v>
      </c>
      <c r="L12" s="30">
        <v>10290625</v>
      </c>
      <c r="M12" s="30" t="s">
        <v>26</v>
      </c>
      <c r="N12" s="30" t="s">
        <v>21</v>
      </c>
      <c r="O12" s="44" t="str">
        <f>IFERROR(VLOOKUP(D12,GERDATA971,14,FALSE),"")</f>
        <v>237699663001</v>
      </c>
      <c r="P12" s="42">
        <v>1</v>
      </c>
      <c r="Q12" s="30" t="s">
        <v>1375</v>
      </c>
      <c r="R12" s="1" t="str">
        <f t="shared" si="0"/>
        <v>Studying in School / College</v>
      </c>
    </row>
    <row r="13" spans="1:18" s="45" customFormat="1" ht="16.5" customHeight="1" x14ac:dyDescent="0.25">
      <c r="A13" s="42">
        <v>11</v>
      </c>
      <c r="B13" s="30" t="s">
        <v>13</v>
      </c>
      <c r="C13" s="30" t="s">
        <v>14</v>
      </c>
      <c r="D13" s="1" t="s">
        <v>560</v>
      </c>
      <c r="E13" s="30" t="s">
        <v>16</v>
      </c>
      <c r="F13" s="30">
        <v>9493498312</v>
      </c>
      <c r="G13" s="43">
        <v>38852</v>
      </c>
      <c r="H13" s="30">
        <v>10290625008</v>
      </c>
      <c r="I13" s="30" t="s">
        <v>17</v>
      </c>
      <c r="J13" s="30" t="s">
        <v>54</v>
      </c>
      <c r="K13" s="30" t="s">
        <v>19</v>
      </c>
      <c r="L13" s="30">
        <v>10290625</v>
      </c>
      <c r="M13" s="30" t="s">
        <v>26</v>
      </c>
      <c r="N13" s="30" t="s">
        <v>21</v>
      </c>
      <c r="O13" s="44">
        <v>99196632178</v>
      </c>
      <c r="P13" s="42">
        <v>13</v>
      </c>
      <c r="Q13" s="30" t="s">
        <v>1411</v>
      </c>
      <c r="R13" s="1" t="str">
        <f t="shared" si="0"/>
        <v>Married</v>
      </c>
    </row>
    <row r="14" spans="1:18" s="45" customFormat="1" ht="16.5" customHeight="1" x14ac:dyDescent="0.25">
      <c r="A14" s="42">
        <v>12</v>
      </c>
      <c r="B14" s="30" t="s">
        <v>13</v>
      </c>
      <c r="C14" s="30" t="s">
        <v>14</v>
      </c>
      <c r="D14" s="1" t="s">
        <v>1310</v>
      </c>
      <c r="E14" s="30" t="s">
        <v>23</v>
      </c>
      <c r="F14" s="46">
        <v>441357000000</v>
      </c>
      <c r="G14" s="43">
        <v>39083</v>
      </c>
      <c r="H14" s="30">
        <v>10290625002</v>
      </c>
      <c r="I14" s="30" t="s">
        <v>17</v>
      </c>
      <c r="J14" s="30" t="s">
        <v>18</v>
      </c>
      <c r="K14" s="30" t="s">
        <v>19</v>
      </c>
      <c r="L14" s="30">
        <v>10290625</v>
      </c>
      <c r="M14" s="30" t="s">
        <v>26</v>
      </c>
      <c r="N14" s="30" t="s">
        <v>1142</v>
      </c>
      <c r="O14" s="44" t="str">
        <f>IFERROR(VLOOKUP(D14,GERDATA971,14,FALSE),"")</f>
        <v>441356961672</v>
      </c>
      <c r="P14" s="42">
        <v>1</v>
      </c>
      <c r="Q14" s="30" t="s">
        <v>1380</v>
      </c>
      <c r="R14" s="1" t="str">
        <f t="shared" si="0"/>
        <v>Studying in School / College</v>
      </c>
    </row>
    <row r="15" spans="1:18" s="45" customFormat="1" ht="16.5" customHeight="1" x14ac:dyDescent="0.25">
      <c r="A15" s="42">
        <v>13</v>
      </c>
      <c r="B15" s="30" t="s">
        <v>13</v>
      </c>
      <c r="C15" s="30" t="s">
        <v>14</v>
      </c>
      <c r="D15" s="1" t="s">
        <v>1292</v>
      </c>
      <c r="E15" s="30" t="s">
        <v>16</v>
      </c>
      <c r="F15" s="46">
        <v>369840000000</v>
      </c>
      <c r="G15" s="43">
        <v>41994</v>
      </c>
      <c r="H15" s="30">
        <v>10290625010</v>
      </c>
      <c r="I15" s="30" t="s">
        <v>17</v>
      </c>
      <c r="J15" s="30" t="s">
        <v>18</v>
      </c>
      <c r="K15" s="30" t="s">
        <v>19</v>
      </c>
      <c r="L15" s="30">
        <v>10290625</v>
      </c>
      <c r="M15" s="30" t="s">
        <v>26</v>
      </c>
      <c r="N15" s="30" t="s">
        <v>1142</v>
      </c>
      <c r="O15" s="44" t="str">
        <f>IFERROR(VLOOKUP(D15,GERDATA971,14,FALSE),"")</f>
        <v>367840281968</v>
      </c>
      <c r="P15" s="42">
        <v>12</v>
      </c>
      <c r="Q15" s="30" t="s">
        <v>1473</v>
      </c>
      <c r="R15" s="1" t="str">
        <f t="shared" si="0"/>
        <v>Died</v>
      </c>
    </row>
    <row r="16" spans="1:18" s="45" customFormat="1" ht="16.5" customHeight="1" x14ac:dyDescent="0.25">
      <c r="A16" s="42">
        <v>14</v>
      </c>
      <c r="B16" s="30" t="s">
        <v>13</v>
      </c>
      <c r="C16" s="30" t="s">
        <v>14</v>
      </c>
      <c r="D16" s="1" t="s">
        <v>1140</v>
      </c>
      <c r="E16" s="30" t="s">
        <v>23</v>
      </c>
      <c r="F16" s="46">
        <v>685879000000</v>
      </c>
      <c r="G16" s="43">
        <v>39574</v>
      </c>
      <c r="H16" s="30">
        <v>10290625008</v>
      </c>
      <c r="I16" s="30" t="s">
        <v>17</v>
      </c>
      <c r="J16" s="30" t="s">
        <v>18</v>
      </c>
      <c r="K16" s="30" t="s">
        <v>19</v>
      </c>
      <c r="L16" s="30">
        <v>10290625</v>
      </c>
      <c r="M16" s="30" t="s">
        <v>26</v>
      </c>
      <c r="N16" s="30" t="s">
        <v>21</v>
      </c>
      <c r="O16" s="44" t="str">
        <f>IFERROR(VLOOKUP(D16,GERDATA971,14,FALSE),"")</f>
        <v>685878949642</v>
      </c>
      <c r="P16" s="42">
        <v>1</v>
      </c>
      <c r="Q16" s="30" t="s">
        <v>1455</v>
      </c>
      <c r="R16" s="1" t="str">
        <f t="shared" si="0"/>
        <v>Studying in School / College</v>
      </c>
    </row>
    <row r="17" spans="1:18" s="45" customFormat="1" ht="16.5" customHeight="1" x14ac:dyDescent="0.25">
      <c r="A17" s="42">
        <v>15</v>
      </c>
      <c r="B17" s="30" t="s">
        <v>13</v>
      </c>
      <c r="C17" s="30" t="s">
        <v>14</v>
      </c>
      <c r="D17" s="1" t="s">
        <v>540</v>
      </c>
      <c r="E17" s="30" t="s">
        <v>23</v>
      </c>
      <c r="F17" s="30">
        <v>9493498312</v>
      </c>
      <c r="G17" s="43">
        <v>40358</v>
      </c>
      <c r="H17" s="30">
        <v>10290625011</v>
      </c>
      <c r="I17" s="30" t="s">
        <v>17</v>
      </c>
      <c r="J17" s="30" t="s">
        <v>18</v>
      </c>
      <c r="K17" s="30" t="s">
        <v>19</v>
      </c>
      <c r="L17" s="30">
        <v>10290625</v>
      </c>
      <c r="M17" s="30" t="s">
        <v>26</v>
      </c>
      <c r="N17" s="30" t="s">
        <v>21</v>
      </c>
      <c r="O17" s="44" t="str">
        <f>IFERROR(VLOOKUP(D17,GERDATA971,14,FALSE),"")</f>
        <v>947707471103</v>
      </c>
      <c r="P17" s="42">
        <v>1</v>
      </c>
      <c r="Q17" s="30" t="s">
        <v>1413</v>
      </c>
      <c r="R17" s="1" t="str">
        <f t="shared" si="0"/>
        <v>Studying in School / College</v>
      </c>
    </row>
    <row r="18" spans="1:18" s="45" customFormat="1" ht="16.5" customHeight="1" x14ac:dyDescent="0.25">
      <c r="A18" s="42">
        <v>16</v>
      </c>
      <c r="B18" s="30" t="s">
        <v>13</v>
      </c>
      <c r="C18" s="30" t="s">
        <v>14</v>
      </c>
      <c r="D18" s="1" t="s">
        <v>1222</v>
      </c>
      <c r="E18" s="30" t="s">
        <v>23</v>
      </c>
      <c r="F18" s="46">
        <v>527782000000</v>
      </c>
      <c r="G18" s="43">
        <v>39727</v>
      </c>
      <c r="H18" s="30">
        <v>10290625011</v>
      </c>
      <c r="I18" s="30" t="s">
        <v>17</v>
      </c>
      <c r="J18" s="30" t="s">
        <v>18</v>
      </c>
      <c r="K18" s="30" t="s">
        <v>19</v>
      </c>
      <c r="L18" s="30">
        <v>10290625</v>
      </c>
      <c r="M18" s="30" t="s">
        <v>26</v>
      </c>
      <c r="N18" s="30" t="s">
        <v>1142</v>
      </c>
      <c r="O18" s="44" t="str">
        <f>IFERROR(VLOOKUP(D18,GERDATA971,14,FALSE),"")</f>
        <v>527781506516</v>
      </c>
      <c r="P18" s="42">
        <v>1</v>
      </c>
      <c r="Q18" s="30" t="s">
        <v>1408</v>
      </c>
      <c r="R18" s="1" t="str">
        <f t="shared" si="0"/>
        <v>Studying in School / College</v>
      </c>
    </row>
    <row r="19" spans="1:18" s="45" customFormat="1" ht="16.5" customHeight="1" x14ac:dyDescent="0.25">
      <c r="A19" s="42">
        <v>17</v>
      </c>
      <c r="B19" s="30" t="s">
        <v>13</v>
      </c>
      <c r="C19" s="30" t="s">
        <v>14</v>
      </c>
      <c r="D19" s="1" t="s">
        <v>706</v>
      </c>
      <c r="E19" s="30" t="s">
        <v>16</v>
      </c>
      <c r="F19" s="30">
        <v>9490379300</v>
      </c>
      <c r="G19" s="43">
        <v>38718</v>
      </c>
      <c r="H19" s="30">
        <v>10290625004</v>
      </c>
      <c r="I19" s="30" t="s">
        <v>17</v>
      </c>
      <c r="J19" s="30" t="s">
        <v>18</v>
      </c>
      <c r="K19" s="30" t="s">
        <v>17</v>
      </c>
      <c r="L19" s="30">
        <v>10290625</v>
      </c>
      <c r="M19" s="30" t="s">
        <v>26</v>
      </c>
      <c r="N19" s="30" t="s">
        <v>21</v>
      </c>
      <c r="O19" s="44">
        <v>596400669949</v>
      </c>
      <c r="P19" s="42">
        <v>3</v>
      </c>
      <c r="Q19" s="30" t="s">
        <v>2112</v>
      </c>
      <c r="R19" s="1" t="str">
        <f t="shared" si="0"/>
        <v>Inter passed and present not continue study</v>
      </c>
    </row>
    <row r="20" spans="1:18" s="45" customFormat="1" ht="15" x14ac:dyDescent="0.25">
      <c r="A20" s="42">
        <v>18</v>
      </c>
      <c r="B20" s="30" t="s">
        <v>13</v>
      </c>
      <c r="C20" s="30" t="s">
        <v>14</v>
      </c>
      <c r="D20" s="1" t="s">
        <v>1225</v>
      </c>
      <c r="E20" s="30" t="s">
        <v>23</v>
      </c>
      <c r="F20" s="46">
        <v>643994000000</v>
      </c>
      <c r="G20" s="43">
        <v>39659</v>
      </c>
      <c r="H20" s="30">
        <v>10290625011</v>
      </c>
      <c r="I20" s="30" t="s">
        <v>17</v>
      </c>
      <c r="J20" s="30" t="s">
        <v>18</v>
      </c>
      <c r="K20" s="30" t="s">
        <v>19</v>
      </c>
      <c r="L20" s="30">
        <v>10290625</v>
      </c>
      <c r="M20" s="30" t="s">
        <v>26</v>
      </c>
      <c r="N20" s="30" t="s">
        <v>1142</v>
      </c>
      <c r="O20" s="44" t="str">
        <f>IFERROR(VLOOKUP(D20,GERDATA971,14,FALSE),"")</f>
        <v>643994262881</v>
      </c>
      <c r="P20" s="42">
        <v>1</v>
      </c>
      <c r="Q20" s="30" t="s">
        <v>1485</v>
      </c>
      <c r="R20" s="1" t="str">
        <f t="shared" si="0"/>
        <v>Studying in School / College</v>
      </c>
    </row>
    <row r="21" spans="1:18" s="45" customFormat="1" ht="15" x14ac:dyDescent="0.25">
      <c r="A21" s="42">
        <v>19</v>
      </c>
      <c r="B21" s="30" t="s">
        <v>13</v>
      </c>
      <c r="C21" s="30" t="s">
        <v>14</v>
      </c>
      <c r="D21" s="1" t="s">
        <v>215</v>
      </c>
      <c r="E21" s="30" t="s">
        <v>23</v>
      </c>
      <c r="F21" s="30">
        <v>9492141095</v>
      </c>
      <c r="G21" s="43">
        <v>39448</v>
      </c>
      <c r="H21" s="30">
        <v>10290625011</v>
      </c>
      <c r="I21" s="30" t="s">
        <v>17</v>
      </c>
      <c r="J21" s="30" t="s">
        <v>18</v>
      </c>
      <c r="K21" s="30" t="s">
        <v>19</v>
      </c>
      <c r="L21" s="30">
        <v>10290625</v>
      </c>
      <c r="M21" s="30" t="s">
        <v>26</v>
      </c>
      <c r="N21" s="30" t="s">
        <v>21</v>
      </c>
      <c r="O21" s="44" t="str">
        <f>IFERROR(VLOOKUP(D21,GERDATA971,14,FALSE),"")</f>
        <v>955519163087</v>
      </c>
      <c r="P21" s="42">
        <v>1</v>
      </c>
      <c r="Q21" s="30" t="s">
        <v>1396</v>
      </c>
      <c r="R21" s="1" t="str">
        <f t="shared" si="0"/>
        <v>Studying in School / College</v>
      </c>
    </row>
    <row r="22" spans="1:18" s="45" customFormat="1" ht="15" x14ac:dyDescent="0.25">
      <c r="A22" s="42">
        <v>20</v>
      </c>
      <c r="B22" s="30" t="s">
        <v>13</v>
      </c>
      <c r="C22" s="30" t="s">
        <v>14</v>
      </c>
      <c r="D22" s="1" t="s">
        <v>737</v>
      </c>
      <c r="E22" s="30" t="s">
        <v>16</v>
      </c>
      <c r="F22" s="30">
        <v>8500977950</v>
      </c>
      <c r="G22" s="43">
        <v>38718</v>
      </c>
      <c r="H22" s="30">
        <v>10290625001</v>
      </c>
      <c r="I22" s="30" t="s">
        <v>17</v>
      </c>
      <c r="J22" s="30" t="s">
        <v>18</v>
      </c>
      <c r="K22" s="30" t="s">
        <v>19</v>
      </c>
      <c r="L22" s="30">
        <v>10290625</v>
      </c>
      <c r="M22" s="30" t="s">
        <v>26</v>
      </c>
      <c r="N22" s="30" t="s">
        <v>21</v>
      </c>
      <c r="O22" s="44" t="str">
        <f>IFERROR(VLOOKUP(D22,GERDATA971,14,FALSE),"")</f>
        <v>785731444900</v>
      </c>
      <c r="P22" s="42">
        <v>2</v>
      </c>
      <c r="Q22" s="30" t="s">
        <v>1360</v>
      </c>
      <c r="R22" s="1" t="str">
        <f t="shared" si="0"/>
        <v>10th passed and present not continue study</v>
      </c>
    </row>
    <row r="23" spans="1:18" s="45" customFormat="1" ht="15" x14ac:dyDescent="0.25">
      <c r="A23" s="42">
        <v>21</v>
      </c>
      <c r="B23" s="30" t="s">
        <v>13</v>
      </c>
      <c r="C23" s="30" t="s">
        <v>14</v>
      </c>
      <c r="D23" s="1" t="s">
        <v>1056</v>
      </c>
      <c r="E23" s="30" t="s">
        <v>23</v>
      </c>
      <c r="F23" s="46">
        <v>667569000000</v>
      </c>
      <c r="G23" s="43">
        <v>39050</v>
      </c>
      <c r="H23" s="30">
        <v>10290625001</v>
      </c>
      <c r="I23" s="30" t="s">
        <v>17</v>
      </c>
      <c r="J23" s="30" t="s">
        <v>18</v>
      </c>
      <c r="K23" s="30" t="s">
        <v>17</v>
      </c>
      <c r="L23" s="30">
        <v>10290625</v>
      </c>
      <c r="M23" s="30" t="s">
        <v>26</v>
      </c>
      <c r="N23" s="30" t="s">
        <v>21</v>
      </c>
      <c r="O23" s="44">
        <v>667568652667</v>
      </c>
      <c r="P23" s="42">
        <v>1</v>
      </c>
      <c r="Q23" s="30" t="s">
        <v>1400</v>
      </c>
      <c r="R23" s="1" t="str">
        <f t="shared" si="0"/>
        <v>Studying in School / College</v>
      </c>
    </row>
    <row r="24" spans="1:18" s="45" customFormat="1" ht="15" x14ac:dyDescent="0.25">
      <c r="A24" s="42">
        <v>22</v>
      </c>
      <c r="B24" s="30" t="s">
        <v>13</v>
      </c>
      <c r="C24" s="30" t="s">
        <v>14</v>
      </c>
      <c r="D24" s="1" t="s">
        <v>671</v>
      </c>
      <c r="E24" s="30" t="s">
        <v>23</v>
      </c>
      <c r="F24" s="30">
        <v>9491998370</v>
      </c>
      <c r="G24" s="43">
        <v>38718</v>
      </c>
      <c r="H24" s="30">
        <v>10290625007</v>
      </c>
      <c r="I24" s="30" t="s">
        <v>17</v>
      </c>
      <c r="J24" s="30" t="s">
        <v>18</v>
      </c>
      <c r="K24" s="30" t="s">
        <v>19</v>
      </c>
      <c r="L24" s="30">
        <v>10290625</v>
      </c>
      <c r="M24" s="30" t="s">
        <v>26</v>
      </c>
      <c r="N24" s="30" t="s">
        <v>21</v>
      </c>
      <c r="O24" s="44" t="str">
        <f>IFERROR(VLOOKUP(D24,GERDATA971,14,FALSE),"")</f>
        <v>515548216+442</v>
      </c>
      <c r="P24" s="42">
        <v>1</v>
      </c>
      <c r="Q24" s="30" t="s">
        <v>1371</v>
      </c>
      <c r="R24" s="1" t="str">
        <f t="shared" si="0"/>
        <v>Studying in School / College</v>
      </c>
    </row>
    <row r="25" spans="1:18" s="45" customFormat="1" ht="15" x14ac:dyDescent="0.25">
      <c r="A25" s="42">
        <v>23</v>
      </c>
      <c r="B25" s="30" t="s">
        <v>13</v>
      </c>
      <c r="C25" s="30" t="s">
        <v>14</v>
      </c>
      <c r="D25" s="1" t="s">
        <v>45</v>
      </c>
      <c r="E25" s="30" t="s">
        <v>16</v>
      </c>
      <c r="F25" s="30">
        <v>8500977950</v>
      </c>
      <c r="G25" s="43">
        <v>39755</v>
      </c>
      <c r="H25" s="30">
        <v>10290625012</v>
      </c>
      <c r="I25" s="30" t="s">
        <v>17</v>
      </c>
      <c r="J25" s="30" t="s">
        <v>18</v>
      </c>
      <c r="K25" s="30" t="s">
        <v>19</v>
      </c>
      <c r="L25" s="30">
        <v>10290625</v>
      </c>
      <c r="M25" s="30" t="s">
        <v>26</v>
      </c>
      <c r="N25" s="30" t="s">
        <v>21</v>
      </c>
      <c r="O25" s="44" t="str">
        <f>IFERROR(VLOOKUP(D25,GERDATA971,14,FALSE),"")</f>
        <v>800997225672</v>
      </c>
      <c r="P25" s="42">
        <v>1</v>
      </c>
      <c r="Q25" s="30" t="s">
        <v>1470</v>
      </c>
      <c r="R25" s="1" t="str">
        <f t="shared" si="0"/>
        <v>Studying in School / College</v>
      </c>
    </row>
    <row r="26" spans="1:18" s="45" customFormat="1" ht="15" x14ac:dyDescent="0.25">
      <c r="A26" s="42">
        <v>24</v>
      </c>
      <c r="B26" s="30" t="s">
        <v>13</v>
      </c>
      <c r="C26" s="30" t="s">
        <v>14</v>
      </c>
      <c r="D26" s="1" t="s">
        <v>548</v>
      </c>
      <c r="E26" s="30" t="s">
        <v>16</v>
      </c>
      <c r="F26" s="30">
        <v>8985738697</v>
      </c>
      <c r="G26" s="43">
        <v>40179</v>
      </c>
      <c r="H26" s="30">
        <v>10290625004</v>
      </c>
      <c r="I26" s="30" t="s">
        <v>17</v>
      </c>
      <c r="J26" s="30" t="s">
        <v>18</v>
      </c>
      <c r="K26" s="30" t="s">
        <v>19</v>
      </c>
      <c r="L26" s="30">
        <v>10290625</v>
      </c>
      <c r="M26" s="30" t="s">
        <v>26</v>
      </c>
      <c r="N26" s="30" t="s">
        <v>21</v>
      </c>
      <c r="O26" s="44" t="str">
        <f>IFERROR(VLOOKUP(D26,GERDATA971,14,FALSE),"")</f>
        <v>642949760696</v>
      </c>
      <c r="P26" s="42">
        <v>1</v>
      </c>
      <c r="Q26" s="30" t="s">
        <v>1408</v>
      </c>
      <c r="R26" s="1" t="str">
        <f t="shared" si="0"/>
        <v>Studying in School / College</v>
      </c>
    </row>
    <row r="27" spans="1:18" s="45" customFormat="1" ht="15" x14ac:dyDescent="0.25">
      <c r="A27" s="42">
        <v>25</v>
      </c>
      <c r="B27" s="30" t="s">
        <v>13</v>
      </c>
      <c r="C27" s="30" t="s">
        <v>14</v>
      </c>
      <c r="D27" s="1" t="s">
        <v>928</v>
      </c>
      <c r="E27" s="30" t="s">
        <v>16</v>
      </c>
      <c r="F27" s="46">
        <v>578756000000</v>
      </c>
      <c r="G27" s="43">
        <v>38718</v>
      </c>
      <c r="H27" s="30">
        <v>10290625004</v>
      </c>
      <c r="I27" s="30" t="s">
        <v>17</v>
      </c>
      <c r="J27" s="30" t="s">
        <v>18</v>
      </c>
      <c r="K27" s="30" t="s">
        <v>17</v>
      </c>
      <c r="L27" s="30">
        <v>10290625</v>
      </c>
      <c r="M27" s="30" t="s">
        <v>26</v>
      </c>
      <c r="N27" s="30" t="s">
        <v>21</v>
      </c>
      <c r="O27" s="44">
        <v>578755844859</v>
      </c>
      <c r="P27" s="42">
        <v>3</v>
      </c>
      <c r="Q27" s="30" t="s">
        <v>2112</v>
      </c>
      <c r="R27" s="1" t="str">
        <f t="shared" si="0"/>
        <v>Inter passed and present not continue study</v>
      </c>
    </row>
    <row r="28" spans="1:18" s="45" customFormat="1" ht="16.5" customHeight="1" x14ac:dyDescent="0.25">
      <c r="A28" s="42">
        <v>26</v>
      </c>
      <c r="B28" s="30" t="s">
        <v>13</v>
      </c>
      <c r="C28" s="30" t="s">
        <v>14</v>
      </c>
      <c r="D28" s="1" t="s">
        <v>1031</v>
      </c>
      <c r="E28" s="30" t="s">
        <v>23</v>
      </c>
      <c r="F28" s="46">
        <v>626527000000</v>
      </c>
      <c r="G28" s="43">
        <v>39083</v>
      </c>
      <c r="H28" s="30">
        <v>10290625008</v>
      </c>
      <c r="I28" s="30" t="s">
        <v>17</v>
      </c>
      <c r="J28" s="30" t="s">
        <v>18</v>
      </c>
      <c r="K28" s="30" t="s">
        <v>17</v>
      </c>
      <c r="L28" s="30">
        <v>10290625</v>
      </c>
      <c r="M28" s="30" t="s">
        <v>26</v>
      </c>
      <c r="N28" s="30" t="s">
        <v>21</v>
      </c>
      <c r="O28" s="44">
        <v>626526970903</v>
      </c>
      <c r="P28" s="42">
        <v>1</v>
      </c>
      <c r="Q28" s="30" t="s">
        <v>1400</v>
      </c>
      <c r="R28" s="1" t="str">
        <f t="shared" si="0"/>
        <v>Studying in School / College</v>
      </c>
    </row>
    <row r="29" spans="1:18" s="45" customFormat="1" ht="16.5" customHeight="1" x14ac:dyDescent="0.25">
      <c r="A29" s="42">
        <v>27</v>
      </c>
      <c r="B29" s="30" t="s">
        <v>13</v>
      </c>
      <c r="C29" s="30" t="s">
        <v>14</v>
      </c>
      <c r="D29" s="1" t="s">
        <v>594</v>
      </c>
      <c r="E29" s="30" t="s">
        <v>23</v>
      </c>
      <c r="F29" s="30">
        <v>8333092975</v>
      </c>
      <c r="G29" s="43">
        <v>40058</v>
      </c>
      <c r="H29" s="30">
        <v>10290625003</v>
      </c>
      <c r="I29" s="30" t="s">
        <v>17</v>
      </c>
      <c r="J29" s="30" t="s">
        <v>18</v>
      </c>
      <c r="K29" s="30" t="s">
        <v>19</v>
      </c>
      <c r="L29" s="30">
        <v>10290625</v>
      </c>
      <c r="M29" s="30" t="s">
        <v>26</v>
      </c>
      <c r="N29" s="30" t="s">
        <v>21</v>
      </c>
      <c r="O29" s="44" t="str">
        <f>IFERROR(VLOOKUP(D29,GERDATA971,14,FALSE),"")</f>
        <v>389928776764</v>
      </c>
      <c r="P29" s="42">
        <v>1</v>
      </c>
      <c r="Q29" s="30" t="s">
        <v>1396</v>
      </c>
      <c r="R29" s="1" t="str">
        <f t="shared" si="0"/>
        <v>Studying in School / College</v>
      </c>
    </row>
    <row r="30" spans="1:18" s="45" customFormat="1" ht="16.5" customHeight="1" x14ac:dyDescent="0.25">
      <c r="A30" s="42">
        <v>28</v>
      </c>
      <c r="B30" s="30" t="s">
        <v>13</v>
      </c>
      <c r="C30" s="30" t="s">
        <v>14</v>
      </c>
      <c r="D30" s="1" t="s">
        <v>778</v>
      </c>
      <c r="E30" s="30" t="s">
        <v>16</v>
      </c>
      <c r="F30" s="30">
        <v>8333092975</v>
      </c>
      <c r="G30" s="43">
        <v>39083</v>
      </c>
      <c r="H30" s="30">
        <v>10290625009</v>
      </c>
      <c r="I30" s="30" t="s">
        <v>17</v>
      </c>
      <c r="J30" s="30" t="s">
        <v>18</v>
      </c>
      <c r="K30" s="30" t="s">
        <v>19</v>
      </c>
      <c r="L30" s="30">
        <v>10290625</v>
      </c>
      <c r="M30" s="30" t="s">
        <v>26</v>
      </c>
      <c r="N30" s="30" t="s">
        <v>21</v>
      </c>
      <c r="O30" s="44" t="str">
        <f>IFERROR(VLOOKUP(D30,GERDATA971,14,FALSE),"")</f>
        <v>489619759737</v>
      </c>
      <c r="P30" s="42">
        <v>1</v>
      </c>
      <c r="Q30" s="30" t="s">
        <v>1462</v>
      </c>
      <c r="R30" s="1" t="str">
        <f t="shared" si="0"/>
        <v>Studying in School / College</v>
      </c>
    </row>
    <row r="31" spans="1:18" s="45" customFormat="1" ht="16.5" customHeight="1" x14ac:dyDescent="0.25">
      <c r="A31" s="42">
        <v>29</v>
      </c>
      <c r="B31" s="30" t="s">
        <v>13</v>
      </c>
      <c r="C31" s="30" t="s">
        <v>14</v>
      </c>
      <c r="D31" s="1" t="s">
        <v>646</v>
      </c>
      <c r="E31" s="30" t="s">
        <v>16</v>
      </c>
      <c r="F31" s="30">
        <v>7382982634</v>
      </c>
      <c r="G31" s="43">
        <v>39083</v>
      </c>
      <c r="H31" s="30">
        <v>10290625003</v>
      </c>
      <c r="I31" s="30" t="s">
        <v>17</v>
      </c>
      <c r="J31" s="30" t="s">
        <v>18</v>
      </c>
      <c r="K31" s="30" t="s">
        <v>17</v>
      </c>
      <c r="L31" s="30">
        <v>10290625</v>
      </c>
      <c r="M31" s="30" t="s">
        <v>26</v>
      </c>
      <c r="N31" s="30" t="s">
        <v>21</v>
      </c>
      <c r="O31" s="44">
        <v>725414806337</v>
      </c>
      <c r="P31" s="42">
        <v>1</v>
      </c>
      <c r="Q31" s="30" t="s">
        <v>1400</v>
      </c>
      <c r="R31" s="1" t="str">
        <f t="shared" si="0"/>
        <v>Studying in School / College</v>
      </c>
    </row>
    <row r="32" spans="1:18" s="45" customFormat="1" ht="16.5" customHeight="1" x14ac:dyDescent="0.25">
      <c r="A32" s="42">
        <v>30</v>
      </c>
      <c r="B32" s="30" t="s">
        <v>13</v>
      </c>
      <c r="C32" s="30" t="s">
        <v>14</v>
      </c>
      <c r="D32" s="1" t="s">
        <v>37</v>
      </c>
      <c r="E32" s="30" t="s">
        <v>16</v>
      </c>
      <c r="F32" s="30">
        <v>8333092975</v>
      </c>
      <c r="G32" s="43">
        <v>39814</v>
      </c>
      <c r="H32" s="30">
        <v>10290625010</v>
      </c>
      <c r="I32" s="30" t="s">
        <v>17</v>
      </c>
      <c r="J32" s="30" t="s">
        <v>18</v>
      </c>
      <c r="K32" s="30" t="s">
        <v>17</v>
      </c>
      <c r="L32" s="30">
        <v>10290625</v>
      </c>
      <c r="M32" s="30" t="s">
        <v>26</v>
      </c>
      <c r="N32" s="30" t="s">
        <v>21</v>
      </c>
      <c r="O32" s="44">
        <v>911659535803</v>
      </c>
      <c r="P32" s="42">
        <v>1</v>
      </c>
      <c r="Q32" s="30" t="s">
        <v>1400</v>
      </c>
      <c r="R32" s="1" t="str">
        <f t="shared" si="0"/>
        <v>Studying in School / College</v>
      </c>
    </row>
    <row r="33" spans="1:18" s="45" customFormat="1" ht="16.5" customHeight="1" x14ac:dyDescent="0.25">
      <c r="A33" s="42">
        <v>31</v>
      </c>
      <c r="B33" s="30" t="s">
        <v>13</v>
      </c>
      <c r="C33" s="30" t="s">
        <v>14</v>
      </c>
      <c r="D33" s="1" t="s">
        <v>1020</v>
      </c>
      <c r="E33" s="30" t="s">
        <v>16</v>
      </c>
      <c r="F33" s="46">
        <v>697148000000</v>
      </c>
      <c r="G33" s="43">
        <v>38718</v>
      </c>
      <c r="H33" s="30">
        <v>10290625008</v>
      </c>
      <c r="I33" s="30" t="s">
        <v>17</v>
      </c>
      <c r="J33" s="30" t="s">
        <v>54</v>
      </c>
      <c r="K33" s="30" t="s">
        <v>19</v>
      </c>
      <c r="L33" s="30">
        <v>10290625</v>
      </c>
      <c r="M33" s="30" t="s">
        <v>26</v>
      </c>
      <c r="N33" s="30" t="s">
        <v>21</v>
      </c>
      <c r="O33" s="44">
        <v>697147853304</v>
      </c>
      <c r="P33" s="42">
        <v>10</v>
      </c>
      <c r="Q33" s="30" t="s">
        <v>3405</v>
      </c>
      <c r="R33" s="1" t="str">
        <f t="shared" si="0"/>
        <v xml:space="preserve">Drop Out </v>
      </c>
    </row>
    <row r="34" spans="1:18" s="45" customFormat="1" ht="16.5" customHeight="1" x14ac:dyDescent="0.25">
      <c r="A34" s="42">
        <v>32</v>
      </c>
      <c r="B34" s="30" t="s">
        <v>13</v>
      </c>
      <c r="C34" s="30" t="s">
        <v>14</v>
      </c>
      <c r="D34" s="1" t="s">
        <v>765</v>
      </c>
      <c r="E34" s="30" t="s">
        <v>23</v>
      </c>
      <c r="F34" s="30">
        <v>8333092975</v>
      </c>
      <c r="G34" s="43">
        <v>39448</v>
      </c>
      <c r="H34" s="30">
        <v>10290625003</v>
      </c>
      <c r="I34" s="30" t="s">
        <v>17</v>
      </c>
      <c r="J34" s="30" t="s">
        <v>18</v>
      </c>
      <c r="K34" s="30" t="s">
        <v>19</v>
      </c>
      <c r="L34" s="30">
        <v>10290625</v>
      </c>
      <c r="M34" s="30" t="s">
        <v>26</v>
      </c>
      <c r="N34" s="30" t="s">
        <v>21</v>
      </c>
      <c r="O34" s="44" t="str">
        <f>IFERROR(VLOOKUP(D34,GERDATA971,14,FALSE),"")</f>
        <v>953513623480</v>
      </c>
      <c r="P34" s="42">
        <v>1</v>
      </c>
      <c r="Q34" s="30" t="s">
        <v>1399</v>
      </c>
      <c r="R34" s="1" t="str">
        <f t="shared" si="0"/>
        <v>Studying in School / College</v>
      </c>
    </row>
    <row r="35" spans="1:18" s="45" customFormat="1" ht="16.5" customHeight="1" x14ac:dyDescent="0.25">
      <c r="A35" s="42">
        <v>33</v>
      </c>
      <c r="B35" s="30" t="s">
        <v>13</v>
      </c>
      <c r="C35" s="30" t="s">
        <v>14</v>
      </c>
      <c r="D35" s="1" t="s">
        <v>339</v>
      </c>
      <c r="E35" s="30" t="s">
        <v>16</v>
      </c>
      <c r="F35" s="30">
        <v>8333092975</v>
      </c>
      <c r="G35" s="43">
        <v>39083</v>
      </c>
      <c r="H35" s="30">
        <v>10290625003</v>
      </c>
      <c r="I35" s="30" t="s">
        <v>17</v>
      </c>
      <c r="J35" s="30" t="s">
        <v>18</v>
      </c>
      <c r="K35" s="30" t="s">
        <v>17</v>
      </c>
      <c r="L35" s="30">
        <v>10290625</v>
      </c>
      <c r="M35" s="30" t="s">
        <v>26</v>
      </c>
      <c r="N35" s="30" t="s">
        <v>21</v>
      </c>
      <c r="O35" s="44">
        <v>390509647399</v>
      </c>
      <c r="P35" s="42">
        <v>1</v>
      </c>
      <c r="Q35" s="30" t="s">
        <v>1400</v>
      </c>
      <c r="R35" s="1" t="str">
        <f t="shared" si="0"/>
        <v>Studying in School / College</v>
      </c>
    </row>
    <row r="36" spans="1:18" s="45" customFormat="1" ht="16.5" customHeight="1" x14ac:dyDescent="0.25">
      <c r="A36" s="42">
        <v>34</v>
      </c>
      <c r="B36" s="30" t="s">
        <v>13</v>
      </c>
      <c r="C36" s="30" t="s">
        <v>14</v>
      </c>
      <c r="D36" s="1" t="s">
        <v>358</v>
      </c>
      <c r="E36" s="30" t="s">
        <v>16</v>
      </c>
      <c r="F36" s="30">
        <v>8333092975</v>
      </c>
      <c r="G36" s="43">
        <v>39448</v>
      </c>
      <c r="H36" s="30">
        <v>10290625006</v>
      </c>
      <c r="I36" s="30" t="s">
        <v>17</v>
      </c>
      <c r="J36" s="30" t="s">
        <v>18</v>
      </c>
      <c r="K36" s="30" t="s">
        <v>19</v>
      </c>
      <c r="L36" s="30">
        <v>10290625</v>
      </c>
      <c r="M36" s="30" t="s">
        <v>26</v>
      </c>
      <c r="N36" s="30" t="s">
        <v>21</v>
      </c>
      <c r="O36" s="44" t="str">
        <f>IFERROR(VLOOKUP(D36,GERDATA971,14,FALSE),"")</f>
        <v>474776570399</v>
      </c>
      <c r="P36" s="42">
        <v>1</v>
      </c>
      <c r="Q36" s="30" t="s">
        <v>1422</v>
      </c>
      <c r="R36" s="1" t="str">
        <f t="shared" si="0"/>
        <v>Studying in School / College</v>
      </c>
    </row>
    <row r="37" spans="1:18" s="45" customFormat="1" ht="16.5" customHeight="1" x14ac:dyDescent="0.25">
      <c r="A37" s="42">
        <v>35</v>
      </c>
      <c r="B37" s="30" t="s">
        <v>13</v>
      </c>
      <c r="C37" s="30" t="s">
        <v>14</v>
      </c>
      <c r="D37" s="1" t="s">
        <v>236</v>
      </c>
      <c r="E37" s="30" t="s">
        <v>23</v>
      </c>
      <c r="F37" s="30">
        <v>7660985442</v>
      </c>
      <c r="G37" s="43">
        <v>39038</v>
      </c>
      <c r="H37" s="30">
        <v>10290625001</v>
      </c>
      <c r="I37" s="30" t="s">
        <v>17</v>
      </c>
      <c r="J37" s="30" t="s">
        <v>18</v>
      </c>
      <c r="K37" s="30" t="s">
        <v>17</v>
      </c>
      <c r="L37" s="30">
        <v>10290625</v>
      </c>
      <c r="M37" s="30" t="s">
        <v>26</v>
      </c>
      <c r="N37" s="30" t="s">
        <v>21</v>
      </c>
      <c r="O37" s="44">
        <v>311122663990</v>
      </c>
      <c r="P37" s="42">
        <v>3</v>
      </c>
      <c r="Q37" s="30" t="s">
        <v>2112</v>
      </c>
      <c r="R37" s="1" t="str">
        <f t="shared" si="0"/>
        <v>Inter passed and present not continue study</v>
      </c>
    </row>
    <row r="38" spans="1:18" s="45" customFormat="1" ht="16.5" customHeight="1" x14ac:dyDescent="0.25">
      <c r="A38" s="42">
        <v>36</v>
      </c>
      <c r="B38" s="30" t="s">
        <v>13</v>
      </c>
      <c r="C38" s="30" t="s">
        <v>14</v>
      </c>
      <c r="D38" s="1" t="s">
        <v>126</v>
      </c>
      <c r="E38" s="30" t="s">
        <v>16</v>
      </c>
      <c r="F38" s="30">
        <v>8500977950</v>
      </c>
      <c r="G38" s="43">
        <v>38678</v>
      </c>
      <c r="H38" s="30">
        <v>10290625012</v>
      </c>
      <c r="I38" s="30" t="s">
        <v>17</v>
      </c>
      <c r="J38" s="30" t="s">
        <v>18</v>
      </c>
      <c r="K38" s="30" t="s">
        <v>19</v>
      </c>
      <c r="L38" s="30">
        <v>10290625</v>
      </c>
      <c r="M38" s="30" t="s">
        <v>26</v>
      </c>
      <c r="N38" s="30" t="s">
        <v>21</v>
      </c>
      <c r="O38" s="44" t="str">
        <f>IFERROR(VLOOKUP(D38,GERDATA971,14,FALSE),"")</f>
        <v>263111498410</v>
      </c>
      <c r="P38" s="42">
        <v>1</v>
      </c>
      <c r="Q38" s="30" t="s">
        <v>1462</v>
      </c>
      <c r="R38" s="1" t="str">
        <f t="shared" si="0"/>
        <v>Studying in School / College</v>
      </c>
    </row>
    <row r="39" spans="1:18" s="45" customFormat="1" ht="16.5" customHeight="1" x14ac:dyDescent="0.25">
      <c r="A39" s="42">
        <v>37</v>
      </c>
      <c r="B39" s="30" t="s">
        <v>13</v>
      </c>
      <c r="C39" s="30" t="s">
        <v>14</v>
      </c>
      <c r="D39" s="1" t="s">
        <v>1079</v>
      </c>
      <c r="E39" s="30" t="s">
        <v>23</v>
      </c>
      <c r="F39" s="46">
        <v>655914000000</v>
      </c>
      <c r="G39" s="43">
        <v>39814</v>
      </c>
      <c r="H39" s="30">
        <v>10290625012</v>
      </c>
      <c r="I39" s="30" t="s">
        <v>17</v>
      </c>
      <c r="J39" s="30" t="s">
        <v>31</v>
      </c>
      <c r="K39" s="30" t="s">
        <v>19</v>
      </c>
      <c r="L39" s="30">
        <v>10290625</v>
      </c>
      <c r="M39" s="30" t="s">
        <v>26</v>
      </c>
      <c r="N39" s="30" t="s">
        <v>21</v>
      </c>
      <c r="O39" s="44">
        <v>883648751119</v>
      </c>
      <c r="P39" s="42">
        <v>1</v>
      </c>
      <c r="Q39" s="30" t="s">
        <v>1400</v>
      </c>
      <c r="R39" s="1" t="str">
        <f t="shared" si="0"/>
        <v>Studying in School / College</v>
      </c>
    </row>
    <row r="40" spans="1:18" s="45" customFormat="1" ht="16.5" customHeight="1" x14ac:dyDescent="0.25">
      <c r="A40" s="42">
        <v>38</v>
      </c>
      <c r="B40" s="30" t="s">
        <v>13</v>
      </c>
      <c r="C40" s="30" t="s">
        <v>14</v>
      </c>
      <c r="D40" s="1" t="s">
        <v>1321</v>
      </c>
      <c r="E40" s="30" t="s">
        <v>16</v>
      </c>
      <c r="F40" s="46">
        <v>910374000000</v>
      </c>
      <c r="G40" s="43">
        <v>41277</v>
      </c>
      <c r="H40" s="30">
        <v>10290625002</v>
      </c>
      <c r="I40" s="30" t="s">
        <v>17</v>
      </c>
      <c r="J40" s="30" t="s">
        <v>18</v>
      </c>
      <c r="K40" s="30" t="s">
        <v>19</v>
      </c>
      <c r="L40" s="30">
        <v>10290625</v>
      </c>
      <c r="M40" s="30" t="s">
        <v>26</v>
      </c>
      <c r="N40" s="30" t="s">
        <v>1142</v>
      </c>
      <c r="O40" s="44" t="str">
        <f t="shared" ref="O40:O52" si="1">IFERROR(VLOOKUP(D40,GERDATA971,14,FALSE),"")</f>
        <v>910373525738</v>
      </c>
      <c r="P40" s="42">
        <v>13</v>
      </c>
      <c r="Q40" s="30" t="s">
        <v>1383</v>
      </c>
      <c r="R40" s="1" t="str">
        <f t="shared" si="0"/>
        <v>Married</v>
      </c>
    </row>
    <row r="41" spans="1:18" s="45" customFormat="1" ht="16.5" customHeight="1" x14ac:dyDescent="0.25">
      <c r="A41" s="42">
        <v>39</v>
      </c>
      <c r="B41" s="30" t="s">
        <v>13</v>
      </c>
      <c r="C41" s="30" t="s">
        <v>14</v>
      </c>
      <c r="D41" s="1" t="s">
        <v>782</v>
      </c>
      <c r="E41" s="30" t="s">
        <v>16</v>
      </c>
      <c r="F41" s="30">
        <v>8500977950</v>
      </c>
      <c r="G41" s="43">
        <v>39331</v>
      </c>
      <c r="H41" s="30">
        <v>10290625004</v>
      </c>
      <c r="I41" s="30" t="s">
        <v>17</v>
      </c>
      <c r="J41" s="30" t="s">
        <v>18</v>
      </c>
      <c r="K41" s="30" t="s">
        <v>19</v>
      </c>
      <c r="L41" s="30">
        <v>10290625</v>
      </c>
      <c r="M41" s="30" t="s">
        <v>26</v>
      </c>
      <c r="N41" s="30" t="s">
        <v>21</v>
      </c>
      <c r="O41" s="44" t="str">
        <f t="shared" si="1"/>
        <v>853182708972</v>
      </c>
      <c r="P41" s="42">
        <v>1</v>
      </c>
      <c r="Q41" s="30" t="s">
        <v>1411</v>
      </c>
      <c r="R41" s="1" t="str">
        <f t="shared" si="0"/>
        <v>Studying in School / College</v>
      </c>
    </row>
    <row r="42" spans="1:18" s="45" customFormat="1" ht="16.5" customHeight="1" x14ac:dyDescent="0.25">
      <c r="A42" s="42">
        <v>40</v>
      </c>
      <c r="B42" s="30" t="s">
        <v>13</v>
      </c>
      <c r="C42" s="30" t="s">
        <v>14</v>
      </c>
      <c r="D42" s="1" t="s">
        <v>692</v>
      </c>
      <c r="E42" s="30" t="s">
        <v>16</v>
      </c>
      <c r="F42" s="30">
        <v>7382982634</v>
      </c>
      <c r="G42" s="43">
        <v>39236</v>
      </c>
      <c r="H42" s="30">
        <v>10290625003</v>
      </c>
      <c r="I42" s="30" t="s">
        <v>17</v>
      </c>
      <c r="J42" s="30" t="s">
        <v>18</v>
      </c>
      <c r="K42" s="30" t="s">
        <v>19</v>
      </c>
      <c r="L42" s="30">
        <v>10290625</v>
      </c>
      <c r="M42" s="30" t="s">
        <v>26</v>
      </c>
      <c r="N42" s="30" t="s">
        <v>21</v>
      </c>
      <c r="O42" s="44" t="str">
        <f t="shared" si="1"/>
        <v>508834695559</v>
      </c>
      <c r="P42" s="42">
        <v>1</v>
      </c>
      <c r="Q42" s="30" t="s">
        <v>1403</v>
      </c>
      <c r="R42" s="1" t="str">
        <f t="shared" si="0"/>
        <v>Studying in School / College</v>
      </c>
    </row>
    <row r="43" spans="1:18" s="45" customFormat="1" ht="16.5" customHeight="1" x14ac:dyDescent="0.25">
      <c r="A43" s="42">
        <v>41</v>
      </c>
      <c r="B43" s="30" t="s">
        <v>13</v>
      </c>
      <c r="C43" s="30" t="s">
        <v>14</v>
      </c>
      <c r="D43" s="1" t="s">
        <v>696</v>
      </c>
      <c r="E43" s="30" t="s">
        <v>23</v>
      </c>
      <c r="F43" s="30">
        <v>8500977950</v>
      </c>
      <c r="G43" s="43">
        <v>40544</v>
      </c>
      <c r="H43" s="30">
        <v>10290625012</v>
      </c>
      <c r="I43" s="30" t="s">
        <v>17</v>
      </c>
      <c r="J43" s="30" t="s">
        <v>18</v>
      </c>
      <c r="K43" s="30" t="s">
        <v>19</v>
      </c>
      <c r="L43" s="30">
        <v>10290625</v>
      </c>
      <c r="M43" s="30" t="s">
        <v>26</v>
      </c>
      <c r="N43" s="30" t="s">
        <v>21</v>
      </c>
      <c r="O43" s="44" t="str">
        <f t="shared" si="1"/>
        <v>846444373217</v>
      </c>
      <c r="P43" s="42">
        <v>1</v>
      </c>
      <c r="Q43" s="30" t="s">
        <v>1413</v>
      </c>
      <c r="R43" s="1" t="str">
        <f t="shared" si="0"/>
        <v>Studying in School / College</v>
      </c>
    </row>
    <row r="44" spans="1:18" s="45" customFormat="1" ht="16.5" customHeight="1" x14ac:dyDescent="0.25">
      <c r="A44" s="42">
        <v>42</v>
      </c>
      <c r="B44" s="30" t="s">
        <v>13</v>
      </c>
      <c r="C44" s="30" t="s">
        <v>14</v>
      </c>
      <c r="D44" s="1" t="s">
        <v>1175</v>
      </c>
      <c r="E44" s="30" t="s">
        <v>16</v>
      </c>
      <c r="F44" s="46">
        <v>963953000000</v>
      </c>
      <c r="G44" s="43">
        <v>39448</v>
      </c>
      <c r="H44" s="30">
        <v>10290625009</v>
      </c>
      <c r="I44" s="30" t="s">
        <v>17</v>
      </c>
      <c r="J44" s="30" t="s">
        <v>18</v>
      </c>
      <c r="K44" s="30" t="s">
        <v>19</v>
      </c>
      <c r="L44" s="30">
        <v>10290625</v>
      </c>
      <c r="M44" s="30" t="s">
        <v>26</v>
      </c>
      <c r="N44" s="30" t="s">
        <v>1142</v>
      </c>
      <c r="O44" s="44" t="str">
        <f t="shared" si="1"/>
        <v>963995269431</v>
      </c>
      <c r="P44" s="42">
        <v>1</v>
      </c>
      <c r="Q44" s="30" t="s">
        <v>1422</v>
      </c>
      <c r="R44" s="1" t="str">
        <f t="shared" si="0"/>
        <v>Studying in School / College</v>
      </c>
    </row>
    <row r="45" spans="1:18" s="45" customFormat="1" ht="16.5" customHeight="1" x14ac:dyDescent="0.25">
      <c r="A45" s="42">
        <v>43</v>
      </c>
      <c r="B45" s="30" t="s">
        <v>13</v>
      </c>
      <c r="C45" s="30" t="s">
        <v>14</v>
      </c>
      <c r="D45" s="1" t="s">
        <v>226</v>
      </c>
      <c r="E45" s="30" t="s">
        <v>23</v>
      </c>
      <c r="F45" s="30">
        <v>8500977950</v>
      </c>
      <c r="G45" s="43">
        <v>39301</v>
      </c>
      <c r="H45" s="30">
        <v>10290625004</v>
      </c>
      <c r="I45" s="30" t="s">
        <v>17</v>
      </c>
      <c r="J45" s="30" t="s">
        <v>18</v>
      </c>
      <c r="K45" s="30" t="s">
        <v>19</v>
      </c>
      <c r="L45" s="30">
        <v>10290625</v>
      </c>
      <c r="M45" s="30" t="s">
        <v>26</v>
      </c>
      <c r="N45" s="30" t="s">
        <v>21</v>
      </c>
      <c r="O45" s="44" t="str">
        <f t="shared" si="1"/>
        <v>924352649750</v>
      </c>
      <c r="P45" s="42">
        <v>1</v>
      </c>
      <c r="Q45" s="30" t="s">
        <v>1413</v>
      </c>
      <c r="R45" s="1" t="str">
        <f t="shared" si="0"/>
        <v>Studying in School / College</v>
      </c>
    </row>
    <row r="46" spans="1:18" s="45" customFormat="1" ht="16.5" customHeight="1" x14ac:dyDescent="0.25">
      <c r="A46" s="42">
        <v>44</v>
      </c>
      <c r="B46" s="30" t="s">
        <v>13</v>
      </c>
      <c r="C46" s="30" t="s">
        <v>14</v>
      </c>
      <c r="D46" s="1" t="s">
        <v>251</v>
      </c>
      <c r="E46" s="30" t="s">
        <v>23</v>
      </c>
      <c r="F46" s="30">
        <v>9493668954</v>
      </c>
      <c r="G46" s="43">
        <v>39814</v>
      </c>
      <c r="H46" s="30">
        <v>10290625007</v>
      </c>
      <c r="I46" s="30" t="s">
        <v>17</v>
      </c>
      <c r="J46" s="30" t="s">
        <v>18</v>
      </c>
      <c r="K46" s="30" t="s">
        <v>19</v>
      </c>
      <c r="L46" s="30">
        <v>10290625</v>
      </c>
      <c r="M46" s="30" t="s">
        <v>26</v>
      </c>
      <c r="N46" s="30" t="s">
        <v>21</v>
      </c>
      <c r="O46" s="44" t="str">
        <f t="shared" si="1"/>
        <v>247991127168</v>
      </c>
      <c r="P46" s="42">
        <v>1</v>
      </c>
      <c r="Q46" s="30" t="s">
        <v>1380</v>
      </c>
      <c r="R46" s="1" t="str">
        <f t="shared" si="0"/>
        <v>Studying in School / College</v>
      </c>
    </row>
    <row r="47" spans="1:18" s="45" customFormat="1" ht="16.5" customHeight="1" x14ac:dyDescent="0.25">
      <c r="A47" s="42">
        <v>45</v>
      </c>
      <c r="B47" s="30" t="s">
        <v>13</v>
      </c>
      <c r="C47" s="30" t="s">
        <v>14</v>
      </c>
      <c r="D47" s="1" t="s">
        <v>1194</v>
      </c>
      <c r="E47" s="30" t="s">
        <v>23</v>
      </c>
      <c r="F47" s="46">
        <v>851128000000</v>
      </c>
      <c r="G47" s="43">
        <v>40544</v>
      </c>
      <c r="H47" s="30">
        <v>10290625012</v>
      </c>
      <c r="I47" s="30" t="s">
        <v>17</v>
      </c>
      <c r="J47" s="30" t="s">
        <v>18</v>
      </c>
      <c r="K47" s="30" t="s">
        <v>19</v>
      </c>
      <c r="L47" s="30">
        <v>10290625</v>
      </c>
      <c r="M47" s="30" t="s">
        <v>26</v>
      </c>
      <c r="N47" s="30" t="s">
        <v>1142</v>
      </c>
      <c r="O47" s="44" t="str">
        <f t="shared" si="1"/>
        <v>851128054121</v>
      </c>
      <c r="P47" s="42">
        <v>1</v>
      </c>
      <c r="Q47" s="30" t="s">
        <v>1501</v>
      </c>
      <c r="R47" s="1" t="str">
        <f t="shared" si="0"/>
        <v>Studying in School / College</v>
      </c>
    </row>
    <row r="48" spans="1:18" s="45" customFormat="1" ht="16.5" customHeight="1" x14ac:dyDescent="0.25">
      <c r="A48" s="42">
        <v>46</v>
      </c>
      <c r="B48" s="30" t="s">
        <v>13</v>
      </c>
      <c r="C48" s="30" t="s">
        <v>14</v>
      </c>
      <c r="D48" s="1" t="s">
        <v>1186</v>
      </c>
      <c r="E48" s="30" t="s">
        <v>23</v>
      </c>
      <c r="F48" s="46">
        <v>346530000000</v>
      </c>
      <c r="G48" s="43">
        <v>39448</v>
      </c>
      <c r="H48" s="30">
        <v>10290625002</v>
      </c>
      <c r="I48" s="30" t="s">
        <v>17</v>
      </c>
      <c r="J48" s="30" t="s">
        <v>18</v>
      </c>
      <c r="K48" s="30" t="s">
        <v>19</v>
      </c>
      <c r="L48" s="30">
        <v>10290625</v>
      </c>
      <c r="M48" s="30" t="s">
        <v>26</v>
      </c>
      <c r="N48" s="30" t="s">
        <v>1142</v>
      </c>
      <c r="O48" s="44" t="str">
        <f t="shared" si="1"/>
        <v>346530013643</v>
      </c>
      <c r="P48" s="42">
        <v>1</v>
      </c>
      <c r="Q48" s="30" t="s">
        <v>1380</v>
      </c>
      <c r="R48" s="1" t="str">
        <f t="shared" si="0"/>
        <v>Studying in School / College</v>
      </c>
    </row>
    <row r="49" spans="1:18" s="45" customFormat="1" ht="16.5" customHeight="1" x14ac:dyDescent="0.25">
      <c r="A49" s="42">
        <v>47</v>
      </c>
      <c r="B49" s="30" t="s">
        <v>13</v>
      </c>
      <c r="C49" s="30" t="s">
        <v>14</v>
      </c>
      <c r="D49" s="1" t="s">
        <v>247</v>
      </c>
      <c r="E49" s="30" t="s">
        <v>23</v>
      </c>
      <c r="F49" s="30">
        <v>9493668954</v>
      </c>
      <c r="G49" s="43">
        <v>39083</v>
      </c>
      <c r="H49" s="30">
        <v>10290625007</v>
      </c>
      <c r="I49" s="30" t="s">
        <v>17</v>
      </c>
      <c r="J49" s="30" t="s">
        <v>18</v>
      </c>
      <c r="K49" s="30" t="s">
        <v>19</v>
      </c>
      <c r="L49" s="30">
        <v>10290625</v>
      </c>
      <c r="M49" s="30" t="s">
        <v>26</v>
      </c>
      <c r="N49" s="30" t="s">
        <v>21</v>
      </c>
      <c r="O49" s="44" t="str">
        <f t="shared" si="1"/>
        <v>856614271450</v>
      </c>
      <c r="P49" s="42">
        <v>1</v>
      </c>
      <c r="Q49" s="30" t="s">
        <v>1380</v>
      </c>
      <c r="R49" s="1" t="str">
        <f t="shared" si="0"/>
        <v>Studying in School / College</v>
      </c>
    </row>
    <row r="50" spans="1:18" s="45" customFormat="1" ht="16.5" customHeight="1" x14ac:dyDescent="0.25">
      <c r="A50" s="42">
        <v>48</v>
      </c>
      <c r="B50" s="30" t="s">
        <v>13</v>
      </c>
      <c r="C50" s="30" t="s">
        <v>14</v>
      </c>
      <c r="D50" s="1" t="s">
        <v>158</v>
      </c>
      <c r="E50" s="30" t="s">
        <v>23</v>
      </c>
      <c r="F50" s="30">
        <v>9494150670</v>
      </c>
      <c r="G50" s="43">
        <v>38940</v>
      </c>
      <c r="H50" s="30">
        <v>10290625002</v>
      </c>
      <c r="I50" s="30" t="s">
        <v>17</v>
      </c>
      <c r="J50" s="30" t="s">
        <v>18</v>
      </c>
      <c r="K50" s="30" t="s">
        <v>19</v>
      </c>
      <c r="L50" s="30">
        <v>10290625</v>
      </c>
      <c r="M50" s="30" t="s">
        <v>26</v>
      </c>
      <c r="N50" s="30" t="s">
        <v>21</v>
      </c>
      <c r="O50" s="44" t="str">
        <f t="shared" si="1"/>
        <v>372771165062</v>
      </c>
      <c r="P50" s="42">
        <v>1</v>
      </c>
      <c r="Q50" s="30" t="s">
        <v>1388</v>
      </c>
      <c r="R50" s="1" t="str">
        <f t="shared" si="0"/>
        <v>Studying in School / College</v>
      </c>
    </row>
    <row r="51" spans="1:18" s="45" customFormat="1" ht="16.5" customHeight="1" x14ac:dyDescent="0.25">
      <c r="A51" s="42">
        <v>49</v>
      </c>
      <c r="B51" s="30" t="s">
        <v>13</v>
      </c>
      <c r="C51" s="30" t="s">
        <v>14</v>
      </c>
      <c r="D51" s="1" t="s">
        <v>1148</v>
      </c>
      <c r="E51" s="30" t="s">
        <v>23</v>
      </c>
      <c r="F51" s="46">
        <v>671347000000</v>
      </c>
      <c r="G51" s="43">
        <v>41308</v>
      </c>
      <c r="H51" s="30">
        <v>10290625002</v>
      </c>
      <c r="I51" s="30" t="s">
        <v>17</v>
      </c>
      <c r="J51" s="30" t="s">
        <v>18</v>
      </c>
      <c r="K51" s="30" t="s">
        <v>19</v>
      </c>
      <c r="L51" s="30">
        <v>10290625</v>
      </c>
      <c r="M51" s="30" t="s">
        <v>26</v>
      </c>
      <c r="N51" s="30" t="s">
        <v>1142</v>
      </c>
      <c r="O51" s="44" t="str">
        <f t="shared" si="1"/>
        <v>671347287443</v>
      </c>
      <c r="P51" s="42">
        <v>1</v>
      </c>
      <c r="Q51" s="30" t="s">
        <v>1383</v>
      </c>
      <c r="R51" s="1" t="str">
        <f t="shared" si="0"/>
        <v>Studying in School / College</v>
      </c>
    </row>
    <row r="52" spans="1:18" s="45" customFormat="1" ht="16.5" customHeight="1" x14ac:dyDescent="0.25">
      <c r="A52" s="42">
        <v>50</v>
      </c>
      <c r="B52" s="30" t="s">
        <v>13</v>
      </c>
      <c r="C52" s="30" t="s">
        <v>14</v>
      </c>
      <c r="D52" s="1" t="s">
        <v>828</v>
      </c>
      <c r="E52" s="30" t="s">
        <v>23</v>
      </c>
      <c r="F52" s="30">
        <v>9441395038</v>
      </c>
      <c r="G52" s="43">
        <v>38966</v>
      </c>
      <c r="H52" s="30">
        <v>10290625011</v>
      </c>
      <c r="I52" s="30" t="s">
        <v>17</v>
      </c>
      <c r="J52" s="30" t="s">
        <v>18</v>
      </c>
      <c r="K52" s="30" t="s">
        <v>19</v>
      </c>
      <c r="L52" s="30">
        <v>10290625</v>
      </c>
      <c r="M52" s="30" t="s">
        <v>26</v>
      </c>
      <c r="N52" s="30" t="s">
        <v>21</v>
      </c>
      <c r="O52" s="44" t="str">
        <f t="shared" si="1"/>
        <v>347974052630</v>
      </c>
      <c r="P52" s="42">
        <v>1</v>
      </c>
      <c r="Q52" s="30" t="s">
        <v>1371</v>
      </c>
      <c r="R52" s="1" t="str">
        <f t="shared" si="0"/>
        <v>Studying in School / College</v>
      </c>
    </row>
    <row r="53" spans="1:18" s="45" customFormat="1" ht="16.5" customHeight="1" x14ac:dyDescent="0.25">
      <c r="A53" s="42">
        <v>51</v>
      </c>
      <c r="B53" s="30" t="s">
        <v>13</v>
      </c>
      <c r="C53" s="30" t="s">
        <v>14</v>
      </c>
      <c r="D53" s="1" t="s">
        <v>1036</v>
      </c>
      <c r="E53" s="30" t="s">
        <v>16</v>
      </c>
      <c r="F53" s="46">
        <v>985331000000</v>
      </c>
      <c r="G53" s="43">
        <v>42938</v>
      </c>
      <c r="H53" s="30">
        <v>10290625002</v>
      </c>
      <c r="I53" s="30" t="s">
        <v>17</v>
      </c>
      <c r="J53" s="30" t="s">
        <v>31</v>
      </c>
      <c r="K53" s="30" t="s">
        <v>19</v>
      </c>
      <c r="L53" s="30">
        <v>10290625</v>
      </c>
      <c r="M53" s="30" t="s">
        <v>26</v>
      </c>
      <c r="N53" s="30" t="s">
        <v>21</v>
      </c>
      <c r="O53" s="44"/>
      <c r="P53" s="42">
        <v>12</v>
      </c>
      <c r="Q53" s="30" t="s">
        <v>1473</v>
      </c>
      <c r="R53" s="1" t="str">
        <f t="shared" si="0"/>
        <v>Died</v>
      </c>
    </row>
    <row r="54" spans="1:18" s="45" customFormat="1" ht="16.5" customHeight="1" x14ac:dyDescent="0.25">
      <c r="A54" s="42">
        <v>52</v>
      </c>
      <c r="B54" s="30" t="s">
        <v>13</v>
      </c>
      <c r="C54" s="30" t="s">
        <v>14</v>
      </c>
      <c r="D54" s="1" t="s">
        <v>1216</v>
      </c>
      <c r="E54" s="30" t="s">
        <v>16</v>
      </c>
      <c r="F54" s="46">
        <v>722744000000</v>
      </c>
      <c r="G54" s="43">
        <v>40179</v>
      </c>
      <c r="H54" s="30">
        <v>10290625007</v>
      </c>
      <c r="I54" s="30" t="s">
        <v>17</v>
      </c>
      <c r="J54" s="30" t="s">
        <v>18</v>
      </c>
      <c r="K54" s="30" t="s">
        <v>19</v>
      </c>
      <c r="L54" s="30">
        <v>10290625</v>
      </c>
      <c r="M54" s="30" t="s">
        <v>26</v>
      </c>
      <c r="N54" s="30" t="s">
        <v>1142</v>
      </c>
      <c r="O54" s="44" t="str">
        <f>IFERROR(VLOOKUP(D54,GERDATA971,14,FALSE),"")</f>
        <v>722743561395</v>
      </c>
      <c r="P54" s="42">
        <v>1</v>
      </c>
      <c r="Q54" s="30" t="s">
        <v>1383</v>
      </c>
      <c r="R54" s="1" t="str">
        <f t="shared" si="0"/>
        <v>Studying in School / College</v>
      </c>
    </row>
    <row r="55" spans="1:18" s="45" customFormat="1" ht="16.5" customHeight="1" x14ac:dyDescent="0.25">
      <c r="A55" s="42">
        <v>53</v>
      </c>
      <c r="B55" s="30" t="s">
        <v>13</v>
      </c>
      <c r="C55" s="30" t="s">
        <v>14</v>
      </c>
      <c r="D55" s="1" t="s">
        <v>961</v>
      </c>
      <c r="E55" s="30" t="s">
        <v>16</v>
      </c>
      <c r="F55" s="46">
        <v>211088000000</v>
      </c>
      <c r="G55" s="43">
        <v>39604</v>
      </c>
      <c r="H55" s="30">
        <v>10290625004</v>
      </c>
      <c r="I55" s="30" t="s">
        <v>17</v>
      </c>
      <c r="J55" s="30" t="s">
        <v>18</v>
      </c>
      <c r="K55" s="30" t="s">
        <v>19</v>
      </c>
      <c r="L55" s="30">
        <v>10290625</v>
      </c>
      <c r="M55" s="30" t="s">
        <v>26</v>
      </c>
      <c r="N55" s="30" t="s">
        <v>21</v>
      </c>
      <c r="O55" s="44" t="str">
        <f>IFERROR(VLOOKUP(D55,GERDATA971,14,FALSE),"")</f>
        <v>211088229423</v>
      </c>
      <c r="P55" s="42">
        <v>1</v>
      </c>
      <c r="Q55" s="30" t="s">
        <v>1408</v>
      </c>
      <c r="R55" s="1" t="str">
        <f t="shared" si="0"/>
        <v>Studying in School / College</v>
      </c>
    </row>
    <row r="56" spans="1:18" s="45" customFormat="1" ht="16.5" customHeight="1" x14ac:dyDescent="0.25">
      <c r="A56" s="42">
        <v>54</v>
      </c>
      <c r="B56" s="30" t="s">
        <v>13</v>
      </c>
      <c r="C56" s="30" t="s">
        <v>14</v>
      </c>
      <c r="D56" s="1" t="s">
        <v>1262</v>
      </c>
      <c r="E56" s="30" t="s">
        <v>23</v>
      </c>
      <c r="F56" s="46">
        <v>778823000000</v>
      </c>
      <c r="G56" s="43">
        <v>39083</v>
      </c>
      <c r="H56" s="30">
        <v>10290625002</v>
      </c>
      <c r="I56" s="30" t="s">
        <v>17</v>
      </c>
      <c r="J56" s="30" t="s">
        <v>18</v>
      </c>
      <c r="K56" s="30" t="s">
        <v>19</v>
      </c>
      <c r="L56" s="30">
        <v>10290625</v>
      </c>
      <c r="M56" s="30" t="s">
        <v>26</v>
      </c>
      <c r="N56" s="30" t="s">
        <v>1142</v>
      </c>
      <c r="O56" s="44" t="str">
        <f>IFERROR(VLOOKUP(D56,GERDATA971,14,FALSE),"")</f>
        <v>778823380166</v>
      </c>
      <c r="P56" s="42">
        <v>1</v>
      </c>
      <c r="Q56" s="30" t="s">
        <v>1380</v>
      </c>
      <c r="R56" s="1" t="str">
        <f t="shared" si="0"/>
        <v>Studying in School / College</v>
      </c>
    </row>
    <row r="57" spans="1:18" s="45" customFormat="1" ht="16.5" customHeight="1" x14ac:dyDescent="0.25">
      <c r="A57" s="42">
        <v>55</v>
      </c>
      <c r="B57" s="30" t="s">
        <v>13</v>
      </c>
      <c r="C57" s="30" t="s">
        <v>14</v>
      </c>
      <c r="D57" s="1" t="s">
        <v>838</v>
      </c>
      <c r="E57" s="30" t="s">
        <v>16</v>
      </c>
      <c r="F57" s="30">
        <v>8333092975</v>
      </c>
      <c r="G57" s="43">
        <v>39083</v>
      </c>
      <c r="H57" s="30">
        <v>10290625006</v>
      </c>
      <c r="I57" s="30" t="s">
        <v>17</v>
      </c>
      <c r="J57" s="30" t="s">
        <v>31</v>
      </c>
      <c r="K57" s="30" t="s">
        <v>19</v>
      </c>
      <c r="L57" s="30">
        <v>10290625</v>
      </c>
      <c r="M57" s="30" t="s">
        <v>26</v>
      </c>
      <c r="N57" s="30" t="s">
        <v>21</v>
      </c>
      <c r="O57" s="44">
        <v>257778573250</v>
      </c>
      <c r="P57" s="42">
        <v>12</v>
      </c>
      <c r="Q57" s="30" t="s">
        <v>1473</v>
      </c>
      <c r="R57" s="1" t="str">
        <f t="shared" si="0"/>
        <v>Died</v>
      </c>
    </row>
    <row r="58" spans="1:18" s="45" customFormat="1" ht="16.5" customHeight="1" x14ac:dyDescent="0.25">
      <c r="A58" s="42">
        <v>56</v>
      </c>
      <c r="B58" s="30" t="s">
        <v>13</v>
      </c>
      <c r="C58" s="30" t="s">
        <v>14</v>
      </c>
      <c r="D58" s="1" t="s">
        <v>1009</v>
      </c>
      <c r="E58" s="30" t="s">
        <v>23</v>
      </c>
      <c r="F58" s="46">
        <v>988089000000</v>
      </c>
      <c r="G58" s="43">
        <v>39453</v>
      </c>
      <c r="H58" s="30">
        <v>10290625006</v>
      </c>
      <c r="I58" s="30" t="s">
        <v>17</v>
      </c>
      <c r="J58" s="30" t="s">
        <v>18</v>
      </c>
      <c r="K58" s="30" t="s">
        <v>19</v>
      </c>
      <c r="L58" s="30">
        <v>10290625</v>
      </c>
      <c r="M58" s="30" t="s">
        <v>26</v>
      </c>
      <c r="N58" s="30" t="s">
        <v>21</v>
      </c>
      <c r="O58" s="44" t="str">
        <f>IFERROR(VLOOKUP(D58,GERDATA971,14,FALSE),"")</f>
        <v>9880890512132</v>
      </c>
      <c r="P58" s="42">
        <v>1</v>
      </c>
      <c r="Q58" s="30" t="s">
        <v>1425</v>
      </c>
      <c r="R58" s="1" t="str">
        <f t="shared" si="0"/>
        <v>Studying in School / College</v>
      </c>
    </row>
    <row r="59" spans="1:18" s="45" customFormat="1" ht="16.5" customHeight="1" x14ac:dyDescent="0.25">
      <c r="A59" s="42">
        <v>57</v>
      </c>
      <c r="B59" s="30" t="s">
        <v>13</v>
      </c>
      <c r="C59" s="30" t="s">
        <v>14</v>
      </c>
      <c r="D59" s="1" t="s">
        <v>755</v>
      </c>
      <c r="E59" s="30" t="s">
        <v>23</v>
      </c>
      <c r="F59" s="30">
        <v>9989695088</v>
      </c>
      <c r="G59" s="43">
        <v>38723</v>
      </c>
      <c r="H59" s="30">
        <v>10290625006</v>
      </c>
      <c r="I59" s="30" t="s">
        <v>17</v>
      </c>
      <c r="J59" s="30" t="s">
        <v>18</v>
      </c>
      <c r="K59" s="30" t="s">
        <v>19</v>
      </c>
      <c r="L59" s="30">
        <v>10290625</v>
      </c>
      <c r="M59" s="30" t="s">
        <v>26</v>
      </c>
      <c r="N59" s="30" t="s">
        <v>21</v>
      </c>
      <c r="O59" s="44" t="str">
        <f>IFERROR(VLOOKUP(D59,GERDATA971,14,FALSE),"")</f>
        <v>562928346755</v>
      </c>
      <c r="P59" s="42">
        <v>1</v>
      </c>
      <c r="Q59" s="30" t="s">
        <v>1425</v>
      </c>
      <c r="R59" s="1" t="str">
        <f t="shared" si="0"/>
        <v>Studying in School / College</v>
      </c>
    </row>
    <row r="60" spans="1:18" s="45" customFormat="1" ht="16.5" customHeight="1" x14ac:dyDescent="0.25">
      <c r="A60" s="42">
        <v>58</v>
      </c>
      <c r="B60" s="30" t="s">
        <v>13</v>
      </c>
      <c r="C60" s="30" t="s">
        <v>14</v>
      </c>
      <c r="D60" s="1" t="s">
        <v>154</v>
      </c>
      <c r="E60" s="30" t="s">
        <v>23</v>
      </c>
      <c r="F60" s="30">
        <v>9502452058</v>
      </c>
      <c r="G60" s="43">
        <v>41935</v>
      </c>
      <c r="H60" s="30">
        <v>10290625005</v>
      </c>
      <c r="I60" s="30" t="s">
        <v>17</v>
      </c>
      <c r="J60" s="30" t="s">
        <v>18</v>
      </c>
      <c r="K60" s="30" t="s">
        <v>19</v>
      </c>
      <c r="L60" s="30">
        <v>10290625</v>
      </c>
      <c r="M60" s="30" t="s">
        <v>26</v>
      </c>
      <c r="N60" s="30" t="s">
        <v>21</v>
      </c>
      <c r="O60" s="44" t="str">
        <f>IFERROR(VLOOKUP(D60,GERDATA971,14,FALSE),"")</f>
        <v>640040625473</v>
      </c>
      <c r="P60" s="42">
        <v>1</v>
      </c>
      <c r="Q60" s="30" t="s">
        <v>1418</v>
      </c>
      <c r="R60" s="1" t="str">
        <f t="shared" si="0"/>
        <v>Studying in School / College</v>
      </c>
    </row>
    <row r="61" spans="1:18" s="45" customFormat="1" ht="16.5" customHeight="1" x14ac:dyDescent="0.25">
      <c r="A61" s="42">
        <v>59</v>
      </c>
      <c r="B61" s="30" t="s">
        <v>13</v>
      </c>
      <c r="C61" s="30" t="s">
        <v>14</v>
      </c>
      <c r="D61" s="1" t="s">
        <v>259</v>
      </c>
      <c r="E61" s="30" t="s">
        <v>16</v>
      </c>
      <c r="F61" s="30">
        <v>8985064247</v>
      </c>
      <c r="G61" s="43">
        <v>43268</v>
      </c>
      <c r="H61" s="30">
        <v>10290625001</v>
      </c>
      <c r="I61" s="30" t="s">
        <v>17</v>
      </c>
      <c r="J61" s="30" t="s">
        <v>18</v>
      </c>
      <c r="K61" s="30" t="s">
        <v>19</v>
      </c>
      <c r="L61" s="30">
        <v>10290625</v>
      </c>
      <c r="M61" s="30" t="s">
        <v>26</v>
      </c>
      <c r="N61" s="30" t="s">
        <v>21</v>
      </c>
      <c r="O61" s="44" t="str">
        <f>IFERROR(VLOOKUP(D61,GERDATA971,14,FALSE),"")</f>
        <v>900826053103</v>
      </c>
      <c r="P61" s="42">
        <v>8</v>
      </c>
      <c r="Q61" s="30" t="s">
        <v>1364</v>
      </c>
      <c r="R61" s="1" t="str">
        <f t="shared" si="0"/>
        <v>Under 5 years, attending Anganwadi</v>
      </c>
    </row>
    <row r="62" spans="1:18" s="45" customFormat="1" ht="16.5" customHeight="1" x14ac:dyDescent="0.25">
      <c r="A62" s="42">
        <v>60</v>
      </c>
      <c r="B62" s="30" t="s">
        <v>13</v>
      </c>
      <c r="C62" s="30" t="s">
        <v>14</v>
      </c>
      <c r="D62" s="1" t="s">
        <v>98</v>
      </c>
      <c r="E62" s="30" t="s">
        <v>23</v>
      </c>
      <c r="F62" s="30">
        <v>8333092975</v>
      </c>
      <c r="G62" s="43">
        <v>39083</v>
      </c>
      <c r="H62" s="30">
        <v>10290625010</v>
      </c>
      <c r="I62" s="30" t="s">
        <v>17</v>
      </c>
      <c r="J62" s="30" t="s">
        <v>18</v>
      </c>
      <c r="K62" s="30" t="s">
        <v>17</v>
      </c>
      <c r="L62" s="30">
        <v>10290625</v>
      </c>
      <c r="M62" s="30" t="s">
        <v>26</v>
      </c>
      <c r="N62" s="30" t="s">
        <v>21</v>
      </c>
      <c r="O62" s="44">
        <v>527450497964</v>
      </c>
      <c r="P62" s="42">
        <v>1</v>
      </c>
      <c r="Q62" s="30" t="s">
        <v>1400</v>
      </c>
      <c r="R62" s="1" t="str">
        <f t="shared" si="0"/>
        <v>Studying in School / College</v>
      </c>
    </row>
    <row r="63" spans="1:18" s="45" customFormat="1" ht="16.5" customHeight="1" x14ac:dyDescent="0.25">
      <c r="A63" s="42">
        <v>61</v>
      </c>
      <c r="B63" s="30" t="s">
        <v>13</v>
      </c>
      <c r="C63" s="30" t="s">
        <v>14</v>
      </c>
      <c r="D63" s="1" t="s">
        <v>914</v>
      </c>
      <c r="E63" s="30" t="s">
        <v>23</v>
      </c>
      <c r="F63" s="46">
        <v>287185000000</v>
      </c>
      <c r="G63" s="43">
        <v>38718</v>
      </c>
      <c r="H63" s="30">
        <v>10290625006</v>
      </c>
      <c r="I63" s="30" t="s">
        <v>17</v>
      </c>
      <c r="J63" s="30" t="s">
        <v>18</v>
      </c>
      <c r="K63" s="30" t="s">
        <v>19</v>
      </c>
      <c r="L63" s="30">
        <v>10290625</v>
      </c>
      <c r="M63" s="30" t="s">
        <v>26</v>
      </c>
      <c r="N63" s="30" t="s">
        <v>21</v>
      </c>
      <c r="O63" s="44" t="str">
        <f>IFERROR(VLOOKUP(D63,GERDATA971,14,FALSE),"")</f>
        <v>287185178107</v>
      </c>
      <c r="P63" s="42">
        <v>1</v>
      </c>
      <c r="Q63" s="30" t="s">
        <v>1429</v>
      </c>
      <c r="R63" s="1" t="str">
        <f t="shared" si="0"/>
        <v>Studying in School / College</v>
      </c>
    </row>
    <row r="64" spans="1:18" s="45" customFormat="1" ht="16.5" customHeight="1" x14ac:dyDescent="0.25">
      <c r="A64" s="42">
        <v>62</v>
      </c>
      <c r="B64" s="30" t="s">
        <v>13</v>
      </c>
      <c r="C64" s="30" t="s">
        <v>14</v>
      </c>
      <c r="D64" s="1" t="s">
        <v>1019</v>
      </c>
      <c r="E64" s="30" t="s">
        <v>16</v>
      </c>
      <c r="F64" s="46">
        <v>639460000000</v>
      </c>
      <c r="G64" s="43">
        <v>38718</v>
      </c>
      <c r="H64" s="30">
        <v>10290625010</v>
      </c>
      <c r="I64" s="30" t="s">
        <v>17</v>
      </c>
      <c r="J64" s="30" t="s">
        <v>18</v>
      </c>
      <c r="K64" s="30" t="s">
        <v>19</v>
      </c>
      <c r="L64" s="30">
        <v>10290625</v>
      </c>
      <c r="M64" s="30" t="s">
        <v>26</v>
      </c>
      <c r="N64" s="30" t="s">
        <v>21</v>
      </c>
      <c r="O64" s="44" t="str">
        <f>IFERROR(VLOOKUP(D64,GERDATA971,14,FALSE),"")</f>
        <v>639459778380</v>
      </c>
      <c r="P64" s="42">
        <v>13</v>
      </c>
      <c r="Q64" s="30" t="s">
        <v>1411</v>
      </c>
      <c r="R64" s="1" t="str">
        <f t="shared" si="0"/>
        <v>Married</v>
      </c>
    </row>
    <row r="65" spans="1:18" s="45" customFormat="1" ht="16.5" customHeight="1" x14ac:dyDescent="0.25">
      <c r="A65" s="42">
        <v>63</v>
      </c>
      <c r="B65" s="30" t="s">
        <v>13</v>
      </c>
      <c r="C65" s="30" t="s">
        <v>14</v>
      </c>
      <c r="D65" s="1" t="s">
        <v>749</v>
      </c>
      <c r="E65" s="30" t="s">
        <v>16</v>
      </c>
      <c r="F65" s="30">
        <v>9490102291</v>
      </c>
      <c r="G65" s="43">
        <v>39448</v>
      </c>
      <c r="H65" s="30">
        <v>10290625006</v>
      </c>
      <c r="I65" s="30" t="s">
        <v>17</v>
      </c>
      <c r="J65" s="30" t="s">
        <v>18</v>
      </c>
      <c r="K65" s="30" t="s">
        <v>17</v>
      </c>
      <c r="L65" s="30">
        <v>10290625</v>
      </c>
      <c r="M65" s="30" t="s">
        <v>26</v>
      </c>
      <c r="N65" s="30" t="s">
        <v>21</v>
      </c>
      <c r="O65" s="44">
        <v>233469816031</v>
      </c>
      <c r="P65" s="42">
        <v>10</v>
      </c>
      <c r="Q65" s="30" t="s">
        <v>3405</v>
      </c>
      <c r="R65" s="1" t="str">
        <f t="shared" si="0"/>
        <v xml:space="preserve">Drop Out </v>
      </c>
    </row>
    <row r="66" spans="1:18" s="45" customFormat="1" ht="16.5" customHeight="1" x14ac:dyDescent="0.25">
      <c r="A66" s="42">
        <v>64</v>
      </c>
      <c r="B66" s="30" t="s">
        <v>13</v>
      </c>
      <c r="C66" s="30" t="s">
        <v>14</v>
      </c>
      <c r="D66" s="1" t="s">
        <v>1124</v>
      </c>
      <c r="E66" s="30" t="s">
        <v>16</v>
      </c>
      <c r="F66" s="46">
        <v>370490000000</v>
      </c>
      <c r="G66" s="43">
        <v>40179</v>
      </c>
      <c r="H66" s="30">
        <v>10290625006</v>
      </c>
      <c r="I66" s="30" t="s">
        <v>17</v>
      </c>
      <c r="J66" s="30" t="s">
        <v>18</v>
      </c>
      <c r="K66" s="30" t="s">
        <v>19</v>
      </c>
      <c r="L66" s="30">
        <v>10290625</v>
      </c>
      <c r="M66" s="30" t="s">
        <v>26</v>
      </c>
      <c r="N66" s="30" t="s">
        <v>21</v>
      </c>
      <c r="O66" s="44" t="str">
        <f>IFERROR(VLOOKUP(D66,GERDATA971,14,FALSE),"")</f>
        <v>370490343107</v>
      </c>
      <c r="P66" s="42">
        <v>1</v>
      </c>
      <c r="Q66" s="30" t="s">
        <v>1432</v>
      </c>
      <c r="R66" s="1" t="str">
        <f t="shared" si="0"/>
        <v>Studying in School / College</v>
      </c>
    </row>
    <row r="67" spans="1:18" s="45" customFormat="1" ht="16.5" customHeight="1" x14ac:dyDescent="0.25">
      <c r="A67" s="42">
        <v>65</v>
      </c>
      <c r="B67" s="30" t="s">
        <v>13</v>
      </c>
      <c r="C67" s="30" t="s">
        <v>14</v>
      </c>
      <c r="D67" s="1" t="s">
        <v>1227</v>
      </c>
      <c r="E67" s="30" t="s">
        <v>16</v>
      </c>
      <c r="F67" s="46">
        <v>773775000000</v>
      </c>
      <c r="G67" s="43">
        <v>40544</v>
      </c>
      <c r="H67" s="30">
        <v>10290625009</v>
      </c>
      <c r="I67" s="30" t="s">
        <v>17</v>
      </c>
      <c r="J67" s="30" t="s">
        <v>18</v>
      </c>
      <c r="K67" s="30" t="s">
        <v>19</v>
      </c>
      <c r="L67" s="30">
        <v>10290625</v>
      </c>
      <c r="M67" s="30" t="s">
        <v>26</v>
      </c>
      <c r="N67" s="30" t="s">
        <v>1153</v>
      </c>
      <c r="O67" s="44" t="str">
        <f>IFERROR(VLOOKUP(D67,GERDATA971,14,FALSE),"")</f>
        <v>773774637186</v>
      </c>
      <c r="P67" s="42">
        <v>1</v>
      </c>
      <c r="Q67" s="30" t="s">
        <v>1467</v>
      </c>
      <c r="R67" s="1" t="str">
        <f t="shared" ref="R67:R130" si="2">IFERROR(VLOOKUP(P67,REASONCODE,2,FALSE),"")</f>
        <v>Studying in School / College</v>
      </c>
    </row>
    <row r="68" spans="1:18" s="45" customFormat="1" ht="16.5" customHeight="1" x14ac:dyDescent="0.25">
      <c r="A68" s="42">
        <v>66</v>
      </c>
      <c r="B68" s="30" t="s">
        <v>13</v>
      </c>
      <c r="C68" s="30" t="s">
        <v>14</v>
      </c>
      <c r="D68" s="1" t="s">
        <v>989</v>
      </c>
      <c r="E68" s="30" t="s">
        <v>23</v>
      </c>
      <c r="F68" s="46">
        <v>806294000000</v>
      </c>
      <c r="G68" s="43">
        <v>39448</v>
      </c>
      <c r="H68" s="30">
        <v>10290625006</v>
      </c>
      <c r="I68" s="30" t="s">
        <v>17</v>
      </c>
      <c r="J68" s="30" t="s">
        <v>18</v>
      </c>
      <c r="K68" s="30" t="s">
        <v>17</v>
      </c>
      <c r="L68" s="30">
        <v>10290625</v>
      </c>
      <c r="M68" s="30" t="s">
        <v>26</v>
      </c>
      <c r="N68" s="30" t="s">
        <v>21</v>
      </c>
      <c r="O68" s="44">
        <v>806294455530</v>
      </c>
      <c r="P68" s="42">
        <v>1</v>
      </c>
      <c r="Q68" s="30" t="s">
        <v>3406</v>
      </c>
      <c r="R68" s="1" t="str">
        <f t="shared" si="2"/>
        <v>Studying in School / College</v>
      </c>
    </row>
    <row r="69" spans="1:18" s="45" customFormat="1" ht="16.5" customHeight="1" x14ac:dyDescent="0.25">
      <c r="A69" s="42">
        <v>67</v>
      </c>
      <c r="B69" s="30" t="s">
        <v>13</v>
      </c>
      <c r="C69" s="30" t="s">
        <v>14</v>
      </c>
      <c r="D69" s="1" t="s">
        <v>447</v>
      </c>
      <c r="E69" s="30" t="s">
        <v>23</v>
      </c>
      <c r="F69" s="30">
        <v>9440237670</v>
      </c>
      <c r="G69" s="43">
        <v>40179</v>
      </c>
      <c r="H69" s="30">
        <v>10290625009</v>
      </c>
      <c r="I69" s="30" t="s">
        <v>17</v>
      </c>
      <c r="J69" s="30" t="s">
        <v>18</v>
      </c>
      <c r="K69" s="30" t="s">
        <v>19</v>
      </c>
      <c r="L69" s="30">
        <v>10290625</v>
      </c>
      <c r="M69" s="30" t="s">
        <v>26</v>
      </c>
      <c r="N69" s="30" t="s">
        <v>21</v>
      </c>
      <c r="O69" s="44" t="str">
        <f>IFERROR(VLOOKUP(D69,GERDATA971,14,FALSE),"")</f>
        <v>822467295079</v>
      </c>
      <c r="P69" s="42">
        <v>1</v>
      </c>
      <c r="Q69" s="30" t="s">
        <v>1470</v>
      </c>
      <c r="R69" s="1" t="str">
        <f t="shared" si="2"/>
        <v>Studying in School / College</v>
      </c>
    </row>
    <row r="70" spans="1:18" s="45" customFormat="1" ht="16.5" customHeight="1" x14ac:dyDescent="0.25">
      <c r="A70" s="42">
        <v>68</v>
      </c>
      <c r="B70" s="30" t="s">
        <v>13</v>
      </c>
      <c r="C70" s="30" t="s">
        <v>14</v>
      </c>
      <c r="D70" s="1" t="s">
        <v>939</v>
      </c>
      <c r="E70" s="30" t="s">
        <v>23</v>
      </c>
      <c r="F70" s="46">
        <v>538066000000</v>
      </c>
      <c r="G70" s="43">
        <v>38718</v>
      </c>
      <c r="H70" s="30">
        <v>10290625010</v>
      </c>
      <c r="I70" s="30" t="s">
        <v>17</v>
      </c>
      <c r="J70" s="30" t="s">
        <v>18</v>
      </c>
      <c r="K70" s="30" t="s">
        <v>17</v>
      </c>
      <c r="L70" s="30">
        <v>10290625</v>
      </c>
      <c r="M70" s="30" t="s">
        <v>26</v>
      </c>
      <c r="N70" s="30" t="s">
        <v>21</v>
      </c>
      <c r="O70" s="44">
        <v>538065793254</v>
      </c>
      <c r="P70" s="42">
        <v>11</v>
      </c>
      <c r="Q70" s="30"/>
      <c r="R70" s="1" t="str">
        <f t="shared" si="2"/>
        <v>Not traced</v>
      </c>
    </row>
    <row r="71" spans="1:18" s="45" customFormat="1" ht="16.5" customHeight="1" x14ac:dyDescent="0.25">
      <c r="A71" s="42">
        <v>69</v>
      </c>
      <c r="B71" s="30" t="s">
        <v>13</v>
      </c>
      <c r="C71" s="30" t="s">
        <v>14</v>
      </c>
      <c r="D71" s="1" t="s">
        <v>1248</v>
      </c>
      <c r="E71" s="30" t="s">
        <v>23</v>
      </c>
      <c r="F71" s="46">
        <v>536015000000</v>
      </c>
      <c r="G71" s="43">
        <v>40622</v>
      </c>
      <c r="H71" s="30">
        <v>10290625006</v>
      </c>
      <c r="I71" s="30" t="s">
        <v>17</v>
      </c>
      <c r="J71" s="30" t="s">
        <v>18</v>
      </c>
      <c r="K71" s="30" t="s">
        <v>19</v>
      </c>
      <c r="L71" s="30">
        <v>10290625</v>
      </c>
      <c r="M71" s="30" t="s">
        <v>26</v>
      </c>
      <c r="N71" s="30" t="s">
        <v>1142</v>
      </c>
      <c r="O71" s="44" t="str">
        <f>IFERROR(VLOOKUP(D71,GERDATA971,14,FALSE),"")</f>
        <v>536015232489</v>
      </c>
      <c r="P71" s="42">
        <v>1</v>
      </c>
      <c r="Q71" s="30" t="s">
        <v>1418</v>
      </c>
      <c r="R71" s="1" t="str">
        <f t="shared" si="2"/>
        <v>Studying in School / College</v>
      </c>
    </row>
    <row r="72" spans="1:18" s="45" customFormat="1" ht="16.5" customHeight="1" x14ac:dyDescent="0.25">
      <c r="A72" s="42">
        <v>70</v>
      </c>
      <c r="B72" s="30" t="s">
        <v>13</v>
      </c>
      <c r="C72" s="30" t="s">
        <v>14</v>
      </c>
      <c r="D72" s="1" t="s">
        <v>455</v>
      </c>
      <c r="E72" s="30"/>
      <c r="F72" s="30">
        <v>8074510724</v>
      </c>
      <c r="G72" s="43">
        <v>39083</v>
      </c>
      <c r="H72" s="30">
        <v>10290625007</v>
      </c>
      <c r="I72" s="30" t="s">
        <v>17</v>
      </c>
      <c r="J72" s="30" t="s">
        <v>18</v>
      </c>
      <c r="K72" s="30" t="s">
        <v>19</v>
      </c>
      <c r="L72" s="30">
        <v>10290625</v>
      </c>
      <c r="M72" s="30" t="s">
        <v>26</v>
      </c>
      <c r="N72" s="30" t="s">
        <v>21</v>
      </c>
      <c r="O72" s="44" t="str">
        <f>IFERROR(VLOOKUP(D72,GERDATA971,14,FALSE),"")</f>
        <v>205248022054</v>
      </c>
      <c r="P72" s="42">
        <v>1</v>
      </c>
      <c r="Q72" s="30" t="s">
        <v>1450</v>
      </c>
      <c r="R72" s="1" t="str">
        <f t="shared" si="2"/>
        <v>Studying in School / College</v>
      </c>
    </row>
    <row r="73" spans="1:18" s="45" customFormat="1" ht="16.5" customHeight="1" x14ac:dyDescent="0.25">
      <c r="A73" s="42">
        <v>71</v>
      </c>
      <c r="B73" s="30" t="s">
        <v>13</v>
      </c>
      <c r="C73" s="30" t="s">
        <v>14</v>
      </c>
      <c r="D73" s="1" t="s">
        <v>742</v>
      </c>
      <c r="E73" s="30" t="s">
        <v>16</v>
      </c>
      <c r="F73" s="30">
        <v>7382035594</v>
      </c>
      <c r="G73" s="43">
        <v>39055</v>
      </c>
      <c r="H73" s="30">
        <v>10290626009</v>
      </c>
      <c r="I73" s="30" t="s">
        <v>17</v>
      </c>
      <c r="J73" s="30" t="s">
        <v>169</v>
      </c>
      <c r="K73" s="30" t="s">
        <v>19</v>
      </c>
      <c r="L73" s="30">
        <v>10290626</v>
      </c>
      <c r="M73" s="30" t="s">
        <v>20</v>
      </c>
      <c r="N73" s="30" t="s">
        <v>21</v>
      </c>
      <c r="O73" s="44"/>
      <c r="P73" s="42">
        <v>11</v>
      </c>
      <c r="Q73" s="30"/>
      <c r="R73" s="1" t="str">
        <f t="shared" si="2"/>
        <v>Not traced</v>
      </c>
    </row>
    <row r="74" spans="1:18" s="45" customFormat="1" ht="16.5" customHeight="1" x14ac:dyDescent="0.25">
      <c r="A74" s="42">
        <v>72</v>
      </c>
      <c r="B74" s="30" t="s">
        <v>13</v>
      </c>
      <c r="C74" s="30" t="s">
        <v>14</v>
      </c>
      <c r="D74" s="1" t="s">
        <v>1303</v>
      </c>
      <c r="E74" s="30" t="s">
        <v>16</v>
      </c>
      <c r="F74" s="46">
        <v>526566000000</v>
      </c>
      <c r="G74" s="43">
        <v>40544</v>
      </c>
      <c r="H74" s="30">
        <v>10290626007</v>
      </c>
      <c r="I74" s="30" t="s">
        <v>17</v>
      </c>
      <c r="J74" s="30" t="s">
        <v>18</v>
      </c>
      <c r="K74" s="30" t="s">
        <v>19</v>
      </c>
      <c r="L74" s="30">
        <v>10290626</v>
      </c>
      <c r="M74" s="30" t="s">
        <v>20</v>
      </c>
      <c r="N74" s="30" t="s">
        <v>1142</v>
      </c>
      <c r="O74" s="44">
        <v>526565549753</v>
      </c>
      <c r="P74" s="42">
        <v>10</v>
      </c>
      <c r="Q74" s="30" t="s">
        <v>1525</v>
      </c>
      <c r="R74" s="1" t="str">
        <f t="shared" si="2"/>
        <v xml:space="preserve">Drop Out </v>
      </c>
    </row>
    <row r="75" spans="1:18" s="45" customFormat="1" ht="16.5" customHeight="1" x14ac:dyDescent="0.25">
      <c r="A75" s="42">
        <v>73</v>
      </c>
      <c r="B75" s="30" t="s">
        <v>13</v>
      </c>
      <c r="C75" s="30" t="s">
        <v>14</v>
      </c>
      <c r="D75" s="1" t="s">
        <v>1176</v>
      </c>
      <c r="E75" s="30" t="s">
        <v>23</v>
      </c>
      <c r="F75" s="46">
        <v>968182000000</v>
      </c>
      <c r="G75" s="43">
        <v>40179</v>
      </c>
      <c r="H75" s="30">
        <v>10290626002</v>
      </c>
      <c r="I75" s="30" t="s">
        <v>17</v>
      </c>
      <c r="J75" s="30" t="s">
        <v>18</v>
      </c>
      <c r="K75" s="30" t="s">
        <v>19</v>
      </c>
      <c r="L75" s="30">
        <v>10290626</v>
      </c>
      <c r="M75" s="30" t="s">
        <v>20</v>
      </c>
      <c r="N75" s="30" t="s">
        <v>1142</v>
      </c>
      <c r="O75" s="44" t="str">
        <f t="shared" ref="O75:O79" si="3">IFERROR(VLOOKUP(D75,GERDATA971,14,FALSE),"")</f>
        <v>968182364908</v>
      </c>
      <c r="P75" s="42">
        <v>1</v>
      </c>
      <c r="Q75" s="30" t="s">
        <v>1514</v>
      </c>
      <c r="R75" s="1" t="str">
        <f t="shared" si="2"/>
        <v>Studying in School / College</v>
      </c>
    </row>
    <row r="76" spans="1:18" s="45" customFormat="1" ht="16.5" customHeight="1" x14ac:dyDescent="0.25">
      <c r="A76" s="42">
        <v>74</v>
      </c>
      <c r="B76" s="30" t="s">
        <v>13</v>
      </c>
      <c r="C76" s="30" t="s">
        <v>14</v>
      </c>
      <c r="D76" s="1" t="s">
        <v>446</v>
      </c>
      <c r="E76" s="30" t="s">
        <v>16</v>
      </c>
      <c r="F76" s="30">
        <v>9861591418</v>
      </c>
      <c r="G76" s="43">
        <v>39083</v>
      </c>
      <c r="H76" s="30">
        <v>10290626001</v>
      </c>
      <c r="I76" s="30" t="s">
        <v>17</v>
      </c>
      <c r="J76" s="30" t="s">
        <v>18</v>
      </c>
      <c r="K76" s="30" t="s">
        <v>19</v>
      </c>
      <c r="L76" s="30">
        <v>10290626</v>
      </c>
      <c r="M76" s="30" t="s">
        <v>20</v>
      </c>
      <c r="N76" s="30" t="s">
        <v>21</v>
      </c>
      <c r="O76" s="44" t="str">
        <f t="shared" si="3"/>
        <v>995415480798</v>
      </c>
      <c r="P76" s="42">
        <v>6</v>
      </c>
      <c r="Q76" s="30" t="s">
        <v>1505</v>
      </c>
      <c r="R76" s="1" t="str">
        <f t="shared" si="2"/>
        <v>Migrated to other state</v>
      </c>
    </row>
    <row r="77" spans="1:18" s="45" customFormat="1" ht="16.5" customHeight="1" x14ac:dyDescent="0.25">
      <c r="A77" s="42">
        <v>75</v>
      </c>
      <c r="B77" s="30" t="s">
        <v>13</v>
      </c>
      <c r="C77" s="30" t="s">
        <v>14</v>
      </c>
      <c r="D77" s="1" t="s">
        <v>480</v>
      </c>
      <c r="E77" s="30" t="s">
        <v>23</v>
      </c>
      <c r="F77" s="30">
        <v>7735070287</v>
      </c>
      <c r="G77" s="43">
        <v>39076</v>
      </c>
      <c r="H77" s="30">
        <v>10290626005</v>
      </c>
      <c r="I77" s="30" t="s">
        <v>17</v>
      </c>
      <c r="J77" s="30" t="s">
        <v>18</v>
      </c>
      <c r="K77" s="30" t="s">
        <v>19</v>
      </c>
      <c r="L77" s="30">
        <v>10290626</v>
      </c>
      <c r="M77" s="30" t="s">
        <v>20</v>
      </c>
      <c r="N77" s="30" t="s">
        <v>21</v>
      </c>
      <c r="O77" s="44" t="str">
        <f t="shared" si="3"/>
        <v/>
      </c>
      <c r="P77" s="42">
        <v>10</v>
      </c>
      <c r="Q77" s="30" t="s">
        <v>1525</v>
      </c>
      <c r="R77" s="1" t="str">
        <f t="shared" si="2"/>
        <v xml:space="preserve">Drop Out </v>
      </c>
    </row>
    <row r="78" spans="1:18" s="45" customFormat="1" ht="16.5" customHeight="1" x14ac:dyDescent="0.25">
      <c r="A78" s="42">
        <v>76</v>
      </c>
      <c r="B78" s="30" t="s">
        <v>13</v>
      </c>
      <c r="C78" s="30" t="s">
        <v>14</v>
      </c>
      <c r="D78" s="1" t="s">
        <v>1170</v>
      </c>
      <c r="E78" s="30" t="s">
        <v>23</v>
      </c>
      <c r="F78" s="46">
        <v>874087000000</v>
      </c>
      <c r="G78" s="43">
        <v>40710</v>
      </c>
      <c r="H78" s="30">
        <v>10290626002</v>
      </c>
      <c r="I78" s="30" t="s">
        <v>17</v>
      </c>
      <c r="J78" s="30" t="s">
        <v>18</v>
      </c>
      <c r="K78" s="30" t="s">
        <v>19</v>
      </c>
      <c r="L78" s="30">
        <v>10290626</v>
      </c>
      <c r="M78" s="30" t="s">
        <v>20</v>
      </c>
      <c r="N78" s="30" t="s">
        <v>1142</v>
      </c>
      <c r="O78" s="44" t="str">
        <f t="shared" si="3"/>
        <v>874087084903</v>
      </c>
      <c r="P78" s="42">
        <v>1</v>
      </c>
      <c r="Q78" s="30" t="s">
        <v>1514</v>
      </c>
      <c r="R78" s="1" t="str">
        <f t="shared" si="2"/>
        <v>Studying in School / College</v>
      </c>
    </row>
    <row r="79" spans="1:18" s="45" customFormat="1" ht="16.5" customHeight="1" x14ac:dyDescent="0.25">
      <c r="A79" s="42">
        <v>77</v>
      </c>
      <c r="B79" s="30" t="s">
        <v>13</v>
      </c>
      <c r="C79" s="30" t="s">
        <v>14</v>
      </c>
      <c r="D79" s="1" t="s">
        <v>67</v>
      </c>
      <c r="E79" s="30" t="s">
        <v>16</v>
      </c>
      <c r="F79" s="30">
        <v>6304374046</v>
      </c>
      <c r="G79" s="43">
        <v>39784</v>
      </c>
      <c r="H79" s="30">
        <v>10290626010</v>
      </c>
      <c r="I79" s="30" t="s">
        <v>17</v>
      </c>
      <c r="J79" s="30" t="s">
        <v>18</v>
      </c>
      <c r="K79" s="30" t="s">
        <v>19</v>
      </c>
      <c r="L79" s="30">
        <v>10290626</v>
      </c>
      <c r="M79" s="30" t="s">
        <v>20</v>
      </c>
      <c r="N79" s="30" t="s">
        <v>21</v>
      </c>
      <c r="O79" s="44" t="str">
        <f t="shared" si="3"/>
        <v>605479259908</v>
      </c>
      <c r="P79" s="42">
        <v>2</v>
      </c>
      <c r="Q79" s="30" t="s">
        <v>1529</v>
      </c>
      <c r="R79" s="1" t="str">
        <f t="shared" si="2"/>
        <v>10th passed and present not continue study</v>
      </c>
    </row>
    <row r="80" spans="1:18" s="45" customFormat="1" ht="16.5" customHeight="1" x14ac:dyDescent="0.25">
      <c r="A80" s="42">
        <v>78</v>
      </c>
      <c r="B80" s="30" t="s">
        <v>13</v>
      </c>
      <c r="C80" s="30" t="s">
        <v>14</v>
      </c>
      <c r="D80" s="1" t="s">
        <v>716</v>
      </c>
      <c r="E80" s="30"/>
      <c r="F80" s="30">
        <v>9391242701</v>
      </c>
      <c r="G80" s="43">
        <v>38820</v>
      </c>
      <c r="H80" s="30">
        <v>10290626009</v>
      </c>
      <c r="I80" s="30" t="s">
        <v>17</v>
      </c>
      <c r="J80" s="30" t="s">
        <v>31</v>
      </c>
      <c r="K80" s="30" t="s">
        <v>19</v>
      </c>
      <c r="L80" s="30">
        <v>10290626</v>
      </c>
      <c r="M80" s="30" t="s">
        <v>20</v>
      </c>
      <c r="N80" s="30" t="s">
        <v>21</v>
      </c>
      <c r="O80" s="44"/>
      <c r="P80" s="42">
        <v>11</v>
      </c>
      <c r="Q80" s="30"/>
      <c r="R80" s="1" t="str">
        <f t="shared" si="2"/>
        <v>Not traced</v>
      </c>
    </row>
    <row r="81" spans="1:18" s="45" customFormat="1" ht="16.5" customHeight="1" x14ac:dyDescent="0.25">
      <c r="A81" s="42">
        <v>79</v>
      </c>
      <c r="B81" s="30" t="s">
        <v>13</v>
      </c>
      <c r="C81" s="30" t="s">
        <v>14</v>
      </c>
      <c r="D81" s="1" t="s">
        <v>586</v>
      </c>
      <c r="E81" s="30" t="s">
        <v>23</v>
      </c>
      <c r="F81" s="30">
        <v>7735936508</v>
      </c>
      <c r="G81" s="43">
        <v>39057</v>
      </c>
      <c r="H81" s="30">
        <v>10290626006</v>
      </c>
      <c r="I81" s="30" t="s">
        <v>17</v>
      </c>
      <c r="J81" s="30" t="s">
        <v>18</v>
      </c>
      <c r="K81" s="30" t="s">
        <v>17</v>
      </c>
      <c r="L81" s="30">
        <v>10290626</v>
      </c>
      <c r="M81" s="30" t="s">
        <v>20</v>
      </c>
      <c r="N81" s="30" t="s">
        <v>21</v>
      </c>
      <c r="O81" s="44"/>
      <c r="P81" s="42">
        <v>11</v>
      </c>
      <c r="Q81" s="30"/>
      <c r="R81" s="1" t="str">
        <f t="shared" si="2"/>
        <v>Not traced</v>
      </c>
    </row>
    <row r="82" spans="1:18" s="45" customFormat="1" ht="16.5" customHeight="1" x14ac:dyDescent="0.25">
      <c r="A82" s="42">
        <v>80</v>
      </c>
      <c r="B82" s="30" t="s">
        <v>13</v>
      </c>
      <c r="C82" s="30" t="s">
        <v>14</v>
      </c>
      <c r="D82" s="1" t="s">
        <v>297</v>
      </c>
      <c r="E82" s="30" t="s">
        <v>23</v>
      </c>
      <c r="F82" s="30">
        <v>6302582384</v>
      </c>
      <c r="G82" s="43">
        <v>38846</v>
      </c>
      <c r="H82" s="30">
        <v>10290626010</v>
      </c>
      <c r="I82" s="30" t="s">
        <v>17</v>
      </c>
      <c r="J82" s="30" t="s">
        <v>18</v>
      </c>
      <c r="K82" s="30" t="s">
        <v>19</v>
      </c>
      <c r="L82" s="30">
        <v>10290626</v>
      </c>
      <c r="M82" s="30" t="s">
        <v>20</v>
      </c>
      <c r="N82" s="30" t="s">
        <v>21</v>
      </c>
      <c r="O82" s="44" t="str">
        <f t="shared" ref="O82:O88" si="4">IFERROR(VLOOKUP(D82,GERDATA971,14,FALSE),"")</f>
        <v>301332605020</v>
      </c>
      <c r="P82" s="42">
        <v>2</v>
      </c>
      <c r="Q82" s="30" t="s">
        <v>1529</v>
      </c>
      <c r="R82" s="1" t="str">
        <f t="shared" si="2"/>
        <v>10th passed and present not continue study</v>
      </c>
    </row>
    <row r="83" spans="1:18" s="45" customFormat="1" ht="16.5" customHeight="1" x14ac:dyDescent="0.25">
      <c r="A83" s="42">
        <v>81</v>
      </c>
      <c r="B83" s="30" t="s">
        <v>13</v>
      </c>
      <c r="C83" s="30" t="s">
        <v>14</v>
      </c>
      <c r="D83" s="1" t="s">
        <v>135</v>
      </c>
      <c r="E83" s="30" t="s">
        <v>16</v>
      </c>
      <c r="F83" s="30">
        <v>7735498762</v>
      </c>
      <c r="G83" s="43">
        <v>39814</v>
      </c>
      <c r="H83" s="30">
        <v>10290626002</v>
      </c>
      <c r="I83" s="30" t="s">
        <v>17</v>
      </c>
      <c r="J83" s="30" t="s">
        <v>18</v>
      </c>
      <c r="K83" s="30" t="s">
        <v>19</v>
      </c>
      <c r="L83" s="30">
        <v>10290626</v>
      </c>
      <c r="M83" s="30" t="s">
        <v>20</v>
      </c>
      <c r="N83" s="30" t="s">
        <v>21</v>
      </c>
      <c r="O83" s="44" t="str">
        <f t="shared" si="4"/>
        <v>895482751996</v>
      </c>
      <c r="P83" s="42">
        <v>1</v>
      </c>
      <c r="Q83" s="30" t="s">
        <v>1519</v>
      </c>
      <c r="R83" s="1" t="str">
        <f t="shared" si="2"/>
        <v>Studying in School / College</v>
      </c>
    </row>
    <row r="84" spans="1:18" s="45" customFormat="1" ht="16.5" customHeight="1" x14ac:dyDescent="0.25">
      <c r="A84" s="42">
        <v>82</v>
      </c>
      <c r="B84" s="30" t="s">
        <v>13</v>
      </c>
      <c r="C84" s="30" t="s">
        <v>14</v>
      </c>
      <c r="D84" s="1" t="s">
        <v>1143</v>
      </c>
      <c r="E84" s="30" t="s">
        <v>23</v>
      </c>
      <c r="F84" s="46">
        <v>515608000000</v>
      </c>
      <c r="G84" s="43">
        <v>39083</v>
      </c>
      <c r="H84" s="30">
        <v>10290626007</v>
      </c>
      <c r="I84" s="30" t="s">
        <v>17</v>
      </c>
      <c r="J84" s="30" t="s">
        <v>18</v>
      </c>
      <c r="K84" s="30" t="s">
        <v>19</v>
      </c>
      <c r="L84" s="30">
        <v>10290626</v>
      </c>
      <c r="M84" s="30" t="s">
        <v>20</v>
      </c>
      <c r="N84" s="30" t="s">
        <v>1142</v>
      </c>
      <c r="O84" s="44">
        <v>515608181648</v>
      </c>
      <c r="P84" s="42">
        <v>5</v>
      </c>
      <c r="Q84" s="30" t="s">
        <v>1544</v>
      </c>
      <c r="R84" s="1" t="str">
        <f t="shared" si="2"/>
        <v>Migrated Other district</v>
      </c>
    </row>
    <row r="85" spans="1:18" s="45" customFormat="1" ht="16.5" customHeight="1" x14ac:dyDescent="0.25">
      <c r="A85" s="42">
        <v>83</v>
      </c>
      <c r="B85" s="30" t="s">
        <v>13</v>
      </c>
      <c r="C85" s="30" t="s">
        <v>14</v>
      </c>
      <c r="D85" s="1" t="s">
        <v>904</v>
      </c>
      <c r="E85" s="30" t="s">
        <v>16</v>
      </c>
      <c r="F85" s="46">
        <v>301333000000</v>
      </c>
      <c r="G85" s="43">
        <v>38631</v>
      </c>
      <c r="H85" s="30">
        <v>10290626010</v>
      </c>
      <c r="I85" s="30" t="s">
        <v>17</v>
      </c>
      <c r="J85" s="30" t="s">
        <v>18</v>
      </c>
      <c r="K85" s="30" t="s">
        <v>19</v>
      </c>
      <c r="L85" s="30">
        <v>10290626</v>
      </c>
      <c r="M85" s="30" t="s">
        <v>20</v>
      </c>
      <c r="N85" s="30" t="s">
        <v>21</v>
      </c>
      <c r="O85" s="44" t="str">
        <f t="shared" si="4"/>
        <v>665821665882</v>
      </c>
      <c r="P85" s="42">
        <v>10</v>
      </c>
      <c r="Q85" s="30" t="s">
        <v>1620</v>
      </c>
      <c r="R85" s="1" t="str">
        <f t="shared" si="2"/>
        <v xml:space="preserve">Drop Out </v>
      </c>
    </row>
    <row r="86" spans="1:18" s="45" customFormat="1" ht="16.5" customHeight="1" x14ac:dyDescent="0.25">
      <c r="A86" s="42">
        <v>84</v>
      </c>
      <c r="B86" s="30" t="s">
        <v>13</v>
      </c>
      <c r="C86" s="30" t="s">
        <v>14</v>
      </c>
      <c r="D86" s="1" t="s">
        <v>774</v>
      </c>
      <c r="E86" s="30" t="s">
        <v>16</v>
      </c>
      <c r="F86" s="30">
        <v>9347560461</v>
      </c>
      <c r="G86" s="43">
        <v>41823</v>
      </c>
      <c r="H86" s="30">
        <v>10290626003</v>
      </c>
      <c r="I86" s="30" t="s">
        <v>17</v>
      </c>
      <c r="J86" s="30" t="s">
        <v>18</v>
      </c>
      <c r="K86" s="30" t="s">
        <v>19</v>
      </c>
      <c r="L86" s="30">
        <v>10290626</v>
      </c>
      <c r="M86" s="30" t="s">
        <v>20</v>
      </c>
      <c r="N86" s="30" t="s">
        <v>21</v>
      </c>
      <c r="O86" s="44" t="str">
        <f t="shared" si="4"/>
        <v>757785589920</v>
      </c>
      <c r="P86" s="42">
        <v>1</v>
      </c>
      <c r="Q86" s="30" t="s">
        <v>1533</v>
      </c>
      <c r="R86" s="1" t="str">
        <f t="shared" si="2"/>
        <v>Studying in School / College</v>
      </c>
    </row>
    <row r="87" spans="1:18" s="45" customFormat="1" ht="16.5" customHeight="1" x14ac:dyDescent="0.25">
      <c r="A87" s="42">
        <v>85</v>
      </c>
      <c r="B87" s="30" t="s">
        <v>13</v>
      </c>
      <c r="C87" s="30" t="s">
        <v>14</v>
      </c>
      <c r="D87" s="1" t="s">
        <v>15</v>
      </c>
      <c r="E87" s="30" t="s">
        <v>16</v>
      </c>
      <c r="F87" s="30">
        <v>6281681572</v>
      </c>
      <c r="G87" s="43">
        <v>39106</v>
      </c>
      <c r="H87" s="30">
        <v>10290626008</v>
      </c>
      <c r="I87" s="30" t="s">
        <v>17</v>
      </c>
      <c r="J87" s="30" t="s">
        <v>18</v>
      </c>
      <c r="K87" s="30" t="s">
        <v>19</v>
      </c>
      <c r="L87" s="30">
        <v>10290626</v>
      </c>
      <c r="M87" s="30" t="s">
        <v>20</v>
      </c>
      <c r="N87" s="30" t="s">
        <v>21</v>
      </c>
      <c r="O87" s="44" t="str">
        <f t="shared" si="4"/>
        <v>650192320598</v>
      </c>
      <c r="P87" s="42">
        <v>2</v>
      </c>
      <c r="Q87" s="30" t="s">
        <v>1529</v>
      </c>
      <c r="R87" s="1" t="str">
        <f t="shared" si="2"/>
        <v>10th passed and present not continue study</v>
      </c>
    </row>
    <row r="88" spans="1:18" s="45" customFormat="1" ht="16.5" customHeight="1" x14ac:dyDescent="0.25">
      <c r="A88" s="42">
        <v>86</v>
      </c>
      <c r="B88" s="30" t="s">
        <v>13</v>
      </c>
      <c r="C88" s="30" t="s">
        <v>14</v>
      </c>
      <c r="D88" s="1" t="s">
        <v>896</v>
      </c>
      <c r="E88" s="30" t="s">
        <v>23</v>
      </c>
      <c r="F88" s="46">
        <v>923991000000</v>
      </c>
      <c r="G88" s="43">
        <v>38886</v>
      </c>
      <c r="H88" s="30">
        <v>10290626006</v>
      </c>
      <c r="I88" s="30" t="s">
        <v>17</v>
      </c>
      <c r="J88" s="30" t="s">
        <v>18</v>
      </c>
      <c r="K88" s="30" t="s">
        <v>19</v>
      </c>
      <c r="L88" s="30">
        <v>10290626</v>
      </c>
      <c r="M88" s="30" t="s">
        <v>20</v>
      </c>
      <c r="N88" s="30" t="s">
        <v>21</v>
      </c>
      <c r="O88" s="44" t="str">
        <f t="shared" si="4"/>
        <v>923991138749</v>
      </c>
      <c r="P88" s="42">
        <v>1</v>
      </c>
      <c r="Q88" s="30" t="s">
        <v>1566</v>
      </c>
      <c r="R88" s="1" t="str">
        <f t="shared" si="2"/>
        <v>Studying in School / College</v>
      </c>
    </row>
    <row r="89" spans="1:18" s="45" customFormat="1" ht="16.5" customHeight="1" x14ac:dyDescent="0.25">
      <c r="A89" s="42">
        <v>87</v>
      </c>
      <c r="B89" s="30" t="s">
        <v>13</v>
      </c>
      <c r="C89" s="30" t="s">
        <v>14</v>
      </c>
      <c r="D89" s="1" t="s">
        <v>342</v>
      </c>
      <c r="E89" s="30"/>
      <c r="F89" s="30">
        <v>6304374046</v>
      </c>
      <c r="G89" s="43">
        <v>42943</v>
      </c>
      <c r="H89" s="30">
        <v>10290626010</v>
      </c>
      <c r="I89" s="30" t="s">
        <v>17</v>
      </c>
      <c r="J89" s="30" t="s">
        <v>169</v>
      </c>
      <c r="K89" s="30" t="s">
        <v>19</v>
      </c>
      <c r="L89" s="30">
        <v>10290626</v>
      </c>
      <c r="M89" s="30" t="s">
        <v>20</v>
      </c>
      <c r="N89" s="30" t="s">
        <v>21</v>
      </c>
      <c r="O89" s="44"/>
      <c r="P89" s="42">
        <v>13</v>
      </c>
      <c r="Q89" s="30" t="s">
        <v>1411</v>
      </c>
      <c r="R89" s="1" t="str">
        <f t="shared" si="2"/>
        <v>Married</v>
      </c>
    </row>
    <row r="90" spans="1:18" s="45" customFormat="1" ht="16.5" customHeight="1" x14ac:dyDescent="0.25">
      <c r="A90" s="42">
        <v>88</v>
      </c>
      <c r="B90" s="30" t="s">
        <v>13</v>
      </c>
      <c r="C90" s="30" t="s">
        <v>14</v>
      </c>
      <c r="D90" s="1" t="s">
        <v>820</v>
      </c>
      <c r="E90" s="30" t="s">
        <v>23</v>
      </c>
      <c r="F90" s="30">
        <v>8500134185</v>
      </c>
      <c r="G90" s="43">
        <v>39448</v>
      </c>
      <c r="H90" s="30">
        <v>10290626007</v>
      </c>
      <c r="I90" s="30" t="s">
        <v>17</v>
      </c>
      <c r="J90" s="30" t="s">
        <v>18</v>
      </c>
      <c r="K90" s="30" t="s">
        <v>19</v>
      </c>
      <c r="L90" s="30">
        <v>10290626</v>
      </c>
      <c r="M90" s="30" t="s">
        <v>20</v>
      </c>
      <c r="N90" s="30" t="s">
        <v>21</v>
      </c>
      <c r="O90" s="44">
        <v>789210541910</v>
      </c>
      <c r="P90" s="42">
        <v>5</v>
      </c>
      <c r="Q90" s="30" t="s">
        <v>1574</v>
      </c>
      <c r="R90" s="1" t="str">
        <f t="shared" si="2"/>
        <v>Migrated Other district</v>
      </c>
    </row>
    <row r="91" spans="1:18" s="45" customFormat="1" ht="16.5" customHeight="1" x14ac:dyDescent="0.25">
      <c r="A91" s="42">
        <v>89</v>
      </c>
      <c r="B91" s="30" t="s">
        <v>13</v>
      </c>
      <c r="C91" s="30" t="s">
        <v>14</v>
      </c>
      <c r="D91" s="1" t="s">
        <v>57</v>
      </c>
      <c r="E91" s="30" t="s">
        <v>23</v>
      </c>
      <c r="F91" s="30">
        <v>8500134185</v>
      </c>
      <c r="G91" s="43">
        <v>39814</v>
      </c>
      <c r="H91" s="30">
        <v>10290626004</v>
      </c>
      <c r="I91" s="30" t="s">
        <v>17</v>
      </c>
      <c r="J91" s="30" t="s">
        <v>18</v>
      </c>
      <c r="K91" s="30" t="s">
        <v>19</v>
      </c>
      <c r="L91" s="30">
        <v>10290626</v>
      </c>
      <c r="M91" s="30" t="s">
        <v>20</v>
      </c>
      <c r="N91" s="30" t="s">
        <v>21</v>
      </c>
      <c r="O91" s="44" t="str">
        <f>IFERROR(VLOOKUP(D91,GERDATA971,14,FALSE),"")</f>
        <v>474502084478</v>
      </c>
      <c r="P91" s="42">
        <v>2</v>
      </c>
      <c r="Q91" s="30" t="s">
        <v>1529</v>
      </c>
      <c r="R91" s="1" t="str">
        <f t="shared" si="2"/>
        <v>10th passed and present not continue study</v>
      </c>
    </row>
    <row r="92" spans="1:18" s="45" customFormat="1" ht="16.5" customHeight="1" x14ac:dyDescent="0.25">
      <c r="A92" s="42">
        <v>90</v>
      </c>
      <c r="B92" s="30" t="s">
        <v>13</v>
      </c>
      <c r="C92" s="30" t="s">
        <v>14</v>
      </c>
      <c r="D92" s="1" t="s">
        <v>476</v>
      </c>
      <c r="E92" s="30" t="s">
        <v>16</v>
      </c>
      <c r="F92" s="30">
        <v>8500134185</v>
      </c>
      <c r="G92" s="43">
        <v>39453</v>
      </c>
      <c r="H92" s="30">
        <v>10290626007</v>
      </c>
      <c r="I92" s="30" t="s">
        <v>17</v>
      </c>
      <c r="J92" s="30" t="s">
        <v>18</v>
      </c>
      <c r="K92" s="30" t="s">
        <v>19</v>
      </c>
      <c r="L92" s="30">
        <v>10290626</v>
      </c>
      <c r="M92" s="30" t="s">
        <v>20</v>
      </c>
      <c r="N92" s="30" t="s">
        <v>21</v>
      </c>
      <c r="O92" s="44">
        <v>997662860868</v>
      </c>
      <c r="P92" s="42">
        <v>2</v>
      </c>
      <c r="Q92" s="30" t="s">
        <v>1529</v>
      </c>
      <c r="R92" s="1" t="str">
        <f t="shared" si="2"/>
        <v>10th passed and present not continue study</v>
      </c>
    </row>
    <row r="93" spans="1:18" s="45" customFormat="1" ht="16.5" customHeight="1" x14ac:dyDescent="0.25">
      <c r="A93" s="42">
        <v>91</v>
      </c>
      <c r="B93" s="30" t="s">
        <v>13</v>
      </c>
      <c r="C93" s="30" t="s">
        <v>14</v>
      </c>
      <c r="D93" s="1" t="s">
        <v>675</v>
      </c>
      <c r="E93" s="30" t="s">
        <v>16</v>
      </c>
      <c r="F93" s="30">
        <v>6302210247</v>
      </c>
      <c r="G93" s="43">
        <v>38895</v>
      </c>
      <c r="H93" s="30">
        <v>10290626006</v>
      </c>
      <c r="I93" s="30" t="s">
        <v>17</v>
      </c>
      <c r="J93" s="30" t="s">
        <v>18</v>
      </c>
      <c r="K93" s="30" t="s">
        <v>17</v>
      </c>
      <c r="L93" s="30">
        <v>10290626</v>
      </c>
      <c r="M93" s="30" t="s">
        <v>20</v>
      </c>
      <c r="N93" s="30" t="s">
        <v>21</v>
      </c>
      <c r="O93" s="44">
        <v>883693454452</v>
      </c>
      <c r="P93" s="42">
        <v>1</v>
      </c>
      <c r="Q93" s="30" t="s">
        <v>1372</v>
      </c>
      <c r="R93" s="1" t="str">
        <f t="shared" si="2"/>
        <v>Studying in School / College</v>
      </c>
    </row>
    <row r="94" spans="1:18" s="45" customFormat="1" ht="16.5" customHeight="1" x14ac:dyDescent="0.25">
      <c r="A94" s="42">
        <v>92</v>
      </c>
      <c r="B94" s="30" t="s">
        <v>13</v>
      </c>
      <c r="C94" s="30" t="s">
        <v>14</v>
      </c>
      <c r="D94" s="1" t="s">
        <v>734</v>
      </c>
      <c r="E94" s="30" t="s">
        <v>16</v>
      </c>
      <c r="F94" s="30">
        <v>6302582384</v>
      </c>
      <c r="G94" s="43">
        <v>38852</v>
      </c>
      <c r="H94" s="30">
        <v>10290626010</v>
      </c>
      <c r="I94" s="30" t="s">
        <v>17</v>
      </c>
      <c r="J94" s="30" t="s">
        <v>18</v>
      </c>
      <c r="K94" s="30" t="s">
        <v>19</v>
      </c>
      <c r="L94" s="30">
        <v>10290626</v>
      </c>
      <c r="M94" s="30" t="s">
        <v>20</v>
      </c>
      <c r="N94" s="30" t="s">
        <v>21</v>
      </c>
      <c r="O94" s="44" t="str">
        <f t="shared" ref="O94:O102" si="5">IFERROR(VLOOKUP(D94,GERDATA971,14,FALSE),"")</f>
        <v>466288110979</v>
      </c>
      <c r="P94" s="42">
        <v>1</v>
      </c>
      <c r="Q94" s="30" t="s">
        <v>1622</v>
      </c>
      <c r="R94" s="1" t="str">
        <f t="shared" si="2"/>
        <v>Studying in School / College</v>
      </c>
    </row>
    <row r="95" spans="1:18" s="45" customFormat="1" ht="16.5" customHeight="1" x14ac:dyDescent="0.25">
      <c r="A95" s="42">
        <v>93</v>
      </c>
      <c r="B95" s="30" t="s">
        <v>13</v>
      </c>
      <c r="C95" s="30" t="s">
        <v>14</v>
      </c>
      <c r="D95" s="1" t="s">
        <v>354</v>
      </c>
      <c r="E95" s="30" t="s">
        <v>23</v>
      </c>
      <c r="F95" s="30">
        <v>8500134185</v>
      </c>
      <c r="G95" s="43">
        <v>38718</v>
      </c>
      <c r="H95" s="30">
        <v>10290626007</v>
      </c>
      <c r="I95" s="30" t="s">
        <v>17</v>
      </c>
      <c r="J95" s="30" t="s">
        <v>18</v>
      </c>
      <c r="K95" s="30" t="s">
        <v>19</v>
      </c>
      <c r="L95" s="30">
        <v>10290626</v>
      </c>
      <c r="M95" s="30" t="s">
        <v>20</v>
      </c>
      <c r="N95" s="30" t="s">
        <v>21</v>
      </c>
      <c r="O95" s="44">
        <v>658759286803</v>
      </c>
      <c r="P95" s="42">
        <v>5</v>
      </c>
      <c r="Q95" s="30" t="s">
        <v>1544</v>
      </c>
      <c r="R95" s="1" t="str">
        <f t="shared" si="2"/>
        <v>Migrated Other district</v>
      </c>
    </row>
    <row r="96" spans="1:18" s="45" customFormat="1" ht="16.5" customHeight="1" x14ac:dyDescent="0.25">
      <c r="A96" s="42">
        <v>94</v>
      </c>
      <c r="B96" s="30" t="s">
        <v>13</v>
      </c>
      <c r="C96" s="30" t="s">
        <v>14</v>
      </c>
      <c r="D96" s="1" t="s">
        <v>1128</v>
      </c>
      <c r="E96" s="30" t="s">
        <v>16</v>
      </c>
      <c r="F96" s="46">
        <v>393240000000</v>
      </c>
      <c r="G96" s="43">
        <v>39083</v>
      </c>
      <c r="H96" s="30">
        <v>10290626007</v>
      </c>
      <c r="I96" s="30" t="s">
        <v>17</v>
      </c>
      <c r="J96" s="30" t="s">
        <v>18</v>
      </c>
      <c r="K96" s="30" t="s">
        <v>19</v>
      </c>
      <c r="L96" s="30">
        <v>10290626</v>
      </c>
      <c r="M96" s="30" t="s">
        <v>20</v>
      </c>
      <c r="N96" s="30" t="s">
        <v>21</v>
      </c>
      <c r="O96" s="44">
        <v>393239932872</v>
      </c>
      <c r="P96" s="42">
        <v>10</v>
      </c>
      <c r="Q96" s="30" t="s">
        <v>1525</v>
      </c>
      <c r="R96" s="1" t="str">
        <f t="shared" si="2"/>
        <v xml:space="preserve">Drop Out </v>
      </c>
    </row>
    <row r="97" spans="1:18" s="45" customFormat="1" ht="16.5" customHeight="1" x14ac:dyDescent="0.25">
      <c r="A97" s="42">
        <v>95</v>
      </c>
      <c r="B97" s="30" t="s">
        <v>13</v>
      </c>
      <c r="C97" s="30" t="s">
        <v>14</v>
      </c>
      <c r="D97" s="1" t="s">
        <v>1160</v>
      </c>
      <c r="E97" s="30" t="s">
        <v>23</v>
      </c>
      <c r="F97" s="46">
        <v>495037000000</v>
      </c>
      <c r="G97" s="43">
        <v>39448</v>
      </c>
      <c r="H97" s="30">
        <v>10290626002</v>
      </c>
      <c r="I97" s="30" t="s">
        <v>17</v>
      </c>
      <c r="J97" s="30" t="s">
        <v>18</v>
      </c>
      <c r="K97" s="30" t="s">
        <v>19</v>
      </c>
      <c r="L97" s="30">
        <v>10290626</v>
      </c>
      <c r="M97" s="30" t="s">
        <v>20</v>
      </c>
      <c r="N97" s="30" t="s">
        <v>1142</v>
      </c>
      <c r="O97" s="44" t="str">
        <f t="shared" si="5"/>
        <v>495036790117</v>
      </c>
      <c r="P97" s="42">
        <v>6</v>
      </c>
      <c r="Q97" s="30" t="s">
        <v>1521</v>
      </c>
      <c r="R97" s="1" t="str">
        <f t="shared" si="2"/>
        <v>Migrated to other state</v>
      </c>
    </row>
    <row r="98" spans="1:18" s="45" customFormat="1" ht="16.5" customHeight="1" x14ac:dyDescent="0.25">
      <c r="A98" s="42">
        <v>96</v>
      </c>
      <c r="B98" s="30" t="s">
        <v>13</v>
      </c>
      <c r="C98" s="30" t="s">
        <v>14</v>
      </c>
      <c r="D98" s="1" t="s">
        <v>477</v>
      </c>
      <c r="E98" s="30" t="s">
        <v>23</v>
      </c>
      <c r="F98" s="30">
        <v>7382035594</v>
      </c>
      <c r="G98" s="43">
        <v>39261</v>
      </c>
      <c r="H98" s="30">
        <v>10290626006</v>
      </c>
      <c r="I98" s="30" t="s">
        <v>17</v>
      </c>
      <c r="J98" s="30" t="s">
        <v>18</v>
      </c>
      <c r="K98" s="30" t="s">
        <v>19</v>
      </c>
      <c r="L98" s="30">
        <v>10290626</v>
      </c>
      <c r="M98" s="30" t="s">
        <v>20</v>
      </c>
      <c r="N98" s="30" t="s">
        <v>21</v>
      </c>
      <c r="O98" s="44" t="str">
        <f t="shared" si="5"/>
        <v>570872593758</v>
      </c>
      <c r="P98" s="42">
        <v>2</v>
      </c>
      <c r="Q98" s="30" t="s">
        <v>1529</v>
      </c>
      <c r="R98" s="1" t="str">
        <f t="shared" si="2"/>
        <v>10th passed and present not continue study</v>
      </c>
    </row>
    <row r="99" spans="1:18" s="45" customFormat="1" ht="16.5" customHeight="1" x14ac:dyDescent="0.25">
      <c r="A99" s="42">
        <v>97</v>
      </c>
      <c r="B99" s="30" t="s">
        <v>13</v>
      </c>
      <c r="C99" s="30" t="s">
        <v>14</v>
      </c>
      <c r="D99" s="1" t="s">
        <v>542</v>
      </c>
      <c r="E99" s="30" t="s">
        <v>16</v>
      </c>
      <c r="F99" s="30">
        <v>7735498762</v>
      </c>
      <c r="G99" s="43">
        <v>40162</v>
      </c>
      <c r="H99" s="30">
        <v>10290626002</v>
      </c>
      <c r="I99" s="30" t="s">
        <v>17</v>
      </c>
      <c r="J99" s="30" t="s">
        <v>18</v>
      </c>
      <c r="K99" s="30" t="s">
        <v>19</v>
      </c>
      <c r="L99" s="30">
        <v>10290626</v>
      </c>
      <c r="M99" s="30" t="s">
        <v>20</v>
      </c>
      <c r="N99" s="30" t="s">
        <v>21</v>
      </c>
      <c r="O99" s="44" t="str">
        <f t="shared" si="5"/>
        <v>866598100756</v>
      </c>
      <c r="P99" s="42">
        <v>6</v>
      </c>
      <c r="Q99" s="30" t="s">
        <v>1505</v>
      </c>
      <c r="R99" s="1" t="str">
        <f t="shared" si="2"/>
        <v>Migrated to other state</v>
      </c>
    </row>
    <row r="100" spans="1:18" s="45" customFormat="1" ht="16.5" customHeight="1" x14ac:dyDescent="0.25">
      <c r="A100" s="42">
        <v>98</v>
      </c>
      <c r="B100" s="30" t="s">
        <v>13</v>
      </c>
      <c r="C100" s="30" t="s">
        <v>14</v>
      </c>
      <c r="D100" s="1" t="s">
        <v>497</v>
      </c>
      <c r="E100" s="30" t="s">
        <v>16</v>
      </c>
      <c r="F100" s="30">
        <v>7735498762</v>
      </c>
      <c r="G100" s="43">
        <v>38718</v>
      </c>
      <c r="H100" s="30">
        <v>10290626002</v>
      </c>
      <c r="I100" s="30" t="s">
        <v>17</v>
      </c>
      <c r="J100" s="30" t="s">
        <v>18</v>
      </c>
      <c r="K100" s="30" t="s">
        <v>19</v>
      </c>
      <c r="L100" s="30">
        <v>10290626</v>
      </c>
      <c r="M100" s="30" t="s">
        <v>20</v>
      </c>
      <c r="N100" s="30" t="s">
        <v>21</v>
      </c>
      <c r="O100" s="44" t="str">
        <f t="shared" si="5"/>
        <v>532725139997</v>
      </c>
      <c r="P100" s="42">
        <v>10</v>
      </c>
      <c r="Q100" s="30" t="s">
        <v>1525</v>
      </c>
      <c r="R100" s="1" t="str">
        <f t="shared" si="2"/>
        <v xml:space="preserve">Drop Out </v>
      </c>
    </row>
    <row r="101" spans="1:18" s="45" customFormat="1" ht="16.5" customHeight="1" x14ac:dyDescent="0.25">
      <c r="A101" s="42">
        <v>99</v>
      </c>
      <c r="B101" s="30" t="s">
        <v>13</v>
      </c>
      <c r="C101" s="30" t="s">
        <v>14</v>
      </c>
      <c r="D101" s="1" t="s">
        <v>664</v>
      </c>
      <c r="E101" s="30" t="s">
        <v>23</v>
      </c>
      <c r="F101" s="30">
        <v>7735070287</v>
      </c>
      <c r="G101" s="43">
        <v>38718</v>
      </c>
      <c r="H101" s="30">
        <v>10290626005</v>
      </c>
      <c r="I101" s="30" t="s">
        <v>17</v>
      </c>
      <c r="J101" s="30" t="s">
        <v>18</v>
      </c>
      <c r="K101" s="30" t="s">
        <v>19</v>
      </c>
      <c r="L101" s="30">
        <v>10290626</v>
      </c>
      <c r="M101" s="30" t="s">
        <v>20</v>
      </c>
      <c r="N101" s="30" t="s">
        <v>21</v>
      </c>
      <c r="O101" s="44" t="str">
        <f t="shared" si="5"/>
        <v/>
      </c>
      <c r="P101" s="42">
        <v>10</v>
      </c>
      <c r="Q101" s="30" t="s">
        <v>1525</v>
      </c>
      <c r="R101" s="1" t="str">
        <f t="shared" si="2"/>
        <v xml:space="preserve">Drop Out </v>
      </c>
    </row>
    <row r="102" spans="1:18" s="45" customFormat="1" ht="16.5" customHeight="1" x14ac:dyDescent="0.25">
      <c r="A102" s="42">
        <v>100</v>
      </c>
      <c r="B102" s="30" t="s">
        <v>13</v>
      </c>
      <c r="C102" s="30" t="s">
        <v>14</v>
      </c>
      <c r="D102" s="1" t="s">
        <v>270</v>
      </c>
      <c r="E102" s="30" t="s">
        <v>23</v>
      </c>
      <c r="F102" s="30">
        <v>6281681572</v>
      </c>
      <c r="G102" s="43">
        <v>39448</v>
      </c>
      <c r="H102" s="30">
        <v>10290626005</v>
      </c>
      <c r="I102" s="30" t="s">
        <v>17</v>
      </c>
      <c r="J102" s="30" t="s">
        <v>18</v>
      </c>
      <c r="K102" s="30" t="s">
        <v>19</v>
      </c>
      <c r="L102" s="30">
        <v>10290626</v>
      </c>
      <c r="M102" s="30" t="s">
        <v>20</v>
      </c>
      <c r="N102" s="30" t="s">
        <v>21</v>
      </c>
      <c r="O102" s="44" t="str">
        <f t="shared" si="5"/>
        <v/>
      </c>
      <c r="P102" s="42">
        <v>10</v>
      </c>
      <c r="Q102" s="30" t="s">
        <v>1529</v>
      </c>
      <c r="R102" s="1" t="str">
        <f t="shared" si="2"/>
        <v xml:space="preserve">Drop Out </v>
      </c>
    </row>
    <row r="103" spans="1:18" s="45" customFormat="1" ht="16.5" customHeight="1" x14ac:dyDescent="0.25">
      <c r="A103" s="42">
        <v>101</v>
      </c>
      <c r="B103" s="30" t="s">
        <v>13</v>
      </c>
      <c r="C103" s="30" t="s">
        <v>14</v>
      </c>
      <c r="D103" s="1" t="s">
        <v>725</v>
      </c>
      <c r="E103" s="30" t="s">
        <v>23</v>
      </c>
      <c r="F103" s="30">
        <v>9347560461</v>
      </c>
      <c r="G103" s="43">
        <v>38624</v>
      </c>
      <c r="H103" s="30">
        <v>10290626003</v>
      </c>
      <c r="I103" s="30" t="s">
        <v>17</v>
      </c>
      <c r="J103" s="30" t="s">
        <v>18</v>
      </c>
      <c r="K103" s="30" t="s">
        <v>17</v>
      </c>
      <c r="L103" s="30">
        <v>10290626</v>
      </c>
      <c r="M103" s="30" t="s">
        <v>20</v>
      </c>
      <c r="N103" s="30" t="s">
        <v>21</v>
      </c>
      <c r="O103" s="44">
        <v>924106352902</v>
      </c>
      <c r="P103" s="42">
        <v>3</v>
      </c>
      <c r="Q103" s="30" t="s">
        <v>3409</v>
      </c>
      <c r="R103" s="1" t="str">
        <f t="shared" si="2"/>
        <v>Inter passed and present not continue study</v>
      </c>
    </row>
    <row r="104" spans="1:18" s="45" customFormat="1" ht="16.5" customHeight="1" x14ac:dyDescent="0.25">
      <c r="A104" s="42">
        <v>102</v>
      </c>
      <c r="B104" s="30" t="s">
        <v>13</v>
      </c>
      <c r="C104" s="30" t="s">
        <v>14</v>
      </c>
      <c r="D104" s="1" t="s">
        <v>379</v>
      </c>
      <c r="E104" s="30" t="s">
        <v>16</v>
      </c>
      <c r="F104" s="30">
        <v>9347560461</v>
      </c>
      <c r="G104" s="43">
        <v>38718</v>
      </c>
      <c r="H104" s="30">
        <v>10290626003</v>
      </c>
      <c r="I104" s="30" t="s">
        <v>17</v>
      </c>
      <c r="J104" s="30" t="s">
        <v>18</v>
      </c>
      <c r="K104" s="30" t="s">
        <v>19</v>
      </c>
      <c r="L104" s="30">
        <v>10290626</v>
      </c>
      <c r="M104" s="30" t="s">
        <v>20</v>
      </c>
      <c r="N104" s="30" t="s">
        <v>21</v>
      </c>
      <c r="O104" s="44" t="str">
        <f t="shared" ref="O104:O117" si="6">IFERROR(VLOOKUP(D104,GERDATA971,14,FALSE),"")</f>
        <v>392901648909</v>
      </c>
      <c r="P104" s="42">
        <v>2</v>
      </c>
      <c r="Q104" s="30" t="s">
        <v>1529</v>
      </c>
      <c r="R104" s="1" t="str">
        <f t="shared" si="2"/>
        <v>10th passed and present not continue study</v>
      </c>
    </row>
    <row r="105" spans="1:18" s="45" customFormat="1" ht="16.5" customHeight="1" x14ac:dyDescent="0.25">
      <c r="A105" s="42">
        <v>103</v>
      </c>
      <c r="B105" s="30" t="s">
        <v>13</v>
      </c>
      <c r="C105" s="30" t="s">
        <v>14</v>
      </c>
      <c r="D105" s="1" t="s">
        <v>147</v>
      </c>
      <c r="E105" s="30" t="s">
        <v>16</v>
      </c>
      <c r="F105" s="30">
        <v>7382752474</v>
      </c>
      <c r="G105" s="43">
        <v>38679</v>
      </c>
      <c r="H105" s="30">
        <v>10290626005</v>
      </c>
      <c r="I105" s="30" t="s">
        <v>17</v>
      </c>
      <c r="J105" s="30" t="s">
        <v>18</v>
      </c>
      <c r="K105" s="30" t="s">
        <v>19</v>
      </c>
      <c r="L105" s="30">
        <v>10290626</v>
      </c>
      <c r="M105" s="30" t="s">
        <v>20</v>
      </c>
      <c r="N105" s="30" t="s">
        <v>21</v>
      </c>
      <c r="O105" s="44" t="str">
        <f t="shared" si="6"/>
        <v>966910930197</v>
      </c>
      <c r="P105" s="42">
        <v>13</v>
      </c>
      <c r="Q105" s="30" t="s">
        <v>1411</v>
      </c>
      <c r="R105" s="1" t="str">
        <f t="shared" si="2"/>
        <v>Married</v>
      </c>
    </row>
    <row r="106" spans="1:18" s="45" customFormat="1" ht="16.5" customHeight="1" x14ac:dyDescent="0.25">
      <c r="A106" s="42">
        <v>104</v>
      </c>
      <c r="B106" s="30" t="s">
        <v>13</v>
      </c>
      <c r="C106" s="30" t="s">
        <v>14</v>
      </c>
      <c r="D106" s="1" t="s">
        <v>321</v>
      </c>
      <c r="E106" s="30" t="s">
        <v>23</v>
      </c>
      <c r="F106" s="30">
        <v>8500134185</v>
      </c>
      <c r="G106" s="43">
        <v>39083</v>
      </c>
      <c r="H106" s="30">
        <v>10290626007</v>
      </c>
      <c r="I106" s="30" t="s">
        <v>17</v>
      </c>
      <c r="J106" s="30" t="s">
        <v>18</v>
      </c>
      <c r="K106" s="30" t="s">
        <v>19</v>
      </c>
      <c r="L106" s="30">
        <v>10290626</v>
      </c>
      <c r="M106" s="30" t="s">
        <v>20</v>
      </c>
      <c r="N106" s="30" t="s">
        <v>21</v>
      </c>
      <c r="O106" s="44" t="str">
        <f t="shared" si="6"/>
        <v/>
      </c>
      <c r="P106" s="42">
        <v>10</v>
      </c>
      <c r="Q106" s="30" t="s">
        <v>1525</v>
      </c>
      <c r="R106" s="1" t="str">
        <f t="shared" si="2"/>
        <v xml:space="preserve">Drop Out </v>
      </c>
    </row>
    <row r="107" spans="1:18" s="45" customFormat="1" ht="16.5" customHeight="1" x14ac:dyDescent="0.25">
      <c r="A107" s="42">
        <v>105</v>
      </c>
      <c r="B107" s="30" t="s">
        <v>13</v>
      </c>
      <c r="C107" s="30" t="s">
        <v>14</v>
      </c>
      <c r="D107" s="1" t="s">
        <v>243</v>
      </c>
      <c r="E107" s="30" t="s">
        <v>16</v>
      </c>
      <c r="F107" s="30">
        <v>7735070287</v>
      </c>
      <c r="G107" s="43">
        <v>38718</v>
      </c>
      <c r="H107" s="30">
        <v>10290626005</v>
      </c>
      <c r="I107" s="30" t="s">
        <v>17</v>
      </c>
      <c r="J107" s="30" t="s">
        <v>18</v>
      </c>
      <c r="K107" s="30" t="s">
        <v>19</v>
      </c>
      <c r="L107" s="30">
        <v>10290626</v>
      </c>
      <c r="M107" s="30" t="s">
        <v>20</v>
      </c>
      <c r="N107" s="30" t="s">
        <v>21</v>
      </c>
      <c r="O107" s="44">
        <v>687811365340</v>
      </c>
      <c r="P107" s="42">
        <v>11</v>
      </c>
      <c r="Q107" s="30" t="s">
        <v>1552</v>
      </c>
      <c r="R107" s="1" t="str">
        <f t="shared" si="2"/>
        <v>Not traced</v>
      </c>
    </row>
    <row r="108" spans="1:18" s="45" customFormat="1" ht="16.5" customHeight="1" x14ac:dyDescent="0.25">
      <c r="A108" s="42">
        <v>106</v>
      </c>
      <c r="B108" s="30" t="s">
        <v>13</v>
      </c>
      <c r="C108" s="30" t="s">
        <v>14</v>
      </c>
      <c r="D108" s="1" t="s">
        <v>51</v>
      </c>
      <c r="E108" s="30" t="s">
        <v>23</v>
      </c>
      <c r="F108" s="30">
        <v>6302561502</v>
      </c>
      <c r="G108" s="43">
        <v>39083</v>
      </c>
      <c r="H108" s="30">
        <v>10290626006</v>
      </c>
      <c r="I108" s="30" t="s">
        <v>17</v>
      </c>
      <c r="J108" s="30" t="s">
        <v>18</v>
      </c>
      <c r="K108" s="30" t="s">
        <v>19</v>
      </c>
      <c r="L108" s="30">
        <v>10290626</v>
      </c>
      <c r="M108" s="30" t="s">
        <v>20</v>
      </c>
      <c r="N108" s="30" t="s">
        <v>21</v>
      </c>
      <c r="O108" s="44" t="str">
        <f t="shared" si="6"/>
        <v>259423619107</v>
      </c>
      <c r="P108" s="42">
        <v>1</v>
      </c>
      <c r="Q108" s="30" t="s">
        <v>1570</v>
      </c>
      <c r="R108" s="1" t="str">
        <f t="shared" si="2"/>
        <v>Studying in School / College</v>
      </c>
    </row>
    <row r="109" spans="1:18" s="45" customFormat="1" ht="16.5" customHeight="1" x14ac:dyDescent="0.25">
      <c r="A109" s="42">
        <v>107</v>
      </c>
      <c r="B109" s="30" t="s">
        <v>13</v>
      </c>
      <c r="C109" s="30" t="s">
        <v>14</v>
      </c>
      <c r="D109" s="1" t="s">
        <v>1162</v>
      </c>
      <c r="E109" s="30" t="s">
        <v>23</v>
      </c>
      <c r="F109" s="46">
        <v>540821000000</v>
      </c>
      <c r="G109" s="43">
        <v>40179</v>
      </c>
      <c r="H109" s="30">
        <v>10290626009</v>
      </c>
      <c r="I109" s="30" t="s">
        <v>17</v>
      </c>
      <c r="J109" s="30" t="s">
        <v>18</v>
      </c>
      <c r="K109" s="30" t="s">
        <v>19</v>
      </c>
      <c r="L109" s="30">
        <v>10290626</v>
      </c>
      <c r="M109" s="30" t="s">
        <v>20</v>
      </c>
      <c r="N109" s="30" t="s">
        <v>1142</v>
      </c>
      <c r="O109" s="44" t="str">
        <f t="shared" si="6"/>
        <v>780995391922</v>
      </c>
      <c r="P109" s="42">
        <v>1</v>
      </c>
      <c r="Q109" s="30" t="s">
        <v>1514</v>
      </c>
      <c r="R109" s="1" t="str">
        <f t="shared" si="2"/>
        <v>Studying in School / College</v>
      </c>
    </row>
    <row r="110" spans="1:18" s="45" customFormat="1" ht="16.5" customHeight="1" x14ac:dyDescent="0.25">
      <c r="A110" s="42">
        <v>108</v>
      </c>
      <c r="B110" s="30" t="s">
        <v>13</v>
      </c>
      <c r="C110" s="30" t="s">
        <v>14</v>
      </c>
      <c r="D110" s="1" t="s">
        <v>183</v>
      </c>
      <c r="E110" s="30" t="s">
        <v>16</v>
      </c>
      <c r="F110" s="30">
        <v>6370026291</v>
      </c>
      <c r="G110" s="43">
        <v>38841</v>
      </c>
      <c r="H110" s="30">
        <v>10290626009</v>
      </c>
      <c r="I110" s="30" t="s">
        <v>17</v>
      </c>
      <c r="J110" s="30" t="s">
        <v>18</v>
      </c>
      <c r="K110" s="30" t="s">
        <v>19</v>
      </c>
      <c r="L110" s="30">
        <v>10290626</v>
      </c>
      <c r="M110" s="30" t="s">
        <v>20</v>
      </c>
      <c r="N110" s="30" t="s">
        <v>21</v>
      </c>
      <c r="O110" s="44" t="str">
        <f t="shared" si="6"/>
        <v>408985383603</v>
      </c>
      <c r="P110" s="42">
        <v>10</v>
      </c>
      <c r="Q110" s="30" t="s">
        <v>1525</v>
      </c>
      <c r="R110" s="1" t="str">
        <f t="shared" si="2"/>
        <v xml:space="preserve">Drop Out </v>
      </c>
    </row>
    <row r="111" spans="1:18" s="45" customFormat="1" ht="16.5" customHeight="1" x14ac:dyDescent="0.25">
      <c r="A111" s="42">
        <v>109</v>
      </c>
      <c r="B111" s="30" t="s">
        <v>13</v>
      </c>
      <c r="C111" s="30" t="s">
        <v>14</v>
      </c>
      <c r="D111" s="1" t="s">
        <v>786</v>
      </c>
      <c r="E111" s="30"/>
      <c r="F111" s="30"/>
      <c r="G111" s="43">
        <v>42030</v>
      </c>
      <c r="H111" s="30">
        <v>10290626009</v>
      </c>
      <c r="I111" s="30" t="s">
        <v>17</v>
      </c>
      <c r="J111" s="30" t="s">
        <v>18</v>
      </c>
      <c r="K111" s="30" t="s">
        <v>19</v>
      </c>
      <c r="L111" s="30">
        <v>10290626</v>
      </c>
      <c r="M111" s="30" t="s">
        <v>20</v>
      </c>
      <c r="N111" s="30" t="s">
        <v>21</v>
      </c>
      <c r="O111" s="44" t="str">
        <f t="shared" si="6"/>
        <v>693923835605</v>
      </c>
      <c r="P111" s="42">
        <v>1</v>
      </c>
      <c r="Q111" s="30" t="s">
        <v>1612</v>
      </c>
      <c r="R111" s="1" t="str">
        <f t="shared" si="2"/>
        <v>Studying in School / College</v>
      </c>
    </row>
    <row r="112" spans="1:18" s="45" customFormat="1" ht="16.5" customHeight="1" x14ac:dyDescent="0.25">
      <c r="A112" s="42">
        <v>110</v>
      </c>
      <c r="B112" s="30" t="s">
        <v>13</v>
      </c>
      <c r="C112" s="30" t="s">
        <v>14</v>
      </c>
      <c r="D112" s="1" t="s">
        <v>283</v>
      </c>
      <c r="E112" s="30" t="s">
        <v>16</v>
      </c>
      <c r="F112" s="30">
        <v>9861591418</v>
      </c>
      <c r="G112" s="43">
        <v>39448</v>
      </c>
      <c r="H112" s="30">
        <v>10290626001</v>
      </c>
      <c r="I112" s="30" t="s">
        <v>17</v>
      </c>
      <c r="J112" s="30" t="s">
        <v>18</v>
      </c>
      <c r="K112" s="30" t="s">
        <v>19</v>
      </c>
      <c r="L112" s="30">
        <v>10290626</v>
      </c>
      <c r="M112" s="30" t="s">
        <v>20</v>
      </c>
      <c r="N112" s="30" t="s">
        <v>21</v>
      </c>
      <c r="O112" s="44" t="str">
        <f t="shared" si="6"/>
        <v>332180029589</v>
      </c>
      <c r="P112" s="42">
        <v>7</v>
      </c>
      <c r="Q112" s="30" t="s">
        <v>1509</v>
      </c>
      <c r="R112" s="1" t="str">
        <f t="shared" si="2"/>
        <v>CWSN Physically challenged</v>
      </c>
    </row>
    <row r="113" spans="1:18" s="45" customFormat="1" ht="16.5" customHeight="1" x14ac:dyDescent="0.25">
      <c r="A113" s="42">
        <v>111</v>
      </c>
      <c r="B113" s="30" t="s">
        <v>13</v>
      </c>
      <c r="C113" s="30" t="s">
        <v>14</v>
      </c>
      <c r="D113" s="1" t="s">
        <v>1189</v>
      </c>
      <c r="E113" s="30" t="s">
        <v>23</v>
      </c>
      <c r="F113" s="46">
        <v>439942000000</v>
      </c>
      <c r="G113" s="43">
        <v>39448</v>
      </c>
      <c r="H113" s="30">
        <v>10290626004</v>
      </c>
      <c r="I113" s="30" t="s">
        <v>17</v>
      </c>
      <c r="J113" s="30" t="s">
        <v>18</v>
      </c>
      <c r="K113" s="30" t="s">
        <v>19</v>
      </c>
      <c r="L113" s="30">
        <v>10290626</v>
      </c>
      <c r="M113" s="30" t="s">
        <v>20</v>
      </c>
      <c r="N113" s="30" t="s">
        <v>1142</v>
      </c>
      <c r="O113" s="44" t="str">
        <f t="shared" si="6"/>
        <v>439941531656</v>
      </c>
      <c r="P113" s="42">
        <v>5</v>
      </c>
      <c r="Q113" s="30" t="s">
        <v>1544</v>
      </c>
      <c r="R113" s="1" t="str">
        <f t="shared" si="2"/>
        <v>Migrated Other district</v>
      </c>
    </row>
    <row r="114" spans="1:18" s="45" customFormat="1" ht="16.5" customHeight="1" x14ac:dyDescent="0.25">
      <c r="A114" s="42">
        <v>112</v>
      </c>
      <c r="B114" s="30" t="s">
        <v>13</v>
      </c>
      <c r="C114" s="30" t="s">
        <v>14</v>
      </c>
      <c r="D114" s="1" t="s">
        <v>757</v>
      </c>
      <c r="E114" s="30" t="s">
        <v>16</v>
      </c>
      <c r="F114" s="30">
        <v>8500134185</v>
      </c>
      <c r="G114" s="43">
        <v>40180</v>
      </c>
      <c r="H114" s="30">
        <v>10290626004</v>
      </c>
      <c r="I114" s="30" t="s">
        <v>17</v>
      </c>
      <c r="J114" s="30" t="s">
        <v>18</v>
      </c>
      <c r="K114" s="30" t="s">
        <v>19</v>
      </c>
      <c r="L114" s="30">
        <v>10290626</v>
      </c>
      <c r="M114" s="30" t="s">
        <v>20</v>
      </c>
      <c r="N114" s="30" t="s">
        <v>21</v>
      </c>
      <c r="O114" s="44" t="str">
        <f t="shared" si="6"/>
        <v>342539185435</v>
      </c>
      <c r="P114" s="42">
        <v>6</v>
      </c>
      <c r="Q114" s="30" t="s">
        <v>1547</v>
      </c>
      <c r="R114" s="1" t="str">
        <f t="shared" si="2"/>
        <v>Migrated to other state</v>
      </c>
    </row>
    <row r="115" spans="1:18" s="45" customFormat="1" ht="16.5" customHeight="1" x14ac:dyDescent="0.25">
      <c r="A115" s="42">
        <v>113</v>
      </c>
      <c r="B115" s="30" t="s">
        <v>13</v>
      </c>
      <c r="C115" s="30" t="s">
        <v>14</v>
      </c>
      <c r="D115" s="1" t="s">
        <v>1215</v>
      </c>
      <c r="E115" s="30" t="s">
        <v>16</v>
      </c>
      <c r="F115" s="46">
        <v>657611000000</v>
      </c>
      <c r="G115" s="43">
        <v>40179</v>
      </c>
      <c r="H115" s="30">
        <v>10290626007</v>
      </c>
      <c r="I115" s="30" t="s">
        <v>17</v>
      </c>
      <c r="J115" s="30" t="s">
        <v>18</v>
      </c>
      <c r="K115" s="30" t="s">
        <v>19</v>
      </c>
      <c r="L115" s="30">
        <v>10290626</v>
      </c>
      <c r="M115" s="30" t="s">
        <v>20</v>
      </c>
      <c r="N115" s="30" t="s">
        <v>1142</v>
      </c>
      <c r="O115" s="44" t="str">
        <f t="shared" si="6"/>
        <v>657611072962</v>
      </c>
      <c r="P115" s="42">
        <v>5</v>
      </c>
      <c r="Q115" s="30" t="s">
        <v>1574</v>
      </c>
      <c r="R115" s="1" t="str">
        <f t="shared" si="2"/>
        <v>Migrated Other district</v>
      </c>
    </row>
    <row r="116" spans="1:18" s="45" customFormat="1" ht="16.5" customHeight="1" x14ac:dyDescent="0.25">
      <c r="A116" s="42">
        <v>114</v>
      </c>
      <c r="B116" s="30" t="s">
        <v>13</v>
      </c>
      <c r="C116" s="30" t="s">
        <v>14</v>
      </c>
      <c r="D116" s="1" t="s">
        <v>986</v>
      </c>
      <c r="E116" s="30" t="s">
        <v>23</v>
      </c>
      <c r="F116" s="46">
        <v>842128000000</v>
      </c>
      <c r="G116" s="43">
        <v>43263</v>
      </c>
      <c r="H116" s="30">
        <v>10290626007</v>
      </c>
      <c r="I116" s="30" t="s">
        <v>17</v>
      </c>
      <c r="J116" s="30" t="s">
        <v>18</v>
      </c>
      <c r="K116" s="30" t="s">
        <v>19</v>
      </c>
      <c r="L116" s="30">
        <v>10290626</v>
      </c>
      <c r="M116" s="30" t="s">
        <v>20</v>
      </c>
      <c r="N116" s="30" t="s">
        <v>21</v>
      </c>
      <c r="O116" s="44" t="str">
        <f t="shared" si="6"/>
        <v>842127922591</v>
      </c>
      <c r="P116" s="42">
        <v>8</v>
      </c>
      <c r="Q116" s="30" t="s">
        <v>1582</v>
      </c>
      <c r="R116" s="1" t="str">
        <f t="shared" si="2"/>
        <v>Under 5 years, attending Anganwadi</v>
      </c>
    </row>
    <row r="117" spans="1:18" s="45" customFormat="1" ht="16.5" customHeight="1" x14ac:dyDescent="0.25">
      <c r="A117" s="42">
        <v>115</v>
      </c>
      <c r="B117" s="30" t="s">
        <v>13</v>
      </c>
      <c r="C117" s="30" t="s">
        <v>14</v>
      </c>
      <c r="D117" s="1" t="s">
        <v>557</v>
      </c>
      <c r="E117" s="30" t="s">
        <v>16</v>
      </c>
      <c r="F117" s="30">
        <v>9441455476</v>
      </c>
      <c r="G117" s="43">
        <v>39453</v>
      </c>
      <c r="H117" s="30">
        <v>10290626004</v>
      </c>
      <c r="I117" s="30" t="s">
        <v>17</v>
      </c>
      <c r="J117" s="30" t="s">
        <v>18</v>
      </c>
      <c r="K117" s="30" t="s">
        <v>19</v>
      </c>
      <c r="L117" s="30">
        <v>10290626</v>
      </c>
      <c r="M117" s="30" t="s">
        <v>20</v>
      </c>
      <c r="N117" s="30" t="s">
        <v>21</v>
      </c>
      <c r="O117" s="44" t="str">
        <f t="shared" si="6"/>
        <v>847937393211</v>
      </c>
      <c r="P117" s="42">
        <v>2</v>
      </c>
      <c r="Q117" s="30" t="s">
        <v>1529</v>
      </c>
      <c r="R117" s="1" t="str">
        <f t="shared" si="2"/>
        <v>10th passed and present not continue study</v>
      </c>
    </row>
    <row r="118" spans="1:18" s="45" customFormat="1" ht="16.5" customHeight="1" x14ac:dyDescent="0.25">
      <c r="A118" s="42">
        <v>116</v>
      </c>
      <c r="B118" s="30" t="s">
        <v>13</v>
      </c>
      <c r="C118" s="30" t="s">
        <v>14</v>
      </c>
      <c r="D118" s="1" t="s">
        <v>395</v>
      </c>
      <c r="E118" s="30" t="s">
        <v>23</v>
      </c>
      <c r="F118" s="30">
        <v>7735498762</v>
      </c>
      <c r="G118" s="43">
        <v>39083</v>
      </c>
      <c r="H118" s="30">
        <v>10290626002</v>
      </c>
      <c r="I118" s="30" t="s">
        <v>17</v>
      </c>
      <c r="J118" s="30" t="s">
        <v>18</v>
      </c>
      <c r="K118" s="30" t="s">
        <v>17</v>
      </c>
      <c r="L118" s="30">
        <v>10290626</v>
      </c>
      <c r="M118" s="30" t="s">
        <v>20</v>
      </c>
      <c r="N118" s="30" t="s">
        <v>21</v>
      </c>
      <c r="O118" s="44">
        <v>750462853944</v>
      </c>
      <c r="P118" s="42">
        <v>3</v>
      </c>
      <c r="Q118" s="30" t="s">
        <v>3409</v>
      </c>
      <c r="R118" s="1" t="str">
        <f t="shared" si="2"/>
        <v>Inter passed and present not continue study</v>
      </c>
    </row>
    <row r="119" spans="1:18" s="45" customFormat="1" ht="16.5" customHeight="1" x14ac:dyDescent="0.25">
      <c r="A119" s="42">
        <v>117</v>
      </c>
      <c r="B119" s="30" t="s">
        <v>13</v>
      </c>
      <c r="C119" s="30" t="s">
        <v>14</v>
      </c>
      <c r="D119" s="1" t="s">
        <v>1105</v>
      </c>
      <c r="E119" s="30" t="s">
        <v>23</v>
      </c>
      <c r="F119" s="46">
        <v>385077000000</v>
      </c>
      <c r="G119" s="43">
        <v>39157</v>
      </c>
      <c r="H119" s="30">
        <v>10290626008</v>
      </c>
      <c r="I119" s="30" t="s">
        <v>17</v>
      </c>
      <c r="J119" s="30" t="s">
        <v>18</v>
      </c>
      <c r="K119" s="30" t="s">
        <v>19</v>
      </c>
      <c r="L119" s="30">
        <v>10290626</v>
      </c>
      <c r="M119" s="30" t="s">
        <v>20</v>
      </c>
      <c r="N119" s="30" t="s">
        <v>21</v>
      </c>
      <c r="O119" s="44">
        <v>560990519058</v>
      </c>
      <c r="P119" s="42">
        <v>13</v>
      </c>
      <c r="Q119" s="30" t="s">
        <v>1411</v>
      </c>
      <c r="R119" s="1" t="str">
        <f t="shared" si="2"/>
        <v>Married</v>
      </c>
    </row>
    <row r="120" spans="1:18" s="45" customFormat="1" ht="16.5" customHeight="1" x14ac:dyDescent="0.25">
      <c r="A120" s="42">
        <v>118</v>
      </c>
      <c r="B120" s="30" t="s">
        <v>13</v>
      </c>
      <c r="C120" s="30" t="s">
        <v>14</v>
      </c>
      <c r="D120" s="1" t="s">
        <v>293</v>
      </c>
      <c r="E120" s="30" t="s">
        <v>16</v>
      </c>
      <c r="F120" s="30">
        <v>7735070287</v>
      </c>
      <c r="G120" s="43">
        <v>39417</v>
      </c>
      <c r="H120" s="30">
        <v>10290626008</v>
      </c>
      <c r="I120" s="30" t="s">
        <v>17</v>
      </c>
      <c r="J120" s="30" t="s">
        <v>18</v>
      </c>
      <c r="K120" s="30" t="s">
        <v>19</v>
      </c>
      <c r="L120" s="30">
        <v>10290626</v>
      </c>
      <c r="M120" s="30" t="s">
        <v>20</v>
      </c>
      <c r="N120" s="30" t="s">
        <v>21</v>
      </c>
      <c r="O120" s="44" t="str">
        <f>IFERROR(VLOOKUP(D120,GERDATA971,14,FALSE),"")</f>
        <v>945136002021</v>
      </c>
      <c r="P120" s="42">
        <v>6</v>
      </c>
      <c r="Q120" s="30" t="s">
        <v>1505</v>
      </c>
      <c r="R120" s="1" t="str">
        <f t="shared" si="2"/>
        <v>Migrated to other state</v>
      </c>
    </row>
    <row r="121" spans="1:18" s="45" customFormat="1" ht="16.5" customHeight="1" x14ac:dyDescent="0.25">
      <c r="A121" s="42">
        <v>119</v>
      </c>
      <c r="B121" s="30" t="s">
        <v>13</v>
      </c>
      <c r="C121" s="30" t="s">
        <v>14</v>
      </c>
      <c r="D121" s="1" t="s">
        <v>516</v>
      </c>
      <c r="E121" s="30" t="s">
        <v>16</v>
      </c>
      <c r="F121" s="30">
        <v>6281681572</v>
      </c>
      <c r="G121" s="43">
        <v>39083</v>
      </c>
      <c r="H121" s="30">
        <v>10290626008</v>
      </c>
      <c r="I121" s="30" t="s">
        <v>17</v>
      </c>
      <c r="J121" s="30" t="s">
        <v>18</v>
      </c>
      <c r="K121" s="30" t="s">
        <v>19</v>
      </c>
      <c r="L121" s="30">
        <v>10290626</v>
      </c>
      <c r="M121" s="30" t="s">
        <v>20</v>
      </c>
      <c r="N121" s="30" t="s">
        <v>21</v>
      </c>
      <c r="O121" s="44" t="str">
        <f>IFERROR(VLOOKUP(D121,GERDATA971,14,FALSE),"")</f>
        <v>808975753748</v>
      </c>
      <c r="P121" s="42">
        <v>13</v>
      </c>
      <c r="Q121" s="30" t="s">
        <v>1411</v>
      </c>
      <c r="R121" s="1" t="str">
        <f t="shared" si="2"/>
        <v>Married</v>
      </c>
    </row>
    <row r="122" spans="1:18" s="45" customFormat="1" ht="16.5" customHeight="1" x14ac:dyDescent="0.25">
      <c r="A122" s="42">
        <v>120</v>
      </c>
      <c r="B122" s="30" t="s">
        <v>13</v>
      </c>
      <c r="C122" s="30" t="s">
        <v>14</v>
      </c>
      <c r="D122" s="1" t="s">
        <v>964</v>
      </c>
      <c r="E122" s="30" t="s">
        <v>23</v>
      </c>
      <c r="F122" s="46">
        <v>900670000000</v>
      </c>
      <c r="G122" s="43">
        <v>38720</v>
      </c>
      <c r="H122" s="30">
        <v>10290626003</v>
      </c>
      <c r="I122" s="30" t="s">
        <v>17</v>
      </c>
      <c r="J122" s="30" t="s">
        <v>18</v>
      </c>
      <c r="K122" s="30" t="s">
        <v>17</v>
      </c>
      <c r="L122" s="30">
        <v>10290626</v>
      </c>
      <c r="M122" s="30" t="s">
        <v>20</v>
      </c>
      <c r="N122" s="30" t="s">
        <v>21</v>
      </c>
      <c r="O122" s="44">
        <v>900669550926</v>
      </c>
      <c r="P122" s="42">
        <v>1</v>
      </c>
      <c r="Q122" s="30" t="s">
        <v>1400</v>
      </c>
      <c r="R122" s="1" t="str">
        <f t="shared" si="2"/>
        <v>Studying in School / College</v>
      </c>
    </row>
    <row r="123" spans="1:18" s="45" customFormat="1" ht="16.5" customHeight="1" x14ac:dyDescent="0.25">
      <c r="A123" s="42">
        <v>121</v>
      </c>
      <c r="B123" s="30" t="s">
        <v>13</v>
      </c>
      <c r="C123" s="30" t="s">
        <v>14</v>
      </c>
      <c r="D123" s="1" t="s">
        <v>1053</v>
      </c>
      <c r="E123" s="30" t="s">
        <v>16</v>
      </c>
      <c r="F123" s="46">
        <v>532725000000</v>
      </c>
      <c r="G123" s="43">
        <v>39083</v>
      </c>
      <c r="H123" s="30">
        <v>10290626002</v>
      </c>
      <c r="I123" s="30" t="s">
        <v>17</v>
      </c>
      <c r="J123" s="30" t="s">
        <v>18</v>
      </c>
      <c r="K123" s="30" t="s">
        <v>19</v>
      </c>
      <c r="L123" s="30">
        <v>10290626</v>
      </c>
      <c r="M123" s="30" t="s">
        <v>20</v>
      </c>
      <c r="N123" s="30" t="s">
        <v>21</v>
      </c>
      <c r="O123" s="44" t="str">
        <f>IFERROR(VLOOKUP(D123,GERDATA971,14,FALSE),"")</f>
        <v>532903237995</v>
      </c>
      <c r="P123" s="42">
        <v>1</v>
      </c>
      <c r="Q123" s="30" t="s">
        <v>1529</v>
      </c>
      <c r="R123" s="1" t="str">
        <f t="shared" si="2"/>
        <v>Studying in School / College</v>
      </c>
    </row>
    <row r="124" spans="1:18" s="45" customFormat="1" ht="16.5" customHeight="1" x14ac:dyDescent="0.25">
      <c r="A124" s="42">
        <v>122</v>
      </c>
      <c r="B124" s="30" t="s">
        <v>13</v>
      </c>
      <c r="C124" s="30" t="s">
        <v>14</v>
      </c>
      <c r="D124" s="1" t="s">
        <v>670</v>
      </c>
      <c r="E124" s="30" t="s">
        <v>16</v>
      </c>
      <c r="F124" s="30">
        <v>6281681572</v>
      </c>
      <c r="G124" s="43">
        <v>39784</v>
      </c>
      <c r="H124" s="30">
        <v>10290626008</v>
      </c>
      <c r="I124" s="30" t="s">
        <v>17</v>
      </c>
      <c r="J124" s="30" t="s">
        <v>18</v>
      </c>
      <c r="K124" s="30" t="s">
        <v>17</v>
      </c>
      <c r="L124" s="30">
        <v>10290626</v>
      </c>
      <c r="M124" s="30" t="s">
        <v>20</v>
      </c>
      <c r="N124" s="30" t="s">
        <v>21</v>
      </c>
      <c r="O124" s="44">
        <v>314473738078</v>
      </c>
      <c r="P124" s="42">
        <v>10</v>
      </c>
      <c r="Q124" s="30" t="s">
        <v>1525</v>
      </c>
      <c r="R124" s="1" t="str">
        <f t="shared" si="2"/>
        <v xml:space="preserve">Drop Out </v>
      </c>
    </row>
    <row r="125" spans="1:18" s="45" customFormat="1" ht="16.5" customHeight="1" x14ac:dyDescent="0.25">
      <c r="A125" s="42">
        <v>123</v>
      </c>
      <c r="B125" s="30" t="s">
        <v>13</v>
      </c>
      <c r="C125" s="30" t="s">
        <v>14</v>
      </c>
      <c r="D125" s="1" t="s">
        <v>222</v>
      </c>
      <c r="E125" s="30" t="s">
        <v>16</v>
      </c>
      <c r="F125" s="30">
        <v>7382782474</v>
      </c>
      <c r="G125" s="43">
        <v>39814</v>
      </c>
      <c r="H125" s="30">
        <v>10290626008</v>
      </c>
      <c r="I125" s="30" t="s">
        <v>17</v>
      </c>
      <c r="J125" s="30" t="s">
        <v>18</v>
      </c>
      <c r="K125" s="30" t="s">
        <v>19</v>
      </c>
      <c r="L125" s="30">
        <v>10290626</v>
      </c>
      <c r="M125" s="30" t="s">
        <v>20</v>
      </c>
      <c r="N125" s="30" t="s">
        <v>21</v>
      </c>
      <c r="O125" s="44" t="str">
        <f>IFERROR(VLOOKUP(D125,GERDATA971,14,FALSE),"")</f>
        <v>637151513752</v>
      </c>
      <c r="P125" s="42">
        <v>10</v>
      </c>
      <c r="Q125" s="30" t="s">
        <v>1525</v>
      </c>
      <c r="R125" s="1" t="str">
        <f t="shared" si="2"/>
        <v xml:space="preserve">Drop Out </v>
      </c>
    </row>
    <row r="126" spans="1:18" s="45" customFormat="1" ht="16.5" customHeight="1" x14ac:dyDescent="0.25">
      <c r="A126" s="42">
        <v>124</v>
      </c>
      <c r="B126" s="30" t="s">
        <v>13</v>
      </c>
      <c r="C126" s="30" t="s">
        <v>14</v>
      </c>
      <c r="D126" s="1" t="s">
        <v>616</v>
      </c>
      <c r="E126" s="30" t="s">
        <v>23</v>
      </c>
      <c r="F126" s="30">
        <v>7735070287</v>
      </c>
      <c r="G126" s="43">
        <v>39448</v>
      </c>
      <c r="H126" s="30">
        <v>10290626005</v>
      </c>
      <c r="I126" s="30" t="s">
        <v>17</v>
      </c>
      <c r="J126" s="30" t="s">
        <v>31</v>
      </c>
      <c r="K126" s="30" t="s">
        <v>19</v>
      </c>
      <c r="L126" s="30">
        <v>10290626</v>
      </c>
      <c r="M126" s="30" t="s">
        <v>20</v>
      </c>
      <c r="N126" s="30" t="s">
        <v>21</v>
      </c>
      <c r="O126" s="44">
        <v>552366466093</v>
      </c>
      <c r="P126" s="42">
        <v>12</v>
      </c>
      <c r="Q126" s="30" t="s">
        <v>1473</v>
      </c>
      <c r="R126" s="1" t="str">
        <f t="shared" si="2"/>
        <v>Died</v>
      </c>
    </row>
    <row r="127" spans="1:18" s="45" customFormat="1" ht="16.5" customHeight="1" x14ac:dyDescent="0.25">
      <c r="A127" s="42">
        <v>125</v>
      </c>
      <c r="B127" s="30" t="s">
        <v>13</v>
      </c>
      <c r="C127" s="30" t="s">
        <v>14</v>
      </c>
      <c r="D127" s="1" t="s">
        <v>1077</v>
      </c>
      <c r="E127" s="30" t="s">
        <v>16</v>
      </c>
      <c r="F127" s="46">
        <v>986721000000</v>
      </c>
      <c r="G127" s="43">
        <v>39083</v>
      </c>
      <c r="H127" s="30">
        <v>10290626005</v>
      </c>
      <c r="I127" s="30" t="s">
        <v>17</v>
      </c>
      <c r="J127" s="30" t="s">
        <v>18</v>
      </c>
      <c r="K127" s="30" t="s">
        <v>19</v>
      </c>
      <c r="L127" s="30">
        <v>10290626</v>
      </c>
      <c r="M127" s="30" t="s">
        <v>20</v>
      </c>
      <c r="N127" s="30" t="s">
        <v>21</v>
      </c>
      <c r="O127" s="44" t="str">
        <f>IFERROR(VLOOKUP(D127,GERDATA971,14,FALSE),"")</f>
        <v>986720537387</v>
      </c>
      <c r="P127" s="42">
        <v>2</v>
      </c>
      <c r="Q127" s="30" t="s">
        <v>1529</v>
      </c>
      <c r="R127" s="1" t="str">
        <f t="shared" si="2"/>
        <v>10th passed and present not continue study</v>
      </c>
    </row>
    <row r="128" spans="1:18" s="45" customFormat="1" ht="16.5" customHeight="1" x14ac:dyDescent="0.25">
      <c r="A128" s="42">
        <v>126</v>
      </c>
      <c r="B128" s="30" t="s">
        <v>13</v>
      </c>
      <c r="C128" s="30" t="s">
        <v>14</v>
      </c>
      <c r="D128" s="1" t="s">
        <v>1037</v>
      </c>
      <c r="E128" s="30" t="s">
        <v>16</v>
      </c>
      <c r="F128" s="46">
        <v>627630000000</v>
      </c>
      <c r="G128" s="43">
        <v>39000</v>
      </c>
      <c r="H128" s="30">
        <v>10290626008</v>
      </c>
      <c r="I128" s="30" t="s">
        <v>17</v>
      </c>
      <c r="J128" s="30" t="s">
        <v>169</v>
      </c>
      <c r="K128" s="30" t="s">
        <v>19</v>
      </c>
      <c r="L128" s="30">
        <v>10290626</v>
      </c>
      <c r="M128" s="30" t="s">
        <v>20</v>
      </c>
      <c r="N128" s="30" t="s">
        <v>21</v>
      </c>
      <c r="O128" s="44">
        <v>627629764355</v>
      </c>
      <c r="P128" s="42">
        <v>6</v>
      </c>
      <c r="Q128" s="30" t="s">
        <v>1505</v>
      </c>
      <c r="R128" s="1" t="str">
        <f t="shared" si="2"/>
        <v>Migrated to other state</v>
      </c>
    </row>
    <row r="129" spans="1:18" s="45" customFormat="1" ht="16.5" customHeight="1" x14ac:dyDescent="0.25">
      <c r="A129" s="42">
        <v>127</v>
      </c>
      <c r="B129" s="30" t="s">
        <v>13</v>
      </c>
      <c r="C129" s="30" t="s">
        <v>14</v>
      </c>
      <c r="D129" s="1" t="s">
        <v>1082</v>
      </c>
      <c r="E129" s="30" t="s">
        <v>16</v>
      </c>
      <c r="F129" s="46">
        <v>525954000000</v>
      </c>
      <c r="G129" s="43">
        <v>39084</v>
      </c>
      <c r="H129" s="30">
        <v>10290626008</v>
      </c>
      <c r="I129" s="30" t="s">
        <v>17</v>
      </c>
      <c r="J129" s="30" t="s">
        <v>169</v>
      </c>
      <c r="K129" s="30" t="s">
        <v>19</v>
      </c>
      <c r="L129" s="30">
        <v>10290626</v>
      </c>
      <c r="M129" s="30" t="s">
        <v>20</v>
      </c>
      <c r="N129" s="30" t="s">
        <v>21</v>
      </c>
      <c r="O129" s="44">
        <v>525954019065</v>
      </c>
      <c r="P129" s="42">
        <v>5</v>
      </c>
      <c r="Q129" s="30" t="s">
        <v>3412</v>
      </c>
      <c r="R129" s="1" t="str">
        <f t="shared" si="2"/>
        <v>Migrated Other district</v>
      </c>
    </row>
    <row r="130" spans="1:18" s="45" customFormat="1" ht="16.5" customHeight="1" x14ac:dyDescent="0.25">
      <c r="A130" s="42">
        <v>128</v>
      </c>
      <c r="B130" s="30" t="s">
        <v>13</v>
      </c>
      <c r="C130" s="30" t="s">
        <v>14</v>
      </c>
      <c r="D130" s="1" t="s">
        <v>319</v>
      </c>
      <c r="E130" s="30" t="s">
        <v>23</v>
      </c>
      <c r="F130" s="30">
        <v>7735070287</v>
      </c>
      <c r="G130" s="43">
        <v>38718</v>
      </c>
      <c r="H130" s="30">
        <v>10290626008</v>
      </c>
      <c r="I130" s="30" t="s">
        <v>17</v>
      </c>
      <c r="J130" s="30" t="s">
        <v>18</v>
      </c>
      <c r="K130" s="30" t="s">
        <v>19</v>
      </c>
      <c r="L130" s="30">
        <v>10290626</v>
      </c>
      <c r="M130" s="30" t="s">
        <v>20</v>
      </c>
      <c r="N130" s="30" t="s">
        <v>21</v>
      </c>
      <c r="O130" s="44" t="str">
        <f t="shared" ref="O130:O134" si="7">IFERROR(VLOOKUP(D130,GERDATA971,14,FALSE),"")</f>
        <v>325096756267</v>
      </c>
      <c r="P130" s="42">
        <v>10</v>
      </c>
      <c r="Q130" s="30" t="s">
        <v>1525</v>
      </c>
      <c r="R130" s="1" t="str">
        <f t="shared" si="2"/>
        <v xml:space="preserve">Drop Out </v>
      </c>
    </row>
    <row r="131" spans="1:18" s="45" customFormat="1" ht="16.5" customHeight="1" x14ac:dyDescent="0.25">
      <c r="A131" s="42">
        <v>129</v>
      </c>
      <c r="B131" s="30" t="s">
        <v>13</v>
      </c>
      <c r="C131" s="30" t="s">
        <v>14</v>
      </c>
      <c r="D131" s="1" t="s">
        <v>728</v>
      </c>
      <c r="E131" s="30" t="s">
        <v>23</v>
      </c>
      <c r="F131" s="30">
        <v>9491787074</v>
      </c>
      <c r="G131" s="43">
        <v>38718</v>
      </c>
      <c r="H131" s="30">
        <v>10290626005</v>
      </c>
      <c r="I131" s="30" t="s">
        <v>17</v>
      </c>
      <c r="J131" s="30" t="s">
        <v>18</v>
      </c>
      <c r="K131" s="30" t="s">
        <v>19</v>
      </c>
      <c r="L131" s="30">
        <v>10290626</v>
      </c>
      <c r="M131" s="30" t="s">
        <v>20</v>
      </c>
      <c r="N131" s="30" t="s">
        <v>21</v>
      </c>
      <c r="O131" s="44" t="str">
        <f t="shared" si="7"/>
        <v>605556018328</v>
      </c>
      <c r="P131" s="42">
        <v>10</v>
      </c>
      <c r="Q131" s="30" t="s">
        <v>1562</v>
      </c>
      <c r="R131" s="1" t="str">
        <f t="shared" ref="R131:R194" si="8">IFERROR(VLOOKUP(P131,REASONCODE,2,FALSE),"")</f>
        <v xml:space="preserve">Drop Out </v>
      </c>
    </row>
    <row r="132" spans="1:18" s="45" customFormat="1" ht="16.5" customHeight="1" x14ac:dyDescent="0.25">
      <c r="A132" s="42">
        <v>130</v>
      </c>
      <c r="B132" s="30" t="s">
        <v>13</v>
      </c>
      <c r="C132" s="30" t="s">
        <v>14</v>
      </c>
      <c r="D132" s="1" t="s">
        <v>1102</v>
      </c>
      <c r="E132" s="30" t="s">
        <v>16</v>
      </c>
      <c r="F132" s="46">
        <v>898184000000</v>
      </c>
      <c r="G132" s="43">
        <v>38718</v>
      </c>
      <c r="H132" s="30">
        <v>10290626008</v>
      </c>
      <c r="I132" s="30" t="s">
        <v>17</v>
      </c>
      <c r="J132" s="30" t="s">
        <v>18</v>
      </c>
      <c r="K132" s="30" t="s">
        <v>19</v>
      </c>
      <c r="L132" s="30">
        <v>10290626</v>
      </c>
      <c r="M132" s="30" t="s">
        <v>20</v>
      </c>
      <c r="N132" s="30" t="s">
        <v>21</v>
      </c>
      <c r="O132" s="44" t="str">
        <f t="shared" si="7"/>
        <v>898184246467</v>
      </c>
      <c r="P132" s="42">
        <v>2</v>
      </c>
      <c r="Q132" s="30" t="s">
        <v>1529</v>
      </c>
      <c r="R132" s="1" t="str">
        <f t="shared" si="8"/>
        <v>10th passed and present not continue study</v>
      </c>
    </row>
    <row r="133" spans="1:18" s="45" customFormat="1" ht="16.5" customHeight="1" x14ac:dyDescent="0.25">
      <c r="A133" s="42">
        <v>131</v>
      </c>
      <c r="B133" s="30" t="s">
        <v>13</v>
      </c>
      <c r="C133" s="30" t="s">
        <v>14</v>
      </c>
      <c r="D133" s="1" t="s">
        <v>983</v>
      </c>
      <c r="E133" s="30" t="s">
        <v>23</v>
      </c>
      <c r="F133" s="46">
        <v>550682000000</v>
      </c>
      <c r="G133" s="43">
        <v>39357</v>
      </c>
      <c r="H133" s="30">
        <v>10290626008</v>
      </c>
      <c r="I133" s="30" t="s">
        <v>17</v>
      </c>
      <c r="J133" s="30" t="s">
        <v>18</v>
      </c>
      <c r="K133" s="30" t="s">
        <v>19</v>
      </c>
      <c r="L133" s="30">
        <v>10290626</v>
      </c>
      <c r="M133" s="30" t="s">
        <v>20</v>
      </c>
      <c r="N133" s="30" t="s">
        <v>21</v>
      </c>
      <c r="O133" s="44" t="str">
        <f t="shared" si="7"/>
        <v>550682010810</v>
      </c>
      <c r="P133" s="42">
        <v>1</v>
      </c>
      <c r="Q133" s="30" t="s">
        <v>1605</v>
      </c>
      <c r="R133" s="1" t="str">
        <f t="shared" si="8"/>
        <v>Studying in School / College</v>
      </c>
    </row>
    <row r="134" spans="1:18" s="45" customFormat="1" ht="16.5" customHeight="1" x14ac:dyDescent="0.25">
      <c r="A134" s="42">
        <v>132</v>
      </c>
      <c r="B134" s="30" t="s">
        <v>13</v>
      </c>
      <c r="C134" s="30" t="s">
        <v>14</v>
      </c>
      <c r="D134" s="1" t="s">
        <v>1209</v>
      </c>
      <c r="E134" s="30" t="s">
        <v>16</v>
      </c>
      <c r="F134" s="46">
        <v>418662000000</v>
      </c>
      <c r="G134" s="43">
        <v>40704</v>
      </c>
      <c r="H134" s="30">
        <v>10290626008</v>
      </c>
      <c r="I134" s="30" t="s">
        <v>17</v>
      </c>
      <c r="J134" s="30" t="s">
        <v>18</v>
      </c>
      <c r="K134" s="30" t="s">
        <v>19</v>
      </c>
      <c r="L134" s="30">
        <v>10290626</v>
      </c>
      <c r="M134" s="30" t="s">
        <v>20</v>
      </c>
      <c r="N134" s="30" t="s">
        <v>1153</v>
      </c>
      <c r="O134" s="44" t="str">
        <f t="shared" si="7"/>
        <v>418662382759</v>
      </c>
      <c r="P134" s="42">
        <v>1</v>
      </c>
      <c r="Q134" s="30" t="s">
        <v>1598</v>
      </c>
      <c r="R134" s="1" t="str">
        <f t="shared" si="8"/>
        <v>Studying in School / College</v>
      </c>
    </row>
    <row r="135" spans="1:18" s="45" customFormat="1" ht="16.5" customHeight="1" x14ac:dyDescent="0.25">
      <c r="A135" s="42">
        <v>133</v>
      </c>
      <c r="B135" s="30" t="s">
        <v>13</v>
      </c>
      <c r="C135" s="30" t="s">
        <v>14</v>
      </c>
      <c r="D135" s="1" t="s">
        <v>1177</v>
      </c>
      <c r="E135" s="30" t="s">
        <v>23</v>
      </c>
      <c r="F135" s="46">
        <v>320471000000</v>
      </c>
      <c r="G135" s="43">
        <v>39814</v>
      </c>
      <c r="H135" s="30">
        <v>10290626007</v>
      </c>
      <c r="I135" s="30" t="s">
        <v>17</v>
      </c>
      <c r="J135" s="30" t="s">
        <v>18</v>
      </c>
      <c r="K135" s="30" t="s">
        <v>19</v>
      </c>
      <c r="L135" s="30">
        <v>10290626</v>
      </c>
      <c r="M135" s="30" t="s">
        <v>20</v>
      </c>
      <c r="N135" s="30" t="s">
        <v>1142</v>
      </c>
      <c r="O135" s="44">
        <v>320470935714</v>
      </c>
      <c r="P135" s="42">
        <v>1</v>
      </c>
      <c r="Q135" s="30" t="s">
        <v>1514</v>
      </c>
      <c r="R135" s="1" t="str">
        <f t="shared" si="8"/>
        <v>Studying in School / College</v>
      </c>
    </row>
    <row r="136" spans="1:18" s="45" customFormat="1" ht="16.5" customHeight="1" x14ac:dyDescent="0.25">
      <c r="A136" s="42">
        <v>134</v>
      </c>
      <c r="B136" s="30" t="s">
        <v>13</v>
      </c>
      <c r="C136" s="30" t="s">
        <v>14</v>
      </c>
      <c r="D136" s="1" t="s">
        <v>984</v>
      </c>
      <c r="E136" s="30" t="s">
        <v>16</v>
      </c>
      <c r="F136" s="46">
        <v>850101000000</v>
      </c>
      <c r="G136" s="43">
        <v>38718</v>
      </c>
      <c r="H136" s="30">
        <v>10290626007</v>
      </c>
      <c r="I136" s="30" t="s">
        <v>17</v>
      </c>
      <c r="J136" s="30" t="s">
        <v>169</v>
      </c>
      <c r="K136" s="30" t="s">
        <v>19</v>
      </c>
      <c r="L136" s="30">
        <v>10290626</v>
      </c>
      <c r="M136" s="30" t="s">
        <v>20</v>
      </c>
      <c r="N136" s="30" t="s">
        <v>21</v>
      </c>
      <c r="O136" s="44"/>
      <c r="P136" s="42">
        <v>11</v>
      </c>
      <c r="Q136" s="30"/>
      <c r="R136" s="1" t="str">
        <f t="shared" si="8"/>
        <v>Not traced</v>
      </c>
    </row>
    <row r="137" spans="1:18" s="45" customFormat="1" ht="16.5" customHeight="1" x14ac:dyDescent="0.25">
      <c r="A137" s="42">
        <v>135</v>
      </c>
      <c r="B137" s="30" t="s">
        <v>13</v>
      </c>
      <c r="C137" s="30" t="s">
        <v>14</v>
      </c>
      <c r="D137" s="1" t="s">
        <v>142</v>
      </c>
      <c r="E137" s="30" t="s">
        <v>23</v>
      </c>
      <c r="F137" s="46">
        <v>535957000000</v>
      </c>
      <c r="G137" s="43">
        <v>40909</v>
      </c>
      <c r="H137" s="30">
        <v>10290626007</v>
      </c>
      <c r="I137" s="30" t="s">
        <v>17</v>
      </c>
      <c r="J137" s="30" t="s">
        <v>18</v>
      </c>
      <c r="K137" s="30" t="s">
        <v>19</v>
      </c>
      <c r="L137" s="30">
        <v>10290626</v>
      </c>
      <c r="M137" s="30" t="s">
        <v>20</v>
      </c>
      <c r="N137" s="30" t="s">
        <v>1142</v>
      </c>
      <c r="O137" s="44" t="str">
        <f>IFERROR(VLOOKUP(D137,GERDATA971,14,FALSE),"")</f>
        <v/>
      </c>
      <c r="P137" s="42">
        <v>1</v>
      </c>
      <c r="Q137" s="30" t="s">
        <v>1585</v>
      </c>
      <c r="R137" s="1" t="str">
        <f t="shared" si="8"/>
        <v>Studying in School / College</v>
      </c>
    </row>
    <row r="138" spans="1:18" s="45" customFormat="1" ht="16.5" customHeight="1" x14ac:dyDescent="0.25">
      <c r="A138" s="42">
        <v>136</v>
      </c>
      <c r="B138" s="30" t="s">
        <v>13</v>
      </c>
      <c r="C138" s="30" t="s">
        <v>14</v>
      </c>
      <c r="D138" s="1" t="s">
        <v>408</v>
      </c>
      <c r="E138" s="30" t="s">
        <v>23</v>
      </c>
      <c r="F138" s="30">
        <v>9493700128</v>
      </c>
      <c r="G138" s="43">
        <v>39086</v>
      </c>
      <c r="H138" s="30">
        <v>10290627017</v>
      </c>
      <c r="I138" s="30" t="s">
        <v>17</v>
      </c>
      <c r="J138" s="30" t="s">
        <v>18</v>
      </c>
      <c r="K138" s="30" t="s">
        <v>17</v>
      </c>
      <c r="L138" s="30">
        <v>10290627</v>
      </c>
      <c r="M138" s="30" t="s">
        <v>39</v>
      </c>
      <c r="N138" s="30" t="s">
        <v>21</v>
      </c>
      <c r="O138" s="44" t="s">
        <v>3415</v>
      </c>
      <c r="P138" s="42">
        <v>1</v>
      </c>
      <c r="Q138" s="30" t="s">
        <v>3417</v>
      </c>
      <c r="R138" s="1" t="str">
        <f t="shared" si="8"/>
        <v>Studying in School / College</v>
      </c>
    </row>
    <row r="139" spans="1:18" s="45" customFormat="1" ht="16.5" customHeight="1" x14ac:dyDescent="0.25">
      <c r="A139" s="42">
        <v>137</v>
      </c>
      <c r="B139" s="30" t="s">
        <v>13</v>
      </c>
      <c r="C139" s="30" t="s">
        <v>14</v>
      </c>
      <c r="D139" s="1" t="s">
        <v>1005</v>
      </c>
      <c r="E139" s="30" t="s">
        <v>16</v>
      </c>
      <c r="F139" s="46">
        <v>669590000000</v>
      </c>
      <c r="G139" s="43">
        <v>38735</v>
      </c>
      <c r="H139" s="30">
        <v>10290627013</v>
      </c>
      <c r="I139" s="30" t="s">
        <v>17</v>
      </c>
      <c r="J139" s="30" t="s">
        <v>18</v>
      </c>
      <c r="K139" s="30" t="s">
        <v>19</v>
      </c>
      <c r="L139" s="30">
        <v>10290627</v>
      </c>
      <c r="M139" s="30" t="s">
        <v>39</v>
      </c>
      <c r="N139" s="30" t="s">
        <v>21</v>
      </c>
      <c r="O139" s="44" t="str">
        <f t="shared" ref="O139:O157" si="9">IFERROR(VLOOKUP(D139,GERDATA971,14,FALSE),"")</f>
        <v/>
      </c>
      <c r="P139" s="42">
        <v>11</v>
      </c>
      <c r="Q139" s="30" t="s">
        <v>1552</v>
      </c>
      <c r="R139" s="1" t="str">
        <f t="shared" si="8"/>
        <v>Not traced</v>
      </c>
    </row>
    <row r="140" spans="1:18" s="45" customFormat="1" ht="16.5" customHeight="1" x14ac:dyDescent="0.25">
      <c r="A140" s="42">
        <v>138</v>
      </c>
      <c r="B140" s="30" t="s">
        <v>13</v>
      </c>
      <c r="C140" s="30" t="s">
        <v>14</v>
      </c>
      <c r="D140" s="1" t="s">
        <v>303</v>
      </c>
      <c r="E140" s="30" t="s">
        <v>16</v>
      </c>
      <c r="F140" s="30">
        <v>9494916255</v>
      </c>
      <c r="G140" s="43">
        <v>38685</v>
      </c>
      <c r="H140" s="30">
        <v>10290627003</v>
      </c>
      <c r="I140" s="30" t="s">
        <v>17</v>
      </c>
      <c r="J140" s="30" t="s">
        <v>18</v>
      </c>
      <c r="K140" s="30" t="s">
        <v>19</v>
      </c>
      <c r="L140" s="30">
        <v>10290627</v>
      </c>
      <c r="M140" s="30" t="s">
        <v>39</v>
      </c>
      <c r="N140" s="30" t="s">
        <v>21</v>
      </c>
      <c r="O140" s="44">
        <f t="shared" si="9"/>
        <v>482761360240</v>
      </c>
      <c r="P140" s="42">
        <v>1</v>
      </c>
      <c r="Q140" s="30" t="s">
        <v>1640</v>
      </c>
      <c r="R140" s="1" t="str">
        <f t="shared" si="8"/>
        <v>Studying in School / College</v>
      </c>
    </row>
    <row r="141" spans="1:18" s="45" customFormat="1" ht="16.5" customHeight="1" x14ac:dyDescent="0.25">
      <c r="A141" s="42">
        <v>139</v>
      </c>
      <c r="B141" s="30" t="s">
        <v>13</v>
      </c>
      <c r="C141" s="30" t="s">
        <v>14</v>
      </c>
      <c r="D141" s="1" t="s">
        <v>702</v>
      </c>
      <c r="E141" s="30" t="s">
        <v>16</v>
      </c>
      <c r="F141" s="30">
        <v>9346732497</v>
      </c>
      <c r="G141" s="43">
        <v>38684</v>
      </c>
      <c r="H141" s="30">
        <v>10290627019</v>
      </c>
      <c r="I141" s="30" t="s">
        <v>17</v>
      </c>
      <c r="J141" s="30" t="s">
        <v>18</v>
      </c>
      <c r="K141" s="30" t="s">
        <v>19</v>
      </c>
      <c r="L141" s="30">
        <v>10290627</v>
      </c>
      <c r="M141" s="30" t="s">
        <v>39</v>
      </c>
      <c r="N141" s="30" t="s">
        <v>21</v>
      </c>
      <c r="O141" s="44">
        <f t="shared" si="9"/>
        <v>802076147512</v>
      </c>
      <c r="P141" s="42">
        <v>13</v>
      </c>
      <c r="Q141" s="30" t="s">
        <v>1411</v>
      </c>
      <c r="R141" s="1" t="str">
        <f t="shared" si="8"/>
        <v>Married</v>
      </c>
    </row>
    <row r="142" spans="1:18" s="45" customFormat="1" ht="16.5" customHeight="1" x14ac:dyDescent="0.25">
      <c r="A142" s="42">
        <v>140</v>
      </c>
      <c r="B142" s="30" t="s">
        <v>13</v>
      </c>
      <c r="C142" s="30" t="s">
        <v>14</v>
      </c>
      <c r="D142" s="1" t="s">
        <v>909</v>
      </c>
      <c r="E142" s="30" t="s">
        <v>23</v>
      </c>
      <c r="F142" s="46">
        <v>433320000000</v>
      </c>
      <c r="G142" s="43">
        <v>39779</v>
      </c>
      <c r="H142" s="30">
        <v>10290627005</v>
      </c>
      <c r="I142" s="30" t="s">
        <v>17</v>
      </c>
      <c r="J142" s="30" t="s">
        <v>18</v>
      </c>
      <c r="K142" s="30" t="s">
        <v>19</v>
      </c>
      <c r="L142" s="30">
        <v>10290627</v>
      </c>
      <c r="M142" s="30" t="s">
        <v>39</v>
      </c>
      <c r="N142" s="30" t="s">
        <v>21</v>
      </c>
      <c r="O142" s="44">
        <f t="shared" si="9"/>
        <v>433320339070</v>
      </c>
      <c r="P142" s="42">
        <v>1</v>
      </c>
      <c r="Q142" s="30" t="s">
        <v>1659</v>
      </c>
      <c r="R142" s="1" t="str">
        <f t="shared" si="8"/>
        <v>Studying in School / College</v>
      </c>
    </row>
    <row r="143" spans="1:18" s="45" customFormat="1" ht="16.5" customHeight="1" x14ac:dyDescent="0.25">
      <c r="A143" s="42">
        <v>141</v>
      </c>
      <c r="B143" s="30" t="s">
        <v>13</v>
      </c>
      <c r="C143" s="30" t="s">
        <v>14</v>
      </c>
      <c r="D143" s="1" t="s">
        <v>1065</v>
      </c>
      <c r="E143" s="30"/>
      <c r="F143" s="46">
        <v>987252000000</v>
      </c>
      <c r="G143" s="43">
        <v>42603</v>
      </c>
      <c r="H143" s="30">
        <v>10290627014</v>
      </c>
      <c r="I143" s="30" t="s">
        <v>17</v>
      </c>
      <c r="J143" s="30" t="s">
        <v>18</v>
      </c>
      <c r="K143" s="30" t="s">
        <v>19</v>
      </c>
      <c r="L143" s="30">
        <v>10290627</v>
      </c>
      <c r="M143" s="30" t="s">
        <v>39</v>
      </c>
      <c r="N143" s="30" t="s">
        <v>21</v>
      </c>
      <c r="O143" s="44">
        <f t="shared" si="9"/>
        <v>987251924253</v>
      </c>
      <c r="P143" s="42">
        <v>13</v>
      </c>
      <c r="Q143" s="30" t="s">
        <v>1411</v>
      </c>
      <c r="R143" s="1" t="str">
        <f t="shared" si="8"/>
        <v>Married</v>
      </c>
    </row>
    <row r="144" spans="1:18" s="45" customFormat="1" ht="16.5" customHeight="1" x14ac:dyDescent="0.25">
      <c r="A144" s="42">
        <v>142</v>
      </c>
      <c r="B144" s="30" t="s">
        <v>13</v>
      </c>
      <c r="C144" s="30" t="s">
        <v>14</v>
      </c>
      <c r="D144" s="1" t="s">
        <v>384</v>
      </c>
      <c r="E144" s="30" t="s">
        <v>16</v>
      </c>
      <c r="F144" s="30">
        <v>9494166581</v>
      </c>
      <c r="G144" s="43">
        <v>40577</v>
      </c>
      <c r="H144" s="30">
        <v>10290627007</v>
      </c>
      <c r="I144" s="30" t="s">
        <v>17</v>
      </c>
      <c r="J144" s="30" t="s">
        <v>18</v>
      </c>
      <c r="K144" s="30" t="s">
        <v>19</v>
      </c>
      <c r="L144" s="30">
        <v>10290627</v>
      </c>
      <c r="M144" s="30" t="s">
        <v>39</v>
      </c>
      <c r="N144" s="30" t="s">
        <v>21</v>
      </c>
      <c r="O144" s="44">
        <f t="shared" si="9"/>
        <v>320627240917</v>
      </c>
      <c r="P144" s="42">
        <v>10</v>
      </c>
      <c r="Q144" s="30" t="s">
        <v>1525</v>
      </c>
      <c r="R144" s="1" t="str">
        <f t="shared" si="8"/>
        <v xml:space="preserve">Drop Out </v>
      </c>
    </row>
    <row r="145" spans="1:18" s="45" customFormat="1" ht="16.5" customHeight="1" x14ac:dyDescent="0.25">
      <c r="A145" s="42">
        <v>143</v>
      </c>
      <c r="B145" s="30" t="s">
        <v>13</v>
      </c>
      <c r="C145" s="30" t="s">
        <v>14</v>
      </c>
      <c r="D145" s="1" t="s">
        <v>334</v>
      </c>
      <c r="E145" s="30" t="s">
        <v>23</v>
      </c>
      <c r="F145" s="30">
        <v>9553594127</v>
      </c>
      <c r="G145" s="43">
        <v>38889</v>
      </c>
      <c r="H145" s="30">
        <v>10290627017</v>
      </c>
      <c r="I145" s="30" t="s">
        <v>17</v>
      </c>
      <c r="J145" s="30" t="s">
        <v>18</v>
      </c>
      <c r="K145" s="30" t="s">
        <v>19</v>
      </c>
      <c r="L145" s="30">
        <v>10290627</v>
      </c>
      <c r="M145" s="30" t="s">
        <v>39</v>
      </c>
      <c r="N145" s="30" t="s">
        <v>21</v>
      </c>
      <c r="O145" s="44">
        <f t="shared" si="9"/>
        <v>959274863714</v>
      </c>
      <c r="P145" s="42">
        <v>2</v>
      </c>
      <c r="Q145" s="30" t="s">
        <v>1722</v>
      </c>
      <c r="R145" s="1" t="str">
        <f t="shared" si="8"/>
        <v>10th passed and present not continue study</v>
      </c>
    </row>
    <row r="146" spans="1:18" s="45" customFormat="1" ht="16.5" customHeight="1" x14ac:dyDescent="0.25">
      <c r="A146" s="42">
        <v>144</v>
      </c>
      <c r="B146" s="30" t="s">
        <v>13</v>
      </c>
      <c r="C146" s="30" t="s">
        <v>14</v>
      </c>
      <c r="D146" s="1" t="s">
        <v>866</v>
      </c>
      <c r="E146" s="30" t="s">
        <v>23</v>
      </c>
      <c r="F146" s="30">
        <v>9958124751</v>
      </c>
      <c r="G146" s="43">
        <v>38685</v>
      </c>
      <c r="H146" s="30">
        <v>10290627009</v>
      </c>
      <c r="I146" s="30" t="s">
        <v>17</v>
      </c>
      <c r="J146" s="30" t="s">
        <v>18</v>
      </c>
      <c r="K146" s="30" t="s">
        <v>19</v>
      </c>
      <c r="L146" s="30">
        <v>10290627</v>
      </c>
      <c r="M146" s="30" t="s">
        <v>39</v>
      </c>
      <c r="N146" s="30" t="s">
        <v>21</v>
      </c>
      <c r="O146" s="44">
        <f t="shared" si="9"/>
        <v>889579010277</v>
      </c>
      <c r="P146" s="42">
        <v>11</v>
      </c>
      <c r="Q146" s="30" t="s">
        <v>1552</v>
      </c>
      <c r="R146" s="1" t="str">
        <f t="shared" si="8"/>
        <v>Not traced</v>
      </c>
    </row>
    <row r="147" spans="1:18" s="45" customFormat="1" ht="16.5" customHeight="1" x14ac:dyDescent="0.25">
      <c r="A147" s="42">
        <v>145</v>
      </c>
      <c r="B147" s="30" t="s">
        <v>13</v>
      </c>
      <c r="C147" s="30" t="s">
        <v>14</v>
      </c>
      <c r="D147" s="1" t="s">
        <v>377</v>
      </c>
      <c r="E147" s="30" t="s">
        <v>23</v>
      </c>
      <c r="F147" s="30">
        <v>9553591347</v>
      </c>
      <c r="G147" s="43">
        <v>39781</v>
      </c>
      <c r="H147" s="30">
        <v>10290627009</v>
      </c>
      <c r="I147" s="30" t="s">
        <v>17</v>
      </c>
      <c r="J147" s="30" t="s">
        <v>18</v>
      </c>
      <c r="K147" s="30" t="s">
        <v>19</v>
      </c>
      <c r="L147" s="30">
        <v>10290627</v>
      </c>
      <c r="M147" s="30" t="s">
        <v>39</v>
      </c>
      <c r="N147" s="30" t="s">
        <v>21</v>
      </c>
      <c r="O147" s="44">
        <f t="shared" si="9"/>
        <v>806567205993</v>
      </c>
      <c r="P147" s="42">
        <v>11</v>
      </c>
      <c r="Q147" s="30" t="s">
        <v>1552</v>
      </c>
      <c r="R147" s="1" t="str">
        <f t="shared" si="8"/>
        <v>Not traced</v>
      </c>
    </row>
    <row r="148" spans="1:18" s="45" customFormat="1" ht="16.5" customHeight="1" x14ac:dyDescent="0.25">
      <c r="A148" s="42">
        <v>146</v>
      </c>
      <c r="B148" s="30" t="s">
        <v>13</v>
      </c>
      <c r="C148" s="30" t="s">
        <v>14</v>
      </c>
      <c r="D148" s="1" t="s">
        <v>1044</v>
      </c>
      <c r="E148" s="30" t="s">
        <v>16</v>
      </c>
      <c r="F148" s="46">
        <v>968907000000</v>
      </c>
      <c r="G148" s="43">
        <v>38718</v>
      </c>
      <c r="H148" s="30">
        <v>10290627013</v>
      </c>
      <c r="I148" s="30" t="s">
        <v>17</v>
      </c>
      <c r="J148" s="30" t="s">
        <v>18</v>
      </c>
      <c r="K148" s="30" t="s">
        <v>19</v>
      </c>
      <c r="L148" s="30">
        <v>10290627</v>
      </c>
      <c r="M148" s="30" t="s">
        <v>39</v>
      </c>
      <c r="N148" s="30" t="s">
        <v>21</v>
      </c>
      <c r="O148" s="44" t="str">
        <f t="shared" si="9"/>
        <v/>
      </c>
      <c r="P148" s="42">
        <v>11</v>
      </c>
      <c r="Q148" s="30" t="s">
        <v>1552</v>
      </c>
      <c r="R148" s="1" t="str">
        <f t="shared" si="8"/>
        <v>Not traced</v>
      </c>
    </row>
    <row r="149" spans="1:18" s="45" customFormat="1" ht="16.5" customHeight="1" x14ac:dyDescent="0.25">
      <c r="A149" s="42">
        <v>147</v>
      </c>
      <c r="B149" s="30" t="s">
        <v>13</v>
      </c>
      <c r="C149" s="30" t="s">
        <v>14</v>
      </c>
      <c r="D149" s="1" t="s">
        <v>823</v>
      </c>
      <c r="E149" s="30" t="s">
        <v>16</v>
      </c>
      <c r="F149" s="30">
        <v>9346732497</v>
      </c>
      <c r="G149" s="43">
        <v>38803</v>
      </c>
      <c r="H149" s="30">
        <v>10290627019</v>
      </c>
      <c r="I149" s="30" t="s">
        <v>17</v>
      </c>
      <c r="J149" s="30" t="s">
        <v>18</v>
      </c>
      <c r="K149" s="30" t="s">
        <v>19</v>
      </c>
      <c r="L149" s="30">
        <v>10290627</v>
      </c>
      <c r="M149" s="30" t="s">
        <v>39</v>
      </c>
      <c r="N149" s="30" t="s">
        <v>21</v>
      </c>
      <c r="O149" s="44" t="str">
        <f t="shared" si="9"/>
        <v/>
      </c>
      <c r="P149" s="42">
        <v>1</v>
      </c>
      <c r="Q149" s="30" t="s">
        <v>1640</v>
      </c>
      <c r="R149" s="1" t="str">
        <f t="shared" si="8"/>
        <v>Studying in School / College</v>
      </c>
    </row>
    <row r="150" spans="1:18" s="45" customFormat="1" ht="16.5" customHeight="1" x14ac:dyDescent="0.25">
      <c r="A150" s="42">
        <v>148</v>
      </c>
      <c r="B150" s="30" t="s">
        <v>13</v>
      </c>
      <c r="C150" s="30" t="s">
        <v>14</v>
      </c>
      <c r="D150" s="1" t="s">
        <v>205</v>
      </c>
      <c r="E150" s="30" t="s">
        <v>16</v>
      </c>
      <c r="F150" s="30">
        <v>8639942067</v>
      </c>
      <c r="G150" s="43">
        <v>43141</v>
      </c>
      <c r="H150" s="30">
        <v>10290627005</v>
      </c>
      <c r="I150" s="30" t="s">
        <v>17</v>
      </c>
      <c r="J150" s="30" t="s">
        <v>18</v>
      </c>
      <c r="K150" s="30" t="s">
        <v>19</v>
      </c>
      <c r="L150" s="30">
        <v>10290627</v>
      </c>
      <c r="M150" s="30" t="s">
        <v>39</v>
      </c>
      <c r="N150" s="30" t="s">
        <v>21</v>
      </c>
      <c r="O150" s="44">
        <f t="shared" si="9"/>
        <v>923504621214</v>
      </c>
      <c r="P150" s="42">
        <v>10</v>
      </c>
      <c r="Q150" s="30" t="s">
        <v>1525</v>
      </c>
      <c r="R150" s="1" t="str">
        <f t="shared" si="8"/>
        <v xml:space="preserve">Drop Out </v>
      </c>
    </row>
    <row r="151" spans="1:18" s="45" customFormat="1" ht="16.5" customHeight="1" x14ac:dyDescent="0.25">
      <c r="A151" s="42">
        <v>149</v>
      </c>
      <c r="B151" s="30" t="s">
        <v>13</v>
      </c>
      <c r="C151" s="30" t="s">
        <v>14</v>
      </c>
      <c r="D151" s="1" t="s">
        <v>1083</v>
      </c>
      <c r="E151" s="30" t="s">
        <v>16</v>
      </c>
      <c r="F151" s="46">
        <v>392688000000</v>
      </c>
      <c r="G151" s="43">
        <v>39083</v>
      </c>
      <c r="H151" s="30">
        <v>10290627016</v>
      </c>
      <c r="I151" s="30" t="s">
        <v>17</v>
      </c>
      <c r="J151" s="30" t="s">
        <v>18</v>
      </c>
      <c r="K151" s="30" t="s">
        <v>19</v>
      </c>
      <c r="L151" s="30">
        <v>10290627</v>
      </c>
      <c r="M151" s="30" t="s">
        <v>39</v>
      </c>
      <c r="N151" s="30" t="s">
        <v>21</v>
      </c>
      <c r="O151" s="44" t="str">
        <f t="shared" si="9"/>
        <v/>
      </c>
      <c r="P151" s="42">
        <v>11</v>
      </c>
      <c r="Q151" s="30" t="s">
        <v>1552</v>
      </c>
      <c r="R151" s="1" t="str">
        <f t="shared" si="8"/>
        <v>Not traced</v>
      </c>
    </row>
    <row r="152" spans="1:18" s="45" customFormat="1" ht="16.5" customHeight="1" x14ac:dyDescent="0.25">
      <c r="A152" s="42">
        <v>150</v>
      </c>
      <c r="B152" s="30" t="s">
        <v>13</v>
      </c>
      <c r="C152" s="30" t="s">
        <v>14</v>
      </c>
      <c r="D152" s="1" t="s">
        <v>901</v>
      </c>
      <c r="E152" s="30" t="s">
        <v>16</v>
      </c>
      <c r="F152" s="46">
        <v>901439000000</v>
      </c>
      <c r="G152" s="43">
        <v>39178</v>
      </c>
      <c r="H152" s="30">
        <v>10290627016</v>
      </c>
      <c r="I152" s="30" t="s">
        <v>17</v>
      </c>
      <c r="J152" s="30" t="s">
        <v>18</v>
      </c>
      <c r="K152" s="30" t="s">
        <v>19</v>
      </c>
      <c r="L152" s="30">
        <v>10290627</v>
      </c>
      <c r="M152" s="30" t="s">
        <v>39</v>
      </c>
      <c r="N152" s="30" t="s">
        <v>21</v>
      </c>
      <c r="O152" s="44" t="str">
        <f t="shared" si="9"/>
        <v/>
      </c>
      <c r="P152" s="42">
        <v>11</v>
      </c>
      <c r="Q152" s="30" t="s">
        <v>1552</v>
      </c>
      <c r="R152" s="1" t="str">
        <f t="shared" si="8"/>
        <v>Not traced</v>
      </c>
    </row>
    <row r="153" spans="1:18" s="45" customFormat="1" ht="16.5" customHeight="1" x14ac:dyDescent="0.25">
      <c r="A153" s="42">
        <v>151</v>
      </c>
      <c r="B153" s="30" t="s">
        <v>13</v>
      </c>
      <c r="C153" s="30" t="s">
        <v>14</v>
      </c>
      <c r="D153" s="1" t="s">
        <v>473</v>
      </c>
      <c r="E153" s="30" t="s">
        <v>23</v>
      </c>
      <c r="F153" s="30">
        <v>9494166581</v>
      </c>
      <c r="G153" s="43">
        <v>39362</v>
      </c>
      <c r="H153" s="30">
        <v>10290627007</v>
      </c>
      <c r="I153" s="30" t="s">
        <v>17</v>
      </c>
      <c r="J153" s="30" t="s">
        <v>18</v>
      </c>
      <c r="K153" s="30" t="s">
        <v>19</v>
      </c>
      <c r="L153" s="30">
        <v>10290627</v>
      </c>
      <c r="M153" s="30" t="s">
        <v>39</v>
      </c>
      <c r="N153" s="30" t="s">
        <v>21</v>
      </c>
      <c r="O153" s="44">
        <f t="shared" si="9"/>
        <v>277921625223</v>
      </c>
      <c r="P153" s="42">
        <v>10</v>
      </c>
      <c r="Q153" s="30" t="s">
        <v>1525</v>
      </c>
      <c r="R153" s="1" t="str">
        <f t="shared" si="8"/>
        <v xml:space="preserve">Drop Out </v>
      </c>
    </row>
    <row r="154" spans="1:18" s="45" customFormat="1" ht="16.5" customHeight="1" x14ac:dyDescent="0.25">
      <c r="A154" s="42">
        <v>152</v>
      </c>
      <c r="B154" s="30" t="s">
        <v>13</v>
      </c>
      <c r="C154" s="30" t="s">
        <v>14</v>
      </c>
      <c r="D154" s="1" t="s">
        <v>248</v>
      </c>
      <c r="E154" s="30" t="s">
        <v>23</v>
      </c>
      <c r="F154" s="30">
        <v>9490389921</v>
      </c>
      <c r="G154" s="43">
        <v>39448</v>
      </c>
      <c r="H154" s="30">
        <v>10290627005</v>
      </c>
      <c r="I154" s="30" t="s">
        <v>17</v>
      </c>
      <c r="J154" s="30" t="s">
        <v>18</v>
      </c>
      <c r="K154" s="30" t="s">
        <v>19</v>
      </c>
      <c r="L154" s="30">
        <v>10290627</v>
      </c>
      <c r="M154" s="30" t="s">
        <v>39</v>
      </c>
      <c r="N154" s="30" t="s">
        <v>21</v>
      </c>
      <c r="O154" s="44">
        <f t="shared" si="9"/>
        <v>222372988336</v>
      </c>
      <c r="P154" s="42">
        <v>10</v>
      </c>
      <c r="Q154" s="30" t="s">
        <v>1525</v>
      </c>
      <c r="R154" s="1" t="str">
        <f t="shared" si="8"/>
        <v xml:space="preserve">Drop Out </v>
      </c>
    </row>
    <row r="155" spans="1:18" s="45" customFormat="1" ht="16.5" customHeight="1" x14ac:dyDescent="0.25">
      <c r="A155" s="42">
        <v>153</v>
      </c>
      <c r="B155" s="30" t="s">
        <v>13</v>
      </c>
      <c r="C155" s="30" t="s">
        <v>14</v>
      </c>
      <c r="D155" s="1" t="s">
        <v>110</v>
      </c>
      <c r="E155" s="30" t="s">
        <v>23</v>
      </c>
      <c r="F155" s="30">
        <v>9494128146</v>
      </c>
      <c r="G155" s="43">
        <v>39089</v>
      </c>
      <c r="H155" s="30">
        <v>10290627005</v>
      </c>
      <c r="I155" s="30" t="s">
        <v>17</v>
      </c>
      <c r="J155" s="30" t="s">
        <v>18</v>
      </c>
      <c r="K155" s="30" t="s">
        <v>19</v>
      </c>
      <c r="L155" s="30">
        <v>10290627</v>
      </c>
      <c r="M155" s="30" t="s">
        <v>39</v>
      </c>
      <c r="N155" s="30" t="s">
        <v>21</v>
      </c>
      <c r="O155" s="44">
        <f t="shared" si="9"/>
        <v>782974744833</v>
      </c>
      <c r="P155" s="42">
        <v>10</v>
      </c>
      <c r="Q155" s="30" t="s">
        <v>1525</v>
      </c>
      <c r="R155" s="1" t="str">
        <f t="shared" si="8"/>
        <v xml:space="preserve">Drop Out </v>
      </c>
    </row>
    <row r="156" spans="1:18" s="45" customFormat="1" ht="16.5" customHeight="1" x14ac:dyDescent="0.25">
      <c r="A156" s="42">
        <v>154</v>
      </c>
      <c r="B156" s="30" t="s">
        <v>13</v>
      </c>
      <c r="C156" s="30" t="s">
        <v>14</v>
      </c>
      <c r="D156" s="1" t="s">
        <v>858</v>
      </c>
      <c r="E156" s="30" t="s">
        <v>23</v>
      </c>
      <c r="F156" s="30">
        <v>8500894007</v>
      </c>
      <c r="G156" s="43">
        <v>39623</v>
      </c>
      <c r="H156" s="30">
        <v>10290627003</v>
      </c>
      <c r="I156" s="30" t="s">
        <v>17</v>
      </c>
      <c r="J156" s="30" t="s">
        <v>18</v>
      </c>
      <c r="K156" s="30" t="s">
        <v>19</v>
      </c>
      <c r="L156" s="30">
        <v>10290627</v>
      </c>
      <c r="M156" s="30" t="s">
        <v>39</v>
      </c>
      <c r="N156" s="30" t="s">
        <v>21</v>
      </c>
      <c r="O156" s="44">
        <f t="shared" si="9"/>
        <v>675474871919</v>
      </c>
      <c r="P156" s="42">
        <v>1</v>
      </c>
      <c r="Q156" s="30" t="s">
        <v>1646</v>
      </c>
      <c r="R156" s="1" t="str">
        <f t="shared" si="8"/>
        <v>Studying in School / College</v>
      </c>
    </row>
    <row r="157" spans="1:18" s="45" customFormat="1" ht="16.5" customHeight="1" x14ac:dyDescent="0.25">
      <c r="A157" s="42">
        <v>155</v>
      </c>
      <c r="B157" s="30" t="s">
        <v>13</v>
      </c>
      <c r="C157" s="30" t="s">
        <v>14</v>
      </c>
      <c r="D157" s="1" t="s">
        <v>575</v>
      </c>
      <c r="E157" s="30" t="s">
        <v>23</v>
      </c>
      <c r="F157" s="30">
        <v>9492015729</v>
      </c>
      <c r="G157" s="43">
        <v>40909</v>
      </c>
      <c r="H157" s="30">
        <v>10290627003</v>
      </c>
      <c r="I157" s="30" t="s">
        <v>17</v>
      </c>
      <c r="J157" s="30" t="s">
        <v>18</v>
      </c>
      <c r="K157" s="30" t="s">
        <v>19</v>
      </c>
      <c r="L157" s="30">
        <v>10290627</v>
      </c>
      <c r="M157" s="30" t="s">
        <v>39</v>
      </c>
      <c r="N157" s="30" t="s">
        <v>21</v>
      </c>
      <c r="O157" s="44">
        <f t="shared" si="9"/>
        <v>994072531902</v>
      </c>
      <c r="P157" s="42">
        <v>1</v>
      </c>
      <c r="Q157" s="30" t="s">
        <v>1648</v>
      </c>
      <c r="R157" s="1" t="str">
        <f t="shared" si="8"/>
        <v>Studying in School / College</v>
      </c>
    </row>
    <row r="158" spans="1:18" s="45" customFormat="1" ht="16.5" customHeight="1" x14ac:dyDescent="0.25">
      <c r="A158" s="42">
        <v>156</v>
      </c>
      <c r="B158" s="30" t="s">
        <v>13</v>
      </c>
      <c r="C158" s="30" t="s">
        <v>14</v>
      </c>
      <c r="D158" s="1" t="s">
        <v>1143</v>
      </c>
      <c r="E158" s="30" t="s">
        <v>23</v>
      </c>
      <c r="F158" s="46">
        <v>842796000000</v>
      </c>
      <c r="G158" s="43">
        <v>39818</v>
      </c>
      <c r="H158" s="30">
        <v>10290627016</v>
      </c>
      <c r="I158" s="30" t="s">
        <v>17</v>
      </c>
      <c r="J158" s="30" t="s">
        <v>18</v>
      </c>
      <c r="K158" s="30" t="s">
        <v>19</v>
      </c>
      <c r="L158" s="30">
        <v>10290627</v>
      </c>
      <c r="M158" s="30" t="s">
        <v>39</v>
      </c>
      <c r="N158" s="30" t="s">
        <v>1142</v>
      </c>
      <c r="O158" s="44" t="s">
        <v>3419</v>
      </c>
      <c r="P158" s="42">
        <v>10</v>
      </c>
      <c r="Q158" s="30" t="s">
        <v>3421</v>
      </c>
      <c r="R158" s="1" t="str">
        <f t="shared" si="8"/>
        <v xml:space="preserve">Drop Out </v>
      </c>
    </row>
    <row r="159" spans="1:18" s="45" customFormat="1" ht="16.5" customHeight="1" x14ac:dyDescent="0.25">
      <c r="A159" s="42">
        <v>157</v>
      </c>
      <c r="B159" s="30" t="s">
        <v>13</v>
      </c>
      <c r="C159" s="30" t="s">
        <v>14</v>
      </c>
      <c r="D159" s="1" t="s">
        <v>738</v>
      </c>
      <c r="E159" s="30" t="s">
        <v>16</v>
      </c>
      <c r="F159" s="30">
        <v>8985965853</v>
      </c>
      <c r="G159" s="43">
        <v>38888</v>
      </c>
      <c r="H159" s="30">
        <v>10290627006</v>
      </c>
      <c r="I159" s="30" t="s">
        <v>17</v>
      </c>
      <c r="J159" s="30" t="s">
        <v>18</v>
      </c>
      <c r="K159" s="30" t="s">
        <v>19</v>
      </c>
      <c r="L159" s="30">
        <v>10290627</v>
      </c>
      <c r="M159" s="30" t="s">
        <v>39</v>
      </c>
      <c r="N159" s="30" t="s">
        <v>21</v>
      </c>
      <c r="O159" s="44">
        <f t="shared" ref="O159:O167" si="10">IFERROR(VLOOKUP(D159,GERDATA971,14,FALSE),"")</f>
        <v>874022580083</v>
      </c>
      <c r="P159" s="42">
        <v>2</v>
      </c>
      <c r="Q159" s="30" t="s">
        <v>1360</v>
      </c>
      <c r="R159" s="1" t="str">
        <f t="shared" si="8"/>
        <v>10th passed and present not continue study</v>
      </c>
    </row>
    <row r="160" spans="1:18" s="45" customFormat="1" ht="16.5" customHeight="1" x14ac:dyDescent="0.25">
      <c r="A160" s="42">
        <v>158</v>
      </c>
      <c r="B160" s="30" t="s">
        <v>13</v>
      </c>
      <c r="C160" s="30" t="s">
        <v>14</v>
      </c>
      <c r="D160" s="1" t="s">
        <v>756</v>
      </c>
      <c r="E160" s="30" t="s">
        <v>23</v>
      </c>
      <c r="F160" s="30">
        <v>9494000106</v>
      </c>
      <c r="G160" s="43">
        <v>38718</v>
      </c>
      <c r="H160" s="30">
        <v>10290627007</v>
      </c>
      <c r="I160" s="30" t="s">
        <v>17</v>
      </c>
      <c r="J160" s="30" t="s">
        <v>18</v>
      </c>
      <c r="K160" s="30" t="s">
        <v>19</v>
      </c>
      <c r="L160" s="30">
        <v>10290627</v>
      </c>
      <c r="M160" s="30" t="s">
        <v>39</v>
      </c>
      <c r="N160" s="30" t="s">
        <v>21</v>
      </c>
      <c r="O160" s="44">
        <f t="shared" si="10"/>
        <v>511813619317</v>
      </c>
      <c r="P160" s="42">
        <v>10</v>
      </c>
      <c r="Q160" s="30" t="s">
        <v>1525</v>
      </c>
      <c r="R160" s="1" t="str">
        <f t="shared" si="8"/>
        <v xml:space="preserve">Drop Out </v>
      </c>
    </row>
    <row r="161" spans="1:18" s="45" customFormat="1" ht="16.5" customHeight="1" x14ac:dyDescent="0.25">
      <c r="A161" s="42">
        <v>159</v>
      </c>
      <c r="B161" s="30" t="s">
        <v>13</v>
      </c>
      <c r="C161" s="30" t="s">
        <v>14</v>
      </c>
      <c r="D161" s="1" t="s">
        <v>208</v>
      </c>
      <c r="E161" s="30" t="s">
        <v>16</v>
      </c>
      <c r="F161" s="30">
        <v>9490027263</v>
      </c>
      <c r="G161" s="43">
        <v>38672</v>
      </c>
      <c r="H161" s="30">
        <v>10290627002</v>
      </c>
      <c r="I161" s="30" t="s">
        <v>17</v>
      </c>
      <c r="J161" s="30" t="s">
        <v>18</v>
      </c>
      <c r="K161" s="30" t="s">
        <v>19</v>
      </c>
      <c r="L161" s="30">
        <v>10290627</v>
      </c>
      <c r="M161" s="30" t="s">
        <v>39</v>
      </c>
      <c r="N161" s="30" t="s">
        <v>21</v>
      </c>
      <c r="O161" s="44">
        <f t="shared" si="10"/>
        <v>634281243497</v>
      </c>
      <c r="P161" s="42">
        <v>15</v>
      </c>
      <c r="Q161" s="30" t="s">
        <v>1628</v>
      </c>
      <c r="R161" s="1" t="str">
        <f t="shared" si="8"/>
        <v>Over age, Above18 years</v>
      </c>
    </row>
    <row r="162" spans="1:18" s="45" customFormat="1" ht="16.5" customHeight="1" x14ac:dyDescent="0.25">
      <c r="A162" s="42">
        <v>160</v>
      </c>
      <c r="B162" s="30" t="s">
        <v>13</v>
      </c>
      <c r="C162" s="30" t="s">
        <v>14</v>
      </c>
      <c r="D162" s="1" t="s">
        <v>1268</v>
      </c>
      <c r="E162" s="30" t="s">
        <v>16</v>
      </c>
      <c r="F162" s="46">
        <v>585650000000</v>
      </c>
      <c r="G162" s="43">
        <v>40288</v>
      </c>
      <c r="H162" s="30">
        <v>10290627002</v>
      </c>
      <c r="I162" s="30" t="s">
        <v>17</v>
      </c>
      <c r="J162" s="30" t="s">
        <v>18</v>
      </c>
      <c r="K162" s="30" t="s">
        <v>19</v>
      </c>
      <c r="L162" s="30">
        <v>10290627</v>
      </c>
      <c r="M162" s="30" t="s">
        <v>39</v>
      </c>
      <c r="N162" s="30" t="s">
        <v>1153</v>
      </c>
      <c r="O162" s="44">
        <f t="shared" si="10"/>
        <v>585649614864</v>
      </c>
      <c r="P162" s="42">
        <v>1</v>
      </c>
      <c r="Q162" s="30" t="s">
        <v>1630</v>
      </c>
      <c r="R162" s="1" t="str">
        <f t="shared" si="8"/>
        <v>Studying in School / College</v>
      </c>
    </row>
    <row r="163" spans="1:18" s="45" customFormat="1" ht="16.5" customHeight="1" x14ac:dyDescent="0.25">
      <c r="A163" s="42">
        <v>161</v>
      </c>
      <c r="B163" s="30" t="s">
        <v>13</v>
      </c>
      <c r="C163" s="30" t="s">
        <v>14</v>
      </c>
      <c r="D163" s="1" t="s">
        <v>272</v>
      </c>
      <c r="E163" s="30" t="s">
        <v>16</v>
      </c>
      <c r="F163" s="30">
        <v>9493435034</v>
      </c>
      <c r="G163" s="43">
        <v>39051</v>
      </c>
      <c r="H163" s="30">
        <v>10290627006</v>
      </c>
      <c r="I163" s="30" t="s">
        <v>17</v>
      </c>
      <c r="J163" s="30" t="s">
        <v>18</v>
      </c>
      <c r="K163" s="30" t="s">
        <v>19</v>
      </c>
      <c r="L163" s="30">
        <v>10290627</v>
      </c>
      <c r="M163" s="30" t="s">
        <v>39</v>
      </c>
      <c r="N163" s="30" t="s">
        <v>21</v>
      </c>
      <c r="O163" s="44">
        <f t="shared" si="10"/>
        <v>398364101906</v>
      </c>
      <c r="P163" s="42">
        <v>2</v>
      </c>
      <c r="Q163" s="30" t="s">
        <v>1360</v>
      </c>
      <c r="R163" s="1" t="str">
        <f t="shared" si="8"/>
        <v>10th passed and present not continue study</v>
      </c>
    </row>
    <row r="164" spans="1:18" s="45" customFormat="1" ht="16.5" customHeight="1" x14ac:dyDescent="0.25">
      <c r="A164" s="42">
        <v>162</v>
      </c>
      <c r="B164" s="30" t="s">
        <v>13</v>
      </c>
      <c r="C164" s="30" t="s">
        <v>14</v>
      </c>
      <c r="D164" s="1" t="s">
        <v>323</v>
      </c>
      <c r="E164" s="30" t="s">
        <v>23</v>
      </c>
      <c r="F164" s="30">
        <v>9491070934</v>
      </c>
      <c r="G164" s="43">
        <v>39083</v>
      </c>
      <c r="H164" s="30">
        <v>10290627007</v>
      </c>
      <c r="I164" s="30" t="s">
        <v>17</v>
      </c>
      <c r="J164" s="30" t="s">
        <v>18</v>
      </c>
      <c r="K164" s="30" t="s">
        <v>19</v>
      </c>
      <c r="L164" s="30">
        <v>10290627</v>
      </c>
      <c r="M164" s="30" t="s">
        <v>39</v>
      </c>
      <c r="N164" s="30" t="s">
        <v>21</v>
      </c>
      <c r="O164" s="44">
        <f t="shared" si="10"/>
        <v>224981673747</v>
      </c>
      <c r="P164" s="42">
        <v>10</v>
      </c>
      <c r="Q164" s="30" t="s">
        <v>1525</v>
      </c>
      <c r="R164" s="1" t="str">
        <f t="shared" si="8"/>
        <v xml:space="preserve">Drop Out </v>
      </c>
    </row>
    <row r="165" spans="1:18" s="45" customFormat="1" ht="16.5" customHeight="1" x14ac:dyDescent="0.25">
      <c r="A165" s="42">
        <v>163</v>
      </c>
      <c r="B165" s="30" t="s">
        <v>13</v>
      </c>
      <c r="C165" s="30" t="s">
        <v>14</v>
      </c>
      <c r="D165" s="1" t="s">
        <v>1237</v>
      </c>
      <c r="E165" s="30" t="s">
        <v>23</v>
      </c>
      <c r="F165" s="46">
        <v>950153000000</v>
      </c>
      <c r="G165" s="43">
        <v>39969</v>
      </c>
      <c r="H165" s="30">
        <v>10290627002</v>
      </c>
      <c r="I165" s="30" t="s">
        <v>17</v>
      </c>
      <c r="J165" s="30" t="s">
        <v>18</v>
      </c>
      <c r="K165" s="30" t="s">
        <v>19</v>
      </c>
      <c r="L165" s="30">
        <v>10290627</v>
      </c>
      <c r="M165" s="30" t="s">
        <v>39</v>
      </c>
      <c r="N165" s="30" t="s">
        <v>1142</v>
      </c>
      <c r="O165" s="44" t="str">
        <f t="shared" si="10"/>
        <v/>
      </c>
      <c r="P165" s="42">
        <v>11</v>
      </c>
      <c r="Q165" s="30" t="s">
        <v>1552</v>
      </c>
      <c r="R165" s="1" t="str">
        <f t="shared" si="8"/>
        <v>Not traced</v>
      </c>
    </row>
    <row r="166" spans="1:18" s="45" customFormat="1" ht="16.5" customHeight="1" x14ac:dyDescent="0.25">
      <c r="A166" s="42">
        <v>164</v>
      </c>
      <c r="B166" s="30" t="s">
        <v>13</v>
      </c>
      <c r="C166" s="30" t="s">
        <v>14</v>
      </c>
      <c r="D166" s="1" t="s">
        <v>238</v>
      </c>
      <c r="E166" s="30" t="s">
        <v>16</v>
      </c>
      <c r="F166" s="30">
        <v>9492015729</v>
      </c>
      <c r="G166" s="43">
        <v>40326</v>
      </c>
      <c r="H166" s="30">
        <v>10290627003</v>
      </c>
      <c r="I166" s="30" t="s">
        <v>17</v>
      </c>
      <c r="J166" s="30" t="s">
        <v>18</v>
      </c>
      <c r="K166" s="30" t="s">
        <v>19</v>
      </c>
      <c r="L166" s="30">
        <v>10290627</v>
      </c>
      <c r="M166" s="30" t="s">
        <v>39</v>
      </c>
      <c r="N166" s="30" t="s">
        <v>21</v>
      </c>
      <c r="O166" s="44">
        <f t="shared" si="10"/>
        <v>502008995277</v>
      </c>
      <c r="P166" s="42">
        <v>10</v>
      </c>
      <c r="Q166" s="30" t="s">
        <v>1525</v>
      </c>
      <c r="R166" s="1" t="str">
        <f t="shared" si="8"/>
        <v xml:space="preserve">Drop Out </v>
      </c>
    </row>
    <row r="167" spans="1:18" s="45" customFormat="1" ht="16.5" customHeight="1" x14ac:dyDescent="0.25">
      <c r="A167" s="42">
        <v>165</v>
      </c>
      <c r="B167" s="30" t="s">
        <v>13</v>
      </c>
      <c r="C167" s="30" t="s">
        <v>14</v>
      </c>
      <c r="D167" s="1" t="s">
        <v>362</v>
      </c>
      <c r="E167" s="30" t="s">
        <v>16</v>
      </c>
      <c r="F167" s="30">
        <v>9494166581</v>
      </c>
      <c r="G167" s="43">
        <v>39083</v>
      </c>
      <c r="H167" s="30">
        <v>10290627018</v>
      </c>
      <c r="I167" s="30" t="s">
        <v>17</v>
      </c>
      <c r="J167" s="30" t="s">
        <v>18</v>
      </c>
      <c r="K167" s="30" t="s">
        <v>19</v>
      </c>
      <c r="L167" s="30">
        <v>10290627</v>
      </c>
      <c r="M167" s="30" t="s">
        <v>39</v>
      </c>
      <c r="N167" s="30" t="s">
        <v>21</v>
      </c>
      <c r="O167" s="44">
        <f t="shared" si="10"/>
        <v>722025948243</v>
      </c>
      <c r="P167" s="42">
        <v>7</v>
      </c>
      <c r="Q167" s="30" t="s">
        <v>1733</v>
      </c>
      <c r="R167" s="1" t="str">
        <f t="shared" si="8"/>
        <v>CWSN Physically challenged</v>
      </c>
    </row>
    <row r="168" spans="1:18" s="45" customFormat="1" ht="16.5" customHeight="1" x14ac:dyDescent="0.25">
      <c r="A168" s="42">
        <v>166</v>
      </c>
      <c r="B168" s="30" t="s">
        <v>13</v>
      </c>
      <c r="C168" s="30" t="s">
        <v>14</v>
      </c>
      <c r="D168" s="1" t="s">
        <v>197</v>
      </c>
      <c r="E168" s="30" t="s">
        <v>23</v>
      </c>
      <c r="F168" s="30">
        <v>9494166581</v>
      </c>
      <c r="G168" s="43">
        <v>38718</v>
      </c>
      <c r="H168" s="30">
        <v>10290627004</v>
      </c>
      <c r="I168" s="30" t="s">
        <v>17</v>
      </c>
      <c r="J168" s="30" t="s">
        <v>18</v>
      </c>
      <c r="K168" s="30" t="s">
        <v>17</v>
      </c>
      <c r="L168" s="30">
        <v>10290627</v>
      </c>
      <c r="M168" s="30" t="s">
        <v>39</v>
      </c>
      <c r="N168" s="30" t="s">
        <v>21</v>
      </c>
      <c r="O168" s="44" t="s">
        <v>3423</v>
      </c>
      <c r="P168" s="42">
        <v>10</v>
      </c>
      <c r="Q168" s="30" t="s">
        <v>3425</v>
      </c>
      <c r="R168" s="1" t="str">
        <f t="shared" si="8"/>
        <v xml:space="preserve">Drop Out </v>
      </c>
    </row>
    <row r="169" spans="1:18" s="45" customFormat="1" ht="16.5" customHeight="1" x14ac:dyDescent="0.25">
      <c r="A169" s="42">
        <v>167</v>
      </c>
      <c r="B169" s="30" t="s">
        <v>13</v>
      </c>
      <c r="C169" s="30" t="s">
        <v>14</v>
      </c>
      <c r="D169" s="1" t="s">
        <v>1208</v>
      </c>
      <c r="E169" s="30" t="s">
        <v>23</v>
      </c>
      <c r="F169" s="46">
        <v>470481000000</v>
      </c>
      <c r="G169" s="43">
        <v>41475</v>
      </c>
      <c r="H169" s="30">
        <v>10290627014</v>
      </c>
      <c r="I169" s="30" t="s">
        <v>17</v>
      </c>
      <c r="J169" s="30" t="s">
        <v>18</v>
      </c>
      <c r="K169" s="30" t="s">
        <v>19</v>
      </c>
      <c r="L169" s="30">
        <v>10290627</v>
      </c>
      <c r="M169" s="30" t="s">
        <v>39</v>
      </c>
      <c r="N169" s="30" t="s">
        <v>1142</v>
      </c>
      <c r="O169" s="44">
        <f t="shared" ref="O169:O185" si="11">IFERROR(VLOOKUP(D169,GERDATA971,14,FALSE),"")</f>
        <v>470481315810</v>
      </c>
      <c r="P169" s="42">
        <v>5</v>
      </c>
      <c r="Q169" s="30" t="s">
        <v>1709</v>
      </c>
      <c r="R169" s="1" t="str">
        <f t="shared" si="8"/>
        <v>Migrated Other district</v>
      </c>
    </row>
    <row r="170" spans="1:18" s="45" customFormat="1" ht="16.5" customHeight="1" x14ac:dyDescent="0.25">
      <c r="A170" s="42">
        <v>168</v>
      </c>
      <c r="B170" s="30" t="s">
        <v>13</v>
      </c>
      <c r="C170" s="30" t="s">
        <v>14</v>
      </c>
      <c r="D170" s="1" t="s">
        <v>310</v>
      </c>
      <c r="E170" s="30" t="s">
        <v>16</v>
      </c>
      <c r="F170" s="30">
        <v>9494166581</v>
      </c>
      <c r="G170" s="43">
        <v>39777</v>
      </c>
      <c r="H170" s="30">
        <v>10290627008</v>
      </c>
      <c r="I170" s="30" t="s">
        <v>17</v>
      </c>
      <c r="J170" s="30" t="s">
        <v>18</v>
      </c>
      <c r="K170" s="30" t="s">
        <v>19</v>
      </c>
      <c r="L170" s="30">
        <v>10290627</v>
      </c>
      <c r="M170" s="30" t="s">
        <v>39</v>
      </c>
      <c r="N170" s="30" t="s">
        <v>21</v>
      </c>
      <c r="O170" s="44" t="str">
        <f t="shared" si="11"/>
        <v/>
      </c>
      <c r="P170" s="42">
        <v>11</v>
      </c>
      <c r="Q170" s="30" t="s">
        <v>1552</v>
      </c>
      <c r="R170" s="1" t="str">
        <f t="shared" si="8"/>
        <v>Not traced</v>
      </c>
    </row>
    <row r="171" spans="1:18" s="45" customFormat="1" ht="16.5" customHeight="1" x14ac:dyDescent="0.25">
      <c r="A171" s="42">
        <v>169</v>
      </c>
      <c r="B171" s="30" t="s">
        <v>13</v>
      </c>
      <c r="C171" s="30" t="s">
        <v>14</v>
      </c>
      <c r="D171" s="1" t="s">
        <v>1333</v>
      </c>
      <c r="E171" s="30" t="s">
        <v>16</v>
      </c>
      <c r="F171" s="46">
        <v>275213000000</v>
      </c>
      <c r="G171" s="43">
        <v>40544</v>
      </c>
      <c r="H171" s="30">
        <v>10290627018</v>
      </c>
      <c r="I171" s="30" t="s">
        <v>17</v>
      </c>
      <c r="J171" s="30" t="s">
        <v>18</v>
      </c>
      <c r="K171" s="30" t="s">
        <v>19</v>
      </c>
      <c r="L171" s="30">
        <v>10290627</v>
      </c>
      <c r="M171" s="30" t="s">
        <v>39</v>
      </c>
      <c r="N171" s="30" t="s">
        <v>1153</v>
      </c>
      <c r="O171" s="44">
        <f t="shared" si="11"/>
        <v>275213042713</v>
      </c>
      <c r="P171" s="42">
        <v>11</v>
      </c>
      <c r="Q171" s="30" t="s">
        <v>1552</v>
      </c>
      <c r="R171" s="1" t="str">
        <f t="shared" si="8"/>
        <v>Not traced</v>
      </c>
    </row>
    <row r="172" spans="1:18" s="45" customFormat="1" ht="16.5" customHeight="1" x14ac:dyDescent="0.25">
      <c r="A172" s="42">
        <v>170</v>
      </c>
      <c r="B172" s="30" t="s">
        <v>13</v>
      </c>
      <c r="C172" s="30" t="s">
        <v>14</v>
      </c>
      <c r="D172" s="1" t="s">
        <v>139</v>
      </c>
      <c r="E172" s="30" t="s">
        <v>23</v>
      </c>
      <c r="F172" s="30">
        <v>8333932219</v>
      </c>
      <c r="G172" s="43">
        <v>38966</v>
      </c>
      <c r="H172" s="30">
        <v>10290627006</v>
      </c>
      <c r="I172" s="30" t="s">
        <v>17</v>
      </c>
      <c r="J172" s="30" t="s">
        <v>18</v>
      </c>
      <c r="K172" s="30" t="s">
        <v>19</v>
      </c>
      <c r="L172" s="30">
        <v>10290627</v>
      </c>
      <c r="M172" s="30" t="s">
        <v>39</v>
      </c>
      <c r="N172" s="30" t="s">
        <v>21</v>
      </c>
      <c r="O172" s="44">
        <f t="shared" si="11"/>
        <v>227794307288</v>
      </c>
      <c r="P172" s="42">
        <v>1</v>
      </c>
      <c r="Q172" s="30" t="s">
        <v>1668</v>
      </c>
      <c r="R172" s="1" t="str">
        <f t="shared" si="8"/>
        <v>Studying in School / College</v>
      </c>
    </row>
    <row r="173" spans="1:18" s="45" customFormat="1" ht="16.5" customHeight="1" x14ac:dyDescent="0.25">
      <c r="A173" s="42">
        <v>171</v>
      </c>
      <c r="B173" s="30" t="s">
        <v>13</v>
      </c>
      <c r="C173" s="30" t="s">
        <v>14</v>
      </c>
      <c r="D173" s="1" t="s">
        <v>227</v>
      </c>
      <c r="E173" s="30" t="s">
        <v>16</v>
      </c>
      <c r="F173" s="30">
        <v>8985488428</v>
      </c>
      <c r="G173" s="43">
        <v>39083</v>
      </c>
      <c r="H173" s="30">
        <v>10290627016</v>
      </c>
      <c r="I173" s="30" t="s">
        <v>17</v>
      </c>
      <c r="J173" s="30" t="s">
        <v>18</v>
      </c>
      <c r="K173" s="30" t="s">
        <v>19</v>
      </c>
      <c r="L173" s="30">
        <v>10290627</v>
      </c>
      <c r="M173" s="30" t="s">
        <v>39</v>
      </c>
      <c r="N173" s="30" t="s">
        <v>21</v>
      </c>
      <c r="O173" s="44" t="str">
        <f t="shared" si="11"/>
        <v/>
      </c>
      <c r="P173" s="42">
        <v>11</v>
      </c>
      <c r="Q173" s="30" t="s">
        <v>1552</v>
      </c>
      <c r="R173" s="1" t="str">
        <f t="shared" si="8"/>
        <v>Not traced</v>
      </c>
    </row>
    <row r="174" spans="1:18" s="45" customFormat="1" ht="16.5" customHeight="1" x14ac:dyDescent="0.25">
      <c r="A174" s="42">
        <v>172</v>
      </c>
      <c r="B174" s="30" t="s">
        <v>13</v>
      </c>
      <c r="C174" s="30" t="s">
        <v>14</v>
      </c>
      <c r="D174" s="1" t="s">
        <v>730</v>
      </c>
      <c r="E174" s="30" t="s">
        <v>23</v>
      </c>
      <c r="F174" s="30">
        <v>7330767570</v>
      </c>
      <c r="G174" s="43">
        <v>38685</v>
      </c>
      <c r="H174" s="30">
        <v>10290627005</v>
      </c>
      <c r="I174" s="30" t="s">
        <v>17</v>
      </c>
      <c r="J174" s="30" t="s">
        <v>18</v>
      </c>
      <c r="K174" s="30" t="s">
        <v>19</v>
      </c>
      <c r="L174" s="30">
        <v>10290627</v>
      </c>
      <c r="M174" s="30" t="s">
        <v>39</v>
      </c>
      <c r="N174" s="30" t="s">
        <v>21</v>
      </c>
      <c r="O174" s="44">
        <f t="shared" si="11"/>
        <v>647350904020</v>
      </c>
      <c r="P174" s="42">
        <v>10</v>
      </c>
      <c r="Q174" s="30" t="s">
        <v>1525</v>
      </c>
      <c r="R174" s="1" t="str">
        <f t="shared" si="8"/>
        <v xml:space="preserve">Drop Out </v>
      </c>
    </row>
    <row r="175" spans="1:18" s="45" customFormat="1" ht="16.5" customHeight="1" x14ac:dyDescent="0.25">
      <c r="A175" s="42">
        <v>173</v>
      </c>
      <c r="B175" s="30" t="s">
        <v>13</v>
      </c>
      <c r="C175" s="30" t="s">
        <v>14</v>
      </c>
      <c r="D175" s="1" t="s">
        <v>38</v>
      </c>
      <c r="E175" s="30" t="s">
        <v>23</v>
      </c>
      <c r="F175" s="30">
        <v>6303676636</v>
      </c>
      <c r="G175" s="43">
        <v>43261</v>
      </c>
      <c r="H175" s="30">
        <v>10290627006</v>
      </c>
      <c r="I175" s="30" t="s">
        <v>17</v>
      </c>
      <c r="J175" s="30" t="s">
        <v>18</v>
      </c>
      <c r="K175" s="30" t="s">
        <v>19</v>
      </c>
      <c r="L175" s="30">
        <v>10290627</v>
      </c>
      <c r="M175" s="30" t="s">
        <v>39</v>
      </c>
      <c r="N175" s="30" t="s">
        <v>21</v>
      </c>
      <c r="O175" s="44">
        <f t="shared" si="11"/>
        <v>752874590905</v>
      </c>
      <c r="P175" s="42">
        <v>8</v>
      </c>
      <c r="Q175" s="30" t="s">
        <v>1364</v>
      </c>
      <c r="R175" s="1" t="str">
        <f t="shared" si="8"/>
        <v>Under 5 years, attending Anganwadi</v>
      </c>
    </row>
    <row r="176" spans="1:18" s="45" customFormat="1" ht="16.5" customHeight="1" x14ac:dyDescent="0.25">
      <c r="A176" s="42">
        <v>174</v>
      </c>
      <c r="B176" s="30" t="s">
        <v>13</v>
      </c>
      <c r="C176" s="30" t="s">
        <v>14</v>
      </c>
      <c r="D176" s="1" t="s">
        <v>846</v>
      </c>
      <c r="E176" s="30" t="s">
        <v>16</v>
      </c>
      <c r="F176" s="30">
        <v>9494011772</v>
      </c>
      <c r="G176" s="43">
        <v>39601</v>
      </c>
      <c r="H176" s="30">
        <v>10290627015</v>
      </c>
      <c r="I176" s="30" t="s">
        <v>17</v>
      </c>
      <c r="J176" s="30" t="s">
        <v>18</v>
      </c>
      <c r="K176" s="30" t="s">
        <v>19</v>
      </c>
      <c r="L176" s="30">
        <v>10290627</v>
      </c>
      <c r="M176" s="30" t="s">
        <v>39</v>
      </c>
      <c r="N176" s="30" t="s">
        <v>21</v>
      </c>
      <c r="O176" s="44">
        <f t="shared" si="11"/>
        <v>393852029552</v>
      </c>
      <c r="P176" s="42">
        <v>2</v>
      </c>
      <c r="Q176" s="30" t="s">
        <v>1360</v>
      </c>
      <c r="R176" s="1" t="str">
        <f t="shared" si="8"/>
        <v>10th passed and present not continue study</v>
      </c>
    </row>
    <row r="177" spans="1:18" s="45" customFormat="1" ht="16.5" customHeight="1" x14ac:dyDescent="0.25">
      <c r="A177" s="42">
        <v>175</v>
      </c>
      <c r="B177" s="30" t="s">
        <v>13</v>
      </c>
      <c r="C177" s="30" t="s">
        <v>14</v>
      </c>
      <c r="D177" s="1" t="s">
        <v>684</v>
      </c>
      <c r="E177" s="30" t="s">
        <v>16</v>
      </c>
      <c r="F177" s="30">
        <v>9346732497</v>
      </c>
      <c r="G177" s="43">
        <v>40179</v>
      </c>
      <c r="H177" s="30">
        <v>10290627019</v>
      </c>
      <c r="I177" s="30" t="s">
        <v>17</v>
      </c>
      <c r="J177" s="30" t="s">
        <v>18</v>
      </c>
      <c r="K177" s="30" t="s">
        <v>19</v>
      </c>
      <c r="L177" s="30">
        <v>10290627</v>
      </c>
      <c r="M177" s="30" t="s">
        <v>39</v>
      </c>
      <c r="N177" s="30" t="s">
        <v>21</v>
      </c>
      <c r="O177" s="44">
        <f t="shared" si="11"/>
        <v>459310408909</v>
      </c>
      <c r="P177" s="42">
        <v>1</v>
      </c>
      <c r="Q177" s="30" t="s">
        <v>1741</v>
      </c>
      <c r="R177" s="1" t="str">
        <f t="shared" si="8"/>
        <v>Studying in School / College</v>
      </c>
    </row>
    <row r="178" spans="1:18" s="45" customFormat="1" ht="16.5" customHeight="1" x14ac:dyDescent="0.25">
      <c r="A178" s="42">
        <v>176</v>
      </c>
      <c r="B178" s="30" t="s">
        <v>13</v>
      </c>
      <c r="C178" s="30" t="s">
        <v>14</v>
      </c>
      <c r="D178" s="1" t="s">
        <v>640</v>
      </c>
      <c r="E178" s="30" t="s">
        <v>16</v>
      </c>
      <c r="F178" s="30">
        <v>9494166581</v>
      </c>
      <c r="G178" s="43">
        <v>38596</v>
      </c>
      <c r="H178" s="30">
        <v>10290627007</v>
      </c>
      <c r="I178" s="30" t="s">
        <v>17</v>
      </c>
      <c r="J178" s="30" t="s">
        <v>18</v>
      </c>
      <c r="K178" s="30" t="s">
        <v>19</v>
      </c>
      <c r="L178" s="30">
        <v>10290627</v>
      </c>
      <c r="M178" s="30" t="s">
        <v>39</v>
      </c>
      <c r="N178" s="30" t="s">
        <v>21</v>
      </c>
      <c r="O178" s="44">
        <f t="shared" si="11"/>
        <v>809515469503</v>
      </c>
      <c r="P178" s="42">
        <v>10</v>
      </c>
      <c r="Q178" s="30" t="s">
        <v>1525</v>
      </c>
      <c r="R178" s="1" t="str">
        <f t="shared" si="8"/>
        <v xml:space="preserve">Drop Out </v>
      </c>
    </row>
    <row r="179" spans="1:18" s="45" customFormat="1" ht="16.5" customHeight="1" x14ac:dyDescent="0.25">
      <c r="A179" s="42">
        <v>177</v>
      </c>
      <c r="B179" s="30" t="s">
        <v>13</v>
      </c>
      <c r="C179" s="30" t="s">
        <v>14</v>
      </c>
      <c r="D179" s="1" t="s">
        <v>787</v>
      </c>
      <c r="E179" s="30" t="s">
        <v>23</v>
      </c>
      <c r="F179" s="30">
        <v>9494166581</v>
      </c>
      <c r="G179" s="43">
        <v>39604</v>
      </c>
      <c r="H179" s="30">
        <v>10290627019</v>
      </c>
      <c r="I179" s="30" t="s">
        <v>17</v>
      </c>
      <c r="J179" s="30" t="s">
        <v>18</v>
      </c>
      <c r="K179" s="30" t="s">
        <v>19</v>
      </c>
      <c r="L179" s="30">
        <v>10290627</v>
      </c>
      <c r="M179" s="30" t="s">
        <v>39</v>
      </c>
      <c r="N179" s="30" t="s">
        <v>21</v>
      </c>
      <c r="O179" s="44" t="str">
        <f t="shared" si="11"/>
        <v/>
      </c>
      <c r="P179" s="42">
        <v>11</v>
      </c>
      <c r="Q179" s="30" t="s">
        <v>1552</v>
      </c>
      <c r="R179" s="1" t="str">
        <f t="shared" si="8"/>
        <v>Not traced</v>
      </c>
    </row>
    <row r="180" spans="1:18" s="45" customFormat="1" ht="16.5" customHeight="1" x14ac:dyDescent="0.25">
      <c r="A180" s="42">
        <v>178</v>
      </c>
      <c r="B180" s="30" t="s">
        <v>13</v>
      </c>
      <c r="C180" s="30" t="s">
        <v>14</v>
      </c>
      <c r="D180" s="1" t="s">
        <v>131</v>
      </c>
      <c r="E180" s="30" t="s">
        <v>23</v>
      </c>
      <c r="F180" s="46">
        <v>985066000000</v>
      </c>
      <c r="G180" s="43">
        <v>40142</v>
      </c>
      <c r="H180" s="30">
        <v>10290627008</v>
      </c>
      <c r="I180" s="30" t="s">
        <v>17</v>
      </c>
      <c r="J180" s="30" t="s">
        <v>18</v>
      </c>
      <c r="K180" s="30" t="s">
        <v>19</v>
      </c>
      <c r="L180" s="30">
        <v>10290627</v>
      </c>
      <c r="M180" s="30" t="s">
        <v>39</v>
      </c>
      <c r="N180" s="30" t="s">
        <v>1142</v>
      </c>
      <c r="O180" s="44" t="str">
        <f t="shared" si="11"/>
        <v/>
      </c>
      <c r="P180" s="42">
        <v>11</v>
      </c>
      <c r="Q180" s="30" t="s">
        <v>1552</v>
      </c>
      <c r="R180" s="1" t="str">
        <f t="shared" si="8"/>
        <v>Not traced</v>
      </c>
    </row>
    <row r="181" spans="1:18" s="45" customFormat="1" ht="16.5" customHeight="1" x14ac:dyDescent="0.25">
      <c r="A181" s="42">
        <v>179</v>
      </c>
      <c r="B181" s="30" t="s">
        <v>13</v>
      </c>
      <c r="C181" s="30" t="s">
        <v>14</v>
      </c>
      <c r="D181" s="1" t="s">
        <v>131</v>
      </c>
      <c r="E181" s="30" t="s">
        <v>23</v>
      </c>
      <c r="F181" s="46">
        <v>993853000000</v>
      </c>
      <c r="G181" s="43">
        <v>40544</v>
      </c>
      <c r="H181" s="30">
        <v>10290627012</v>
      </c>
      <c r="I181" s="30" t="s">
        <v>17</v>
      </c>
      <c r="J181" s="30" t="s">
        <v>18</v>
      </c>
      <c r="K181" s="30" t="s">
        <v>19</v>
      </c>
      <c r="L181" s="30">
        <v>10290627</v>
      </c>
      <c r="M181" s="30" t="s">
        <v>39</v>
      </c>
      <c r="N181" s="30" t="s">
        <v>1153</v>
      </c>
      <c r="O181" s="44" t="str">
        <f t="shared" si="11"/>
        <v/>
      </c>
      <c r="P181" s="42">
        <v>11</v>
      </c>
      <c r="Q181" s="30" t="s">
        <v>1552</v>
      </c>
      <c r="R181" s="1" t="str">
        <f t="shared" si="8"/>
        <v>Not traced</v>
      </c>
    </row>
    <row r="182" spans="1:18" s="45" customFormat="1" ht="16.5" customHeight="1" x14ac:dyDescent="0.25">
      <c r="A182" s="42">
        <v>180</v>
      </c>
      <c r="B182" s="30" t="s">
        <v>13</v>
      </c>
      <c r="C182" s="30" t="s">
        <v>14</v>
      </c>
      <c r="D182" s="1" t="s">
        <v>70</v>
      </c>
      <c r="E182" s="30" t="s">
        <v>23</v>
      </c>
      <c r="F182" s="30">
        <v>9494166581</v>
      </c>
      <c r="G182" s="43">
        <v>39962</v>
      </c>
      <c r="H182" s="30">
        <v>10290627007</v>
      </c>
      <c r="I182" s="30" t="s">
        <v>17</v>
      </c>
      <c r="J182" s="30" t="s">
        <v>18</v>
      </c>
      <c r="K182" s="30" t="s">
        <v>19</v>
      </c>
      <c r="L182" s="30">
        <v>10290627</v>
      </c>
      <c r="M182" s="30" t="s">
        <v>39</v>
      </c>
      <c r="N182" s="30" t="s">
        <v>21</v>
      </c>
      <c r="O182" s="44">
        <f t="shared" si="11"/>
        <v>645275061317</v>
      </c>
      <c r="P182" s="42">
        <v>10</v>
      </c>
      <c r="Q182" s="30" t="s">
        <v>1525</v>
      </c>
      <c r="R182" s="1" t="str">
        <f t="shared" si="8"/>
        <v xml:space="preserve">Drop Out </v>
      </c>
    </row>
    <row r="183" spans="1:18" s="45" customFormat="1" ht="16.5" customHeight="1" x14ac:dyDescent="0.25">
      <c r="A183" s="42">
        <v>181</v>
      </c>
      <c r="B183" s="30" t="s">
        <v>13</v>
      </c>
      <c r="C183" s="30" t="s">
        <v>14</v>
      </c>
      <c r="D183" s="1" t="s">
        <v>506</v>
      </c>
      <c r="E183" s="30" t="s">
        <v>23</v>
      </c>
      <c r="F183" s="30">
        <v>8500291705</v>
      </c>
      <c r="G183" s="43">
        <v>38718</v>
      </c>
      <c r="H183" s="30">
        <v>10290627012</v>
      </c>
      <c r="I183" s="30" t="s">
        <v>17</v>
      </c>
      <c r="J183" s="30" t="s">
        <v>18</v>
      </c>
      <c r="K183" s="30" t="s">
        <v>19</v>
      </c>
      <c r="L183" s="30">
        <v>10290627</v>
      </c>
      <c r="M183" s="30" t="s">
        <v>39</v>
      </c>
      <c r="N183" s="30" t="s">
        <v>21</v>
      </c>
      <c r="O183" s="44">
        <f t="shared" si="11"/>
        <v>896898292194</v>
      </c>
      <c r="P183" s="42">
        <v>11</v>
      </c>
      <c r="Q183" s="30" t="s">
        <v>1552</v>
      </c>
      <c r="R183" s="1" t="str">
        <f t="shared" si="8"/>
        <v>Not traced</v>
      </c>
    </row>
    <row r="184" spans="1:18" s="45" customFormat="1" ht="16.5" customHeight="1" x14ac:dyDescent="0.25">
      <c r="A184" s="42">
        <v>182</v>
      </c>
      <c r="B184" s="30" t="s">
        <v>13</v>
      </c>
      <c r="C184" s="30" t="s">
        <v>14</v>
      </c>
      <c r="D184" s="1" t="s">
        <v>155</v>
      </c>
      <c r="E184" s="30" t="s">
        <v>16</v>
      </c>
      <c r="F184" s="30">
        <v>9494166581</v>
      </c>
      <c r="G184" s="43">
        <v>39083</v>
      </c>
      <c r="H184" s="30">
        <v>10290627008</v>
      </c>
      <c r="I184" s="30" t="s">
        <v>17</v>
      </c>
      <c r="J184" s="30" t="s">
        <v>18</v>
      </c>
      <c r="K184" s="30" t="s">
        <v>19</v>
      </c>
      <c r="L184" s="30">
        <v>10290627</v>
      </c>
      <c r="M184" s="30" t="s">
        <v>39</v>
      </c>
      <c r="N184" s="30" t="s">
        <v>21</v>
      </c>
      <c r="O184" s="44" t="str">
        <f t="shared" si="11"/>
        <v/>
      </c>
      <c r="P184" s="42">
        <v>11</v>
      </c>
      <c r="Q184" s="30" t="s">
        <v>1552</v>
      </c>
      <c r="R184" s="1" t="str">
        <f t="shared" si="8"/>
        <v>Not traced</v>
      </c>
    </row>
    <row r="185" spans="1:18" s="45" customFormat="1" ht="16.5" customHeight="1" x14ac:dyDescent="0.25">
      <c r="A185" s="42">
        <v>183</v>
      </c>
      <c r="B185" s="30" t="s">
        <v>13</v>
      </c>
      <c r="C185" s="30" t="s">
        <v>14</v>
      </c>
      <c r="D185" s="1" t="s">
        <v>814</v>
      </c>
      <c r="E185" s="30" t="s">
        <v>23</v>
      </c>
      <c r="F185" s="30">
        <v>8500747819</v>
      </c>
      <c r="G185" s="43">
        <v>38718</v>
      </c>
      <c r="H185" s="30">
        <v>10290627016</v>
      </c>
      <c r="I185" s="30" t="s">
        <v>17</v>
      </c>
      <c r="J185" s="30" t="s">
        <v>18</v>
      </c>
      <c r="K185" s="30" t="s">
        <v>19</v>
      </c>
      <c r="L185" s="30">
        <v>10290627</v>
      </c>
      <c r="M185" s="30" t="s">
        <v>39</v>
      </c>
      <c r="N185" s="30" t="s">
        <v>21</v>
      </c>
      <c r="O185" s="44" t="str">
        <f t="shared" si="11"/>
        <v/>
      </c>
      <c r="P185" s="42">
        <v>11</v>
      </c>
      <c r="Q185" s="30" t="s">
        <v>1552</v>
      </c>
      <c r="R185" s="1" t="str">
        <f t="shared" si="8"/>
        <v>Not traced</v>
      </c>
    </row>
    <row r="186" spans="1:18" s="45" customFormat="1" ht="16.5" customHeight="1" x14ac:dyDescent="0.25">
      <c r="A186" s="42">
        <v>184</v>
      </c>
      <c r="B186" s="30" t="s">
        <v>13</v>
      </c>
      <c r="C186" s="30" t="s">
        <v>14</v>
      </c>
      <c r="D186" s="1" t="s">
        <v>606</v>
      </c>
      <c r="E186" s="30" t="s">
        <v>16</v>
      </c>
      <c r="F186" s="30">
        <v>9494166581</v>
      </c>
      <c r="G186" s="43">
        <v>39448</v>
      </c>
      <c r="H186" s="30">
        <v>10290627004</v>
      </c>
      <c r="I186" s="30" t="s">
        <v>17</v>
      </c>
      <c r="J186" s="30" t="s">
        <v>18</v>
      </c>
      <c r="K186" s="30" t="s">
        <v>17</v>
      </c>
      <c r="L186" s="30">
        <v>10290627</v>
      </c>
      <c r="M186" s="30" t="s">
        <v>39</v>
      </c>
      <c r="N186" s="30" t="s">
        <v>21</v>
      </c>
      <c r="O186" s="44" t="s">
        <v>3426</v>
      </c>
      <c r="P186" s="42">
        <v>13</v>
      </c>
      <c r="Q186" s="30" t="s">
        <v>3428</v>
      </c>
      <c r="R186" s="1" t="str">
        <f t="shared" si="8"/>
        <v>Married</v>
      </c>
    </row>
    <row r="187" spans="1:18" s="45" customFormat="1" ht="16.5" customHeight="1" x14ac:dyDescent="0.25">
      <c r="A187" s="42">
        <v>185</v>
      </c>
      <c r="B187" s="30" t="s">
        <v>13</v>
      </c>
      <c r="C187" s="30" t="s">
        <v>14</v>
      </c>
      <c r="D187" s="1" t="s">
        <v>594</v>
      </c>
      <c r="E187" s="30" t="s">
        <v>23</v>
      </c>
      <c r="F187" s="30">
        <v>9494166581</v>
      </c>
      <c r="G187" s="43">
        <v>39269</v>
      </c>
      <c r="H187" s="30">
        <v>10290627007</v>
      </c>
      <c r="I187" s="30" t="s">
        <v>17</v>
      </c>
      <c r="J187" s="30" t="s">
        <v>18</v>
      </c>
      <c r="K187" s="30" t="s">
        <v>19</v>
      </c>
      <c r="L187" s="30">
        <v>10290627</v>
      </c>
      <c r="M187" s="30" t="s">
        <v>39</v>
      </c>
      <c r="N187" s="30" t="s">
        <v>21</v>
      </c>
      <c r="O187" s="44" t="s">
        <v>3429</v>
      </c>
      <c r="P187" s="42">
        <v>1</v>
      </c>
      <c r="Q187" s="30" t="s">
        <v>3431</v>
      </c>
      <c r="R187" s="1" t="str">
        <f t="shared" si="8"/>
        <v>Studying in School / College</v>
      </c>
    </row>
    <row r="188" spans="1:18" s="45" customFormat="1" ht="16.5" customHeight="1" x14ac:dyDescent="0.25">
      <c r="A188" s="42">
        <v>186</v>
      </c>
      <c r="B188" s="30" t="s">
        <v>13</v>
      </c>
      <c r="C188" s="30" t="s">
        <v>14</v>
      </c>
      <c r="D188" s="1" t="s">
        <v>482</v>
      </c>
      <c r="E188" s="30" t="s">
        <v>23</v>
      </c>
      <c r="F188" s="30">
        <v>9494166581</v>
      </c>
      <c r="G188" s="43">
        <v>39728</v>
      </c>
      <c r="H188" s="30">
        <v>10290627004</v>
      </c>
      <c r="I188" s="30" t="s">
        <v>17</v>
      </c>
      <c r="J188" s="30" t="s">
        <v>18</v>
      </c>
      <c r="K188" s="30" t="s">
        <v>19</v>
      </c>
      <c r="L188" s="30">
        <v>10290627</v>
      </c>
      <c r="M188" s="30" t="s">
        <v>39</v>
      </c>
      <c r="N188" s="30" t="s">
        <v>21</v>
      </c>
      <c r="O188" s="44">
        <f>IFERROR(VLOOKUP(D188,GERDATA971,14,FALSE),"")</f>
        <v>579645668601</v>
      </c>
      <c r="P188" s="42">
        <v>10</v>
      </c>
      <c r="Q188" s="30" t="s">
        <v>1525</v>
      </c>
      <c r="R188" s="1" t="str">
        <f t="shared" si="8"/>
        <v xml:space="preserve">Drop Out </v>
      </c>
    </row>
    <row r="189" spans="1:18" s="45" customFormat="1" ht="16.5" customHeight="1" x14ac:dyDescent="0.25">
      <c r="A189" s="42">
        <v>187</v>
      </c>
      <c r="B189" s="30" t="s">
        <v>13</v>
      </c>
      <c r="C189" s="30" t="s">
        <v>14</v>
      </c>
      <c r="D189" s="1" t="s">
        <v>571</v>
      </c>
      <c r="E189" s="30" t="s">
        <v>23</v>
      </c>
      <c r="F189" s="30">
        <v>8500894007</v>
      </c>
      <c r="G189" s="43">
        <v>38692</v>
      </c>
      <c r="H189" s="30">
        <v>10290627003</v>
      </c>
      <c r="I189" s="30" t="s">
        <v>17</v>
      </c>
      <c r="J189" s="30" t="s">
        <v>18</v>
      </c>
      <c r="K189" s="30" t="s">
        <v>19</v>
      </c>
      <c r="L189" s="30">
        <v>10290627</v>
      </c>
      <c r="M189" s="30" t="s">
        <v>39</v>
      </c>
      <c r="N189" s="30" t="s">
        <v>21</v>
      </c>
      <c r="O189" s="44">
        <f>IFERROR(VLOOKUP(D189,GERDATA971,14,FALSE),"")</f>
        <v>528096600537</v>
      </c>
      <c r="P189" s="42">
        <v>10</v>
      </c>
      <c r="Q189" s="30" t="s">
        <v>1525</v>
      </c>
      <c r="R189" s="1" t="str">
        <f t="shared" si="8"/>
        <v xml:space="preserve">Drop Out </v>
      </c>
    </row>
    <row r="190" spans="1:18" s="45" customFormat="1" ht="16.5" customHeight="1" x14ac:dyDescent="0.25">
      <c r="A190" s="42">
        <v>188</v>
      </c>
      <c r="B190" s="30" t="s">
        <v>13</v>
      </c>
      <c r="C190" s="30" t="s">
        <v>14</v>
      </c>
      <c r="D190" s="1" t="s">
        <v>694</v>
      </c>
      <c r="E190" s="30" t="s">
        <v>23</v>
      </c>
      <c r="F190" s="30">
        <v>9381261300</v>
      </c>
      <c r="G190" s="43">
        <v>38718</v>
      </c>
      <c r="H190" s="30">
        <v>10290627006</v>
      </c>
      <c r="I190" s="30" t="s">
        <v>17</v>
      </c>
      <c r="J190" s="30" t="s">
        <v>18</v>
      </c>
      <c r="K190" s="30" t="s">
        <v>19</v>
      </c>
      <c r="L190" s="30">
        <v>10290627</v>
      </c>
      <c r="M190" s="30" t="s">
        <v>39</v>
      </c>
      <c r="N190" s="30" t="s">
        <v>21</v>
      </c>
      <c r="O190" s="44">
        <f>IFERROR(VLOOKUP(D190,GERDATA971,14,FALSE),"")</f>
        <v>843405048832</v>
      </c>
      <c r="P190" s="42">
        <v>1</v>
      </c>
      <c r="Q190" s="30" t="s">
        <v>1671</v>
      </c>
      <c r="R190" s="1" t="str">
        <f t="shared" si="8"/>
        <v>Studying in School / College</v>
      </c>
    </row>
    <row r="191" spans="1:18" s="45" customFormat="1" ht="16.5" customHeight="1" x14ac:dyDescent="0.25">
      <c r="A191" s="42">
        <v>189</v>
      </c>
      <c r="B191" s="30" t="s">
        <v>13</v>
      </c>
      <c r="C191" s="30" t="s">
        <v>14</v>
      </c>
      <c r="D191" s="1" t="s">
        <v>76</v>
      </c>
      <c r="E191" s="30" t="s">
        <v>23</v>
      </c>
      <c r="F191" s="30">
        <v>8500190317</v>
      </c>
      <c r="G191" s="43">
        <v>38671</v>
      </c>
      <c r="H191" s="30">
        <v>10290627002</v>
      </c>
      <c r="I191" s="30" t="s">
        <v>17</v>
      </c>
      <c r="J191" s="30" t="s">
        <v>18</v>
      </c>
      <c r="K191" s="30" t="s">
        <v>19</v>
      </c>
      <c r="L191" s="30">
        <v>10290627</v>
      </c>
      <c r="M191" s="30" t="s">
        <v>39</v>
      </c>
      <c r="N191" s="30" t="s">
        <v>21</v>
      </c>
      <c r="O191" s="44">
        <f>IFERROR(VLOOKUP(D191,GERDATA971,14,FALSE),"")</f>
        <v>554097337566</v>
      </c>
      <c r="P191" s="42">
        <v>1</v>
      </c>
      <c r="Q191" s="30" t="s">
        <v>1632</v>
      </c>
      <c r="R191" s="1" t="str">
        <f t="shared" si="8"/>
        <v>Studying in School / College</v>
      </c>
    </row>
    <row r="192" spans="1:18" s="45" customFormat="1" ht="16.5" customHeight="1" x14ac:dyDescent="0.25">
      <c r="A192" s="42">
        <v>190</v>
      </c>
      <c r="B192" s="30" t="s">
        <v>13</v>
      </c>
      <c r="C192" s="30" t="s">
        <v>14</v>
      </c>
      <c r="D192" s="1" t="s">
        <v>430</v>
      </c>
      <c r="E192" s="30" t="s">
        <v>23</v>
      </c>
      <c r="F192" s="46">
        <v>410082000000</v>
      </c>
      <c r="G192" s="43">
        <v>38718</v>
      </c>
      <c r="H192" s="30">
        <v>10290627001</v>
      </c>
      <c r="I192" s="30" t="s">
        <v>17</v>
      </c>
      <c r="J192" s="30" t="s">
        <v>18</v>
      </c>
      <c r="K192" s="30" t="s">
        <v>17</v>
      </c>
      <c r="L192" s="30">
        <v>10290627</v>
      </c>
      <c r="M192" s="30" t="s">
        <v>39</v>
      </c>
      <c r="N192" s="30" t="s">
        <v>21</v>
      </c>
      <c r="O192" s="44" t="s">
        <v>3432</v>
      </c>
      <c r="P192" s="42">
        <v>1</v>
      </c>
      <c r="Q192" s="30" t="s">
        <v>3434</v>
      </c>
      <c r="R192" s="1" t="str">
        <f t="shared" si="8"/>
        <v>Studying in School / College</v>
      </c>
    </row>
    <row r="193" spans="1:18" s="45" customFormat="1" ht="16.5" customHeight="1" x14ac:dyDescent="0.25">
      <c r="A193" s="42">
        <v>191</v>
      </c>
      <c r="B193" s="30" t="s">
        <v>13</v>
      </c>
      <c r="C193" s="30" t="s">
        <v>14</v>
      </c>
      <c r="D193" s="1" t="s">
        <v>981</v>
      </c>
      <c r="E193" s="30" t="s">
        <v>16</v>
      </c>
      <c r="F193" s="46">
        <v>950106000000</v>
      </c>
      <c r="G193" s="43">
        <v>39083</v>
      </c>
      <c r="H193" s="30">
        <v>10290627004</v>
      </c>
      <c r="I193" s="30" t="s">
        <v>17</v>
      </c>
      <c r="J193" s="30" t="s">
        <v>18</v>
      </c>
      <c r="K193" s="30" t="s">
        <v>17</v>
      </c>
      <c r="L193" s="30">
        <v>10290627</v>
      </c>
      <c r="M193" s="30" t="s">
        <v>39</v>
      </c>
      <c r="N193" s="30" t="s">
        <v>21</v>
      </c>
      <c r="O193" s="44" t="s">
        <v>3435</v>
      </c>
      <c r="P193" s="42">
        <v>1</v>
      </c>
      <c r="Q193" s="30" t="s">
        <v>3437</v>
      </c>
      <c r="R193" s="1" t="str">
        <f t="shared" si="8"/>
        <v>Studying in School / College</v>
      </c>
    </row>
    <row r="194" spans="1:18" s="45" customFormat="1" ht="16.5" customHeight="1" x14ac:dyDescent="0.25">
      <c r="A194" s="42">
        <v>192</v>
      </c>
      <c r="B194" s="30" t="s">
        <v>13</v>
      </c>
      <c r="C194" s="30" t="s">
        <v>14</v>
      </c>
      <c r="D194" s="1" t="s">
        <v>650</v>
      </c>
      <c r="E194" s="30" t="s">
        <v>16</v>
      </c>
      <c r="F194" s="30">
        <v>9494166581</v>
      </c>
      <c r="G194" s="43">
        <v>39467</v>
      </c>
      <c r="H194" s="30">
        <v>10290627008</v>
      </c>
      <c r="I194" s="30" t="s">
        <v>17</v>
      </c>
      <c r="J194" s="30" t="s">
        <v>18</v>
      </c>
      <c r="K194" s="30" t="s">
        <v>19</v>
      </c>
      <c r="L194" s="30">
        <v>10290627</v>
      </c>
      <c r="M194" s="30" t="s">
        <v>39</v>
      </c>
      <c r="N194" s="30" t="s">
        <v>21</v>
      </c>
      <c r="O194" s="44" t="str">
        <f>IFERROR(VLOOKUP(D194,GERDATA971,14,FALSE),"")</f>
        <v/>
      </c>
      <c r="P194" s="42">
        <v>11</v>
      </c>
      <c r="Q194" s="30" t="s">
        <v>1552</v>
      </c>
      <c r="R194" s="1" t="str">
        <f t="shared" si="8"/>
        <v>Not traced</v>
      </c>
    </row>
    <row r="195" spans="1:18" s="45" customFormat="1" ht="16.5" customHeight="1" x14ac:dyDescent="0.25">
      <c r="A195" s="42">
        <v>193</v>
      </c>
      <c r="B195" s="30" t="s">
        <v>13</v>
      </c>
      <c r="C195" s="30" t="s">
        <v>14</v>
      </c>
      <c r="D195" s="1" t="s">
        <v>1114</v>
      </c>
      <c r="E195" s="30" t="s">
        <v>23</v>
      </c>
      <c r="F195" s="46">
        <v>666827000000</v>
      </c>
      <c r="G195" s="43">
        <v>39814</v>
      </c>
      <c r="H195" s="30">
        <v>10290627019</v>
      </c>
      <c r="I195" s="30" t="s">
        <v>17</v>
      </c>
      <c r="J195" s="30" t="s">
        <v>18</v>
      </c>
      <c r="K195" s="30" t="s">
        <v>19</v>
      </c>
      <c r="L195" s="30">
        <v>10290627</v>
      </c>
      <c r="M195" s="30" t="s">
        <v>39</v>
      </c>
      <c r="N195" s="30" t="s">
        <v>21</v>
      </c>
      <c r="O195" s="44">
        <f>IFERROR(VLOOKUP(D195,GERDATA971,14,FALSE),"")</f>
        <v>466826966728</v>
      </c>
      <c r="P195" s="42">
        <v>1</v>
      </c>
      <c r="Q195" s="30" t="s">
        <v>1501</v>
      </c>
      <c r="R195" s="1" t="str">
        <f t="shared" ref="R195:R258" si="12">IFERROR(VLOOKUP(P195,REASONCODE,2,FALSE),"")</f>
        <v>Studying in School / College</v>
      </c>
    </row>
    <row r="196" spans="1:18" s="45" customFormat="1" ht="16.5" customHeight="1" x14ac:dyDescent="0.25">
      <c r="A196" s="42">
        <v>194</v>
      </c>
      <c r="B196" s="30" t="s">
        <v>13</v>
      </c>
      <c r="C196" s="30" t="s">
        <v>14</v>
      </c>
      <c r="D196" s="1" t="s">
        <v>876</v>
      </c>
      <c r="E196" s="30" t="s">
        <v>23</v>
      </c>
      <c r="F196" s="30">
        <v>9494166581</v>
      </c>
      <c r="G196" s="43">
        <v>39448</v>
      </c>
      <c r="H196" s="30">
        <v>10290627010</v>
      </c>
      <c r="I196" s="30" t="s">
        <v>17</v>
      </c>
      <c r="J196" s="30" t="s">
        <v>18</v>
      </c>
      <c r="K196" s="30" t="s">
        <v>19</v>
      </c>
      <c r="L196" s="30">
        <v>10290627</v>
      </c>
      <c r="M196" s="30" t="s">
        <v>39</v>
      </c>
      <c r="N196" s="30" t="s">
        <v>21</v>
      </c>
      <c r="O196" s="44" t="str">
        <f>IFERROR(VLOOKUP(D196,GERDATA971,14,FALSE),"")</f>
        <v/>
      </c>
      <c r="P196" s="42">
        <v>11</v>
      </c>
      <c r="Q196" s="30" t="s">
        <v>1552</v>
      </c>
      <c r="R196" s="1" t="str">
        <f t="shared" si="12"/>
        <v>Not traced</v>
      </c>
    </row>
    <row r="197" spans="1:18" s="45" customFormat="1" ht="16.5" customHeight="1" x14ac:dyDescent="0.25">
      <c r="A197" s="42">
        <v>195</v>
      </c>
      <c r="B197" s="30" t="s">
        <v>13</v>
      </c>
      <c r="C197" s="30" t="s">
        <v>14</v>
      </c>
      <c r="D197" s="1" t="s">
        <v>572</v>
      </c>
      <c r="E197" s="30"/>
      <c r="F197" s="30">
        <v>7013751600</v>
      </c>
      <c r="G197" s="43">
        <v>38867</v>
      </c>
      <c r="H197" s="30">
        <v>10290627004</v>
      </c>
      <c r="I197" s="30" t="s">
        <v>17</v>
      </c>
      <c r="J197" s="30" t="s">
        <v>18</v>
      </c>
      <c r="K197" s="30" t="s">
        <v>19</v>
      </c>
      <c r="L197" s="30">
        <v>10290627</v>
      </c>
      <c r="M197" s="30" t="s">
        <v>39</v>
      </c>
      <c r="N197" s="30" t="s">
        <v>21</v>
      </c>
      <c r="O197" s="44">
        <f>IFERROR(VLOOKUP(D197,GERDATA971,14,FALSE),"")</f>
        <v>288134626927</v>
      </c>
      <c r="P197" s="42">
        <v>10</v>
      </c>
      <c r="Q197" s="30" t="s">
        <v>1525</v>
      </c>
      <c r="R197" s="1" t="str">
        <f t="shared" si="12"/>
        <v xml:space="preserve">Drop Out </v>
      </c>
    </row>
    <row r="198" spans="1:18" s="45" customFormat="1" ht="16.5" customHeight="1" x14ac:dyDescent="0.25">
      <c r="A198" s="42">
        <v>196</v>
      </c>
      <c r="B198" s="30" t="s">
        <v>13</v>
      </c>
      <c r="C198" s="30" t="s">
        <v>14</v>
      </c>
      <c r="D198" s="1" t="s">
        <v>432</v>
      </c>
      <c r="E198" s="30" t="s">
        <v>23</v>
      </c>
      <c r="F198" s="30">
        <v>9493870835</v>
      </c>
      <c r="G198" s="43">
        <v>42563</v>
      </c>
      <c r="H198" s="30">
        <v>10290627016</v>
      </c>
      <c r="I198" s="30" t="s">
        <v>17</v>
      </c>
      <c r="J198" s="30" t="s">
        <v>18</v>
      </c>
      <c r="K198" s="30" t="s">
        <v>19</v>
      </c>
      <c r="L198" s="30">
        <v>10290627</v>
      </c>
      <c r="M198" s="30" t="s">
        <v>39</v>
      </c>
      <c r="N198" s="30" t="s">
        <v>21</v>
      </c>
      <c r="O198" s="44" t="str">
        <f>IFERROR(VLOOKUP(D198,GERDATA971,14,FALSE),"")</f>
        <v/>
      </c>
      <c r="P198" s="42">
        <v>11</v>
      </c>
      <c r="Q198" s="30" t="s">
        <v>1552</v>
      </c>
      <c r="R198" s="1" t="str">
        <f t="shared" si="12"/>
        <v>Not traced</v>
      </c>
    </row>
    <row r="199" spans="1:18" s="45" customFormat="1" ht="16.5" customHeight="1" x14ac:dyDescent="0.25">
      <c r="A199" s="42">
        <v>197</v>
      </c>
      <c r="B199" s="30" t="s">
        <v>13</v>
      </c>
      <c r="C199" s="30" t="s">
        <v>14</v>
      </c>
      <c r="D199" s="1" t="s">
        <v>967</v>
      </c>
      <c r="E199" s="30" t="s">
        <v>23</v>
      </c>
      <c r="F199" s="46">
        <v>312942000000</v>
      </c>
      <c r="G199" s="43">
        <v>39415</v>
      </c>
      <c r="H199" s="30">
        <v>10290627017</v>
      </c>
      <c r="I199" s="30" t="s">
        <v>17</v>
      </c>
      <c r="J199" s="30" t="s">
        <v>31</v>
      </c>
      <c r="K199" s="30" t="s">
        <v>19</v>
      </c>
      <c r="L199" s="30">
        <v>10290627</v>
      </c>
      <c r="M199" s="30" t="s">
        <v>39</v>
      </c>
      <c r="N199" s="30" t="s">
        <v>21</v>
      </c>
      <c r="O199" s="44" t="s">
        <v>3438</v>
      </c>
      <c r="P199" s="42">
        <v>12</v>
      </c>
      <c r="Q199" s="30" t="s">
        <v>3440</v>
      </c>
      <c r="R199" s="1" t="str">
        <f t="shared" si="12"/>
        <v>Died</v>
      </c>
    </row>
    <row r="200" spans="1:18" s="45" customFormat="1" ht="16.5" customHeight="1" x14ac:dyDescent="0.25">
      <c r="A200" s="42">
        <v>198</v>
      </c>
      <c r="B200" s="30" t="s">
        <v>13</v>
      </c>
      <c r="C200" s="30" t="s">
        <v>14</v>
      </c>
      <c r="D200" s="1" t="s">
        <v>982</v>
      </c>
      <c r="E200" s="30" t="s">
        <v>16</v>
      </c>
      <c r="F200" s="46">
        <v>951423000000</v>
      </c>
      <c r="G200" s="43">
        <v>39083</v>
      </c>
      <c r="H200" s="30">
        <v>10290627001</v>
      </c>
      <c r="I200" s="30" t="s">
        <v>17</v>
      </c>
      <c r="J200" s="30" t="s">
        <v>18</v>
      </c>
      <c r="K200" s="30" t="s">
        <v>17</v>
      </c>
      <c r="L200" s="30">
        <v>10290627</v>
      </c>
      <c r="M200" s="30" t="s">
        <v>39</v>
      </c>
      <c r="N200" s="30" t="s">
        <v>21</v>
      </c>
      <c r="O200" s="44" t="s">
        <v>3441</v>
      </c>
      <c r="P200" s="42">
        <v>1</v>
      </c>
      <c r="Q200" s="30" t="s">
        <v>3443</v>
      </c>
      <c r="R200" s="1" t="str">
        <f t="shared" si="12"/>
        <v>Studying in School / College</v>
      </c>
    </row>
    <row r="201" spans="1:18" s="45" customFormat="1" ht="16.5" customHeight="1" x14ac:dyDescent="0.25">
      <c r="A201" s="42">
        <v>199</v>
      </c>
      <c r="B201" s="30" t="s">
        <v>13</v>
      </c>
      <c r="C201" s="30" t="s">
        <v>14</v>
      </c>
      <c r="D201" s="1" t="s">
        <v>202</v>
      </c>
      <c r="E201" s="30" t="s">
        <v>23</v>
      </c>
      <c r="F201" s="30">
        <v>6303046823</v>
      </c>
      <c r="G201" s="43">
        <v>40509</v>
      </c>
      <c r="H201" s="30">
        <v>10290627009</v>
      </c>
      <c r="I201" s="30" t="s">
        <v>17</v>
      </c>
      <c r="J201" s="30" t="s">
        <v>31</v>
      </c>
      <c r="K201" s="30" t="s">
        <v>19</v>
      </c>
      <c r="L201" s="30">
        <v>10290627</v>
      </c>
      <c r="M201" s="30" t="s">
        <v>39</v>
      </c>
      <c r="N201" s="30" t="s">
        <v>21</v>
      </c>
      <c r="O201" s="44"/>
      <c r="P201" s="42">
        <v>12</v>
      </c>
      <c r="Q201" s="30" t="s">
        <v>3440</v>
      </c>
      <c r="R201" s="1" t="str">
        <f t="shared" si="12"/>
        <v>Died</v>
      </c>
    </row>
    <row r="202" spans="1:18" s="45" customFormat="1" ht="16.5" customHeight="1" x14ac:dyDescent="0.25">
      <c r="A202" s="42">
        <v>200</v>
      </c>
      <c r="B202" s="30" t="s">
        <v>13</v>
      </c>
      <c r="C202" s="30" t="s">
        <v>14</v>
      </c>
      <c r="D202" s="1" t="s">
        <v>158</v>
      </c>
      <c r="E202" s="30" t="s">
        <v>23</v>
      </c>
      <c r="F202" s="46">
        <v>700408000000</v>
      </c>
      <c r="G202" s="43">
        <v>41164</v>
      </c>
      <c r="H202" s="30">
        <v>10290627015</v>
      </c>
      <c r="I202" s="30" t="s">
        <v>17</v>
      </c>
      <c r="J202" s="30" t="s">
        <v>18</v>
      </c>
      <c r="K202" s="30" t="s">
        <v>19</v>
      </c>
      <c r="L202" s="30">
        <v>10290627</v>
      </c>
      <c r="M202" s="30" t="s">
        <v>39</v>
      </c>
      <c r="N202" s="30" t="s">
        <v>21</v>
      </c>
      <c r="O202" s="44" t="s">
        <v>3446</v>
      </c>
      <c r="P202" s="42">
        <v>2</v>
      </c>
      <c r="Q202" s="30" t="s">
        <v>3448</v>
      </c>
      <c r="R202" s="1" t="str">
        <f t="shared" si="12"/>
        <v>10th passed and present not continue study</v>
      </c>
    </row>
    <row r="203" spans="1:18" s="45" customFormat="1" ht="16.5" customHeight="1" x14ac:dyDescent="0.25">
      <c r="A203" s="42">
        <v>201</v>
      </c>
      <c r="B203" s="30" t="s">
        <v>13</v>
      </c>
      <c r="C203" s="30" t="s">
        <v>14</v>
      </c>
      <c r="D203" s="1" t="s">
        <v>372</v>
      </c>
      <c r="E203" s="30" t="s">
        <v>16</v>
      </c>
      <c r="F203" s="30">
        <v>9441053174</v>
      </c>
      <c r="G203" s="43">
        <v>38718</v>
      </c>
      <c r="H203" s="30">
        <v>10290627012</v>
      </c>
      <c r="I203" s="30" t="s">
        <v>17</v>
      </c>
      <c r="J203" s="30" t="s">
        <v>18</v>
      </c>
      <c r="K203" s="30" t="s">
        <v>19</v>
      </c>
      <c r="L203" s="30">
        <v>10290627</v>
      </c>
      <c r="M203" s="30" t="s">
        <v>39</v>
      </c>
      <c r="N203" s="30" t="s">
        <v>21</v>
      </c>
      <c r="O203" s="44">
        <f>IFERROR(VLOOKUP(D203,GERDATA971,14,FALSE),"")</f>
        <v>876855050599</v>
      </c>
      <c r="P203" s="42">
        <v>11</v>
      </c>
      <c r="Q203" s="30" t="s">
        <v>1552</v>
      </c>
      <c r="R203" s="1" t="str">
        <f t="shared" si="12"/>
        <v>Not traced</v>
      </c>
    </row>
    <row r="204" spans="1:18" s="45" customFormat="1" ht="16.5" customHeight="1" x14ac:dyDescent="0.25">
      <c r="A204" s="42">
        <v>202</v>
      </c>
      <c r="B204" s="30" t="s">
        <v>13</v>
      </c>
      <c r="C204" s="30" t="s">
        <v>14</v>
      </c>
      <c r="D204" s="1" t="s">
        <v>937</v>
      </c>
      <c r="E204" s="30" t="s">
        <v>16</v>
      </c>
      <c r="F204" s="46">
        <v>422417000000</v>
      </c>
      <c r="G204" s="43">
        <v>39083</v>
      </c>
      <c r="H204" s="30">
        <v>10290627010</v>
      </c>
      <c r="I204" s="30" t="s">
        <v>17</v>
      </c>
      <c r="J204" s="30" t="s">
        <v>18</v>
      </c>
      <c r="K204" s="30" t="s">
        <v>19</v>
      </c>
      <c r="L204" s="30">
        <v>10290627</v>
      </c>
      <c r="M204" s="30" t="s">
        <v>39</v>
      </c>
      <c r="N204" s="30" t="s">
        <v>21</v>
      </c>
      <c r="O204" s="44">
        <f>IFERROR(VLOOKUP(D204,GERDATA971,14,FALSE),"")</f>
        <v>422417360272</v>
      </c>
      <c r="P204" s="42">
        <v>1</v>
      </c>
      <c r="Q204" s="30" t="s">
        <v>1640</v>
      </c>
      <c r="R204" s="1" t="str">
        <f t="shared" si="12"/>
        <v>Studying in School / College</v>
      </c>
    </row>
    <row r="205" spans="1:18" s="45" customFormat="1" ht="16.5" customHeight="1" x14ac:dyDescent="0.25">
      <c r="A205" s="42">
        <v>203</v>
      </c>
      <c r="B205" s="30" t="s">
        <v>13</v>
      </c>
      <c r="C205" s="30" t="s">
        <v>14</v>
      </c>
      <c r="D205" s="1" t="s">
        <v>203</v>
      </c>
      <c r="E205" s="30" t="s">
        <v>23</v>
      </c>
      <c r="F205" s="30">
        <v>8886318937</v>
      </c>
      <c r="G205" s="43">
        <v>39448</v>
      </c>
      <c r="H205" s="30">
        <v>10290627018</v>
      </c>
      <c r="I205" s="30" t="s">
        <v>17</v>
      </c>
      <c r="J205" s="30" t="s">
        <v>18</v>
      </c>
      <c r="K205" s="30" t="s">
        <v>19</v>
      </c>
      <c r="L205" s="30">
        <v>10290627</v>
      </c>
      <c r="M205" s="30" t="s">
        <v>39</v>
      </c>
      <c r="N205" s="30" t="s">
        <v>21</v>
      </c>
      <c r="O205" s="44">
        <f>IFERROR(VLOOKUP(D205,GERDATA971,14,FALSE),"")</f>
        <v>501667047324</v>
      </c>
      <c r="P205" s="42">
        <v>11</v>
      </c>
      <c r="Q205" s="30" t="s">
        <v>1552</v>
      </c>
      <c r="R205" s="1" t="str">
        <f t="shared" si="12"/>
        <v>Not traced</v>
      </c>
    </row>
    <row r="206" spans="1:18" s="45" customFormat="1" ht="16.5" customHeight="1" x14ac:dyDescent="0.25">
      <c r="A206" s="42">
        <v>204</v>
      </c>
      <c r="B206" s="30" t="s">
        <v>13</v>
      </c>
      <c r="C206" s="30" t="s">
        <v>14</v>
      </c>
      <c r="D206" s="1" t="s">
        <v>287</v>
      </c>
      <c r="E206" s="30" t="s">
        <v>16</v>
      </c>
      <c r="F206" s="30">
        <v>9492051407</v>
      </c>
      <c r="G206" s="43">
        <v>39920</v>
      </c>
      <c r="H206" s="30">
        <v>10290627011</v>
      </c>
      <c r="I206" s="30" t="s">
        <v>17</v>
      </c>
      <c r="J206" s="30" t="s">
        <v>18</v>
      </c>
      <c r="K206" s="30" t="s">
        <v>19</v>
      </c>
      <c r="L206" s="30">
        <v>10290627</v>
      </c>
      <c r="M206" s="30" t="s">
        <v>39</v>
      </c>
      <c r="N206" s="30" t="s">
        <v>21</v>
      </c>
      <c r="O206" s="44">
        <f>IFERROR(VLOOKUP(D206,GERDATA971,14,FALSE),"")</f>
        <v>3759936228022</v>
      </c>
      <c r="P206" s="42">
        <v>11</v>
      </c>
      <c r="Q206" s="30" t="s">
        <v>1552</v>
      </c>
      <c r="R206" s="1" t="str">
        <f t="shared" si="12"/>
        <v>Not traced</v>
      </c>
    </row>
    <row r="207" spans="1:18" s="45" customFormat="1" ht="16.5" customHeight="1" x14ac:dyDescent="0.25">
      <c r="A207" s="42">
        <v>205</v>
      </c>
      <c r="B207" s="30" t="s">
        <v>13</v>
      </c>
      <c r="C207" s="30" t="s">
        <v>14</v>
      </c>
      <c r="D207" s="1" t="s">
        <v>886</v>
      </c>
      <c r="E207" s="30" t="s">
        <v>23</v>
      </c>
      <c r="F207" s="46">
        <v>592392000000</v>
      </c>
      <c r="G207" s="43">
        <v>39734</v>
      </c>
      <c r="H207" s="30">
        <v>10290627013</v>
      </c>
      <c r="I207" s="30" t="s">
        <v>17</v>
      </c>
      <c r="J207" s="30" t="s">
        <v>18</v>
      </c>
      <c r="K207" s="30" t="s">
        <v>19</v>
      </c>
      <c r="L207" s="30">
        <v>10290627</v>
      </c>
      <c r="M207" s="30" t="s">
        <v>39</v>
      </c>
      <c r="N207" s="30" t="s">
        <v>21</v>
      </c>
      <c r="O207" s="44" t="str">
        <f>IFERROR(VLOOKUP(D207,GERDATA971,14,FALSE),"")</f>
        <v/>
      </c>
      <c r="P207" s="42">
        <v>1</v>
      </c>
      <c r="Q207" s="30" t="s">
        <v>1705</v>
      </c>
      <c r="R207" s="1" t="str">
        <f t="shared" si="12"/>
        <v>Studying in School / College</v>
      </c>
    </row>
    <row r="208" spans="1:18" s="45" customFormat="1" ht="16.5" customHeight="1" x14ac:dyDescent="0.25">
      <c r="A208" s="42">
        <v>206</v>
      </c>
      <c r="B208" s="30" t="s">
        <v>13</v>
      </c>
      <c r="C208" s="30" t="s">
        <v>14</v>
      </c>
      <c r="D208" s="1" t="s">
        <v>683</v>
      </c>
      <c r="E208" s="30" t="s">
        <v>16</v>
      </c>
      <c r="F208" s="30">
        <v>9491070934</v>
      </c>
      <c r="G208" s="43">
        <v>39083</v>
      </c>
      <c r="H208" s="30">
        <v>10290627007</v>
      </c>
      <c r="I208" s="30" t="s">
        <v>17</v>
      </c>
      <c r="J208" s="30" t="s">
        <v>18</v>
      </c>
      <c r="K208" s="30" t="s">
        <v>17</v>
      </c>
      <c r="L208" s="30">
        <v>10290627</v>
      </c>
      <c r="M208" s="30" t="s">
        <v>39</v>
      </c>
      <c r="N208" s="30" t="s">
        <v>21</v>
      </c>
      <c r="O208" s="44" t="s">
        <v>3450</v>
      </c>
      <c r="P208" s="42">
        <v>1</v>
      </c>
      <c r="Q208" s="30" t="s">
        <v>3451</v>
      </c>
      <c r="R208" s="1" t="str">
        <f t="shared" si="12"/>
        <v>Studying in School / College</v>
      </c>
    </row>
    <row r="209" spans="1:18" s="45" customFormat="1" ht="16.5" customHeight="1" x14ac:dyDescent="0.25">
      <c r="A209" s="42">
        <v>207</v>
      </c>
      <c r="B209" s="30" t="s">
        <v>13</v>
      </c>
      <c r="C209" s="30" t="s">
        <v>14</v>
      </c>
      <c r="D209" s="1" t="s">
        <v>281</v>
      </c>
      <c r="E209" s="30" t="s">
        <v>23</v>
      </c>
      <c r="F209" s="30">
        <v>9381394562</v>
      </c>
      <c r="G209" s="43">
        <v>38859</v>
      </c>
      <c r="H209" s="30">
        <v>10290627014</v>
      </c>
      <c r="I209" s="30" t="s">
        <v>17</v>
      </c>
      <c r="J209" s="30" t="s">
        <v>18</v>
      </c>
      <c r="K209" s="30" t="s">
        <v>19</v>
      </c>
      <c r="L209" s="30">
        <v>10290627</v>
      </c>
      <c r="M209" s="30" t="s">
        <v>39</v>
      </c>
      <c r="N209" s="30" t="s">
        <v>21</v>
      </c>
      <c r="O209" s="44">
        <f t="shared" ref="O209:O216" si="13">IFERROR(VLOOKUP(D209,GERDATA971,14,FALSE),"")</f>
        <v>443549865697</v>
      </c>
      <c r="P209" s="42">
        <v>6</v>
      </c>
      <c r="Q209" s="30" t="s">
        <v>1711</v>
      </c>
      <c r="R209" s="1" t="str">
        <f t="shared" si="12"/>
        <v>Migrated to other state</v>
      </c>
    </row>
    <row r="210" spans="1:18" s="45" customFormat="1" ht="16.5" customHeight="1" x14ac:dyDescent="0.25">
      <c r="A210" s="42">
        <v>208</v>
      </c>
      <c r="B210" s="30" t="s">
        <v>13</v>
      </c>
      <c r="C210" s="30" t="s">
        <v>14</v>
      </c>
      <c r="D210" s="1" t="s">
        <v>944</v>
      </c>
      <c r="E210" s="30" t="s">
        <v>16</v>
      </c>
      <c r="F210" s="46">
        <v>804257000000</v>
      </c>
      <c r="G210" s="43">
        <v>39133</v>
      </c>
      <c r="H210" s="30">
        <v>10290627012</v>
      </c>
      <c r="I210" s="30" t="s">
        <v>17</v>
      </c>
      <c r="J210" s="30" t="s">
        <v>18</v>
      </c>
      <c r="K210" s="30" t="s">
        <v>19</v>
      </c>
      <c r="L210" s="30">
        <v>10290627</v>
      </c>
      <c r="M210" s="30" t="s">
        <v>39</v>
      </c>
      <c r="N210" s="30" t="s">
        <v>21</v>
      </c>
      <c r="O210" s="44">
        <f t="shared" si="13"/>
        <v>804256888211</v>
      </c>
      <c r="P210" s="42">
        <v>11</v>
      </c>
      <c r="Q210" s="30" t="s">
        <v>1552</v>
      </c>
      <c r="R210" s="1" t="str">
        <f t="shared" si="12"/>
        <v>Not traced</v>
      </c>
    </row>
    <row r="211" spans="1:18" s="45" customFormat="1" ht="16.5" customHeight="1" x14ac:dyDescent="0.25">
      <c r="A211" s="42">
        <v>209</v>
      </c>
      <c r="B211" s="30" t="s">
        <v>13</v>
      </c>
      <c r="C211" s="30" t="s">
        <v>14</v>
      </c>
      <c r="D211" s="1" t="s">
        <v>1010</v>
      </c>
      <c r="E211" s="30" t="s">
        <v>23</v>
      </c>
      <c r="F211" s="46">
        <v>234882000000</v>
      </c>
      <c r="G211" s="43">
        <v>39970</v>
      </c>
      <c r="H211" s="30">
        <v>10290627011</v>
      </c>
      <c r="I211" s="30" t="s">
        <v>17</v>
      </c>
      <c r="J211" s="30" t="s">
        <v>18</v>
      </c>
      <c r="K211" s="30" t="s">
        <v>19</v>
      </c>
      <c r="L211" s="30">
        <v>10290627</v>
      </c>
      <c r="M211" s="30" t="s">
        <v>39</v>
      </c>
      <c r="N211" s="30" t="s">
        <v>21</v>
      </c>
      <c r="O211" s="44">
        <f t="shared" si="13"/>
        <v>234881971997</v>
      </c>
      <c r="P211" s="42">
        <v>11</v>
      </c>
      <c r="Q211" s="30" t="s">
        <v>1552</v>
      </c>
      <c r="R211" s="1" t="str">
        <f t="shared" si="12"/>
        <v>Not traced</v>
      </c>
    </row>
    <row r="212" spans="1:18" s="45" customFormat="1" ht="16.5" customHeight="1" x14ac:dyDescent="0.25">
      <c r="A212" s="42">
        <v>210</v>
      </c>
      <c r="B212" s="30" t="s">
        <v>13</v>
      </c>
      <c r="C212" s="30" t="s">
        <v>14</v>
      </c>
      <c r="D212" s="1" t="s">
        <v>341</v>
      </c>
      <c r="E212" s="30" t="s">
        <v>23</v>
      </c>
      <c r="F212" s="30">
        <v>9390615894</v>
      </c>
      <c r="G212" s="43">
        <v>39923</v>
      </c>
      <c r="H212" s="30">
        <v>10290627011</v>
      </c>
      <c r="I212" s="30" t="s">
        <v>17</v>
      </c>
      <c r="J212" s="30" t="s">
        <v>18</v>
      </c>
      <c r="K212" s="30" t="s">
        <v>19</v>
      </c>
      <c r="L212" s="30">
        <v>10290627</v>
      </c>
      <c r="M212" s="30" t="s">
        <v>39</v>
      </c>
      <c r="N212" s="30" t="s">
        <v>21</v>
      </c>
      <c r="O212" s="44">
        <f t="shared" si="13"/>
        <v>669015947203</v>
      </c>
      <c r="P212" s="42">
        <v>11</v>
      </c>
      <c r="Q212" s="30" t="s">
        <v>1552</v>
      </c>
      <c r="R212" s="1" t="str">
        <f t="shared" si="12"/>
        <v>Not traced</v>
      </c>
    </row>
    <row r="213" spans="1:18" s="45" customFormat="1" ht="16.5" customHeight="1" x14ac:dyDescent="0.25">
      <c r="A213" s="42">
        <v>211</v>
      </c>
      <c r="B213" s="30" t="s">
        <v>13</v>
      </c>
      <c r="C213" s="30" t="s">
        <v>14</v>
      </c>
      <c r="D213" s="1" t="s">
        <v>729</v>
      </c>
      <c r="E213" s="30" t="s">
        <v>23</v>
      </c>
      <c r="F213" s="30">
        <v>8985003934</v>
      </c>
      <c r="G213" s="43">
        <v>39056</v>
      </c>
      <c r="H213" s="30">
        <v>10290627013</v>
      </c>
      <c r="I213" s="30" t="s">
        <v>17</v>
      </c>
      <c r="J213" s="30" t="s">
        <v>18</v>
      </c>
      <c r="K213" s="30" t="s">
        <v>19</v>
      </c>
      <c r="L213" s="30">
        <v>10290627</v>
      </c>
      <c r="M213" s="30" t="s">
        <v>39</v>
      </c>
      <c r="N213" s="30" t="s">
        <v>21</v>
      </c>
      <c r="O213" s="44" t="str">
        <f t="shared" si="13"/>
        <v/>
      </c>
      <c r="P213" s="42">
        <v>11</v>
      </c>
      <c r="Q213" s="30" t="s">
        <v>1552</v>
      </c>
      <c r="R213" s="1" t="str">
        <f t="shared" si="12"/>
        <v>Not traced</v>
      </c>
    </row>
    <row r="214" spans="1:18" s="45" customFormat="1" ht="16.5" customHeight="1" x14ac:dyDescent="0.25">
      <c r="A214" s="42">
        <v>212</v>
      </c>
      <c r="B214" s="30" t="s">
        <v>13</v>
      </c>
      <c r="C214" s="30" t="s">
        <v>14</v>
      </c>
      <c r="D214" s="1" t="s">
        <v>623</v>
      </c>
      <c r="E214" s="30" t="s">
        <v>16</v>
      </c>
      <c r="F214" s="30">
        <v>9346732497</v>
      </c>
      <c r="G214" s="43">
        <v>38674</v>
      </c>
      <c r="H214" s="30">
        <v>10290627019</v>
      </c>
      <c r="I214" s="30" t="s">
        <v>17</v>
      </c>
      <c r="J214" s="30" t="s">
        <v>18</v>
      </c>
      <c r="K214" s="30" t="s">
        <v>19</v>
      </c>
      <c r="L214" s="30">
        <v>10290627</v>
      </c>
      <c r="M214" s="30" t="s">
        <v>39</v>
      </c>
      <c r="N214" s="30" t="s">
        <v>21</v>
      </c>
      <c r="O214" s="44">
        <f t="shared" si="13"/>
        <v>925322073191</v>
      </c>
      <c r="P214" s="42">
        <v>1</v>
      </c>
      <c r="Q214" s="30" t="s">
        <v>1741</v>
      </c>
      <c r="R214" s="1" t="str">
        <f t="shared" si="12"/>
        <v>Studying in School / College</v>
      </c>
    </row>
    <row r="215" spans="1:18" s="45" customFormat="1" ht="16.5" customHeight="1" x14ac:dyDescent="0.25">
      <c r="A215" s="42">
        <v>213</v>
      </c>
      <c r="B215" s="30" t="s">
        <v>13</v>
      </c>
      <c r="C215" s="30" t="s">
        <v>14</v>
      </c>
      <c r="D215" s="1" t="s">
        <v>216</v>
      </c>
      <c r="E215" s="30" t="s">
        <v>23</v>
      </c>
      <c r="F215" s="30">
        <v>6281045240</v>
      </c>
      <c r="G215" s="43">
        <v>40150</v>
      </c>
      <c r="H215" s="30">
        <v>10290627017</v>
      </c>
      <c r="I215" s="30" t="s">
        <v>17</v>
      </c>
      <c r="J215" s="30" t="s">
        <v>18</v>
      </c>
      <c r="K215" s="30" t="s">
        <v>19</v>
      </c>
      <c r="L215" s="30">
        <v>10290627</v>
      </c>
      <c r="M215" s="30" t="s">
        <v>39</v>
      </c>
      <c r="N215" s="30" t="s">
        <v>21</v>
      </c>
      <c r="O215" s="44">
        <f t="shared" si="13"/>
        <v>545940024061</v>
      </c>
      <c r="P215" s="42">
        <v>2</v>
      </c>
      <c r="Q215" s="30" t="s">
        <v>1722</v>
      </c>
      <c r="R215" s="1" t="str">
        <f t="shared" si="12"/>
        <v>10th passed and present not continue study</v>
      </c>
    </row>
    <row r="216" spans="1:18" s="45" customFormat="1" ht="16.5" customHeight="1" x14ac:dyDescent="0.25">
      <c r="A216" s="42">
        <v>214</v>
      </c>
      <c r="B216" s="30" t="s">
        <v>13</v>
      </c>
      <c r="C216" s="30" t="s">
        <v>14</v>
      </c>
      <c r="D216" s="1" t="s">
        <v>938</v>
      </c>
      <c r="E216" s="30" t="s">
        <v>23</v>
      </c>
      <c r="F216" s="46">
        <v>961651000000</v>
      </c>
      <c r="G216" s="43">
        <v>39083</v>
      </c>
      <c r="H216" s="30">
        <v>10290627017</v>
      </c>
      <c r="I216" s="30" t="s">
        <v>17</v>
      </c>
      <c r="J216" s="30" t="s">
        <v>18</v>
      </c>
      <c r="K216" s="30" t="s">
        <v>19</v>
      </c>
      <c r="L216" s="30">
        <v>10290627</v>
      </c>
      <c r="M216" s="30" t="s">
        <v>39</v>
      </c>
      <c r="N216" s="30" t="s">
        <v>21</v>
      </c>
      <c r="O216" s="44">
        <f t="shared" si="13"/>
        <v>961651114556</v>
      </c>
      <c r="P216" s="42">
        <v>1</v>
      </c>
      <c r="Q216" s="30" t="s">
        <v>1640</v>
      </c>
      <c r="R216" s="1" t="str">
        <f t="shared" si="12"/>
        <v>Studying in School / College</v>
      </c>
    </row>
    <row r="217" spans="1:18" s="45" customFormat="1" ht="16.5" customHeight="1" x14ac:dyDescent="0.25">
      <c r="A217" s="42">
        <v>215</v>
      </c>
      <c r="B217" s="30" t="s">
        <v>13</v>
      </c>
      <c r="C217" s="30" t="s">
        <v>14</v>
      </c>
      <c r="D217" s="1" t="s">
        <v>932</v>
      </c>
      <c r="E217" s="30"/>
      <c r="F217" s="46">
        <v>515716000000</v>
      </c>
      <c r="G217" s="43">
        <v>38996</v>
      </c>
      <c r="H217" s="30">
        <v>10290627009</v>
      </c>
      <c r="I217" s="30" t="s">
        <v>17</v>
      </c>
      <c r="J217" s="30" t="s">
        <v>169</v>
      </c>
      <c r="K217" s="30" t="s">
        <v>19</v>
      </c>
      <c r="L217" s="30">
        <v>10290627</v>
      </c>
      <c r="M217" s="30" t="s">
        <v>39</v>
      </c>
      <c r="N217" s="30" t="s">
        <v>21</v>
      </c>
      <c r="O217" s="44"/>
      <c r="P217" s="42">
        <v>13</v>
      </c>
      <c r="Q217" s="30" t="s">
        <v>3453</v>
      </c>
      <c r="R217" s="1" t="str">
        <f t="shared" si="12"/>
        <v>Married</v>
      </c>
    </row>
    <row r="218" spans="1:18" s="45" customFormat="1" ht="16.5" customHeight="1" x14ac:dyDescent="0.25">
      <c r="A218" s="42">
        <v>216</v>
      </c>
      <c r="B218" s="30" t="s">
        <v>13</v>
      </c>
      <c r="C218" s="30" t="s">
        <v>14</v>
      </c>
      <c r="D218" s="1" t="s">
        <v>600</v>
      </c>
      <c r="E218" s="30" t="s">
        <v>23</v>
      </c>
      <c r="F218" s="30">
        <v>9494166581</v>
      </c>
      <c r="G218" s="43">
        <v>40072</v>
      </c>
      <c r="H218" s="30">
        <v>10290627007</v>
      </c>
      <c r="I218" s="30" t="s">
        <v>17</v>
      </c>
      <c r="J218" s="30" t="s">
        <v>18</v>
      </c>
      <c r="K218" s="30" t="s">
        <v>19</v>
      </c>
      <c r="L218" s="30">
        <v>10290627</v>
      </c>
      <c r="M218" s="30" t="s">
        <v>39</v>
      </c>
      <c r="N218" s="30" t="s">
        <v>21</v>
      </c>
      <c r="O218" s="44">
        <f t="shared" ref="O218:O233" si="14">IFERROR(VLOOKUP(D218,GERDATA971,14,FALSE),"")</f>
        <v>891919726071</v>
      </c>
      <c r="P218" s="42">
        <v>10</v>
      </c>
      <c r="Q218" s="30" t="s">
        <v>1525</v>
      </c>
      <c r="R218" s="1" t="str">
        <f t="shared" si="12"/>
        <v xml:space="preserve">Drop Out </v>
      </c>
    </row>
    <row r="219" spans="1:18" s="45" customFormat="1" ht="16.5" customHeight="1" x14ac:dyDescent="0.25">
      <c r="A219" s="42">
        <v>217</v>
      </c>
      <c r="B219" s="30" t="s">
        <v>13</v>
      </c>
      <c r="C219" s="30" t="s">
        <v>14</v>
      </c>
      <c r="D219" s="1" t="s">
        <v>600</v>
      </c>
      <c r="E219" s="30" t="s">
        <v>23</v>
      </c>
      <c r="F219" s="46">
        <v>865613000000</v>
      </c>
      <c r="G219" s="43">
        <v>40144</v>
      </c>
      <c r="H219" s="30">
        <v>10290627017</v>
      </c>
      <c r="I219" s="30" t="s">
        <v>17</v>
      </c>
      <c r="J219" s="30" t="s">
        <v>18</v>
      </c>
      <c r="K219" s="30" t="s">
        <v>19</v>
      </c>
      <c r="L219" s="30">
        <v>10290627</v>
      </c>
      <c r="M219" s="30" t="s">
        <v>39</v>
      </c>
      <c r="N219" s="30" t="s">
        <v>1142</v>
      </c>
      <c r="O219" s="44">
        <f t="shared" si="14"/>
        <v>891919726071</v>
      </c>
      <c r="P219" s="42">
        <v>10</v>
      </c>
      <c r="Q219" s="30" t="s">
        <v>1525</v>
      </c>
      <c r="R219" s="1" t="str">
        <f t="shared" si="12"/>
        <v xml:space="preserve">Drop Out </v>
      </c>
    </row>
    <row r="220" spans="1:18" s="45" customFormat="1" ht="16.5" customHeight="1" x14ac:dyDescent="0.25">
      <c r="A220" s="42">
        <v>218</v>
      </c>
      <c r="B220" s="30" t="s">
        <v>13</v>
      </c>
      <c r="C220" s="30" t="s">
        <v>14</v>
      </c>
      <c r="D220" s="1" t="s">
        <v>412</v>
      </c>
      <c r="E220" s="30" t="s">
        <v>23</v>
      </c>
      <c r="F220" s="30">
        <v>9355998544</v>
      </c>
      <c r="G220" s="43">
        <v>40544</v>
      </c>
      <c r="H220" s="30">
        <v>10290627014</v>
      </c>
      <c r="I220" s="30" t="s">
        <v>17</v>
      </c>
      <c r="J220" s="30" t="s">
        <v>18</v>
      </c>
      <c r="K220" s="30" t="s">
        <v>19</v>
      </c>
      <c r="L220" s="30">
        <v>10290627</v>
      </c>
      <c r="M220" s="30" t="s">
        <v>39</v>
      </c>
      <c r="N220" s="30" t="s">
        <v>21</v>
      </c>
      <c r="O220" s="44">
        <f t="shared" si="14"/>
        <v>345998542667</v>
      </c>
      <c r="P220" s="42">
        <v>6</v>
      </c>
      <c r="Q220" s="30" t="s">
        <v>1712</v>
      </c>
      <c r="R220" s="1" t="str">
        <f t="shared" si="12"/>
        <v>Migrated to other state</v>
      </c>
    </row>
    <row r="221" spans="1:18" s="45" customFormat="1" ht="16.5" customHeight="1" x14ac:dyDescent="0.25">
      <c r="A221" s="42">
        <v>219</v>
      </c>
      <c r="B221" s="30" t="s">
        <v>13</v>
      </c>
      <c r="C221" s="30" t="s">
        <v>14</v>
      </c>
      <c r="D221" s="1" t="s">
        <v>724</v>
      </c>
      <c r="E221" s="30" t="s">
        <v>23</v>
      </c>
      <c r="F221" s="30">
        <v>9658321447</v>
      </c>
      <c r="G221" s="43">
        <v>39083</v>
      </c>
      <c r="H221" s="30">
        <v>10290627001</v>
      </c>
      <c r="I221" s="30" t="s">
        <v>17</v>
      </c>
      <c r="J221" s="30" t="s">
        <v>18</v>
      </c>
      <c r="K221" s="30" t="s">
        <v>19</v>
      </c>
      <c r="L221" s="30">
        <v>10290627</v>
      </c>
      <c r="M221" s="30" t="s">
        <v>39</v>
      </c>
      <c r="N221" s="30" t="s">
        <v>21</v>
      </c>
      <c r="O221" s="44" t="str">
        <f t="shared" si="14"/>
        <v/>
      </c>
      <c r="P221" s="42">
        <v>11</v>
      </c>
      <c r="Q221" s="30" t="s">
        <v>1552</v>
      </c>
      <c r="R221" s="1" t="str">
        <f t="shared" si="12"/>
        <v>Not traced</v>
      </c>
    </row>
    <row r="222" spans="1:18" s="45" customFormat="1" ht="16.5" customHeight="1" x14ac:dyDescent="0.25">
      <c r="A222" s="42">
        <v>220</v>
      </c>
      <c r="B222" s="30" t="s">
        <v>13</v>
      </c>
      <c r="C222" s="30" t="s">
        <v>14</v>
      </c>
      <c r="D222" s="1" t="s">
        <v>1198</v>
      </c>
      <c r="E222" s="30" t="s">
        <v>16</v>
      </c>
      <c r="F222" s="46">
        <v>852005000000</v>
      </c>
      <c r="G222" s="43">
        <v>41306</v>
      </c>
      <c r="H222" s="30">
        <v>10290627007</v>
      </c>
      <c r="I222" s="30" t="s">
        <v>17</v>
      </c>
      <c r="J222" s="30" t="s">
        <v>18</v>
      </c>
      <c r="K222" s="30" t="s">
        <v>19</v>
      </c>
      <c r="L222" s="30">
        <v>10290627</v>
      </c>
      <c r="M222" s="30" t="s">
        <v>39</v>
      </c>
      <c r="N222" s="30" t="s">
        <v>1142</v>
      </c>
      <c r="O222" s="44">
        <f t="shared" si="14"/>
        <v>852004762649</v>
      </c>
      <c r="P222" s="42">
        <v>11</v>
      </c>
      <c r="Q222" s="30" t="s">
        <v>1552</v>
      </c>
      <c r="R222" s="1" t="str">
        <f t="shared" si="12"/>
        <v>Not traced</v>
      </c>
    </row>
    <row r="223" spans="1:18" s="45" customFormat="1" ht="16.5" customHeight="1" x14ac:dyDescent="0.25">
      <c r="A223" s="42">
        <v>221</v>
      </c>
      <c r="B223" s="30" t="s">
        <v>13</v>
      </c>
      <c r="C223" s="30" t="s">
        <v>14</v>
      </c>
      <c r="D223" s="1" t="s">
        <v>977</v>
      </c>
      <c r="E223" s="30" t="s">
        <v>16</v>
      </c>
      <c r="F223" s="46">
        <v>648661000000</v>
      </c>
      <c r="G223" s="43">
        <v>39050</v>
      </c>
      <c r="H223" s="30">
        <v>10290627017</v>
      </c>
      <c r="I223" s="30" t="s">
        <v>17</v>
      </c>
      <c r="J223" s="30" t="s">
        <v>18</v>
      </c>
      <c r="K223" s="30" t="s">
        <v>19</v>
      </c>
      <c r="L223" s="30">
        <v>10290627</v>
      </c>
      <c r="M223" s="30" t="s">
        <v>39</v>
      </c>
      <c r="N223" s="30" t="s">
        <v>21</v>
      </c>
      <c r="O223" s="44">
        <f t="shared" si="14"/>
        <v>648661287250</v>
      </c>
      <c r="P223" s="42">
        <v>1</v>
      </c>
      <c r="Q223" s="30" t="s">
        <v>1726</v>
      </c>
      <c r="R223" s="1" t="str">
        <f t="shared" si="12"/>
        <v>Studying in School / College</v>
      </c>
    </row>
    <row r="224" spans="1:18" s="45" customFormat="1" ht="16.5" customHeight="1" x14ac:dyDescent="0.25">
      <c r="A224" s="42">
        <v>222</v>
      </c>
      <c r="B224" s="30" t="s">
        <v>13</v>
      </c>
      <c r="C224" s="30" t="s">
        <v>14</v>
      </c>
      <c r="D224" s="1" t="s">
        <v>943</v>
      </c>
      <c r="E224" s="30" t="s">
        <v>16</v>
      </c>
      <c r="F224" s="46">
        <v>724542000000</v>
      </c>
      <c r="G224" s="43">
        <v>40657</v>
      </c>
      <c r="H224" s="30">
        <v>10290627014</v>
      </c>
      <c r="I224" s="30" t="s">
        <v>17</v>
      </c>
      <c r="J224" s="30" t="s">
        <v>18</v>
      </c>
      <c r="K224" s="30" t="s">
        <v>19</v>
      </c>
      <c r="L224" s="30">
        <v>10290627</v>
      </c>
      <c r="M224" s="30" t="s">
        <v>39</v>
      </c>
      <c r="N224" s="30" t="s">
        <v>21</v>
      </c>
      <c r="O224" s="44">
        <f t="shared" si="14"/>
        <v>724542249794</v>
      </c>
      <c r="P224" s="42">
        <v>7</v>
      </c>
      <c r="Q224" s="30" t="s">
        <v>1509</v>
      </c>
      <c r="R224" s="1" t="str">
        <f t="shared" si="12"/>
        <v>CWSN Physically challenged</v>
      </c>
    </row>
    <row r="225" spans="1:18" s="45" customFormat="1" ht="16.5" customHeight="1" x14ac:dyDescent="0.25">
      <c r="A225" s="42">
        <v>223</v>
      </c>
      <c r="B225" s="30" t="s">
        <v>13</v>
      </c>
      <c r="C225" s="30" t="s">
        <v>14</v>
      </c>
      <c r="D225" s="1" t="s">
        <v>1314</v>
      </c>
      <c r="E225" s="30" t="s">
        <v>23</v>
      </c>
      <c r="F225" s="46">
        <v>315617000000</v>
      </c>
      <c r="G225" s="43">
        <v>40548</v>
      </c>
      <c r="H225" s="30">
        <v>10290627009</v>
      </c>
      <c r="I225" s="30" t="s">
        <v>17</v>
      </c>
      <c r="J225" s="30" t="s">
        <v>18</v>
      </c>
      <c r="K225" s="30" t="s">
        <v>19</v>
      </c>
      <c r="L225" s="30">
        <v>10290627</v>
      </c>
      <c r="M225" s="30" t="s">
        <v>39</v>
      </c>
      <c r="N225" s="30" t="s">
        <v>1142</v>
      </c>
      <c r="O225" s="44">
        <f t="shared" si="14"/>
        <v>315616680674</v>
      </c>
      <c r="P225" s="42">
        <v>11</v>
      </c>
      <c r="Q225" s="30" t="s">
        <v>1552</v>
      </c>
      <c r="R225" s="1" t="str">
        <f t="shared" si="12"/>
        <v>Not traced</v>
      </c>
    </row>
    <row r="226" spans="1:18" s="45" customFormat="1" ht="16.5" customHeight="1" x14ac:dyDescent="0.25">
      <c r="A226" s="42">
        <v>224</v>
      </c>
      <c r="B226" s="30" t="s">
        <v>13</v>
      </c>
      <c r="C226" s="30" t="s">
        <v>14</v>
      </c>
      <c r="D226" s="1" t="s">
        <v>87</v>
      </c>
      <c r="E226" s="30" t="s">
        <v>16</v>
      </c>
      <c r="F226" s="30">
        <v>8500291705</v>
      </c>
      <c r="G226" s="43">
        <v>38637</v>
      </c>
      <c r="H226" s="30">
        <v>10290627012</v>
      </c>
      <c r="I226" s="30" t="s">
        <v>17</v>
      </c>
      <c r="J226" s="30" t="s">
        <v>18</v>
      </c>
      <c r="K226" s="30" t="s">
        <v>19</v>
      </c>
      <c r="L226" s="30">
        <v>10290627</v>
      </c>
      <c r="M226" s="30" t="s">
        <v>39</v>
      </c>
      <c r="N226" s="30" t="s">
        <v>21</v>
      </c>
      <c r="O226" s="44">
        <f t="shared" si="14"/>
        <v>414739929271</v>
      </c>
      <c r="P226" s="42">
        <v>11</v>
      </c>
      <c r="Q226" s="30" t="s">
        <v>1552</v>
      </c>
      <c r="R226" s="1" t="str">
        <f t="shared" si="12"/>
        <v>Not traced</v>
      </c>
    </row>
    <row r="227" spans="1:18" s="45" customFormat="1" ht="16.5" customHeight="1" x14ac:dyDescent="0.25">
      <c r="A227" s="42">
        <v>225</v>
      </c>
      <c r="B227" s="30" t="s">
        <v>13</v>
      </c>
      <c r="C227" s="30" t="s">
        <v>14</v>
      </c>
      <c r="D227" s="1" t="s">
        <v>359</v>
      </c>
      <c r="E227" s="30" t="s">
        <v>23</v>
      </c>
      <c r="F227" s="46">
        <v>707080000000</v>
      </c>
      <c r="G227" s="43">
        <v>39083</v>
      </c>
      <c r="H227" s="30">
        <v>10290627017</v>
      </c>
      <c r="I227" s="30" t="s">
        <v>17</v>
      </c>
      <c r="J227" s="30" t="s">
        <v>18</v>
      </c>
      <c r="K227" s="30" t="s">
        <v>19</v>
      </c>
      <c r="L227" s="30">
        <v>10290627</v>
      </c>
      <c r="M227" s="30" t="s">
        <v>39</v>
      </c>
      <c r="N227" s="30" t="s">
        <v>21</v>
      </c>
      <c r="O227" s="44">
        <f t="shared" si="14"/>
        <v>707080085669</v>
      </c>
      <c r="P227" s="42">
        <v>1</v>
      </c>
      <c r="Q227" s="30" t="s">
        <v>1630</v>
      </c>
      <c r="R227" s="1" t="str">
        <f t="shared" si="12"/>
        <v>Studying in School / College</v>
      </c>
    </row>
    <row r="228" spans="1:18" s="45" customFormat="1" ht="16.5" customHeight="1" x14ac:dyDescent="0.25">
      <c r="A228" s="42">
        <v>226</v>
      </c>
      <c r="B228" s="30" t="s">
        <v>13</v>
      </c>
      <c r="C228" s="30" t="s">
        <v>14</v>
      </c>
      <c r="D228" s="1" t="s">
        <v>233</v>
      </c>
      <c r="E228" s="30" t="s">
        <v>16</v>
      </c>
      <c r="F228" s="30">
        <v>8500806195</v>
      </c>
      <c r="G228" s="43">
        <v>39083</v>
      </c>
      <c r="H228" s="30">
        <v>10290627014</v>
      </c>
      <c r="I228" s="30" t="s">
        <v>17</v>
      </c>
      <c r="J228" s="30" t="s">
        <v>18</v>
      </c>
      <c r="K228" s="30" t="s">
        <v>19</v>
      </c>
      <c r="L228" s="30">
        <v>10290627</v>
      </c>
      <c r="M228" s="30" t="s">
        <v>39</v>
      </c>
      <c r="N228" s="30" t="s">
        <v>21</v>
      </c>
      <c r="O228" s="44">
        <f t="shared" si="14"/>
        <v>693938429240</v>
      </c>
      <c r="P228" s="42">
        <v>1</v>
      </c>
      <c r="Q228" s="30" t="s">
        <v>1714</v>
      </c>
      <c r="R228" s="1" t="str">
        <f t="shared" si="12"/>
        <v>Studying in School / College</v>
      </c>
    </row>
    <row r="229" spans="1:18" s="45" customFormat="1" ht="16.5" customHeight="1" x14ac:dyDescent="0.25">
      <c r="A229" s="42">
        <v>227</v>
      </c>
      <c r="B229" s="30" t="s">
        <v>13</v>
      </c>
      <c r="C229" s="30" t="s">
        <v>14</v>
      </c>
      <c r="D229" s="1" t="s">
        <v>1122</v>
      </c>
      <c r="E229" s="30" t="s">
        <v>16</v>
      </c>
      <c r="F229" s="46">
        <v>694830000000</v>
      </c>
      <c r="G229" s="43">
        <v>38718</v>
      </c>
      <c r="H229" s="30">
        <v>10290627001</v>
      </c>
      <c r="I229" s="30" t="s">
        <v>17</v>
      </c>
      <c r="J229" s="30" t="s">
        <v>18</v>
      </c>
      <c r="K229" s="30" t="s">
        <v>19</v>
      </c>
      <c r="L229" s="30">
        <v>10290627</v>
      </c>
      <c r="M229" s="30" t="s">
        <v>39</v>
      </c>
      <c r="N229" s="30" t="s">
        <v>21</v>
      </c>
      <c r="O229" s="44" t="str">
        <f t="shared" si="14"/>
        <v/>
      </c>
      <c r="P229" s="42">
        <v>11</v>
      </c>
      <c r="Q229" s="30" t="s">
        <v>1552</v>
      </c>
      <c r="R229" s="1" t="str">
        <f t="shared" si="12"/>
        <v>Not traced</v>
      </c>
    </row>
    <row r="230" spans="1:18" s="45" customFormat="1" ht="16.5" customHeight="1" x14ac:dyDescent="0.25">
      <c r="A230" s="42">
        <v>228</v>
      </c>
      <c r="B230" s="30" t="s">
        <v>13</v>
      </c>
      <c r="C230" s="30" t="s">
        <v>14</v>
      </c>
      <c r="D230" s="1" t="s">
        <v>1146</v>
      </c>
      <c r="E230" s="30" t="s">
        <v>23</v>
      </c>
      <c r="F230" s="46">
        <v>636508000000</v>
      </c>
      <c r="G230" s="43">
        <v>41242</v>
      </c>
      <c r="H230" s="30">
        <v>10290627017</v>
      </c>
      <c r="I230" s="30" t="s">
        <v>17</v>
      </c>
      <c r="J230" s="30" t="s">
        <v>18</v>
      </c>
      <c r="K230" s="30" t="s">
        <v>19</v>
      </c>
      <c r="L230" s="30">
        <v>10290627</v>
      </c>
      <c r="M230" s="30" t="s">
        <v>39</v>
      </c>
      <c r="N230" s="30" t="s">
        <v>1142</v>
      </c>
      <c r="O230" s="44">
        <f t="shared" si="14"/>
        <v>636508397972</v>
      </c>
      <c r="P230" s="42">
        <v>1</v>
      </c>
      <c r="Q230" s="30" t="s">
        <v>1727</v>
      </c>
      <c r="R230" s="1" t="str">
        <f t="shared" si="12"/>
        <v>Studying in School / College</v>
      </c>
    </row>
    <row r="231" spans="1:18" s="45" customFormat="1" ht="16.5" customHeight="1" x14ac:dyDescent="0.25">
      <c r="A231" s="42">
        <v>229</v>
      </c>
      <c r="B231" s="30" t="s">
        <v>13</v>
      </c>
      <c r="C231" s="30" t="s">
        <v>14</v>
      </c>
      <c r="D231" s="1" t="s">
        <v>1104</v>
      </c>
      <c r="E231" s="30" t="s">
        <v>16</v>
      </c>
      <c r="F231" s="46">
        <v>424444000000</v>
      </c>
      <c r="G231" s="43">
        <v>38718</v>
      </c>
      <c r="H231" s="30">
        <v>10290627017</v>
      </c>
      <c r="I231" s="30" t="s">
        <v>17</v>
      </c>
      <c r="J231" s="30" t="s">
        <v>18</v>
      </c>
      <c r="K231" s="30" t="s">
        <v>19</v>
      </c>
      <c r="L231" s="30">
        <v>10290627</v>
      </c>
      <c r="M231" s="30" t="s">
        <v>39</v>
      </c>
      <c r="N231" s="30" t="s">
        <v>21</v>
      </c>
      <c r="O231" s="44">
        <f t="shared" si="14"/>
        <v>424443942088</v>
      </c>
      <c r="P231" s="42">
        <v>5</v>
      </c>
      <c r="Q231" s="30" t="s">
        <v>1729</v>
      </c>
      <c r="R231" s="1" t="str">
        <f t="shared" si="12"/>
        <v>Migrated Other district</v>
      </c>
    </row>
    <row r="232" spans="1:18" s="45" customFormat="1" ht="16.5" customHeight="1" x14ac:dyDescent="0.25">
      <c r="A232" s="42">
        <v>230</v>
      </c>
      <c r="B232" s="30" t="s">
        <v>13</v>
      </c>
      <c r="C232" s="30" t="s">
        <v>14</v>
      </c>
      <c r="D232" s="1" t="s">
        <v>1054</v>
      </c>
      <c r="E232" s="30" t="s">
        <v>23</v>
      </c>
      <c r="F232" s="46">
        <v>694463000000</v>
      </c>
      <c r="G232" s="43">
        <v>38889</v>
      </c>
      <c r="H232" s="30">
        <v>10290627009</v>
      </c>
      <c r="I232" s="30" t="s">
        <v>17</v>
      </c>
      <c r="J232" s="30" t="s">
        <v>18</v>
      </c>
      <c r="K232" s="30" t="s">
        <v>19</v>
      </c>
      <c r="L232" s="30">
        <v>10290627</v>
      </c>
      <c r="M232" s="30" t="s">
        <v>39</v>
      </c>
      <c r="N232" s="30" t="s">
        <v>21</v>
      </c>
      <c r="O232" s="44">
        <f t="shared" si="14"/>
        <v>694463393169</v>
      </c>
      <c r="P232" s="42">
        <v>11</v>
      </c>
      <c r="Q232" s="30" t="s">
        <v>1552</v>
      </c>
      <c r="R232" s="1" t="str">
        <f t="shared" si="12"/>
        <v>Not traced</v>
      </c>
    </row>
    <row r="233" spans="1:18" s="45" customFormat="1" ht="16.5" customHeight="1" x14ac:dyDescent="0.25">
      <c r="A233" s="42">
        <v>231</v>
      </c>
      <c r="B233" s="30" t="s">
        <v>13</v>
      </c>
      <c r="C233" s="30" t="s">
        <v>14</v>
      </c>
      <c r="D233" s="1" t="s">
        <v>908</v>
      </c>
      <c r="E233" s="30" t="s">
        <v>16</v>
      </c>
      <c r="F233" s="46">
        <v>851548000000</v>
      </c>
      <c r="G233" s="43">
        <v>39084</v>
      </c>
      <c r="H233" s="30">
        <v>10290627017</v>
      </c>
      <c r="I233" s="30" t="s">
        <v>17</v>
      </c>
      <c r="J233" s="30" t="s">
        <v>18</v>
      </c>
      <c r="K233" s="30" t="s">
        <v>19</v>
      </c>
      <c r="L233" s="30">
        <v>10290627</v>
      </c>
      <c r="M233" s="30" t="s">
        <v>39</v>
      </c>
      <c r="N233" s="30" t="s">
        <v>21</v>
      </c>
      <c r="O233" s="44">
        <f t="shared" si="14"/>
        <v>851547972220</v>
      </c>
      <c r="P233" s="42">
        <v>2</v>
      </c>
      <c r="Q233" s="30" t="s">
        <v>1722</v>
      </c>
      <c r="R233" s="1" t="str">
        <f t="shared" si="12"/>
        <v>10th passed and present not continue study</v>
      </c>
    </row>
    <row r="234" spans="1:18" s="45" customFormat="1" ht="16.5" customHeight="1" x14ac:dyDescent="0.25">
      <c r="A234" s="42">
        <v>232</v>
      </c>
      <c r="B234" s="30" t="s">
        <v>13</v>
      </c>
      <c r="C234" s="30" t="s">
        <v>14</v>
      </c>
      <c r="D234" s="1" t="s">
        <v>318</v>
      </c>
      <c r="E234" s="30" t="s">
        <v>16</v>
      </c>
      <c r="F234" s="30">
        <v>9718101406</v>
      </c>
      <c r="G234" s="43">
        <v>38718</v>
      </c>
      <c r="H234" s="30">
        <v>10290627014</v>
      </c>
      <c r="I234" s="30" t="s">
        <v>17</v>
      </c>
      <c r="J234" s="30" t="s">
        <v>18</v>
      </c>
      <c r="K234" s="30" t="s">
        <v>17</v>
      </c>
      <c r="L234" s="30">
        <v>10290627</v>
      </c>
      <c r="M234" s="30" t="s">
        <v>39</v>
      </c>
      <c r="N234" s="30" t="s">
        <v>21</v>
      </c>
      <c r="O234" s="44" t="s">
        <v>3455</v>
      </c>
      <c r="P234" s="42">
        <v>1</v>
      </c>
      <c r="Q234" s="30" t="s">
        <v>3457</v>
      </c>
      <c r="R234" s="1" t="str">
        <f t="shared" si="12"/>
        <v>Studying in School / College</v>
      </c>
    </row>
    <row r="235" spans="1:18" s="45" customFormat="1" ht="16.5" customHeight="1" x14ac:dyDescent="0.25">
      <c r="A235" s="42">
        <v>233</v>
      </c>
      <c r="B235" s="30" t="s">
        <v>13</v>
      </c>
      <c r="C235" s="30" t="s">
        <v>14</v>
      </c>
      <c r="D235" s="1" t="s">
        <v>713</v>
      </c>
      <c r="E235" s="30" t="s">
        <v>23</v>
      </c>
      <c r="F235" s="30">
        <v>9494011772</v>
      </c>
      <c r="G235" s="43">
        <v>40126</v>
      </c>
      <c r="H235" s="30">
        <v>10290627002</v>
      </c>
      <c r="I235" s="30" t="s">
        <v>17</v>
      </c>
      <c r="J235" s="30" t="s">
        <v>18</v>
      </c>
      <c r="K235" s="30" t="s">
        <v>19</v>
      </c>
      <c r="L235" s="30">
        <v>10290627</v>
      </c>
      <c r="M235" s="30" t="s">
        <v>39</v>
      </c>
      <c r="N235" s="30" t="s">
        <v>21</v>
      </c>
      <c r="O235" s="44">
        <f>IFERROR(VLOOKUP(D235,GERDATA971,14,FALSE),"")</f>
        <v>860392987170</v>
      </c>
      <c r="P235" s="42">
        <v>1</v>
      </c>
      <c r="Q235" s="30" t="s">
        <v>1635</v>
      </c>
      <c r="R235" s="1" t="str">
        <f t="shared" si="12"/>
        <v>Studying in School / College</v>
      </c>
    </row>
    <row r="236" spans="1:18" s="45" customFormat="1" ht="16.5" customHeight="1" x14ac:dyDescent="0.25">
      <c r="A236" s="42">
        <v>234</v>
      </c>
      <c r="B236" s="30" t="s">
        <v>13</v>
      </c>
      <c r="C236" s="30" t="s">
        <v>14</v>
      </c>
      <c r="D236" s="1" t="s">
        <v>116</v>
      </c>
      <c r="E236" s="30" t="s">
        <v>23</v>
      </c>
      <c r="F236" s="30">
        <v>9494166581</v>
      </c>
      <c r="G236" s="43">
        <v>39083</v>
      </c>
      <c r="H236" s="30">
        <v>10290627007</v>
      </c>
      <c r="I236" s="30" t="s">
        <v>17</v>
      </c>
      <c r="J236" s="30" t="s">
        <v>18</v>
      </c>
      <c r="K236" s="30" t="s">
        <v>19</v>
      </c>
      <c r="L236" s="30">
        <v>10290627</v>
      </c>
      <c r="M236" s="30" t="s">
        <v>39</v>
      </c>
      <c r="N236" s="30" t="s">
        <v>21</v>
      </c>
      <c r="O236" s="44">
        <f>IFERROR(VLOOKUP(D236,GERDATA971,14,FALSE),"")</f>
        <v>291351085092</v>
      </c>
      <c r="P236" s="42">
        <v>11</v>
      </c>
      <c r="Q236" s="30" t="s">
        <v>1552</v>
      </c>
      <c r="R236" s="1" t="str">
        <f t="shared" si="12"/>
        <v>Not traced</v>
      </c>
    </row>
    <row r="237" spans="1:18" s="45" customFormat="1" ht="16.5" customHeight="1" x14ac:dyDescent="0.25">
      <c r="A237" s="42">
        <v>235</v>
      </c>
      <c r="B237" s="30" t="s">
        <v>13</v>
      </c>
      <c r="C237" s="30" t="s">
        <v>14</v>
      </c>
      <c r="D237" s="1" t="s">
        <v>1330</v>
      </c>
      <c r="E237" s="30" t="s">
        <v>23</v>
      </c>
      <c r="F237" s="46">
        <v>493131000000</v>
      </c>
      <c r="G237" s="43">
        <v>39908</v>
      </c>
      <c r="H237" s="30">
        <v>10290627015</v>
      </c>
      <c r="I237" s="30" t="s">
        <v>17</v>
      </c>
      <c r="J237" s="30" t="s">
        <v>18</v>
      </c>
      <c r="K237" s="30" t="s">
        <v>19</v>
      </c>
      <c r="L237" s="30">
        <v>10290627</v>
      </c>
      <c r="M237" s="30" t="s">
        <v>39</v>
      </c>
      <c r="N237" s="30" t="s">
        <v>1142</v>
      </c>
      <c r="O237" s="44">
        <f>IFERROR(VLOOKUP(D237,GERDATA971,14,FALSE),"")</f>
        <v>493131099218</v>
      </c>
      <c r="P237" s="42">
        <v>1</v>
      </c>
      <c r="Q237" s="30" t="s">
        <v>1380</v>
      </c>
      <c r="R237" s="1" t="str">
        <f t="shared" si="12"/>
        <v>Studying in School / College</v>
      </c>
    </row>
    <row r="238" spans="1:18" s="45" customFormat="1" ht="16.5" customHeight="1" x14ac:dyDescent="0.25">
      <c r="A238" s="42">
        <v>236</v>
      </c>
      <c r="B238" s="30" t="s">
        <v>13</v>
      </c>
      <c r="C238" s="30" t="s">
        <v>14</v>
      </c>
      <c r="D238" s="1" t="s">
        <v>508</v>
      </c>
      <c r="E238" s="30" t="s">
        <v>23</v>
      </c>
      <c r="F238" s="30">
        <v>9494011772</v>
      </c>
      <c r="G238" s="43">
        <v>39041</v>
      </c>
      <c r="H238" s="30">
        <v>10290627015</v>
      </c>
      <c r="I238" s="30" t="s">
        <v>17</v>
      </c>
      <c r="J238" s="30" t="s">
        <v>169</v>
      </c>
      <c r="K238" s="30" t="s">
        <v>19</v>
      </c>
      <c r="L238" s="30">
        <v>10290627</v>
      </c>
      <c r="M238" s="30" t="s">
        <v>39</v>
      </c>
      <c r="N238" s="30" t="s">
        <v>21</v>
      </c>
      <c r="O238" s="44" t="s">
        <v>3458</v>
      </c>
      <c r="P238" s="42">
        <v>5</v>
      </c>
      <c r="Q238" s="30" t="s">
        <v>3460</v>
      </c>
      <c r="R238" s="1" t="str">
        <f t="shared" si="12"/>
        <v>Migrated Other district</v>
      </c>
    </row>
    <row r="239" spans="1:18" s="45" customFormat="1" ht="16.5" customHeight="1" x14ac:dyDescent="0.25">
      <c r="A239" s="42">
        <v>237</v>
      </c>
      <c r="B239" s="30" t="s">
        <v>13</v>
      </c>
      <c r="C239" s="30" t="s">
        <v>14</v>
      </c>
      <c r="D239" s="1" t="s">
        <v>758</v>
      </c>
      <c r="E239" s="30" t="s">
        <v>16</v>
      </c>
      <c r="F239" s="30">
        <v>9494011772</v>
      </c>
      <c r="G239" s="43">
        <v>38723</v>
      </c>
      <c r="H239" s="30">
        <v>10290627002</v>
      </c>
      <c r="I239" s="30" t="s">
        <v>17</v>
      </c>
      <c r="J239" s="30" t="s">
        <v>18</v>
      </c>
      <c r="K239" s="30" t="s">
        <v>17</v>
      </c>
      <c r="L239" s="30">
        <v>10290627</v>
      </c>
      <c r="M239" s="30" t="s">
        <v>39</v>
      </c>
      <c r="N239" s="30" t="s">
        <v>21</v>
      </c>
      <c r="O239" s="44" t="s">
        <v>3462</v>
      </c>
      <c r="P239" s="42">
        <v>1</v>
      </c>
      <c r="Q239" s="30" t="s">
        <v>3464</v>
      </c>
      <c r="R239" s="1" t="str">
        <f t="shared" si="12"/>
        <v>Studying in School / College</v>
      </c>
    </row>
    <row r="240" spans="1:18" s="45" customFormat="1" ht="16.5" customHeight="1" x14ac:dyDescent="0.25">
      <c r="A240" s="42">
        <v>238</v>
      </c>
      <c r="B240" s="30" t="s">
        <v>13</v>
      </c>
      <c r="C240" s="30" t="s">
        <v>14</v>
      </c>
      <c r="D240" s="1" t="s">
        <v>329</v>
      </c>
      <c r="E240" s="30" t="s">
        <v>16</v>
      </c>
      <c r="F240" s="30">
        <v>9718101406</v>
      </c>
      <c r="G240" s="43">
        <v>39817</v>
      </c>
      <c r="H240" s="30">
        <v>10290627014</v>
      </c>
      <c r="I240" s="30" t="s">
        <v>17</v>
      </c>
      <c r="J240" s="30" t="s">
        <v>18</v>
      </c>
      <c r="K240" s="30" t="s">
        <v>19</v>
      </c>
      <c r="L240" s="30">
        <v>10290627</v>
      </c>
      <c r="M240" s="30" t="s">
        <v>39</v>
      </c>
      <c r="N240" s="30" t="s">
        <v>21</v>
      </c>
      <c r="O240" s="44">
        <f t="shared" ref="O240:O245" si="15">IFERROR(VLOOKUP(D240,GERDATA971,14,FALSE),"")</f>
        <v>311488698838</v>
      </c>
      <c r="P240" s="42">
        <v>7</v>
      </c>
      <c r="Q240" s="30" t="s">
        <v>1509</v>
      </c>
      <c r="R240" s="1" t="str">
        <f t="shared" si="12"/>
        <v>CWSN Physically challenged</v>
      </c>
    </row>
    <row r="241" spans="1:18" s="45" customFormat="1" ht="16.5" customHeight="1" x14ac:dyDescent="0.25">
      <c r="A241" s="42">
        <v>239</v>
      </c>
      <c r="B241" s="30" t="s">
        <v>13</v>
      </c>
      <c r="C241" s="30" t="s">
        <v>14</v>
      </c>
      <c r="D241" s="1" t="s">
        <v>970</v>
      </c>
      <c r="E241" s="30" t="s">
        <v>16</v>
      </c>
      <c r="F241" s="46">
        <v>463984000000</v>
      </c>
      <c r="G241" s="43">
        <v>40508</v>
      </c>
      <c r="H241" s="30">
        <v>10290627018</v>
      </c>
      <c r="I241" s="30" t="s">
        <v>17</v>
      </c>
      <c r="J241" s="30" t="s">
        <v>18</v>
      </c>
      <c r="K241" s="30" t="s">
        <v>19</v>
      </c>
      <c r="L241" s="30">
        <v>10290627</v>
      </c>
      <c r="M241" s="30" t="s">
        <v>39</v>
      </c>
      <c r="N241" s="30" t="s">
        <v>21</v>
      </c>
      <c r="O241" s="44">
        <f t="shared" si="15"/>
        <v>463983685185</v>
      </c>
      <c r="P241" s="42">
        <v>7</v>
      </c>
      <c r="Q241" s="30" t="s">
        <v>1733</v>
      </c>
      <c r="R241" s="1" t="str">
        <f t="shared" si="12"/>
        <v>CWSN Physically challenged</v>
      </c>
    </row>
    <row r="242" spans="1:18" s="45" customFormat="1" ht="16.5" customHeight="1" x14ac:dyDescent="0.25">
      <c r="A242" s="42">
        <v>240</v>
      </c>
      <c r="B242" s="30" t="s">
        <v>13</v>
      </c>
      <c r="C242" s="30" t="s">
        <v>14</v>
      </c>
      <c r="D242" s="1" t="s">
        <v>888</v>
      </c>
      <c r="E242" s="30" t="s">
        <v>16</v>
      </c>
      <c r="F242" s="46">
        <v>422660000000</v>
      </c>
      <c r="G242" s="43">
        <v>38780</v>
      </c>
      <c r="H242" s="30">
        <v>10290627010</v>
      </c>
      <c r="I242" s="30" t="s">
        <v>17</v>
      </c>
      <c r="J242" s="30" t="s">
        <v>18</v>
      </c>
      <c r="K242" s="30" t="s">
        <v>19</v>
      </c>
      <c r="L242" s="30">
        <v>10290627</v>
      </c>
      <c r="M242" s="30" t="s">
        <v>39</v>
      </c>
      <c r="N242" s="30" t="s">
        <v>21</v>
      </c>
      <c r="O242" s="44">
        <f t="shared" si="15"/>
        <v>422659650240</v>
      </c>
      <c r="P242" s="42">
        <v>1</v>
      </c>
      <c r="Q242" s="30" t="s">
        <v>1640</v>
      </c>
      <c r="R242" s="1" t="str">
        <f t="shared" si="12"/>
        <v>Studying in School / College</v>
      </c>
    </row>
    <row r="243" spans="1:18" s="45" customFormat="1" ht="16.5" customHeight="1" x14ac:dyDescent="0.25">
      <c r="A243" s="42">
        <v>241</v>
      </c>
      <c r="B243" s="30" t="s">
        <v>13</v>
      </c>
      <c r="C243" s="30" t="s">
        <v>14</v>
      </c>
      <c r="D243" s="1" t="s">
        <v>1181</v>
      </c>
      <c r="E243" s="30" t="s">
        <v>23</v>
      </c>
      <c r="F243" s="46">
        <v>676313000000</v>
      </c>
      <c r="G243" s="43">
        <v>40093</v>
      </c>
      <c r="H243" s="30">
        <v>10290627007</v>
      </c>
      <c r="I243" s="30" t="s">
        <v>17</v>
      </c>
      <c r="J243" s="30" t="s">
        <v>18</v>
      </c>
      <c r="K243" s="30" t="s">
        <v>19</v>
      </c>
      <c r="L243" s="30">
        <v>10290627</v>
      </c>
      <c r="M243" s="30" t="s">
        <v>39</v>
      </c>
      <c r="N243" s="30" t="s">
        <v>1142</v>
      </c>
      <c r="O243" s="44">
        <f t="shared" si="15"/>
        <v>676312508250</v>
      </c>
      <c r="P243" s="42">
        <v>11</v>
      </c>
      <c r="Q243" s="30" t="s">
        <v>1552</v>
      </c>
      <c r="R243" s="1" t="str">
        <f t="shared" si="12"/>
        <v>Not traced</v>
      </c>
    </row>
    <row r="244" spans="1:18" s="45" customFormat="1" ht="16.5" customHeight="1" x14ac:dyDescent="0.25">
      <c r="A244" s="42">
        <v>242</v>
      </c>
      <c r="B244" s="30" t="s">
        <v>13</v>
      </c>
      <c r="C244" s="30" t="s">
        <v>14</v>
      </c>
      <c r="D244" s="1" t="s">
        <v>806</v>
      </c>
      <c r="E244" s="30" t="s">
        <v>23</v>
      </c>
      <c r="F244" s="30">
        <v>9494166581</v>
      </c>
      <c r="G244" s="43">
        <v>39814</v>
      </c>
      <c r="H244" s="30">
        <v>10290627018</v>
      </c>
      <c r="I244" s="30" t="s">
        <v>17</v>
      </c>
      <c r="J244" s="30" t="s">
        <v>18</v>
      </c>
      <c r="K244" s="30" t="s">
        <v>19</v>
      </c>
      <c r="L244" s="30">
        <v>10290627</v>
      </c>
      <c r="M244" s="30" t="s">
        <v>39</v>
      </c>
      <c r="N244" s="30" t="s">
        <v>21</v>
      </c>
      <c r="O244" s="44">
        <f t="shared" si="15"/>
        <v>935570070748</v>
      </c>
      <c r="P244" s="42">
        <v>5</v>
      </c>
      <c r="Q244" s="30" t="s">
        <v>1506</v>
      </c>
      <c r="R244" s="1" t="str">
        <f t="shared" si="12"/>
        <v>Migrated Other district</v>
      </c>
    </row>
    <row r="245" spans="1:18" s="45" customFormat="1" ht="16.5" customHeight="1" x14ac:dyDescent="0.25">
      <c r="A245" s="42">
        <v>243</v>
      </c>
      <c r="B245" s="30" t="s">
        <v>13</v>
      </c>
      <c r="C245" s="30" t="s">
        <v>14</v>
      </c>
      <c r="D245" s="1" t="s">
        <v>636</v>
      </c>
      <c r="E245" s="30" t="s">
        <v>23</v>
      </c>
      <c r="F245" s="30">
        <v>9494166581</v>
      </c>
      <c r="G245" s="43">
        <v>38764</v>
      </c>
      <c r="H245" s="30">
        <v>10290627004</v>
      </c>
      <c r="I245" s="30" t="s">
        <v>17</v>
      </c>
      <c r="J245" s="30" t="s">
        <v>18</v>
      </c>
      <c r="K245" s="30" t="s">
        <v>19</v>
      </c>
      <c r="L245" s="30">
        <v>10290627</v>
      </c>
      <c r="M245" s="30" t="s">
        <v>39</v>
      </c>
      <c r="N245" s="30" t="s">
        <v>21</v>
      </c>
      <c r="O245" s="44">
        <f t="shared" si="15"/>
        <v>801734322404</v>
      </c>
      <c r="P245" s="42">
        <v>1</v>
      </c>
      <c r="Q245" s="30" t="s">
        <v>1656</v>
      </c>
      <c r="R245" s="1" t="str">
        <f t="shared" si="12"/>
        <v>Studying in School / College</v>
      </c>
    </row>
    <row r="246" spans="1:18" s="45" customFormat="1" ht="16.5" customHeight="1" x14ac:dyDescent="0.25">
      <c r="A246" s="42">
        <v>244</v>
      </c>
      <c r="B246" s="30" t="s">
        <v>13</v>
      </c>
      <c r="C246" s="30" t="s">
        <v>14</v>
      </c>
      <c r="D246" s="1" t="s">
        <v>809</v>
      </c>
      <c r="E246" s="30" t="s">
        <v>23</v>
      </c>
      <c r="F246" s="30">
        <v>8886318937</v>
      </c>
      <c r="G246" s="43">
        <v>39083</v>
      </c>
      <c r="H246" s="30">
        <v>10290627018</v>
      </c>
      <c r="I246" s="30" t="s">
        <v>17</v>
      </c>
      <c r="J246" s="30" t="s">
        <v>18</v>
      </c>
      <c r="K246" s="30" t="s">
        <v>17</v>
      </c>
      <c r="L246" s="30">
        <v>10290627</v>
      </c>
      <c r="M246" s="30" t="s">
        <v>39</v>
      </c>
      <c r="N246" s="30" t="s">
        <v>21</v>
      </c>
      <c r="O246" s="44" t="s">
        <v>3465</v>
      </c>
      <c r="P246" s="42">
        <v>1</v>
      </c>
      <c r="Q246" s="30" t="s">
        <v>3467</v>
      </c>
      <c r="R246" s="1" t="str">
        <f t="shared" si="12"/>
        <v>Studying in School / College</v>
      </c>
    </row>
    <row r="247" spans="1:18" s="45" customFormat="1" ht="16.5" customHeight="1" x14ac:dyDescent="0.25">
      <c r="A247" s="42">
        <v>245</v>
      </c>
      <c r="B247" s="30" t="s">
        <v>13</v>
      </c>
      <c r="C247" s="30" t="s">
        <v>14</v>
      </c>
      <c r="D247" s="1" t="s">
        <v>601</v>
      </c>
      <c r="E247" s="30" t="s">
        <v>23</v>
      </c>
      <c r="F247" s="30">
        <v>9494166581</v>
      </c>
      <c r="G247" s="43">
        <v>39448</v>
      </c>
      <c r="H247" s="30">
        <v>10290627018</v>
      </c>
      <c r="I247" s="30" t="s">
        <v>17</v>
      </c>
      <c r="J247" s="30" t="s">
        <v>18</v>
      </c>
      <c r="K247" s="30" t="s">
        <v>19</v>
      </c>
      <c r="L247" s="30">
        <v>10290627</v>
      </c>
      <c r="M247" s="30" t="s">
        <v>39</v>
      </c>
      <c r="N247" s="30" t="s">
        <v>21</v>
      </c>
      <c r="O247" s="44">
        <f>IFERROR(VLOOKUP(D247,GERDATA971,14,FALSE),"")</f>
        <v>420850654384</v>
      </c>
      <c r="P247" s="42">
        <v>5</v>
      </c>
      <c r="Q247" s="30" t="s">
        <v>1506</v>
      </c>
      <c r="R247" s="1" t="str">
        <f t="shared" si="12"/>
        <v>Migrated Other district</v>
      </c>
    </row>
    <row r="248" spans="1:18" s="45" customFormat="1" ht="16.5" customHeight="1" x14ac:dyDescent="0.25">
      <c r="A248" s="42">
        <v>246</v>
      </c>
      <c r="B248" s="30" t="s">
        <v>13</v>
      </c>
      <c r="C248" s="30" t="s">
        <v>14</v>
      </c>
      <c r="D248" s="1" t="s">
        <v>759</v>
      </c>
      <c r="E248" s="30" t="s">
        <v>23</v>
      </c>
      <c r="F248" s="30">
        <v>8500894007</v>
      </c>
      <c r="G248" s="43">
        <v>39696</v>
      </c>
      <c r="H248" s="30">
        <v>10290627002</v>
      </c>
      <c r="I248" s="30" t="s">
        <v>17</v>
      </c>
      <c r="J248" s="30" t="s">
        <v>18</v>
      </c>
      <c r="K248" s="30" t="s">
        <v>19</v>
      </c>
      <c r="L248" s="30">
        <v>10290627</v>
      </c>
      <c r="M248" s="30" t="s">
        <v>39</v>
      </c>
      <c r="N248" s="30" t="s">
        <v>21</v>
      </c>
      <c r="O248" s="44">
        <f>IFERROR(VLOOKUP(D248,GERDATA971,14,FALSE),"")</f>
        <v>524835248415</v>
      </c>
      <c r="P248" s="42">
        <v>1</v>
      </c>
      <c r="Q248" s="30" t="s">
        <v>1380</v>
      </c>
      <c r="R248" s="1" t="str">
        <f t="shared" si="12"/>
        <v>Studying in School / College</v>
      </c>
    </row>
    <row r="249" spans="1:18" s="45" customFormat="1" ht="16.5" customHeight="1" x14ac:dyDescent="0.25">
      <c r="A249" s="42">
        <v>247</v>
      </c>
      <c r="B249" s="30" t="s">
        <v>13</v>
      </c>
      <c r="C249" s="30" t="s">
        <v>14</v>
      </c>
      <c r="D249" s="1" t="s">
        <v>574</v>
      </c>
      <c r="E249" s="30" t="s">
        <v>16</v>
      </c>
      <c r="F249" s="30">
        <v>8500894007</v>
      </c>
      <c r="G249" s="43">
        <v>38723</v>
      </c>
      <c r="H249" s="30">
        <v>10290627002</v>
      </c>
      <c r="I249" s="30" t="s">
        <v>17</v>
      </c>
      <c r="J249" s="30" t="s">
        <v>18</v>
      </c>
      <c r="K249" s="30" t="s">
        <v>19</v>
      </c>
      <c r="L249" s="30">
        <v>10290627</v>
      </c>
      <c r="M249" s="30" t="s">
        <v>39</v>
      </c>
      <c r="N249" s="30" t="s">
        <v>21</v>
      </c>
      <c r="O249" s="44">
        <f>IFERROR(VLOOKUP(D249,GERDATA971,14,FALSE),"")</f>
        <v>895034700793</v>
      </c>
      <c r="P249" s="42">
        <v>1</v>
      </c>
      <c r="Q249" s="30" t="s">
        <v>1628</v>
      </c>
      <c r="R249" s="1" t="str">
        <f t="shared" si="12"/>
        <v>Studying in School / College</v>
      </c>
    </row>
    <row r="250" spans="1:18" s="45" customFormat="1" ht="16.5" customHeight="1" x14ac:dyDescent="0.25">
      <c r="A250" s="42">
        <v>248</v>
      </c>
      <c r="B250" s="30" t="s">
        <v>13</v>
      </c>
      <c r="C250" s="30" t="s">
        <v>14</v>
      </c>
      <c r="D250" s="1" t="s">
        <v>196</v>
      </c>
      <c r="E250" s="30" t="s">
        <v>23</v>
      </c>
      <c r="F250" s="30">
        <v>7901371731</v>
      </c>
      <c r="G250" s="43">
        <v>40179</v>
      </c>
      <c r="H250" s="30">
        <v>10290627002</v>
      </c>
      <c r="I250" s="30" t="s">
        <v>17</v>
      </c>
      <c r="J250" s="30" t="s">
        <v>18</v>
      </c>
      <c r="K250" s="30" t="s">
        <v>19</v>
      </c>
      <c r="L250" s="30">
        <v>10290627</v>
      </c>
      <c r="M250" s="30" t="s">
        <v>39</v>
      </c>
      <c r="N250" s="30" t="s">
        <v>21</v>
      </c>
      <c r="O250" s="44">
        <f>IFERROR(VLOOKUP(D250,GERDATA971,14,FALSE),"")</f>
        <v>987087050233</v>
      </c>
      <c r="P250" s="42">
        <v>1</v>
      </c>
      <c r="Q250" s="30" t="s">
        <v>1638</v>
      </c>
      <c r="R250" s="1" t="str">
        <f t="shared" si="12"/>
        <v>Studying in School / College</v>
      </c>
    </row>
    <row r="251" spans="1:18" s="45" customFormat="1" ht="16.5" customHeight="1" x14ac:dyDescent="0.25">
      <c r="A251" s="42">
        <v>249</v>
      </c>
      <c r="B251" s="30" t="s">
        <v>13</v>
      </c>
      <c r="C251" s="30" t="s">
        <v>14</v>
      </c>
      <c r="D251" s="1" t="s">
        <v>526</v>
      </c>
      <c r="E251" s="30" t="s">
        <v>16</v>
      </c>
      <c r="F251" s="30">
        <v>7382547376</v>
      </c>
      <c r="G251" s="43">
        <v>38602</v>
      </c>
      <c r="H251" s="30">
        <v>10290627013</v>
      </c>
      <c r="I251" s="30" t="s">
        <v>17</v>
      </c>
      <c r="J251" s="30" t="s">
        <v>18</v>
      </c>
      <c r="K251" s="30" t="s">
        <v>17</v>
      </c>
      <c r="L251" s="30">
        <v>10290627</v>
      </c>
      <c r="M251" s="30" t="s">
        <v>39</v>
      </c>
      <c r="N251" s="30" t="s">
        <v>21</v>
      </c>
      <c r="O251" s="44" t="s">
        <v>3468</v>
      </c>
      <c r="P251" s="42">
        <v>1</v>
      </c>
      <c r="Q251" s="30" t="s">
        <v>3469</v>
      </c>
      <c r="R251" s="1" t="str">
        <f t="shared" si="12"/>
        <v>Studying in School / College</v>
      </c>
    </row>
    <row r="252" spans="1:18" s="45" customFormat="1" ht="16.5" customHeight="1" x14ac:dyDescent="0.25">
      <c r="A252" s="42">
        <v>250</v>
      </c>
      <c r="B252" s="30" t="s">
        <v>13</v>
      </c>
      <c r="C252" s="30" t="s">
        <v>14</v>
      </c>
      <c r="D252" s="1" t="s">
        <v>443</v>
      </c>
      <c r="E252" s="30" t="s">
        <v>16</v>
      </c>
      <c r="F252" s="30">
        <v>8500510130</v>
      </c>
      <c r="G252" s="43">
        <v>38718</v>
      </c>
      <c r="H252" s="30">
        <v>10290627013</v>
      </c>
      <c r="I252" s="30" t="s">
        <v>17</v>
      </c>
      <c r="J252" s="30" t="s">
        <v>169</v>
      </c>
      <c r="K252" s="30" t="s">
        <v>19</v>
      </c>
      <c r="L252" s="30">
        <v>10290627</v>
      </c>
      <c r="M252" s="30" t="s">
        <v>39</v>
      </c>
      <c r="N252" s="30" t="s">
        <v>21</v>
      </c>
      <c r="O252" s="44" t="s">
        <v>3470</v>
      </c>
      <c r="P252" s="42">
        <v>10</v>
      </c>
      <c r="Q252" s="30" t="s">
        <v>3472</v>
      </c>
      <c r="R252" s="1" t="str">
        <f t="shared" si="12"/>
        <v xml:space="preserve">Drop Out </v>
      </c>
    </row>
    <row r="253" spans="1:18" s="45" customFormat="1" ht="16.5" customHeight="1" x14ac:dyDescent="0.25">
      <c r="A253" s="42">
        <v>251</v>
      </c>
      <c r="B253" s="30" t="s">
        <v>13</v>
      </c>
      <c r="C253" s="30" t="s">
        <v>14</v>
      </c>
      <c r="D253" s="1" t="s">
        <v>83</v>
      </c>
      <c r="E253" s="30" t="s">
        <v>23</v>
      </c>
      <c r="F253" s="30">
        <v>9494975280</v>
      </c>
      <c r="G253" s="43">
        <v>39864</v>
      </c>
      <c r="H253" s="30">
        <v>10290627006</v>
      </c>
      <c r="I253" s="30" t="s">
        <v>17</v>
      </c>
      <c r="J253" s="30" t="s">
        <v>31</v>
      </c>
      <c r="K253" s="30" t="s">
        <v>19</v>
      </c>
      <c r="L253" s="30">
        <v>10290627</v>
      </c>
      <c r="M253" s="30" t="s">
        <v>39</v>
      </c>
      <c r="N253" s="30" t="s">
        <v>21</v>
      </c>
      <c r="O253" s="44"/>
      <c r="P253" s="42">
        <v>12</v>
      </c>
      <c r="Q253" s="30" t="s">
        <v>3440</v>
      </c>
      <c r="R253" s="1" t="str">
        <f t="shared" si="12"/>
        <v>Died</v>
      </c>
    </row>
    <row r="254" spans="1:18" s="45" customFormat="1" ht="16.5" customHeight="1" x14ac:dyDescent="0.25">
      <c r="A254" s="42">
        <v>252</v>
      </c>
      <c r="B254" s="30" t="s">
        <v>13</v>
      </c>
      <c r="C254" s="30" t="s">
        <v>14</v>
      </c>
      <c r="D254" s="1" t="s">
        <v>1157</v>
      </c>
      <c r="E254" s="30" t="s">
        <v>23</v>
      </c>
      <c r="F254" s="46">
        <v>224121000000</v>
      </c>
      <c r="G254" s="43">
        <v>39927</v>
      </c>
      <c r="H254" s="30">
        <v>10290627002</v>
      </c>
      <c r="I254" s="30" t="s">
        <v>17</v>
      </c>
      <c r="J254" s="30" t="s">
        <v>18</v>
      </c>
      <c r="K254" s="30" t="s">
        <v>19</v>
      </c>
      <c r="L254" s="30">
        <v>10290627</v>
      </c>
      <c r="M254" s="30" t="s">
        <v>39</v>
      </c>
      <c r="N254" s="30" t="s">
        <v>1142</v>
      </c>
      <c r="O254" s="44">
        <f t="shared" ref="O254:O261" si="16">IFERROR(VLOOKUP(D254,GERDATA971,14,FALSE),"")</f>
        <v>224121113344</v>
      </c>
      <c r="P254" s="42">
        <v>1</v>
      </c>
      <c r="Q254" s="30" t="s">
        <v>1455</v>
      </c>
      <c r="R254" s="1" t="str">
        <f t="shared" si="12"/>
        <v>Studying in School / College</v>
      </c>
    </row>
    <row r="255" spans="1:18" s="45" customFormat="1" ht="16.5" customHeight="1" x14ac:dyDescent="0.25">
      <c r="A255" s="42">
        <v>253</v>
      </c>
      <c r="B255" s="30" t="s">
        <v>13</v>
      </c>
      <c r="C255" s="30" t="s">
        <v>14</v>
      </c>
      <c r="D255" s="1" t="s">
        <v>583</v>
      </c>
      <c r="E255" s="30" t="s">
        <v>16</v>
      </c>
      <c r="F255" s="30">
        <v>9494011772</v>
      </c>
      <c r="G255" s="43">
        <v>38964</v>
      </c>
      <c r="H255" s="30">
        <v>10290627002</v>
      </c>
      <c r="I255" s="30" t="s">
        <v>17</v>
      </c>
      <c r="J255" s="30" t="s">
        <v>18</v>
      </c>
      <c r="K255" s="30" t="s">
        <v>19</v>
      </c>
      <c r="L255" s="30">
        <v>10290627</v>
      </c>
      <c r="M255" s="30" t="s">
        <v>39</v>
      </c>
      <c r="N255" s="30" t="s">
        <v>21</v>
      </c>
      <c r="O255" s="44">
        <f t="shared" si="16"/>
        <v>518892685011</v>
      </c>
      <c r="P255" s="42">
        <v>1</v>
      </c>
      <c r="Q255" s="30" t="s">
        <v>1640</v>
      </c>
      <c r="R255" s="1" t="str">
        <f t="shared" si="12"/>
        <v>Studying in School / College</v>
      </c>
    </row>
    <row r="256" spans="1:18" s="45" customFormat="1" ht="16.5" customHeight="1" x14ac:dyDescent="0.25">
      <c r="A256" s="42">
        <v>254</v>
      </c>
      <c r="B256" s="30" t="s">
        <v>13</v>
      </c>
      <c r="C256" s="30" t="s">
        <v>14</v>
      </c>
      <c r="D256" s="1" t="s">
        <v>118</v>
      </c>
      <c r="E256" s="30" t="s">
        <v>23</v>
      </c>
      <c r="F256" s="30">
        <v>9441053174</v>
      </c>
      <c r="G256" s="43">
        <v>40909</v>
      </c>
      <c r="H256" s="30">
        <v>10290627019</v>
      </c>
      <c r="I256" s="30" t="s">
        <v>17</v>
      </c>
      <c r="J256" s="30" t="s">
        <v>18</v>
      </c>
      <c r="K256" s="30" t="s">
        <v>19</v>
      </c>
      <c r="L256" s="30">
        <v>10290627</v>
      </c>
      <c r="M256" s="30" t="s">
        <v>39</v>
      </c>
      <c r="N256" s="30" t="s">
        <v>21</v>
      </c>
      <c r="O256" s="44">
        <f t="shared" si="16"/>
        <v>525336603947</v>
      </c>
      <c r="P256" s="42">
        <v>1</v>
      </c>
      <c r="Q256" s="30" t="s">
        <v>1744</v>
      </c>
      <c r="R256" s="1" t="str">
        <f t="shared" si="12"/>
        <v>Studying in School / College</v>
      </c>
    </row>
    <row r="257" spans="1:18" s="45" customFormat="1" ht="16.5" customHeight="1" x14ac:dyDescent="0.25">
      <c r="A257" s="42">
        <v>255</v>
      </c>
      <c r="B257" s="30" t="s">
        <v>13</v>
      </c>
      <c r="C257" s="30" t="s">
        <v>14</v>
      </c>
      <c r="D257" s="1" t="s">
        <v>1312</v>
      </c>
      <c r="E257" s="30" t="s">
        <v>23</v>
      </c>
      <c r="F257" s="46">
        <v>217248000000</v>
      </c>
      <c r="G257" s="43">
        <v>40496</v>
      </c>
      <c r="H257" s="30">
        <v>10290627002</v>
      </c>
      <c r="I257" s="30" t="s">
        <v>17</v>
      </c>
      <c r="J257" s="30" t="s">
        <v>18</v>
      </c>
      <c r="K257" s="30" t="s">
        <v>19</v>
      </c>
      <c r="L257" s="30">
        <v>10290627</v>
      </c>
      <c r="M257" s="30" t="s">
        <v>39</v>
      </c>
      <c r="N257" s="30" t="s">
        <v>1142</v>
      </c>
      <c r="O257" s="44">
        <f t="shared" si="16"/>
        <v>695165637745</v>
      </c>
      <c r="P257" s="42">
        <v>13</v>
      </c>
      <c r="Q257" s="30" t="s">
        <v>1380</v>
      </c>
      <c r="R257" s="1" t="str">
        <f t="shared" si="12"/>
        <v>Married</v>
      </c>
    </row>
    <row r="258" spans="1:18" s="45" customFormat="1" ht="16.5" customHeight="1" x14ac:dyDescent="0.25">
      <c r="A258" s="42">
        <v>256</v>
      </c>
      <c r="B258" s="30" t="s">
        <v>13</v>
      </c>
      <c r="C258" s="30" t="s">
        <v>14</v>
      </c>
      <c r="D258" s="1" t="s">
        <v>262</v>
      </c>
      <c r="E258" s="30" t="s">
        <v>16</v>
      </c>
      <c r="F258" s="30">
        <v>9390769759</v>
      </c>
      <c r="G258" s="43">
        <v>42048</v>
      </c>
      <c r="H258" s="30">
        <v>10290627012</v>
      </c>
      <c r="I258" s="30" t="s">
        <v>17</v>
      </c>
      <c r="J258" s="30" t="s">
        <v>18</v>
      </c>
      <c r="K258" s="30" t="s">
        <v>19</v>
      </c>
      <c r="L258" s="30">
        <v>10290627</v>
      </c>
      <c r="M258" s="30" t="s">
        <v>39</v>
      </c>
      <c r="N258" s="30" t="s">
        <v>21</v>
      </c>
      <c r="O258" s="44" t="str">
        <f t="shared" si="16"/>
        <v/>
      </c>
      <c r="P258" s="42">
        <v>2</v>
      </c>
      <c r="Q258" s="30" t="s">
        <v>1411</v>
      </c>
      <c r="R258" s="1" t="str">
        <f t="shared" si="12"/>
        <v>10th passed and present not continue study</v>
      </c>
    </row>
    <row r="259" spans="1:18" s="45" customFormat="1" ht="16.5" customHeight="1" x14ac:dyDescent="0.25">
      <c r="A259" s="42">
        <v>257</v>
      </c>
      <c r="B259" s="30" t="s">
        <v>13</v>
      </c>
      <c r="C259" s="30" t="s">
        <v>14</v>
      </c>
      <c r="D259" s="1" t="s">
        <v>653</v>
      </c>
      <c r="E259" s="30" t="s">
        <v>23</v>
      </c>
      <c r="F259" s="30">
        <v>6304367147</v>
      </c>
      <c r="G259" s="43">
        <v>38718</v>
      </c>
      <c r="H259" s="30">
        <v>10290627017</v>
      </c>
      <c r="I259" s="30" t="s">
        <v>17</v>
      </c>
      <c r="J259" s="30" t="s">
        <v>18</v>
      </c>
      <c r="K259" s="30" t="s">
        <v>19</v>
      </c>
      <c r="L259" s="30">
        <v>10290627</v>
      </c>
      <c r="M259" s="30" t="s">
        <v>39</v>
      </c>
      <c r="N259" s="30" t="s">
        <v>21</v>
      </c>
      <c r="O259" s="44">
        <f t="shared" si="16"/>
        <v>297767232862</v>
      </c>
      <c r="P259" s="42">
        <v>1</v>
      </c>
      <c r="Q259" s="30" t="s">
        <v>1722</v>
      </c>
      <c r="R259" s="1" t="str">
        <f t="shared" ref="R259:R322" si="17">IFERROR(VLOOKUP(P259,REASONCODE,2,FALSE),"")</f>
        <v>Studying in School / College</v>
      </c>
    </row>
    <row r="260" spans="1:18" s="45" customFormat="1" ht="16.5" customHeight="1" x14ac:dyDescent="0.25">
      <c r="A260" s="42">
        <v>258</v>
      </c>
      <c r="B260" s="30" t="s">
        <v>13</v>
      </c>
      <c r="C260" s="30" t="s">
        <v>14</v>
      </c>
      <c r="D260" s="1" t="s">
        <v>313</v>
      </c>
      <c r="E260" s="30" t="s">
        <v>16</v>
      </c>
      <c r="F260" s="30">
        <v>9494166581</v>
      </c>
      <c r="G260" s="43">
        <v>39448</v>
      </c>
      <c r="H260" s="30">
        <v>10290627019</v>
      </c>
      <c r="I260" s="30" t="s">
        <v>17</v>
      </c>
      <c r="J260" s="30" t="s">
        <v>18</v>
      </c>
      <c r="K260" s="30" t="s">
        <v>19</v>
      </c>
      <c r="L260" s="30">
        <v>10290627</v>
      </c>
      <c r="M260" s="30" t="s">
        <v>39</v>
      </c>
      <c r="N260" s="30" t="s">
        <v>21</v>
      </c>
      <c r="O260" s="44">
        <f t="shared" si="16"/>
        <v>494215242846</v>
      </c>
      <c r="P260" s="42">
        <v>11</v>
      </c>
      <c r="Q260" s="30" t="s">
        <v>1745</v>
      </c>
      <c r="R260" s="1" t="str">
        <f t="shared" si="17"/>
        <v>Not traced</v>
      </c>
    </row>
    <row r="261" spans="1:18" s="45" customFormat="1" ht="16.5" customHeight="1" x14ac:dyDescent="0.25">
      <c r="A261" s="42">
        <v>259</v>
      </c>
      <c r="B261" s="30" t="s">
        <v>13</v>
      </c>
      <c r="C261" s="30" t="s">
        <v>14</v>
      </c>
      <c r="D261" s="1" t="s">
        <v>1156</v>
      </c>
      <c r="E261" s="30" t="s">
        <v>23</v>
      </c>
      <c r="F261" s="46">
        <v>275481000000</v>
      </c>
      <c r="G261" s="43">
        <v>39728</v>
      </c>
      <c r="H261" s="30">
        <v>10290627007</v>
      </c>
      <c r="I261" s="30" t="s">
        <v>17</v>
      </c>
      <c r="J261" s="30" t="s">
        <v>18</v>
      </c>
      <c r="K261" s="30" t="s">
        <v>19</v>
      </c>
      <c r="L261" s="30">
        <v>10290627</v>
      </c>
      <c r="M261" s="30" t="s">
        <v>39</v>
      </c>
      <c r="N261" s="30" t="s">
        <v>1142</v>
      </c>
      <c r="O261" s="44">
        <f t="shared" si="16"/>
        <v>275480516798</v>
      </c>
      <c r="P261" s="42">
        <v>13</v>
      </c>
      <c r="Q261" s="30" t="s">
        <v>1552</v>
      </c>
      <c r="R261" s="1" t="str">
        <f t="shared" si="17"/>
        <v>Married</v>
      </c>
    </row>
    <row r="262" spans="1:18" s="45" customFormat="1" ht="16.5" customHeight="1" x14ac:dyDescent="0.25">
      <c r="A262" s="42">
        <v>260</v>
      </c>
      <c r="B262" s="30" t="s">
        <v>13</v>
      </c>
      <c r="C262" s="30" t="s">
        <v>14</v>
      </c>
      <c r="D262" s="1" t="s">
        <v>351</v>
      </c>
      <c r="E262" s="30"/>
      <c r="F262" s="30">
        <v>6302942272</v>
      </c>
      <c r="G262" s="43">
        <v>38865</v>
      </c>
      <c r="H262" s="30">
        <v>10290627017</v>
      </c>
      <c r="I262" s="30" t="s">
        <v>17</v>
      </c>
      <c r="J262" s="30" t="s">
        <v>169</v>
      </c>
      <c r="K262" s="30" t="s">
        <v>19</v>
      </c>
      <c r="L262" s="30">
        <v>10290627</v>
      </c>
      <c r="M262" s="30" t="s">
        <v>39</v>
      </c>
      <c r="N262" s="30" t="s">
        <v>21</v>
      </c>
      <c r="O262" s="44"/>
      <c r="P262" s="42">
        <v>11</v>
      </c>
      <c r="Q262" s="30" t="s">
        <v>3474</v>
      </c>
      <c r="R262" s="1" t="str">
        <f t="shared" si="17"/>
        <v>Not traced</v>
      </c>
    </row>
    <row r="263" spans="1:18" s="45" customFormat="1" ht="16.5" customHeight="1" x14ac:dyDescent="0.25">
      <c r="A263" s="42">
        <v>261</v>
      </c>
      <c r="B263" s="30" t="s">
        <v>13</v>
      </c>
      <c r="C263" s="30" t="s">
        <v>14</v>
      </c>
      <c r="D263" s="1" t="s">
        <v>855</v>
      </c>
      <c r="E263" s="30" t="s">
        <v>23</v>
      </c>
      <c r="F263" s="30">
        <v>949470576</v>
      </c>
      <c r="G263" s="43">
        <v>40772</v>
      </c>
      <c r="H263" s="30">
        <v>10290627013</v>
      </c>
      <c r="I263" s="30" t="s">
        <v>17</v>
      </c>
      <c r="J263" s="30" t="s">
        <v>18</v>
      </c>
      <c r="K263" s="30" t="s">
        <v>19</v>
      </c>
      <c r="L263" s="30">
        <v>10290627</v>
      </c>
      <c r="M263" s="30" t="s">
        <v>39</v>
      </c>
      <c r="N263" s="30" t="s">
        <v>21</v>
      </c>
      <c r="O263" s="44" t="str">
        <f>IFERROR(VLOOKUP(D263,GERDATA971,14,FALSE),"")</f>
        <v/>
      </c>
      <c r="P263" s="42">
        <v>1</v>
      </c>
      <c r="Q263" s="30" t="s">
        <v>1552</v>
      </c>
      <c r="R263" s="1" t="str">
        <f t="shared" si="17"/>
        <v>Studying in School / College</v>
      </c>
    </row>
    <row r="264" spans="1:18" s="45" customFormat="1" ht="16.5" customHeight="1" x14ac:dyDescent="0.25">
      <c r="A264" s="42">
        <v>262</v>
      </c>
      <c r="B264" s="30" t="s">
        <v>13</v>
      </c>
      <c r="C264" s="30" t="s">
        <v>14</v>
      </c>
      <c r="D264" s="1" t="s">
        <v>290</v>
      </c>
      <c r="E264" s="30" t="s">
        <v>23</v>
      </c>
      <c r="F264" s="30">
        <v>9392249453</v>
      </c>
      <c r="G264" s="43">
        <v>42146</v>
      </c>
      <c r="H264" s="30">
        <v>10290628003</v>
      </c>
      <c r="I264" s="30" t="s">
        <v>17</v>
      </c>
      <c r="J264" s="30" t="s">
        <v>18</v>
      </c>
      <c r="K264" s="30" t="s">
        <v>19</v>
      </c>
      <c r="L264" s="30">
        <v>10290628</v>
      </c>
      <c r="M264" s="30" t="s">
        <v>41</v>
      </c>
      <c r="N264" s="30" t="s">
        <v>21</v>
      </c>
      <c r="O264" s="44" t="str">
        <f>IFERROR(VLOOKUP(D264,GERDATA971,14,FALSE),"")</f>
        <v>392544381943</v>
      </c>
      <c r="P264" s="42">
        <v>11</v>
      </c>
      <c r="Q264" s="30" t="s">
        <v>1769</v>
      </c>
      <c r="R264" s="1" t="str">
        <f t="shared" si="17"/>
        <v>Not traced</v>
      </c>
    </row>
    <row r="265" spans="1:18" s="45" customFormat="1" ht="16.5" customHeight="1" x14ac:dyDescent="0.25">
      <c r="A265" s="42">
        <v>263</v>
      </c>
      <c r="B265" s="30" t="s">
        <v>13</v>
      </c>
      <c r="C265" s="30" t="s">
        <v>14</v>
      </c>
      <c r="D265" s="1" t="s">
        <v>556</v>
      </c>
      <c r="E265" s="30" t="s">
        <v>16</v>
      </c>
      <c r="F265" s="30">
        <v>8500167542</v>
      </c>
      <c r="G265" s="43">
        <v>39577</v>
      </c>
      <c r="H265" s="30">
        <v>10290628012</v>
      </c>
      <c r="I265" s="30" t="s">
        <v>17</v>
      </c>
      <c r="J265" s="30" t="s">
        <v>18</v>
      </c>
      <c r="K265" s="30" t="s">
        <v>19</v>
      </c>
      <c r="L265" s="30">
        <v>10290628</v>
      </c>
      <c r="M265" s="30" t="s">
        <v>41</v>
      </c>
      <c r="N265" s="30" t="s">
        <v>21</v>
      </c>
      <c r="O265" s="44" t="str">
        <f>IFERROR(VLOOKUP(D265,GERDATA971,14,FALSE),"")</f>
        <v/>
      </c>
      <c r="P265" s="42">
        <v>11</v>
      </c>
      <c r="Q265" s="30" t="s">
        <v>1552</v>
      </c>
      <c r="R265" s="1" t="str">
        <f t="shared" si="17"/>
        <v>Not traced</v>
      </c>
    </row>
    <row r="266" spans="1:18" s="45" customFormat="1" ht="16.5" customHeight="1" x14ac:dyDescent="0.25">
      <c r="A266" s="42">
        <v>264</v>
      </c>
      <c r="B266" s="30" t="s">
        <v>13</v>
      </c>
      <c r="C266" s="30" t="s">
        <v>14</v>
      </c>
      <c r="D266" s="1" t="s">
        <v>1129</v>
      </c>
      <c r="E266" s="30" t="s">
        <v>16</v>
      </c>
      <c r="F266" s="46">
        <v>297304000000</v>
      </c>
      <c r="G266" s="43">
        <v>42700</v>
      </c>
      <c r="H266" s="30">
        <v>10290628014</v>
      </c>
      <c r="I266" s="30" t="s">
        <v>17</v>
      </c>
      <c r="J266" s="30" t="s">
        <v>31</v>
      </c>
      <c r="K266" s="30" t="s">
        <v>19</v>
      </c>
      <c r="L266" s="30">
        <v>10290628</v>
      </c>
      <c r="M266" s="30" t="s">
        <v>41</v>
      </c>
      <c r="N266" s="30" t="s">
        <v>21</v>
      </c>
      <c r="O266" s="44"/>
      <c r="P266" s="42">
        <v>11</v>
      </c>
      <c r="Q266" s="30" t="s">
        <v>3475</v>
      </c>
      <c r="R266" s="1" t="str">
        <f t="shared" si="17"/>
        <v>Not traced</v>
      </c>
    </row>
    <row r="267" spans="1:18" s="45" customFormat="1" ht="16.5" customHeight="1" x14ac:dyDescent="0.25">
      <c r="A267" s="42">
        <v>265</v>
      </c>
      <c r="B267" s="30" t="s">
        <v>13</v>
      </c>
      <c r="C267" s="30" t="s">
        <v>14</v>
      </c>
      <c r="D267" s="1" t="s">
        <v>679</v>
      </c>
      <c r="E267" s="30" t="s">
        <v>16</v>
      </c>
      <c r="F267" s="30">
        <v>9491601639</v>
      </c>
      <c r="G267" s="43">
        <v>38749</v>
      </c>
      <c r="H267" s="30">
        <v>10290628011</v>
      </c>
      <c r="I267" s="30" t="s">
        <v>17</v>
      </c>
      <c r="J267" s="30" t="s">
        <v>18</v>
      </c>
      <c r="K267" s="30" t="s">
        <v>17</v>
      </c>
      <c r="L267" s="30">
        <v>10290628</v>
      </c>
      <c r="M267" s="30" t="s">
        <v>41</v>
      </c>
      <c r="N267" s="30" t="s">
        <v>21</v>
      </c>
      <c r="O267" s="44">
        <v>727919014144</v>
      </c>
      <c r="P267" s="42">
        <v>1</v>
      </c>
      <c r="Q267" s="30" t="s">
        <v>3478</v>
      </c>
      <c r="R267" s="1" t="str">
        <f t="shared" si="17"/>
        <v>Studying in School / College</v>
      </c>
    </row>
    <row r="268" spans="1:18" s="45" customFormat="1" ht="16.5" customHeight="1" x14ac:dyDescent="0.25">
      <c r="A268" s="42">
        <v>266</v>
      </c>
      <c r="B268" s="30" t="s">
        <v>13</v>
      </c>
      <c r="C268" s="30" t="s">
        <v>14</v>
      </c>
      <c r="D268" s="1" t="s">
        <v>454</v>
      </c>
      <c r="E268" s="30" t="s">
        <v>23</v>
      </c>
      <c r="F268" s="30">
        <v>9441804331</v>
      </c>
      <c r="G268" s="43">
        <v>39179</v>
      </c>
      <c r="H268" s="30">
        <v>10290628014</v>
      </c>
      <c r="I268" s="30" t="s">
        <v>17</v>
      </c>
      <c r="J268" s="30" t="s">
        <v>18</v>
      </c>
      <c r="K268" s="30" t="s">
        <v>19</v>
      </c>
      <c r="L268" s="30">
        <v>10290628</v>
      </c>
      <c r="M268" s="30" t="s">
        <v>41</v>
      </c>
      <c r="N268" s="30" t="s">
        <v>21</v>
      </c>
      <c r="O268" s="44" t="str">
        <f>IFERROR(VLOOKUP(D268,GERDATA971,14,FALSE),"")</f>
        <v>887175199173</v>
      </c>
      <c r="P268" s="42">
        <v>10</v>
      </c>
      <c r="Q268" s="30" t="s">
        <v>1787</v>
      </c>
      <c r="R268" s="1" t="str">
        <f t="shared" si="17"/>
        <v xml:space="preserve">Drop Out </v>
      </c>
    </row>
    <row r="269" spans="1:18" s="45" customFormat="1" ht="16.5" customHeight="1" x14ac:dyDescent="0.25">
      <c r="A269" s="42">
        <v>267</v>
      </c>
      <c r="B269" s="30" t="s">
        <v>13</v>
      </c>
      <c r="C269" s="30" t="s">
        <v>14</v>
      </c>
      <c r="D269" s="1" t="s">
        <v>280</v>
      </c>
      <c r="E269" s="30" t="s">
        <v>23</v>
      </c>
      <c r="F269" s="30">
        <v>9440227986</v>
      </c>
      <c r="G269" s="43">
        <v>40179</v>
      </c>
      <c r="H269" s="30">
        <v>10290628013</v>
      </c>
      <c r="I269" s="30" t="s">
        <v>17</v>
      </c>
      <c r="J269" s="30" t="s">
        <v>18</v>
      </c>
      <c r="K269" s="30" t="s">
        <v>19</v>
      </c>
      <c r="L269" s="30">
        <v>10290628</v>
      </c>
      <c r="M269" s="30" t="s">
        <v>41</v>
      </c>
      <c r="N269" s="30" t="s">
        <v>21</v>
      </c>
      <c r="O269" s="44" t="str">
        <f>IFERROR(VLOOKUP(D269,GERDATA971,14,FALSE),"")</f>
        <v>743301283863</v>
      </c>
      <c r="P269" s="42">
        <v>10</v>
      </c>
      <c r="Q269" s="30" t="s">
        <v>1754</v>
      </c>
      <c r="R269" s="1" t="str">
        <f t="shared" si="17"/>
        <v xml:space="preserve">Drop Out </v>
      </c>
    </row>
    <row r="270" spans="1:18" s="45" customFormat="1" ht="16.5" customHeight="1" x14ac:dyDescent="0.25">
      <c r="A270" s="42">
        <v>268</v>
      </c>
      <c r="B270" s="30" t="s">
        <v>13</v>
      </c>
      <c r="C270" s="30" t="s">
        <v>14</v>
      </c>
      <c r="D270" s="1" t="s">
        <v>1011</v>
      </c>
      <c r="E270" s="30" t="s">
        <v>23</v>
      </c>
      <c r="F270" s="46">
        <v>401332000000</v>
      </c>
      <c r="G270" s="43">
        <v>38831</v>
      </c>
      <c r="H270" s="30">
        <v>10290628014</v>
      </c>
      <c r="I270" s="30" t="s">
        <v>17</v>
      </c>
      <c r="J270" s="30" t="s">
        <v>18</v>
      </c>
      <c r="K270" s="30" t="s">
        <v>19</v>
      </c>
      <c r="L270" s="30">
        <v>10290628</v>
      </c>
      <c r="M270" s="30" t="s">
        <v>41</v>
      </c>
      <c r="N270" s="30" t="s">
        <v>21</v>
      </c>
      <c r="O270" s="44" t="str">
        <f>IFERROR(VLOOKUP(D270,GERDATA971,14,FALSE),"")</f>
        <v>401331594060</v>
      </c>
      <c r="P270" s="42">
        <v>10</v>
      </c>
      <c r="Q270" s="30" t="s">
        <v>1787</v>
      </c>
      <c r="R270" s="1" t="str">
        <f t="shared" si="17"/>
        <v xml:space="preserve">Drop Out </v>
      </c>
    </row>
    <row r="271" spans="1:18" s="45" customFormat="1" ht="16.5" customHeight="1" x14ac:dyDescent="0.25">
      <c r="A271" s="42">
        <v>269</v>
      </c>
      <c r="B271" s="30" t="s">
        <v>13</v>
      </c>
      <c r="C271" s="30" t="s">
        <v>14</v>
      </c>
      <c r="D271" s="1" t="s">
        <v>266</v>
      </c>
      <c r="E271" s="30" t="s">
        <v>16</v>
      </c>
      <c r="F271" s="30">
        <v>9494167147</v>
      </c>
      <c r="G271" s="43">
        <v>38842</v>
      </c>
      <c r="H271" s="30">
        <v>10290628011</v>
      </c>
      <c r="I271" s="30" t="s">
        <v>17</v>
      </c>
      <c r="J271" s="30" t="s">
        <v>18</v>
      </c>
      <c r="K271" s="30" t="s">
        <v>17</v>
      </c>
      <c r="L271" s="30">
        <v>10290628</v>
      </c>
      <c r="M271" s="30" t="s">
        <v>41</v>
      </c>
      <c r="N271" s="30" t="s">
        <v>21</v>
      </c>
      <c r="O271" s="44">
        <v>882672556197</v>
      </c>
      <c r="P271" s="42">
        <v>1</v>
      </c>
      <c r="Q271" s="30" t="s">
        <v>3478</v>
      </c>
      <c r="R271" s="1" t="str">
        <f t="shared" si="17"/>
        <v>Studying in School / College</v>
      </c>
    </row>
    <row r="272" spans="1:18" s="45" customFormat="1" ht="16.5" customHeight="1" x14ac:dyDescent="0.25">
      <c r="A272" s="42">
        <v>270</v>
      </c>
      <c r="B272" s="30" t="s">
        <v>13</v>
      </c>
      <c r="C272" s="30" t="s">
        <v>14</v>
      </c>
      <c r="D272" s="1" t="s">
        <v>1302</v>
      </c>
      <c r="E272" s="30" t="s">
        <v>23</v>
      </c>
      <c r="F272" s="46">
        <v>352940000000</v>
      </c>
      <c r="G272" s="43">
        <v>40179</v>
      </c>
      <c r="H272" s="30">
        <v>10290628008</v>
      </c>
      <c r="I272" s="30" t="s">
        <v>17</v>
      </c>
      <c r="J272" s="30" t="s">
        <v>18</v>
      </c>
      <c r="K272" s="30" t="s">
        <v>19</v>
      </c>
      <c r="L272" s="30">
        <v>10290628</v>
      </c>
      <c r="M272" s="30" t="s">
        <v>41</v>
      </c>
      <c r="N272" s="30" t="s">
        <v>1142</v>
      </c>
      <c r="O272" s="44" t="str">
        <f>IFERROR(VLOOKUP(D272,GERDATA971,14,FALSE),"")</f>
        <v>352940064098</v>
      </c>
      <c r="P272" s="42">
        <v>10</v>
      </c>
      <c r="Q272" s="30" t="s">
        <v>1754</v>
      </c>
      <c r="R272" s="1" t="str">
        <f t="shared" si="17"/>
        <v xml:space="preserve">Drop Out </v>
      </c>
    </row>
    <row r="273" spans="1:18" s="45" customFormat="1" ht="16.5" customHeight="1" x14ac:dyDescent="0.25">
      <c r="A273" s="42">
        <v>271</v>
      </c>
      <c r="B273" s="30" t="s">
        <v>13</v>
      </c>
      <c r="C273" s="30" t="s">
        <v>14</v>
      </c>
      <c r="D273" s="1" t="s">
        <v>242</v>
      </c>
      <c r="E273" s="30" t="s">
        <v>23</v>
      </c>
      <c r="F273" s="30">
        <v>8332065778</v>
      </c>
      <c r="G273" s="43">
        <v>39725</v>
      </c>
      <c r="H273" s="30">
        <v>10290628014</v>
      </c>
      <c r="I273" s="30" t="s">
        <v>17</v>
      </c>
      <c r="J273" s="30" t="s">
        <v>18</v>
      </c>
      <c r="K273" s="30" t="s">
        <v>19</v>
      </c>
      <c r="L273" s="30">
        <v>10290628</v>
      </c>
      <c r="M273" s="30" t="s">
        <v>41</v>
      </c>
      <c r="N273" s="30" t="s">
        <v>21</v>
      </c>
      <c r="O273" s="44" t="str">
        <f>IFERROR(VLOOKUP(D273,GERDATA971,14,FALSE),"")</f>
        <v>338672532062</v>
      </c>
      <c r="P273" s="42">
        <v>10</v>
      </c>
      <c r="Q273" s="30" t="s">
        <v>1787</v>
      </c>
      <c r="R273" s="1" t="str">
        <f t="shared" si="17"/>
        <v xml:space="preserve">Drop Out </v>
      </c>
    </row>
    <row r="274" spans="1:18" s="45" customFormat="1" ht="16.5" customHeight="1" x14ac:dyDescent="0.25">
      <c r="A274" s="42">
        <v>272</v>
      </c>
      <c r="B274" s="30" t="s">
        <v>13</v>
      </c>
      <c r="C274" s="30" t="s">
        <v>14</v>
      </c>
      <c r="D274" s="1" t="s">
        <v>1263</v>
      </c>
      <c r="E274" s="30" t="s">
        <v>23</v>
      </c>
      <c r="F274" s="46">
        <v>742078000000</v>
      </c>
      <c r="G274" s="43">
        <v>39651</v>
      </c>
      <c r="H274" s="30">
        <v>10290628005</v>
      </c>
      <c r="I274" s="30" t="s">
        <v>17</v>
      </c>
      <c r="J274" s="30" t="s">
        <v>18</v>
      </c>
      <c r="K274" s="30" t="s">
        <v>19</v>
      </c>
      <c r="L274" s="30">
        <v>10290628</v>
      </c>
      <c r="M274" s="30" t="s">
        <v>41</v>
      </c>
      <c r="N274" s="30" t="s">
        <v>1142</v>
      </c>
      <c r="O274" s="44" t="str">
        <f>IFERROR(VLOOKUP(D274,GERDATA971,14,FALSE),"")</f>
        <v>742077922285</v>
      </c>
      <c r="P274" s="42">
        <v>10</v>
      </c>
      <c r="Q274" s="30" t="s">
        <v>1787</v>
      </c>
      <c r="R274" s="1" t="str">
        <f t="shared" si="17"/>
        <v xml:space="preserve">Drop Out </v>
      </c>
    </row>
    <row r="275" spans="1:18" s="45" customFormat="1" ht="16.5" customHeight="1" x14ac:dyDescent="0.25">
      <c r="A275" s="42">
        <v>273</v>
      </c>
      <c r="B275" s="30" t="s">
        <v>13</v>
      </c>
      <c r="C275" s="30" t="s">
        <v>14</v>
      </c>
      <c r="D275" s="1" t="s">
        <v>394</v>
      </c>
      <c r="E275" s="30" t="s">
        <v>16</v>
      </c>
      <c r="F275" s="30">
        <v>8500564935</v>
      </c>
      <c r="G275" s="43">
        <v>38611</v>
      </c>
      <c r="H275" s="30">
        <v>10290628003</v>
      </c>
      <c r="I275" s="30" t="s">
        <v>17</v>
      </c>
      <c r="J275" s="30" t="s">
        <v>18</v>
      </c>
      <c r="K275" s="30" t="s">
        <v>19</v>
      </c>
      <c r="L275" s="30">
        <v>10290628</v>
      </c>
      <c r="M275" s="30" t="s">
        <v>41</v>
      </c>
      <c r="N275" s="30" t="s">
        <v>21</v>
      </c>
      <c r="O275" s="44" t="str">
        <f>IFERROR(VLOOKUP(D275,GERDATA971,14,FALSE),"")</f>
        <v>337612055249</v>
      </c>
      <c r="P275" s="42">
        <v>13</v>
      </c>
      <c r="Q275" s="30" t="s">
        <v>1773</v>
      </c>
      <c r="R275" s="1" t="str">
        <f t="shared" si="17"/>
        <v>Married</v>
      </c>
    </row>
    <row r="276" spans="1:18" s="45" customFormat="1" ht="16.5" customHeight="1" x14ac:dyDescent="0.25">
      <c r="A276" s="42">
        <v>274</v>
      </c>
      <c r="B276" s="30" t="s">
        <v>13</v>
      </c>
      <c r="C276" s="30" t="s">
        <v>14</v>
      </c>
      <c r="D276" s="1" t="s">
        <v>176</v>
      </c>
      <c r="E276" s="30" t="s">
        <v>16</v>
      </c>
      <c r="F276" s="30">
        <v>6305623224</v>
      </c>
      <c r="G276" s="43">
        <v>39814</v>
      </c>
      <c r="H276" s="30">
        <v>10290628007</v>
      </c>
      <c r="I276" s="30" t="s">
        <v>17</v>
      </c>
      <c r="J276" s="30" t="s">
        <v>18</v>
      </c>
      <c r="K276" s="30" t="s">
        <v>17</v>
      </c>
      <c r="L276" s="30">
        <v>10290628</v>
      </c>
      <c r="M276" s="30" t="s">
        <v>41</v>
      </c>
      <c r="N276" s="30" t="s">
        <v>21</v>
      </c>
      <c r="O276" s="44" t="s">
        <v>3481</v>
      </c>
      <c r="P276" s="42">
        <v>1</v>
      </c>
      <c r="Q276" s="30" t="s">
        <v>3483</v>
      </c>
      <c r="R276" s="1" t="str">
        <f t="shared" si="17"/>
        <v>Studying in School / College</v>
      </c>
    </row>
    <row r="277" spans="1:18" s="45" customFormat="1" ht="16.5" customHeight="1" x14ac:dyDescent="0.25">
      <c r="A277" s="42">
        <v>275</v>
      </c>
      <c r="B277" s="30" t="s">
        <v>13</v>
      </c>
      <c r="C277" s="30" t="s">
        <v>14</v>
      </c>
      <c r="D277" s="1" t="s">
        <v>228</v>
      </c>
      <c r="E277" s="30" t="s">
        <v>23</v>
      </c>
      <c r="F277" s="30">
        <v>8331857369</v>
      </c>
      <c r="G277" s="43">
        <v>40814</v>
      </c>
      <c r="H277" s="30">
        <v>10290628005</v>
      </c>
      <c r="I277" s="30" t="s">
        <v>17</v>
      </c>
      <c r="J277" s="30" t="s">
        <v>18</v>
      </c>
      <c r="K277" s="30" t="s">
        <v>19</v>
      </c>
      <c r="L277" s="30">
        <v>10290628</v>
      </c>
      <c r="M277" s="30" t="s">
        <v>41</v>
      </c>
      <c r="N277" s="30" t="s">
        <v>21</v>
      </c>
      <c r="O277" s="44" t="str">
        <f>IFERROR(VLOOKUP(D277,GERDATA971,14,FALSE),"")</f>
        <v>886853891407</v>
      </c>
      <c r="P277" s="42">
        <v>10</v>
      </c>
      <c r="Q277" s="30" t="s">
        <v>1787</v>
      </c>
      <c r="R277" s="1" t="str">
        <f t="shared" si="17"/>
        <v xml:space="preserve">Drop Out </v>
      </c>
    </row>
    <row r="278" spans="1:18" s="45" customFormat="1" ht="16.5" customHeight="1" x14ac:dyDescent="0.25">
      <c r="A278" s="42">
        <v>276</v>
      </c>
      <c r="B278" s="30" t="s">
        <v>13</v>
      </c>
      <c r="C278" s="30" t="s">
        <v>14</v>
      </c>
      <c r="D278" s="1" t="s">
        <v>899</v>
      </c>
      <c r="E278" s="30" t="s">
        <v>16</v>
      </c>
      <c r="F278" s="46">
        <v>341570000000</v>
      </c>
      <c r="G278" s="43">
        <v>38691</v>
      </c>
      <c r="H278" s="30">
        <v>10290628003</v>
      </c>
      <c r="I278" s="30" t="s">
        <v>17</v>
      </c>
      <c r="J278" s="30" t="s">
        <v>18</v>
      </c>
      <c r="K278" s="30" t="s">
        <v>17</v>
      </c>
      <c r="L278" s="30">
        <v>10290628</v>
      </c>
      <c r="M278" s="30" t="s">
        <v>41</v>
      </c>
      <c r="N278" s="30" t="s">
        <v>21</v>
      </c>
      <c r="O278" s="44">
        <v>341569829376</v>
      </c>
      <c r="P278" s="42">
        <v>1</v>
      </c>
      <c r="Q278" s="30" t="s">
        <v>3486</v>
      </c>
      <c r="R278" s="1" t="str">
        <f t="shared" si="17"/>
        <v>Studying in School / College</v>
      </c>
    </row>
    <row r="279" spans="1:18" s="45" customFormat="1" ht="16.5" customHeight="1" x14ac:dyDescent="0.25">
      <c r="A279" s="42">
        <v>277</v>
      </c>
      <c r="B279" s="30" t="s">
        <v>13</v>
      </c>
      <c r="C279" s="30" t="s">
        <v>14</v>
      </c>
      <c r="D279" s="1" t="s">
        <v>1280</v>
      </c>
      <c r="E279" s="30" t="s">
        <v>23</v>
      </c>
      <c r="F279" s="46">
        <v>792004000000</v>
      </c>
      <c r="G279" s="43">
        <v>39927</v>
      </c>
      <c r="H279" s="30">
        <v>10290628004</v>
      </c>
      <c r="I279" s="30" t="s">
        <v>17</v>
      </c>
      <c r="J279" s="30" t="s">
        <v>18</v>
      </c>
      <c r="K279" s="30" t="s">
        <v>19</v>
      </c>
      <c r="L279" s="30">
        <v>10290628</v>
      </c>
      <c r="M279" s="30" t="s">
        <v>41</v>
      </c>
      <c r="N279" s="30" t="s">
        <v>1142</v>
      </c>
      <c r="O279" s="44" t="str">
        <f>IFERROR(VLOOKUP(D279,GERDATA971,14,FALSE),"")</f>
        <v>792004202168</v>
      </c>
      <c r="P279" s="42">
        <v>10</v>
      </c>
      <c r="Q279" s="30" t="s">
        <v>1754</v>
      </c>
      <c r="R279" s="1" t="str">
        <f t="shared" si="17"/>
        <v xml:space="preserve">Drop Out </v>
      </c>
    </row>
    <row r="280" spans="1:18" s="45" customFormat="1" ht="16.5" customHeight="1" x14ac:dyDescent="0.25">
      <c r="A280" s="42">
        <v>278</v>
      </c>
      <c r="B280" s="30" t="s">
        <v>13</v>
      </c>
      <c r="C280" s="30" t="s">
        <v>14</v>
      </c>
      <c r="D280" s="1" t="s">
        <v>429</v>
      </c>
      <c r="E280" s="30" t="s">
        <v>16</v>
      </c>
      <c r="F280" s="30">
        <v>9494217487</v>
      </c>
      <c r="G280" s="43">
        <v>39089</v>
      </c>
      <c r="H280" s="30">
        <v>10290628006</v>
      </c>
      <c r="I280" s="30" t="s">
        <v>17</v>
      </c>
      <c r="J280" s="30" t="s">
        <v>18</v>
      </c>
      <c r="K280" s="30" t="s">
        <v>17</v>
      </c>
      <c r="L280" s="30">
        <v>10290628</v>
      </c>
      <c r="M280" s="30" t="s">
        <v>41</v>
      </c>
      <c r="N280" s="30" t="s">
        <v>21</v>
      </c>
      <c r="O280" s="44">
        <v>860886582047</v>
      </c>
      <c r="P280" s="42">
        <v>1</v>
      </c>
      <c r="Q280" s="30" t="s">
        <v>3486</v>
      </c>
      <c r="R280" s="1" t="str">
        <f t="shared" si="17"/>
        <v>Studying in School / College</v>
      </c>
    </row>
    <row r="281" spans="1:18" s="45" customFormat="1" ht="16.5" customHeight="1" x14ac:dyDescent="0.25">
      <c r="A281" s="42">
        <v>279</v>
      </c>
      <c r="B281" s="30" t="s">
        <v>13</v>
      </c>
      <c r="C281" s="30" t="s">
        <v>14</v>
      </c>
      <c r="D281" s="1" t="s">
        <v>426</v>
      </c>
      <c r="E281" s="30" t="s">
        <v>23</v>
      </c>
      <c r="F281" s="30">
        <v>9494157056</v>
      </c>
      <c r="G281" s="43">
        <v>39448</v>
      </c>
      <c r="H281" s="30">
        <v>10290628002</v>
      </c>
      <c r="I281" s="30" t="s">
        <v>17</v>
      </c>
      <c r="J281" s="30" t="s">
        <v>18</v>
      </c>
      <c r="K281" s="30" t="s">
        <v>19</v>
      </c>
      <c r="L281" s="30">
        <v>10290628</v>
      </c>
      <c r="M281" s="30" t="s">
        <v>41</v>
      </c>
      <c r="N281" s="30" t="s">
        <v>21</v>
      </c>
      <c r="O281" s="44" t="str">
        <f>IFERROR(VLOOKUP(D281,GERDATA971,14,FALSE),"")</f>
        <v>575920163318</v>
      </c>
      <c r="P281" s="42">
        <v>1</v>
      </c>
      <c r="Q281" s="30" t="s">
        <v>1762</v>
      </c>
      <c r="R281" s="1" t="str">
        <f t="shared" si="17"/>
        <v>Studying in School / College</v>
      </c>
    </row>
    <row r="282" spans="1:18" s="45" customFormat="1" ht="16.5" customHeight="1" x14ac:dyDescent="0.25">
      <c r="A282" s="42">
        <v>280</v>
      </c>
      <c r="B282" s="30" t="s">
        <v>13</v>
      </c>
      <c r="C282" s="30" t="s">
        <v>14</v>
      </c>
      <c r="D282" s="1" t="s">
        <v>830</v>
      </c>
      <c r="E282" s="30" t="s">
        <v>23</v>
      </c>
      <c r="F282" s="30">
        <v>9490147153</v>
      </c>
      <c r="G282" s="43">
        <v>41305</v>
      </c>
      <c r="H282" s="30">
        <v>10290628012</v>
      </c>
      <c r="I282" s="30" t="s">
        <v>17</v>
      </c>
      <c r="J282" s="30" t="s">
        <v>18</v>
      </c>
      <c r="K282" s="30" t="s">
        <v>19</v>
      </c>
      <c r="L282" s="30">
        <v>10290628</v>
      </c>
      <c r="M282" s="30" t="s">
        <v>41</v>
      </c>
      <c r="N282" s="30" t="s">
        <v>21</v>
      </c>
      <c r="O282" s="44" t="str">
        <f>IFERROR(VLOOKUP(D282,GERDATA971,14,FALSE),"")</f>
        <v>928526808560</v>
      </c>
      <c r="P282" s="42">
        <v>1</v>
      </c>
      <c r="Q282" s="30" t="s">
        <v>1837</v>
      </c>
      <c r="R282" s="1" t="str">
        <f t="shared" si="17"/>
        <v>Studying in School / College</v>
      </c>
    </row>
    <row r="283" spans="1:18" s="45" customFormat="1" ht="16.5" customHeight="1" x14ac:dyDescent="0.25">
      <c r="A283" s="42">
        <v>281</v>
      </c>
      <c r="B283" s="30" t="s">
        <v>13</v>
      </c>
      <c r="C283" s="30" t="s">
        <v>14</v>
      </c>
      <c r="D283" s="1" t="s">
        <v>805</v>
      </c>
      <c r="E283" s="30" t="s">
        <v>23</v>
      </c>
      <c r="F283" s="30">
        <v>8985675609</v>
      </c>
      <c r="G283" s="43">
        <v>39114</v>
      </c>
      <c r="H283" s="30">
        <v>10290628009</v>
      </c>
      <c r="I283" s="30" t="s">
        <v>17</v>
      </c>
      <c r="J283" s="30" t="s">
        <v>18</v>
      </c>
      <c r="K283" s="30" t="s">
        <v>17</v>
      </c>
      <c r="L283" s="30">
        <v>10290628</v>
      </c>
      <c r="M283" s="30" t="s">
        <v>41</v>
      </c>
      <c r="N283" s="30" t="s">
        <v>21</v>
      </c>
      <c r="O283" s="44">
        <v>768019624210</v>
      </c>
      <c r="P283" s="42">
        <v>1</v>
      </c>
      <c r="Q283" s="30" t="s">
        <v>3491</v>
      </c>
      <c r="R283" s="1" t="str">
        <f t="shared" si="17"/>
        <v>Studying in School / College</v>
      </c>
    </row>
    <row r="284" spans="1:18" s="45" customFormat="1" ht="16.5" customHeight="1" x14ac:dyDescent="0.25">
      <c r="A284" s="42">
        <v>282</v>
      </c>
      <c r="B284" s="30" t="s">
        <v>13</v>
      </c>
      <c r="C284" s="30" t="s">
        <v>14</v>
      </c>
      <c r="D284" s="1" t="s">
        <v>865</v>
      </c>
      <c r="E284" s="30" t="s">
        <v>23</v>
      </c>
      <c r="F284" s="30">
        <v>8500136771</v>
      </c>
      <c r="G284" s="43">
        <v>38657</v>
      </c>
      <c r="H284" s="30">
        <v>10290628006</v>
      </c>
      <c r="I284" s="30" t="s">
        <v>17</v>
      </c>
      <c r="J284" s="30" t="s">
        <v>18</v>
      </c>
      <c r="K284" s="30" t="s">
        <v>17</v>
      </c>
      <c r="L284" s="30">
        <v>10290628</v>
      </c>
      <c r="M284" s="30" t="s">
        <v>41</v>
      </c>
      <c r="N284" s="30" t="s">
        <v>21</v>
      </c>
      <c r="O284" s="44">
        <v>949339354692</v>
      </c>
      <c r="P284" s="42">
        <v>1</v>
      </c>
      <c r="Q284" s="30" t="s">
        <v>3493</v>
      </c>
      <c r="R284" s="1" t="str">
        <f t="shared" si="17"/>
        <v>Studying in School / College</v>
      </c>
    </row>
    <row r="285" spans="1:18" s="45" customFormat="1" ht="16.5" customHeight="1" x14ac:dyDescent="0.25">
      <c r="A285" s="42">
        <v>283</v>
      </c>
      <c r="B285" s="30" t="s">
        <v>13</v>
      </c>
      <c r="C285" s="30" t="s">
        <v>14</v>
      </c>
      <c r="D285" s="1" t="s">
        <v>852</v>
      </c>
      <c r="E285" s="30" t="s">
        <v>23</v>
      </c>
      <c r="F285" s="30">
        <v>7569879867</v>
      </c>
      <c r="G285" s="43">
        <v>39083</v>
      </c>
      <c r="H285" s="30">
        <v>10290628003</v>
      </c>
      <c r="I285" s="30" t="s">
        <v>17</v>
      </c>
      <c r="J285" s="30" t="s">
        <v>18</v>
      </c>
      <c r="K285" s="30" t="s">
        <v>19</v>
      </c>
      <c r="L285" s="30">
        <v>10290628</v>
      </c>
      <c r="M285" s="30" t="s">
        <v>41</v>
      </c>
      <c r="N285" s="30" t="s">
        <v>21</v>
      </c>
      <c r="O285" s="44" t="str">
        <f>IFERROR(VLOOKUP(D285,GERDATA971,14,FALSE),"")</f>
        <v>775575307826</v>
      </c>
      <c r="P285" s="42">
        <v>10</v>
      </c>
      <c r="Q285" s="30" t="s">
        <v>1754</v>
      </c>
      <c r="R285" s="1" t="str">
        <f t="shared" si="17"/>
        <v xml:space="preserve">Drop Out </v>
      </c>
    </row>
    <row r="286" spans="1:18" s="45" customFormat="1" ht="16.5" customHeight="1" x14ac:dyDescent="0.25">
      <c r="A286" s="42">
        <v>284</v>
      </c>
      <c r="B286" s="30" t="s">
        <v>13</v>
      </c>
      <c r="C286" s="30" t="s">
        <v>14</v>
      </c>
      <c r="D286" s="1" t="s">
        <v>166</v>
      </c>
      <c r="E286" s="30" t="s">
        <v>16</v>
      </c>
      <c r="F286" s="30">
        <v>8331863494</v>
      </c>
      <c r="G286" s="43">
        <v>38744</v>
      </c>
      <c r="H286" s="30">
        <v>10290628004</v>
      </c>
      <c r="I286" s="30" t="s">
        <v>17</v>
      </c>
      <c r="J286" s="30" t="s">
        <v>18</v>
      </c>
      <c r="K286" s="30" t="s">
        <v>17</v>
      </c>
      <c r="L286" s="30">
        <v>10290628</v>
      </c>
      <c r="M286" s="30" t="s">
        <v>41</v>
      </c>
      <c r="N286" s="30" t="s">
        <v>21</v>
      </c>
      <c r="O286" s="44">
        <v>940616839073</v>
      </c>
      <c r="P286" s="42">
        <v>1</v>
      </c>
      <c r="Q286" s="30" t="s">
        <v>3496</v>
      </c>
      <c r="R286" s="1" t="str">
        <f t="shared" si="17"/>
        <v>Studying in School / College</v>
      </c>
    </row>
    <row r="287" spans="1:18" s="45" customFormat="1" ht="16.5" customHeight="1" x14ac:dyDescent="0.25">
      <c r="A287" s="42">
        <v>285</v>
      </c>
      <c r="B287" s="30" t="s">
        <v>13</v>
      </c>
      <c r="C287" s="30" t="s">
        <v>14</v>
      </c>
      <c r="D287" s="1" t="s">
        <v>686</v>
      </c>
      <c r="E287" s="30" t="s">
        <v>16</v>
      </c>
      <c r="F287" s="30">
        <v>9490640384</v>
      </c>
      <c r="G287" s="43">
        <v>40544</v>
      </c>
      <c r="H287" s="30">
        <v>10290628010</v>
      </c>
      <c r="I287" s="30" t="s">
        <v>17</v>
      </c>
      <c r="J287" s="30" t="s">
        <v>18</v>
      </c>
      <c r="K287" s="30" t="s">
        <v>17</v>
      </c>
      <c r="L287" s="30">
        <v>10290628</v>
      </c>
      <c r="M287" s="30" t="s">
        <v>41</v>
      </c>
      <c r="N287" s="30" t="s">
        <v>21</v>
      </c>
      <c r="O287" s="44"/>
      <c r="P287" s="42">
        <v>12</v>
      </c>
      <c r="Q287" s="30" t="s">
        <v>3440</v>
      </c>
      <c r="R287" s="1" t="str">
        <f t="shared" si="17"/>
        <v>Died</v>
      </c>
    </row>
    <row r="288" spans="1:18" s="45" customFormat="1" ht="16.5" customHeight="1" x14ac:dyDescent="0.25">
      <c r="A288" s="42">
        <v>286</v>
      </c>
      <c r="B288" s="30" t="s">
        <v>13</v>
      </c>
      <c r="C288" s="30" t="s">
        <v>14</v>
      </c>
      <c r="D288" s="1" t="s">
        <v>1282</v>
      </c>
      <c r="E288" s="30" t="s">
        <v>23</v>
      </c>
      <c r="F288" s="46">
        <v>878494000000</v>
      </c>
      <c r="G288" s="43">
        <v>42860</v>
      </c>
      <c r="H288" s="30">
        <v>10290628017</v>
      </c>
      <c r="I288" s="30" t="s">
        <v>17</v>
      </c>
      <c r="J288" s="30" t="s">
        <v>31</v>
      </c>
      <c r="K288" s="30" t="s">
        <v>19</v>
      </c>
      <c r="L288" s="30">
        <v>10290628</v>
      </c>
      <c r="M288" s="30" t="s">
        <v>41</v>
      </c>
      <c r="N288" s="30" t="s">
        <v>1142</v>
      </c>
      <c r="O288" s="44"/>
      <c r="P288" s="42">
        <v>12</v>
      </c>
      <c r="Q288" s="30" t="s">
        <v>3440</v>
      </c>
      <c r="R288" s="1" t="str">
        <f t="shared" si="17"/>
        <v>Died</v>
      </c>
    </row>
    <row r="289" spans="1:18" s="45" customFormat="1" ht="16.5" customHeight="1" x14ac:dyDescent="0.25">
      <c r="A289" s="42">
        <v>287</v>
      </c>
      <c r="B289" s="30" t="s">
        <v>13</v>
      </c>
      <c r="C289" s="30" t="s">
        <v>14</v>
      </c>
      <c r="D289" s="1" t="s">
        <v>681</v>
      </c>
      <c r="E289" s="30" t="s">
        <v>16</v>
      </c>
      <c r="F289" s="30">
        <v>8985432948</v>
      </c>
      <c r="G289" s="43">
        <v>38916</v>
      </c>
      <c r="H289" s="30">
        <v>10290628017</v>
      </c>
      <c r="I289" s="30" t="s">
        <v>17</v>
      </c>
      <c r="J289" s="30" t="s">
        <v>169</v>
      </c>
      <c r="K289" s="30" t="s">
        <v>19</v>
      </c>
      <c r="L289" s="30">
        <v>10290628</v>
      </c>
      <c r="M289" s="30" t="s">
        <v>41</v>
      </c>
      <c r="N289" s="30" t="s">
        <v>21</v>
      </c>
      <c r="O289" s="44">
        <v>512112584393</v>
      </c>
      <c r="P289" s="42">
        <v>1</v>
      </c>
      <c r="Q289" s="30" t="s">
        <v>3499</v>
      </c>
      <c r="R289" s="1" t="str">
        <f t="shared" si="17"/>
        <v>Studying in School / College</v>
      </c>
    </row>
    <row r="290" spans="1:18" s="45" customFormat="1" ht="16.5" customHeight="1" x14ac:dyDescent="0.25">
      <c r="A290" s="42">
        <v>288</v>
      </c>
      <c r="B290" s="30" t="s">
        <v>13</v>
      </c>
      <c r="C290" s="30" t="s">
        <v>14</v>
      </c>
      <c r="D290" s="1" t="s">
        <v>705</v>
      </c>
      <c r="E290" s="30" t="s">
        <v>16</v>
      </c>
      <c r="F290" s="30">
        <v>8985064516</v>
      </c>
      <c r="G290" s="43">
        <v>39314</v>
      </c>
      <c r="H290" s="30">
        <v>10290628010</v>
      </c>
      <c r="I290" s="30" t="s">
        <v>17</v>
      </c>
      <c r="J290" s="30" t="s">
        <v>18</v>
      </c>
      <c r="K290" s="30" t="s">
        <v>17</v>
      </c>
      <c r="L290" s="30">
        <v>10290628</v>
      </c>
      <c r="M290" s="30" t="s">
        <v>41</v>
      </c>
      <c r="N290" s="30" t="s">
        <v>21</v>
      </c>
      <c r="O290" s="44">
        <v>992634755431</v>
      </c>
      <c r="P290" s="42">
        <v>13</v>
      </c>
      <c r="Q290" s="30" t="s">
        <v>3501</v>
      </c>
      <c r="R290" s="1" t="str">
        <f t="shared" si="17"/>
        <v>Married</v>
      </c>
    </row>
    <row r="291" spans="1:18" s="45" customFormat="1" ht="16.5" customHeight="1" x14ac:dyDescent="0.25">
      <c r="A291" s="42">
        <v>289</v>
      </c>
      <c r="B291" s="30" t="s">
        <v>13</v>
      </c>
      <c r="C291" s="30" t="s">
        <v>14</v>
      </c>
      <c r="D291" s="1" t="s">
        <v>803</v>
      </c>
      <c r="E291" s="30" t="s">
        <v>16</v>
      </c>
      <c r="F291" s="30">
        <v>9494732990</v>
      </c>
      <c r="G291" s="43">
        <v>39814</v>
      </c>
      <c r="H291" s="30">
        <v>10290628017</v>
      </c>
      <c r="I291" s="30" t="s">
        <v>17</v>
      </c>
      <c r="J291" s="30" t="s">
        <v>18</v>
      </c>
      <c r="K291" s="30" t="s">
        <v>17</v>
      </c>
      <c r="L291" s="30">
        <v>10290628</v>
      </c>
      <c r="M291" s="30" t="s">
        <v>41</v>
      </c>
      <c r="N291" s="30" t="s">
        <v>21</v>
      </c>
      <c r="O291" s="44">
        <v>801786125219</v>
      </c>
      <c r="P291" s="42">
        <v>10</v>
      </c>
      <c r="Q291" s="30" t="s">
        <v>3503</v>
      </c>
      <c r="R291" s="1" t="str">
        <f t="shared" si="17"/>
        <v xml:space="preserve">Drop Out </v>
      </c>
    </row>
    <row r="292" spans="1:18" s="45" customFormat="1" ht="16.5" customHeight="1" x14ac:dyDescent="0.25">
      <c r="A292" s="42">
        <v>290</v>
      </c>
      <c r="B292" s="30" t="s">
        <v>13</v>
      </c>
      <c r="C292" s="30" t="s">
        <v>14</v>
      </c>
      <c r="D292" s="1" t="s">
        <v>822</v>
      </c>
      <c r="E292" s="30" t="s">
        <v>23</v>
      </c>
      <c r="F292" s="30">
        <v>9494732990</v>
      </c>
      <c r="G292" s="43">
        <v>40544</v>
      </c>
      <c r="H292" s="30">
        <v>10290628017</v>
      </c>
      <c r="I292" s="30" t="s">
        <v>17</v>
      </c>
      <c r="J292" s="30" t="s">
        <v>169</v>
      </c>
      <c r="K292" s="30" t="s">
        <v>19</v>
      </c>
      <c r="L292" s="30">
        <v>10290628</v>
      </c>
      <c r="M292" s="30" t="s">
        <v>41</v>
      </c>
      <c r="N292" s="30" t="s">
        <v>21</v>
      </c>
      <c r="O292" s="44">
        <v>359797678769</v>
      </c>
      <c r="P292" s="42">
        <v>10</v>
      </c>
      <c r="Q292" s="30" t="s">
        <v>3505</v>
      </c>
      <c r="R292" s="1" t="str">
        <f t="shared" si="17"/>
        <v xml:space="preserve">Drop Out </v>
      </c>
    </row>
    <row r="293" spans="1:18" s="45" customFormat="1" ht="16.5" customHeight="1" x14ac:dyDescent="0.25">
      <c r="A293" s="42">
        <v>291</v>
      </c>
      <c r="B293" s="30" t="s">
        <v>13</v>
      </c>
      <c r="C293" s="30" t="s">
        <v>14</v>
      </c>
      <c r="D293" s="1" t="s">
        <v>978</v>
      </c>
      <c r="E293" s="30" t="s">
        <v>16</v>
      </c>
      <c r="F293" s="46">
        <v>785537000000</v>
      </c>
      <c r="G293" s="43">
        <v>43112</v>
      </c>
      <c r="H293" s="30">
        <v>10290628017</v>
      </c>
      <c r="I293" s="30" t="s">
        <v>17</v>
      </c>
      <c r="J293" s="30" t="s">
        <v>18</v>
      </c>
      <c r="K293" s="30" t="s">
        <v>17</v>
      </c>
      <c r="L293" s="30">
        <v>10290628</v>
      </c>
      <c r="M293" s="30" t="s">
        <v>41</v>
      </c>
      <c r="N293" s="30" t="s">
        <v>21</v>
      </c>
      <c r="O293" s="44">
        <v>785536724594</v>
      </c>
      <c r="P293" s="42">
        <v>1</v>
      </c>
      <c r="Q293" s="30" t="s">
        <v>3507</v>
      </c>
      <c r="R293" s="1" t="str">
        <f t="shared" si="17"/>
        <v>Studying in School / College</v>
      </c>
    </row>
    <row r="294" spans="1:18" s="45" customFormat="1" ht="16.5" customHeight="1" x14ac:dyDescent="0.25">
      <c r="A294" s="42">
        <v>292</v>
      </c>
      <c r="B294" s="30" t="s">
        <v>13</v>
      </c>
      <c r="C294" s="30" t="s">
        <v>14</v>
      </c>
      <c r="D294" s="1" t="s">
        <v>962</v>
      </c>
      <c r="E294" s="30" t="s">
        <v>23</v>
      </c>
      <c r="F294" s="46">
        <v>752307000000</v>
      </c>
      <c r="G294" s="43">
        <v>38718</v>
      </c>
      <c r="H294" s="30">
        <v>10290628004</v>
      </c>
      <c r="I294" s="30" t="s">
        <v>17</v>
      </c>
      <c r="J294" s="30" t="s">
        <v>18</v>
      </c>
      <c r="K294" s="30" t="s">
        <v>19</v>
      </c>
      <c r="L294" s="30">
        <v>10290628</v>
      </c>
      <c r="M294" s="30" t="s">
        <v>41</v>
      </c>
      <c r="N294" s="30" t="s">
        <v>21</v>
      </c>
      <c r="O294" s="44" t="str">
        <f>IFERROR(VLOOKUP(D294,GERDATA971,14,FALSE),"")</f>
        <v>752307467878</v>
      </c>
      <c r="P294" s="42">
        <v>10</v>
      </c>
      <c r="Q294" s="30" t="s">
        <v>1754</v>
      </c>
      <c r="R294" s="1" t="str">
        <f t="shared" si="17"/>
        <v xml:space="preserve">Drop Out </v>
      </c>
    </row>
    <row r="295" spans="1:18" s="45" customFormat="1" ht="16.5" customHeight="1" x14ac:dyDescent="0.25">
      <c r="A295" s="42">
        <v>293</v>
      </c>
      <c r="B295" s="30" t="s">
        <v>13</v>
      </c>
      <c r="C295" s="30" t="s">
        <v>14</v>
      </c>
      <c r="D295" s="1" t="s">
        <v>985</v>
      </c>
      <c r="E295" s="30" t="s">
        <v>23</v>
      </c>
      <c r="F295" s="46">
        <v>686537000000</v>
      </c>
      <c r="G295" s="43">
        <v>39814</v>
      </c>
      <c r="H295" s="30">
        <v>10290628010</v>
      </c>
      <c r="I295" s="30" t="s">
        <v>17</v>
      </c>
      <c r="J295" s="30" t="s">
        <v>18</v>
      </c>
      <c r="K295" s="30" t="s">
        <v>17</v>
      </c>
      <c r="L295" s="30">
        <v>10290628</v>
      </c>
      <c r="M295" s="30" t="s">
        <v>41</v>
      </c>
      <c r="N295" s="30" t="s">
        <v>21</v>
      </c>
      <c r="O295" s="44">
        <v>686537399391</v>
      </c>
      <c r="P295" s="42">
        <v>10</v>
      </c>
      <c r="Q295" s="30" t="s">
        <v>3509</v>
      </c>
      <c r="R295" s="1" t="str">
        <f t="shared" si="17"/>
        <v xml:space="preserve">Drop Out </v>
      </c>
    </row>
    <row r="296" spans="1:18" s="45" customFormat="1" ht="16.5" customHeight="1" x14ac:dyDescent="0.25">
      <c r="A296" s="42">
        <v>294</v>
      </c>
      <c r="B296" s="30" t="s">
        <v>13</v>
      </c>
      <c r="C296" s="30" t="s">
        <v>14</v>
      </c>
      <c r="D296" s="1" t="s">
        <v>1092</v>
      </c>
      <c r="E296" s="30" t="s">
        <v>16</v>
      </c>
      <c r="F296" s="46">
        <v>731307000000</v>
      </c>
      <c r="G296" s="43">
        <v>39448</v>
      </c>
      <c r="H296" s="30">
        <v>10290628005</v>
      </c>
      <c r="I296" s="30" t="s">
        <v>17</v>
      </c>
      <c r="J296" s="30" t="s">
        <v>18</v>
      </c>
      <c r="K296" s="30" t="s">
        <v>19</v>
      </c>
      <c r="L296" s="30">
        <v>10290628</v>
      </c>
      <c r="M296" s="30" t="s">
        <v>41</v>
      </c>
      <c r="N296" s="30" t="s">
        <v>21</v>
      </c>
      <c r="O296" s="44" t="str">
        <f>IFERROR(VLOOKUP(D296,GERDATA971,14,FALSE),"")</f>
        <v>731306671390</v>
      </c>
      <c r="P296" s="42">
        <v>1</v>
      </c>
      <c r="Q296" s="30" t="s">
        <v>1793</v>
      </c>
      <c r="R296" s="1" t="str">
        <f t="shared" si="17"/>
        <v>Studying in School / College</v>
      </c>
    </row>
    <row r="297" spans="1:18" s="45" customFormat="1" ht="16.5" customHeight="1" x14ac:dyDescent="0.25">
      <c r="A297" s="42">
        <v>295</v>
      </c>
      <c r="B297" s="30" t="s">
        <v>13</v>
      </c>
      <c r="C297" s="30" t="s">
        <v>14</v>
      </c>
      <c r="D297" s="1" t="s">
        <v>955</v>
      </c>
      <c r="E297" s="30" t="s">
        <v>23</v>
      </c>
      <c r="F297" s="46">
        <v>267914000000</v>
      </c>
      <c r="G297" s="43">
        <v>38743</v>
      </c>
      <c r="H297" s="30">
        <v>10290628001</v>
      </c>
      <c r="I297" s="30" t="s">
        <v>17</v>
      </c>
      <c r="J297" s="30" t="s">
        <v>18</v>
      </c>
      <c r="K297" s="30" t="s">
        <v>17</v>
      </c>
      <c r="L297" s="30">
        <v>10290628</v>
      </c>
      <c r="M297" s="30" t="s">
        <v>41</v>
      </c>
      <c r="N297" s="30" t="s">
        <v>21</v>
      </c>
      <c r="O297" s="44"/>
      <c r="P297" s="42">
        <v>11</v>
      </c>
      <c r="Q297" s="30" t="s">
        <v>3475</v>
      </c>
      <c r="R297" s="1" t="str">
        <f t="shared" si="17"/>
        <v>Not traced</v>
      </c>
    </row>
    <row r="298" spans="1:18" s="45" customFormat="1" ht="16.5" customHeight="1" x14ac:dyDescent="0.25">
      <c r="A298" s="42">
        <v>296</v>
      </c>
      <c r="B298" s="30" t="s">
        <v>13</v>
      </c>
      <c r="C298" s="30" t="s">
        <v>14</v>
      </c>
      <c r="D298" s="1" t="s">
        <v>1080</v>
      </c>
      <c r="E298" s="30" t="s">
        <v>23</v>
      </c>
      <c r="F298" s="46">
        <v>478818000000</v>
      </c>
      <c r="G298" s="43">
        <v>38997</v>
      </c>
      <c r="H298" s="30">
        <v>10290628017</v>
      </c>
      <c r="I298" s="30" t="s">
        <v>17</v>
      </c>
      <c r="J298" s="30" t="s">
        <v>18</v>
      </c>
      <c r="K298" s="30" t="s">
        <v>17</v>
      </c>
      <c r="L298" s="30">
        <v>10290628</v>
      </c>
      <c r="M298" s="30" t="s">
        <v>41</v>
      </c>
      <c r="N298" s="30" t="s">
        <v>21</v>
      </c>
      <c r="O298" s="44">
        <v>478817747373</v>
      </c>
      <c r="P298" s="42">
        <v>1</v>
      </c>
      <c r="Q298" s="30" t="s">
        <v>3511</v>
      </c>
      <c r="R298" s="1" t="str">
        <f t="shared" si="17"/>
        <v>Studying in School / College</v>
      </c>
    </row>
    <row r="299" spans="1:18" s="45" customFormat="1" ht="16.5" customHeight="1" x14ac:dyDescent="0.25">
      <c r="A299" s="42">
        <v>297</v>
      </c>
      <c r="B299" s="30" t="s">
        <v>13</v>
      </c>
      <c r="C299" s="30" t="s">
        <v>14</v>
      </c>
      <c r="D299" s="1" t="s">
        <v>144</v>
      </c>
      <c r="E299" s="30" t="s">
        <v>23</v>
      </c>
      <c r="F299" s="30">
        <v>9494040795</v>
      </c>
      <c r="G299" s="43">
        <v>39141</v>
      </c>
      <c r="H299" s="30">
        <v>10290628010</v>
      </c>
      <c r="I299" s="30" t="s">
        <v>17</v>
      </c>
      <c r="J299" s="30" t="s">
        <v>18</v>
      </c>
      <c r="K299" s="30" t="s">
        <v>17</v>
      </c>
      <c r="L299" s="30">
        <v>10290628</v>
      </c>
      <c r="M299" s="30" t="s">
        <v>41</v>
      </c>
      <c r="N299" s="30" t="s">
        <v>21</v>
      </c>
      <c r="O299" s="44">
        <v>559658866350</v>
      </c>
      <c r="P299" s="42">
        <v>10</v>
      </c>
      <c r="Q299" s="30" t="s">
        <v>3513</v>
      </c>
      <c r="R299" s="1" t="str">
        <f t="shared" si="17"/>
        <v xml:space="preserve">Drop Out </v>
      </c>
    </row>
    <row r="300" spans="1:18" s="45" customFormat="1" ht="16.5" customHeight="1" x14ac:dyDescent="0.25">
      <c r="A300" s="42">
        <v>298</v>
      </c>
      <c r="B300" s="30" t="s">
        <v>13</v>
      </c>
      <c r="C300" s="30" t="s">
        <v>14</v>
      </c>
      <c r="D300" s="1" t="s">
        <v>405</v>
      </c>
      <c r="E300" s="30" t="s">
        <v>23</v>
      </c>
      <c r="F300" s="30">
        <v>8332923380</v>
      </c>
      <c r="G300" s="43">
        <v>38718</v>
      </c>
      <c r="H300" s="30">
        <v>10290628009</v>
      </c>
      <c r="I300" s="30" t="s">
        <v>17</v>
      </c>
      <c r="J300" s="30" t="s">
        <v>18</v>
      </c>
      <c r="K300" s="30" t="s">
        <v>17</v>
      </c>
      <c r="L300" s="30">
        <v>10290628</v>
      </c>
      <c r="M300" s="30" t="s">
        <v>41</v>
      </c>
      <c r="N300" s="30" t="s">
        <v>21</v>
      </c>
      <c r="O300" s="44">
        <v>381988491993</v>
      </c>
      <c r="P300" s="42">
        <v>1</v>
      </c>
      <c r="Q300" s="30" t="s">
        <v>3515</v>
      </c>
      <c r="R300" s="1" t="str">
        <f t="shared" si="17"/>
        <v>Studying in School / College</v>
      </c>
    </row>
    <row r="301" spans="1:18" s="45" customFormat="1" ht="16.5" customHeight="1" x14ac:dyDescent="0.25">
      <c r="A301" s="42">
        <v>299</v>
      </c>
      <c r="B301" s="30" t="s">
        <v>13</v>
      </c>
      <c r="C301" s="30" t="s">
        <v>14</v>
      </c>
      <c r="D301" s="1" t="s">
        <v>138</v>
      </c>
      <c r="E301" s="30" t="s">
        <v>16</v>
      </c>
      <c r="F301" s="30">
        <v>8500536383</v>
      </c>
      <c r="G301" s="43">
        <v>38968</v>
      </c>
      <c r="H301" s="30">
        <v>10290628015</v>
      </c>
      <c r="I301" s="30" t="s">
        <v>17</v>
      </c>
      <c r="J301" s="30" t="s">
        <v>18</v>
      </c>
      <c r="K301" s="30" t="s">
        <v>17</v>
      </c>
      <c r="L301" s="30">
        <v>10290628</v>
      </c>
      <c r="M301" s="30" t="s">
        <v>41</v>
      </c>
      <c r="N301" s="30" t="s">
        <v>21</v>
      </c>
      <c r="O301" s="44">
        <v>467204832906</v>
      </c>
      <c r="P301" s="42">
        <v>1</v>
      </c>
      <c r="Q301" s="30" t="s">
        <v>3518</v>
      </c>
      <c r="R301" s="1" t="str">
        <f t="shared" si="17"/>
        <v>Studying in School / College</v>
      </c>
    </row>
    <row r="302" spans="1:18" s="45" customFormat="1" ht="16.5" customHeight="1" x14ac:dyDescent="0.25">
      <c r="A302" s="42">
        <v>300</v>
      </c>
      <c r="B302" s="30" t="s">
        <v>13</v>
      </c>
      <c r="C302" s="30" t="s">
        <v>14</v>
      </c>
      <c r="D302" s="1" t="s">
        <v>764</v>
      </c>
      <c r="E302" s="30" t="s">
        <v>23</v>
      </c>
      <c r="F302" s="30">
        <v>9490228465</v>
      </c>
      <c r="G302" s="43">
        <v>39083</v>
      </c>
      <c r="H302" s="30">
        <v>10290628015</v>
      </c>
      <c r="I302" s="30" t="s">
        <v>17</v>
      </c>
      <c r="J302" s="30" t="s">
        <v>18</v>
      </c>
      <c r="K302" s="30" t="s">
        <v>19</v>
      </c>
      <c r="L302" s="30">
        <v>10290628</v>
      </c>
      <c r="M302" s="30" t="s">
        <v>41</v>
      </c>
      <c r="N302" s="30" t="s">
        <v>21</v>
      </c>
      <c r="O302" s="44" t="str">
        <f>IFERROR(VLOOKUP(D302,GERDATA971,14,FALSE),"")</f>
        <v>825642245245</v>
      </c>
      <c r="P302" s="42">
        <v>10</v>
      </c>
      <c r="Q302" s="30" t="s">
        <v>1754</v>
      </c>
      <c r="R302" s="1" t="str">
        <f t="shared" si="17"/>
        <v xml:space="preserve">Drop Out </v>
      </c>
    </row>
    <row r="303" spans="1:18" s="45" customFormat="1" ht="16.5" customHeight="1" x14ac:dyDescent="0.25">
      <c r="A303" s="42">
        <v>301</v>
      </c>
      <c r="B303" s="30" t="s">
        <v>13</v>
      </c>
      <c r="C303" s="30" t="s">
        <v>14</v>
      </c>
      <c r="D303" s="1" t="s">
        <v>509</v>
      </c>
      <c r="E303" s="30" t="s">
        <v>23</v>
      </c>
      <c r="F303" s="30">
        <v>9493598138</v>
      </c>
      <c r="G303" s="43">
        <v>38850</v>
      </c>
      <c r="H303" s="30">
        <v>10290628002</v>
      </c>
      <c r="I303" s="30" t="s">
        <v>17</v>
      </c>
      <c r="J303" s="30" t="s">
        <v>18</v>
      </c>
      <c r="K303" s="30" t="s">
        <v>17</v>
      </c>
      <c r="L303" s="30">
        <v>10290628</v>
      </c>
      <c r="M303" s="30" t="s">
        <v>41</v>
      </c>
      <c r="N303" s="30" t="s">
        <v>21</v>
      </c>
      <c r="O303" s="44">
        <v>839035651295</v>
      </c>
      <c r="P303" s="42">
        <v>1</v>
      </c>
      <c r="Q303" s="30" t="s">
        <v>3520</v>
      </c>
      <c r="R303" s="1" t="str">
        <f t="shared" si="17"/>
        <v>Studying in School / College</v>
      </c>
    </row>
    <row r="304" spans="1:18" s="45" customFormat="1" ht="16.5" customHeight="1" x14ac:dyDescent="0.25">
      <c r="A304" s="42">
        <v>302</v>
      </c>
      <c r="B304" s="30" t="s">
        <v>13</v>
      </c>
      <c r="C304" s="30" t="s">
        <v>14</v>
      </c>
      <c r="D304" s="1" t="s">
        <v>261</v>
      </c>
      <c r="E304" s="30" t="s">
        <v>23</v>
      </c>
      <c r="F304" s="30">
        <v>7382933562</v>
      </c>
      <c r="G304" s="43">
        <v>39522</v>
      </c>
      <c r="H304" s="30">
        <v>10290628002</v>
      </c>
      <c r="I304" s="30" t="s">
        <v>17</v>
      </c>
      <c r="J304" s="30" t="s">
        <v>18</v>
      </c>
      <c r="K304" s="30" t="s">
        <v>19</v>
      </c>
      <c r="L304" s="30">
        <v>10290628</v>
      </c>
      <c r="M304" s="30" t="s">
        <v>41</v>
      </c>
      <c r="N304" s="30" t="s">
        <v>21</v>
      </c>
      <c r="O304" s="44" t="str">
        <f>IFERROR(VLOOKUP(D304,GERDATA971,14,FALSE),"")</f>
        <v>897204916006</v>
      </c>
      <c r="P304" s="42">
        <v>10</v>
      </c>
      <c r="Q304" s="30" t="s">
        <v>1754</v>
      </c>
      <c r="R304" s="1" t="str">
        <f t="shared" si="17"/>
        <v xml:space="preserve">Drop Out </v>
      </c>
    </row>
    <row r="305" spans="1:18" s="45" customFormat="1" ht="16.5" customHeight="1" x14ac:dyDescent="0.25">
      <c r="A305" s="42">
        <v>303</v>
      </c>
      <c r="B305" s="30" t="s">
        <v>13</v>
      </c>
      <c r="C305" s="30" t="s">
        <v>14</v>
      </c>
      <c r="D305" s="1" t="s">
        <v>40</v>
      </c>
      <c r="E305" s="30" t="s">
        <v>16</v>
      </c>
      <c r="F305" s="30">
        <v>8500434217</v>
      </c>
      <c r="G305" s="43">
        <v>38717</v>
      </c>
      <c r="H305" s="30">
        <v>10290628016</v>
      </c>
      <c r="I305" s="30" t="s">
        <v>17</v>
      </c>
      <c r="J305" s="30" t="s">
        <v>18</v>
      </c>
      <c r="K305" s="30" t="s">
        <v>19</v>
      </c>
      <c r="L305" s="30">
        <v>10290628</v>
      </c>
      <c r="M305" s="30" t="s">
        <v>41</v>
      </c>
      <c r="N305" s="30" t="s">
        <v>21</v>
      </c>
      <c r="O305" s="44" t="str">
        <f>IFERROR(VLOOKUP(D305,GERDATA971,14,FALSE),"")</f>
        <v/>
      </c>
      <c r="P305" s="42">
        <v>11</v>
      </c>
      <c r="Q305" s="30" t="s">
        <v>1552</v>
      </c>
      <c r="R305" s="1" t="str">
        <f t="shared" si="17"/>
        <v>Not traced</v>
      </c>
    </row>
    <row r="306" spans="1:18" s="45" customFormat="1" ht="16.5" customHeight="1" x14ac:dyDescent="0.25">
      <c r="A306" s="42">
        <v>304</v>
      </c>
      <c r="B306" s="30" t="s">
        <v>13</v>
      </c>
      <c r="C306" s="30" t="s">
        <v>14</v>
      </c>
      <c r="D306" s="1" t="s">
        <v>141</v>
      </c>
      <c r="E306" s="30" t="s">
        <v>16</v>
      </c>
      <c r="F306" s="30">
        <v>8500718450</v>
      </c>
      <c r="G306" s="43">
        <v>38939</v>
      </c>
      <c r="H306" s="30">
        <v>10290628001</v>
      </c>
      <c r="I306" s="30" t="s">
        <v>17</v>
      </c>
      <c r="J306" s="30" t="s">
        <v>18</v>
      </c>
      <c r="K306" s="30" t="s">
        <v>17</v>
      </c>
      <c r="L306" s="30">
        <v>10290628</v>
      </c>
      <c r="M306" s="30" t="s">
        <v>41</v>
      </c>
      <c r="N306" s="30" t="s">
        <v>21</v>
      </c>
      <c r="O306" s="44">
        <v>513893667928</v>
      </c>
      <c r="P306" s="42">
        <v>1</v>
      </c>
      <c r="Q306" s="30" t="s">
        <v>3499</v>
      </c>
      <c r="R306" s="1" t="str">
        <f t="shared" si="17"/>
        <v>Studying in School / College</v>
      </c>
    </row>
    <row r="307" spans="1:18" s="45" customFormat="1" ht="16.5" customHeight="1" x14ac:dyDescent="0.25">
      <c r="A307" s="42">
        <v>305</v>
      </c>
      <c r="B307" s="30" t="s">
        <v>13</v>
      </c>
      <c r="C307" s="30" t="s">
        <v>14</v>
      </c>
      <c r="D307" s="1" t="s">
        <v>380</v>
      </c>
      <c r="E307" s="30" t="s">
        <v>16</v>
      </c>
      <c r="F307" s="30">
        <v>8367266861</v>
      </c>
      <c r="G307" s="43">
        <v>41045</v>
      </c>
      <c r="H307" s="30">
        <v>10290628004</v>
      </c>
      <c r="I307" s="30" t="s">
        <v>17</v>
      </c>
      <c r="J307" s="30" t="s">
        <v>18</v>
      </c>
      <c r="K307" s="30" t="s">
        <v>19</v>
      </c>
      <c r="L307" s="30">
        <v>10290628</v>
      </c>
      <c r="M307" s="30" t="s">
        <v>41</v>
      </c>
      <c r="N307" s="30" t="s">
        <v>21</v>
      </c>
      <c r="O307" s="44" t="str">
        <f>IFERROR(VLOOKUP(D307,GERDATA971,14,FALSE),"")</f>
        <v>248329894537</v>
      </c>
      <c r="P307" s="42">
        <v>1</v>
      </c>
      <c r="Q307" s="30" t="s">
        <v>1745</v>
      </c>
      <c r="R307" s="1" t="str">
        <f t="shared" si="17"/>
        <v>Studying in School / College</v>
      </c>
    </row>
    <row r="308" spans="1:18" s="45" customFormat="1" ht="16.5" customHeight="1" x14ac:dyDescent="0.25">
      <c r="A308" s="42">
        <v>306</v>
      </c>
      <c r="B308" s="30" t="s">
        <v>13</v>
      </c>
      <c r="C308" s="30" t="s">
        <v>14</v>
      </c>
      <c r="D308" s="1" t="s">
        <v>860</v>
      </c>
      <c r="E308" s="30" t="s">
        <v>23</v>
      </c>
      <c r="F308" s="30">
        <v>8500101281</v>
      </c>
      <c r="G308" s="43">
        <v>38607</v>
      </c>
      <c r="H308" s="30">
        <v>10290628002</v>
      </c>
      <c r="I308" s="30" t="s">
        <v>17</v>
      </c>
      <c r="J308" s="30" t="s">
        <v>18</v>
      </c>
      <c r="K308" s="30" t="s">
        <v>17</v>
      </c>
      <c r="L308" s="30">
        <v>10290628</v>
      </c>
      <c r="M308" s="30" t="s">
        <v>41</v>
      </c>
      <c r="N308" s="30" t="s">
        <v>21</v>
      </c>
      <c r="O308" s="44">
        <v>952075131512</v>
      </c>
      <c r="P308" s="42">
        <v>1</v>
      </c>
      <c r="Q308" s="30" t="s">
        <v>3520</v>
      </c>
      <c r="R308" s="1" t="str">
        <f t="shared" si="17"/>
        <v>Studying in School / College</v>
      </c>
    </row>
    <row r="309" spans="1:18" s="45" customFormat="1" ht="16.5" customHeight="1" x14ac:dyDescent="0.25">
      <c r="A309" s="42">
        <v>307</v>
      </c>
      <c r="B309" s="30" t="s">
        <v>13</v>
      </c>
      <c r="C309" s="30" t="s">
        <v>14</v>
      </c>
      <c r="D309" s="1" t="s">
        <v>1067</v>
      </c>
      <c r="E309" s="30" t="s">
        <v>23</v>
      </c>
      <c r="F309" s="46">
        <v>607437000000</v>
      </c>
      <c r="G309" s="43">
        <v>39145</v>
      </c>
      <c r="H309" s="30">
        <v>10290628008</v>
      </c>
      <c r="I309" s="30" t="s">
        <v>17</v>
      </c>
      <c r="J309" s="30" t="s">
        <v>18</v>
      </c>
      <c r="K309" s="30" t="s">
        <v>19</v>
      </c>
      <c r="L309" s="30">
        <v>10290628</v>
      </c>
      <c r="M309" s="30" t="s">
        <v>41</v>
      </c>
      <c r="N309" s="30" t="s">
        <v>21</v>
      </c>
      <c r="O309" s="44" t="str">
        <f>IFERROR(VLOOKUP(D309,GERDATA971,14,FALSE),"")</f>
        <v>607437117563</v>
      </c>
      <c r="P309" s="42">
        <v>1</v>
      </c>
      <c r="Q309" s="30" t="s">
        <v>1822</v>
      </c>
      <c r="R309" s="1" t="str">
        <f t="shared" si="17"/>
        <v>Studying in School / College</v>
      </c>
    </row>
    <row r="310" spans="1:18" s="45" customFormat="1" ht="16.5" customHeight="1" x14ac:dyDescent="0.25">
      <c r="A310" s="42">
        <v>308</v>
      </c>
      <c r="B310" s="30" t="s">
        <v>13</v>
      </c>
      <c r="C310" s="30" t="s">
        <v>14</v>
      </c>
      <c r="D310" s="1" t="s">
        <v>398</v>
      </c>
      <c r="E310" s="30" t="s">
        <v>23</v>
      </c>
      <c r="F310" s="30">
        <v>9494771824</v>
      </c>
      <c r="G310" s="43">
        <v>38888</v>
      </c>
      <c r="H310" s="30">
        <v>10290628011</v>
      </c>
      <c r="I310" s="30" t="s">
        <v>17</v>
      </c>
      <c r="J310" s="30" t="s">
        <v>18</v>
      </c>
      <c r="K310" s="30" t="s">
        <v>17</v>
      </c>
      <c r="L310" s="30">
        <v>10290628</v>
      </c>
      <c r="M310" s="30" t="s">
        <v>41</v>
      </c>
      <c r="N310" s="30" t="s">
        <v>21</v>
      </c>
      <c r="O310" s="44">
        <v>202550979912</v>
      </c>
      <c r="P310" s="42">
        <v>1</v>
      </c>
      <c r="Q310" s="30" t="s">
        <v>3525</v>
      </c>
      <c r="R310" s="1" t="str">
        <f t="shared" si="17"/>
        <v>Studying in School / College</v>
      </c>
    </row>
    <row r="311" spans="1:18" s="45" customFormat="1" ht="16.5" customHeight="1" x14ac:dyDescent="0.25">
      <c r="A311" s="42">
        <v>309</v>
      </c>
      <c r="B311" s="30" t="s">
        <v>13</v>
      </c>
      <c r="C311" s="30" t="s">
        <v>14</v>
      </c>
      <c r="D311" s="1" t="s">
        <v>584</v>
      </c>
      <c r="E311" s="30" t="s">
        <v>16</v>
      </c>
      <c r="F311" s="30">
        <v>8500768953</v>
      </c>
      <c r="G311" s="43">
        <v>39452</v>
      </c>
      <c r="H311" s="30">
        <v>10290628005</v>
      </c>
      <c r="I311" s="30" t="s">
        <v>17</v>
      </c>
      <c r="J311" s="30" t="s">
        <v>18</v>
      </c>
      <c r="K311" s="30" t="s">
        <v>19</v>
      </c>
      <c r="L311" s="30">
        <v>10290628</v>
      </c>
      <c r="M311" s="30" t="s">
        <v>41</v>
      </c>
      <c r="N311" s="30" t="s">
        <v>21</v>
      </c>
      <c r="O311" s="44" t="str">
        <f>IFERROR(VLOOKUP(D311,GERDATA971,14,FALSE),"")</f>
        <v>944135066729</v>
      </c>
      <c r="P311" s="42">
        <v>1</v>
      </c>
      <c r="Q311" s="30" t="s">
        <v>1797</v>
      </c>
      <c r="R311" s="1" t="str">
        <f t="shared" si="17"/>
        <v>Studying in School / College</v>
      </c>
    </row>
    <row r="312" spans="1:18" s="45" customFormat="1" ht="16.5" customHeight="1" x14ac:dyDescent="0.25">
      <c r="A312" s="42">
        <v>310</v>
      </c>
      <c r="B312" s="30" t="s">
        <v>13</v>
      </c>
      <c r="C312" s="30" t="s">
        <v>14</v>
      </c>
      <c r="D312" s="1" t="s">
        <v>52</v>
      </c>
      <c r="E312" s="30" t="s">
        <v>23</v>
      </c>
      <c r="F312" s="30"/>
      <c r="G312" s="43">
        <v>43339</v>
      </c>
      <c r="H312" s="30">
        <v>10290628011</v>
      </c>
      <c r="I312" s="30" t="s">
        <v>17</v>
      </c>
      <c r="J312" s="30" t="s">
        <v>18</v>
      </c>
      <c r="K312" s="30" t="s">
        <v>19</v>
      </c>
      <c r="L312" s="30">
        <v>10290628</v>
      </c>
      <c r="M312" s="30" t="s">
        <v>41</v>
      </c>
      <c r="N312" s="30" t="s">
        <v>21</v>
      </c>
      <c r="O312" s="44" t="str">
        <f>IFERROR(VLOOKUP(D312,GERDATA971,14,FALSE),"")</f>
        <v>738053807108</v>
      </c>
      <c r="P312" s="42">
        <v>1</v>
      </c>
      <c r="Q312" s="30" t="s">
        <v>1832</v>
      </c>
      <c r="R312" s="1" t="str">
        <f t="shared" si="17"/>
        <v>Studying in School / College</v>
      </c>
    </row>
    <row r="313" spans="1:18" s="45" customFormat="1" ht="16.5" customHeight="1" x14ac:dyDescent="0.25">
      <c r="A313" s="42">
        <v>311</v>
      </c>
      <c r="B313" s="30" t="s">
        <v>13</v>
      </c>
      <c r="C313" s="30" t="s">
        <v>14</v>
      </c>
      <c r="D313" s="1" t="s">
        <v>330</v>
      </c>
      <c r="E313" s="30" t="s">
        <v>16</v>
      </c>
      <c r="F313" s="30">
        <v>9491320348</v>
      </c>
      <c r="G313" s="43">
        <v>38944</v>
      </c>
      <c r="H313" s="30">
        <v>10290628015</v>
      </c>
      <c r="I313" s="30" t="s">
        <v>17</v>
      </c>
      <c r="J313" s="30" t="s">
        <v>18</v>
      </c>
      <c r="K313" s="30" t="s">
        <v>17</v>
      </c>
      <c r="L313" s="30">
        <v>10290628</v>
      </c>
      <c r="M313" s="30" t="s">
        <v>41</v>
      </c>
      <c r="N313" s="30" t="s">
        <v>21</v>
      </c>
      <c r="O313" s="44">
        <v>488454049312</v>
      </c>
      <c r="P313" s="42">
        <v>1</v>
      </c>
      <c r="Q313" s="30" t="s">
        <v>3499</v>
      </c>
      <c r="R313" s="1" t="str">
        <f t="shared" si="17"/>
        <v>Studying in School / College</v>
      </c>
    </row>
    <row r="314" spans="1:18" s="45" customFormat="1" ht="16.5" customHeight="1" x14ac:dyDescent="0.25">
      <c r="A314" s="42">
        <v>312</v>
      </c>
      <c r="B314" s="30" t="s">
        <v>13</v>
      </c>
      <c r="C314" s="30" t="s">
        <v>14</v>
      </c>
      <c r="D314" s="1" t="s">
        <v>867</v>
      </c>
      <c r="E314" s="30" t="s">
        <v>23</v>
      </c>
      <c r="F314" s="30">
        <v>8500895482</v>
      </c>
      <c r="G314" s="43">
        <v>39423</v>
      </c>
      <c r="H314" s="30">
        <v>10290628005</v>
      </c>
      <c r="I314" s="30" t="s">
        <v>17</v>
      </c>
      <c r="J314" s="30" t="s">
        <v>18</v>
      </c>
      <c r="K314" s="30" t="s">
        <v>19</v>
      </c>
      <c r="L314" s="30">
        <v>10290628</v>
      </c>
      <c r="M314" s="30" t="s">
        <v>41</v>
      </c>
      <c r="N314" s="30" t="s">
        <v>21</v>
      </c>
      <c r="O314" s="44" t="str">
        <f>IFERROR(VLOOKUP(D314,GERDATA971,14,FALSE),"")</f>
        <v>561015909260</v>
      </c>
      <c r="P314" s="42">
        <v>10</v>
      </c>
      <c r="Q314" s="30" t="s">
        <v>1787</v>
      </c>
      <c r="R314" s="1" t="str">
        <f t="shared" si="17"/>
        <v xml:space="preserve">Drop Out </v>
      </c>
    </row>
    <row r="315" spans="1:18" s="45" customFormat="1" ht="16.5" customHeight="1" x14ac:dyDescent="0.25">
      <c r="A315" s="42">
        <v>313</v>
      </c>
      <c r="B315" s="30" t="s">
        <v>13</v>
      </c>
      <c r="C315" s="30" t="s">
        <v>14</v>
      </c>
      <c r="D315" s="1" t="s">
        <v>204</v>
      </c>
      <c r="E315" s="30" t="s">
        <v>23</v>
      </c>
      <c r="F315" s="30">
        <v>9494332082</v>
      </c>
      <c r="G315" s="43">
        <v>38718</v>
      </c>
      <c r="H315" s="30">
        <v>10290628012</v>
      </c>
      <c r="I315" s="30" t="s">
        <v>17</v>
      </c>
      <c r="J315" s="30" t="s">
        <v>18</v>
      </c>
      <c r="K315" s="30" t="s">
        <v>19</v>
      </c>
      <c r="L315" s="30">
        <v>10290628</v>
      </c>
      <c r="M315" s="30" t="s">
        <v>41</v>
      </c>
      <c r="N315" s="30" t="s">
        <v>21</v>
      </c>
      <c r="O315" s="44" t="str">
        <f>IFERROR(VLOOKUP(D315,GERDATA971,14,FALSE),"")</f>
        <v>560486536859</v>
      </c>
      <c r="P315" s="42">
        <v>1</v>
      </c>
      <c r="Q315" s="30" t="s">
        <v>1840</v>
      </c>
      <c r="R315" s="1" t="str">
        <f t="shared" si="17"/>
        <v>Studying in School / College</v>
      </c>
    </row>
    <row r="316" spans="1:18" s="45" customFormat="1" ht="16.5" customHeight="1" x14ac:dyDescent="0.25">
      <c r="A316" s="42">
        <v>314</v>
      </c>
      <c r="B316" s="30" t="s">
        <v>13</v>
      </c>
      <c r="C316" s="30" t="s">
        <v>14</v>
      </c>
      <c r="D316" s="1" t="s">
        <v>963</v>
      </c>
      <c r="E316" s="30" t="s">
        <v>16</v>
      </c>
      <c r="F316" s="46">
        <v>743543000000</v>
      </c>
      <c r="G316" s="43">
        <v>39448</v>
      </c>
      <c r="H316" s="30">
        <v>10290628007</v>
      </c>
      <c r="I316" s="30" t="s">
        <v>17</v>
      </c>
      <c r="J316" s="30" t="s">
        <v>18</v>
      </c>
      <c r="K316" s="30" t="s">
        <v>17</v>
      </c>
      <c r="L316" s="30">
        <v>10290628</v>
      </c>
      <c r="M316" s="30" t="s">
        <v>41</v>
      </c>
      <c r="N316" s="30" t="s">
        <v>21</v>
      </c>
      <c r="O316" s="44"/>
      <c r="P316" s="42">
        <v>11</v>
      </c>
      <c r="Q316" s="30" t="s">
        <v>3527</v>
      </c>
      <c r="R316" s="1" t="str">
        <f t="shared" si="17"/>
        <v>Not traced</v>
      </c>
    </row>
    <row r="317" spans="1:18" s="45" customFormat="1" ht="16.5" customHeight="1" x14ac:dyDescent="0.25">
      <c r="A317" s="42">
        <v>315</v>
      </c>
      <c r="B317" s="30" t="s">
        <v>13</v>
      </c>
      <c r="C317" s="30" t="s">
        <v>14</v>
      </c>
      <c r="D317" s="1" t="s">
        <v>180</v>
      </c>
      <c r="E317" s="30" t="s">
        <v>23</v>
      </c>
      <c r="F317" s="30">
        <v>7382465790</v>
      </c>
      <c r="G317" s="43">
        <v>39136</v>
      </c>
      <c r="H317" s="30">
        <v>10290628005</v>
      </c>
      <c r="I317" s="30" t="s">
        <v>17</v>
      </c>
      <c r="J317" s="30" t="s">
        <v>18</v>
      </c>
      <c r="K317" s="30" t="s">
        <v>19</v>
      </c>
      <c r="L317" s="30">
        <v>10290628</v>
      </c>
      <c r="M317" s="30" t="s">
        <v>41</v>
      </c>
      <c r="N317" s="30" t="s">
        <v>21</v>
      </c>
      <c r="O317" s="44" t="str">
        <f>IFERROR(VLOOKUP(D317,GERDATA971,14,FALSE),"")</f>
        <v>681274492833</v>
      </c>
      <c r="P317" s="42">
        <v>10</v>
      </c>
      <c r="Q317" s="30" t="s">
        <v>1787</v>
      </c>
      <c r="R317" s="1" t="str">
        <f t="shared" si="17"/>
        <v xml:space="preserve">Drop Out </v>
      </c>
    </row>
    <row r="318" spans="1:18" s="45" customFormat="1" ht="16.5" customHeight="1" x14ac:dyDescent="0.25">
      <c r="A318" s="42">
        <v>316</v>
      </c>
      <c r="B318" s="30" t="s">
        <v>13</v>
      </c>
      <c r="C318" s="30" t="s">
        <v>14</v>
      </c>
      <c r="D318" s="1" t="s">
        <v>401</v>
      </c>
      <c r="E318" s="30" t="s">
        <v>16</v>
      </c>
      <c r="F318" s="30">
        <v>8331863749</v>
      </c>
      <c r="G318" s="43">
        <v>39083</v>
      </c>
      <c r="H318" s="30">
        <v>10290628012</v>
      </c>
      <c r="I318" s="30" t="s">
        <v>17</v>
      </c>
      <c r="J318" s="30" t="s">
        <v>18</v>
      </c>
      <c r="K318" s="30" t="s">
        <v>19</v>
      </c>
      <c r="L318" s="30">
        <v>10290628</v>
      </c>
      <c r="M318" s="30" t="s">
        <v>41</v>
      </c>
      <c r="N318" s="30" t="s">
        <v>21</v>
      </c>
      <c r="O318" s="44" t="str">
        <f>IFERROR(VLOOKUP(D318,GERDATA971,14,FALSE),"")</f>
        <v>241550012883</v>
      </c>
      <c r="P318" s="42">
        <v>12</v>
      </c>
      <c r="Q318" s="30" t="s">
        <v>1473</v>
      </c>
      <c r="R318" s="1" t="str">
        <f t="shared" si="17"/>
        <v>Died</v>
      </c>
    </row>
    <row r="319" spans="1:18" s="45" customFormat="1" ht="16.5" customHeight="1" x14ac:dyDescent="0.25">
      <c r="A319" s="42">
        <v>317</v>
      </c>
      <c r="B319" s="30" t="s">
        <v>13</v>
      </c>
      <c r="C319" s="30" t="s">
        <v>14</v>
      </c>
      <c r="D319" s="1" t="s">
        <v>541</v>
      </c>
      <c r="E319" s="30" t="s">
        <v>16</v>
      </c>
      <c r="F319" s="30">
        <v>9492310159</v>
      </c>
      <c r="G319" s="43">
        <v>40582</v>
      </c>
      <c r="H319" s="30">
        <v>10290628005</v>
      </c>
      <c r="I319" s="30" t="s">
        <v>17</v>
      </c>
      <c r="J319" s="30" t="s">
        <v>18</v>
      </c>
      <c r="K319" s="30" t="s">
        <v>19</v>
      </c>
      <c r="L319" s="30">
        <v>10290628</v>
      </c>
      <c r="M319" s="30" t="s">
        <v>41</v>
      </c>
      <c r="N319" s="30" t="s">
        <v>21</v>
      </c>
      <c r="O319" s="44" t="str">
        <f>IFERROR(VLOOKUP(D319,GERDATA971,14,FALSE),"")</f>
        <v>425573901666</v>
      </c>
      <c r="P319" s="42">
        <v>1</v>
      </c>
      <c r="Q319" s="30" t="s">
        <v>1804</v>
      </c>
      <c r="R319" s="1" t="str">
        <f t="shared" si="17"/>
        <v>Studying in School / College</v>
      </c>
    </row>
    <row r="320" spans="1:18" s="45" customFormat="1" ht="16.5" customHeight="1" x14ac:dyDescent="0.25">
      <c r="A320" s="42">
        <v>318</v>
      </c>
      <c r="B320" s="30" t="s">
        <v>13</v>
      </c>
      <c r="C320" s="30" t="s">
        <v>14</v>
      </c>
      <c r="D320" s="1" t="s">
        <v>1035</v>
      </c>
      <c r="E320" s="30" t="s">
        <v>23</v>
      </c>
      <c r="F320" s="46">
        <v>290129000000</v>
      </c>
      <c r="G320" s="43">
        <v>38718</v>
      </c>
      <c r="H320" s="30">
        <v>10290628008</v>
      </c>
      <c r="I320" s="30" t="s">
        <v>17</v>
      </c>
      <c r="J320" s="30" t="s">
        <v>18</v>
      </c>
      <c r="K320" s="30" t="s">
        <v>19</v>
      </c>
      <c r="L320" s="30">
        <v>10290628</v>
      </c>
      <c r="M320" s="30" t="s">
        <v>41</v>
      </c>
      <c r="N320" s="30" t="s">
        <v>21</v>
      </c>
      <c r="O320" s="44" t="str">
        <f>IFERROR(VLOOKUP(D320,GERDATA971,14,FALSE),"")</f>
        <v>290129075698</v>
      </c>
      <c r="P320" s="42">
        <v>10</v>
      </c>
      <c r="Q320" s="30" t="s">
        <v>1754</v>
      </c>
      <c r="R320" s="1" t="str">
        <f t="shared" si="17"/>
        <v xml:space="preserve">Drop Out </v>
      </c>
    </row>
    <row r="321" spans="1:18" s="45" customFormat="1" ht="16.5" customHeight="1" x14ac:dyDescent="0.25">
      <c r="A321" s="42">
        <v>319</v>
      </c>
      <c r="B321" s="30" t="s">
        <v>13</v>
      </c>
      <c r="C321" s="30" t="s">
        <v>14</v>
      </c>
      <c r="D321" s="1" t="s">
        <v>301</v>
      </c>
      <c r="E321" s="30" t="s">
        <v>16</v>
      </c>
      <c r="F321" s="30">
        <v>9441477601</v>
      </c>
      <c r="G321" s="43">
        <v>43101</v>
      </c>
      <c r="H321" s="30">
        <v>10290628014</v>
      </c>
      <c r="I321" s="30" t="s">
        <v>17</v>
      </c>
      <c r="J321" s="30" t="s">
        <v>18</v>
      </c>
      <c r="K321" s="30" t="s">
        <v>19</v>
      </c>
      <c r="L321" s="30">
        <v>10290628</v>
      </c>
      <c r="M321" s="30" t="s">
        <v>41</v>
      </c>
      <c r="N321" s="30" t="s">
        <v>21</v>
      </c>
      <c r="O321" s="44" t="str">
        <f>IFERROR(VLOOKUP(D321,GERDATA971,14,FALSE),"")</f>
        <v/>
      </c>
      <c r="P321" s="42">
        <v>11</v>
      </c>
      <c r="Q321" s="30" t="s">
        <v>1552</v>
      </c>
      <c r="R321" s="1" t="str">
        <f t="shared" si="17"/>
        <v>Not traced</v>
      </c>
    </row>
    <row r="322" spans="1:18" s="45" customFormat="1" ht="16.5" customHeight="1" x14ac:dyDescent="0.25">
      <c r="A322" s="42">
        <v>320</v>
      </c>
      <c r="B322" s="30" t="s">
        <v>13</v>
      </c>
      <c r="C322" s="30" t="s">
        <v>14</v>
      </c>
      <c r="D322" s="1" t="s">
        <v>1271</v>
      </c>
      <c r="E322" s="30" t="s">
        <v>16</v>
      </c>
      <c r="F322" s="46">
        <v>930629000000</v>
      </c>
      <c r="G322" s="43">
        <v>39713</v>
      </c>
      <c r="H322" s="30">
        <v>10290628013</v>
      </c>
      <c r="I322" s="30" t="s">
        <v>17</v>
      </c>
      <c r="J322" s="30" t="s">
        <v>18</v>
      </c>
      <c r="K322" s="30" t="s">
        <v>19</v>
      </c>
      <c r="L322" s="30">
        <v>10290628</v>
      </c>
      <c r="M322" s="30" t="s">
        <v>41</v>
      </c>
      <c r="N322" s="30" t="s">
        <v>1142</v>
      </c>
      <c r="O322" s="44">
        <v>930628588176</v>
      </c>
      <c r="P322" s="42">
        <v>1</v>
      </c>
      <c r="Q322" s="30" t="s">
        <v>3529</v>
      </c>
      <c r="R322" s="1" t="str">
        <f t="shared" si="17"/>
        <v>Studying in School / College</v>
      </c>
    </row>
    <row r="323" spans="1:18" s="45" customFormat="1" ht="16.5" customHeight="1" x14ac:dyDescent="0.25">
      <c r="A323" s="42">
        <v>321</v>
      </c>
      <c r="B323" s="30" t="s">
        <v>13</v>
      </c>
      <c r="C323" s="30" t="s">
        <v>14</v>
      </c>
      <c r="D323" s="1" t="s">
        <v>643</v>
      </c>
      <c r="E323" s="30" t="s">
        <v>16</v>
      </c>
      <c r="F323" s="30">
        <v>8500103620</v>
      </c>
      <c r="G323" s="43">
        <v>39023</v>
      </c>
      <c r="H323" s="30">
        <v>10290628012</v>
      </c>
      <c r="I323" s="30" t="s">
        <v>17</v>
      </c>
      <c r="J323" s="30" t="s">
        <v>18</v>
      </c>
      <c r="K323" s="30" t="s">
        <v>19</v>
      </c>
      <c r="L323" s="30">
        <v>10290628</v>
      </c>
      <c r="M323" s="30" t="s">
        <v>41</v>
      </c>
      <c r="N323" s="30" t="s">
        <v>21</v>
      </c>
      <c r="O323" s="44" t="str">
        <f>IFERROR(VLOOKUP(D323,GERDATA971,14,FALSE),"")</f>
        <v>580750885386</v>
      </c>
      <c r="P323" s="42">
        <v>13</v>
      </c>
      <c r="Q323" s="30" t="s">
        <v>1773</v>
      </c>
      <c r="R323" s="1" t="str">
        <f t="shared" ref="R323:R386" si="18">IFERROR(VLOOKUP(P323,REASONCODE,2,FALSE),"")</f>
        <v>Married</v>
      </c>
    </row>
    <row r="324" spans="1:18" s="45" customFormat="1" ht="16.5" customHeight="1" x14ac:dyDescent="0.25">
      <c r="A324" s="42">
        <v>322</v>
      </c>
      <c r="B324" s="30" t="s">
        <v>13</v>
      </c>
      <c r="C324" s="30" t="s">
        <v>14</v>
      </c>
      <c r="D324" s="1" t="s">
        <v>152</v>
      </c>
      <c r="E324" s="30" t="s">
        <v>23</v>
      </c>
      <c r="F324" s="30">
        <v>9493602916</v>
      </c>
      <c r="G324" s="43">
        <v>39604</v>
      </c>
      <c r="H324" s="30">
        <v>10290628007</v>
      </c>
      <c r="I324" s="30" t="s">
        <v>17</v>
      </c>
      <c r="J324" s="30" t="s">
        <v>18</v>
      </c>
      <c r="K324" s="30" t="s">
        <v>19</v>
      </c>
      <c r="L324" s="30">
        <v>10290628</v>
      </c>
      <c r="M324" s="30" t="s">
        <v>41</v>
      </c>
      <c r="N324" s="30" t="s">
        <v>21</v>
      </c>
      <c r="O324" s="44" t="str">
        <f>IFERROR(VLOOKUP(D324,GERDATA971,14,FALSE),"")</f>
        <v>409610952031</v>
      </c>
      <c r="P324" s="42">
        <v>10</v>
      </c>
      <c r="Q324" s="30" t="s">
        <v>1787</v>
      </c>
      <c r="R324" s="1" t="str">
        <f t="shared" si="18"/>
        <v xml:space="preserve">Drop Out </v>
      </c>
    </row>
    <row r="325" spans="1:18" s="45" customFormat="1" ht="16.5" customHeight="1" x14ac:dyDescent="0.25">
      <c r="A325" s="42">
        <v>323</v>
      </c>
      <c r="B325" s="30" t="s">
        <v>13</v>
      </c>
      <c r="C325" s="30" t="s">
        <v>14</v>
      </c>
      <c r="D325" s="1" t="s">
        <v>359</v>
      </c>
      <c r="E325" s="30" t="s">
        <v>23</v>
      </c>
      <c r="F325" s="30">
        <v>8500136771</v>
      </c>
      <c r="G325" s="43">
        <v>39572</v>
      </c>
      <c r="H325" s="30">
        <v>10290628006</v>
      </c>
      <c r="I325" s="30" t="s">
        <v>17</v>
      </c>
      <c r="J325" s="30" t="s">
        <v>18</v>
      </c>
      <c r="K325" s="30" t="s">
        <v>19</v>
      </c>
      <c r="L325" s="30">
        <v>10290628</v>
      </c>
      <c r="M325" s="30" t="s">
        <v>41</v>
      </c>
      <c r="N325" s="30" t="s">
        <v>21</v>
      </c>
      <c r="O325" s="44">
        <v>930776122274</v>
      </c>
      <c r="P325" s="42">
        <v>10</v>
      </c>
      <c r="Q325" s="30" t="s">
        <v>3530</v>
      </c>
      <c r="R325" s="1" t="str">
        <f t="shared" si="18"/>
        <v xml:space="preserve">Drop Out </v>
      </c>
    </row>
    <row r="326" spans="1:18" s="45" customFormat="1" ht="16.5" customHeight="1" x14ac:dyDescent="0.25">
      <c r="A326" s="42">
        <v>324</v>
      </c>
      <c r="B326" s="30" t="s">
        <v>13</v>
      </c>
      <c r="C326" s="30" t="s">
        <v>14</v>
      </c>
      <c r="D326" s="1" t="s">
        <v>312</v>
      </c>
      <c r="E326" s="30" t="s">
        <v>16</v>
      </c>
      <c r="F326" s="30">
        <v>9494153279</v>
      </c>
      <c r="G326" s="43">
        <v>38930</v>
      </c>
      <c r="H326" s="30">
        <v>10290628007</v>
      </c>
      <c r="I326" s="30" t="s">
        <v>17</v>
      </c>
      <c r="J326" s="30" t="s">
        <v>18</v>
      </c>
      <c r="K326" s="30" t="s">
        <v>19</v>
      </c>
      <c r="L326" s="30">
        <v>10290628</v>
      </c>
      <c r="M326" s="30" t="s">
        <v>41</v>
      </c>
      <c r="N326" s="30" t="s">
        <v>21</v>
      </c>
      <c r="O326" s="44" t="str">
        <f t="shared" ref="O326:O331" si="19">IFERROR(VLOOKUP(D326,GERDATA971,14,FALSE),"")</f>
        <v>285612353570</v>
      </c>
      <c r="P326" s="42">
        <v>7</v>
      </c>
      <c r="Q326" s="30" t="s">
        <v>1509</v>
      </c>
      <c r="R326" s="1" t="str">
        <f t="shared" si="18"/>
        <v>CWSN Physically challenged</v>
      </c>
    </row>
    <row r="327" spans="1:18" s="45" customFormat="1" ht="16.5" customHeight="1" x14ac:dyDescent="0.25">
      <c r="A327" s="42">
        <v>325</v>
      </c>
      <c r="B327" s="30" t="s">
        <v>13</v>
      </c>
      <c r="C327" s="30" t="s">
        <v>14</v>
      </c>
      <c r="D327" s="1" t="s">
        <v>1284</v>
      </c>
      <c r="E327" s="30" t="s">
        <v>23</v>
      </c>
      <c r="F327" s="46">
        <v>992130000000</v>
      </c>
      <c r="G327" s="43">
        <v>41336</v>
      </c>
      <c r="H327" s="30">
        <v>10290628013</v>
      </c>
      <c r="I327" s="30" t="s">
        <v>17</v>
      </c>
      <c r="J327" s="30" t="s">
        <v>18</v>
      </c>
      <c r="K327" s="30" t="s">
        <v>19</v>
      </c>
      <c r="L327" s="30">
        <v>10290628</v>
      </c>
      <c r="M327" s="30" t="s">
        <v>41</v>
      </c>
      <c r="N327" s="30" t="s">
        <v>1142</v>
      </c>
      <c r="O327" s="44" t="str">
        <f t="shared" si="19"/>
        <v>992129685532</v>
      </c>
      <c r="P327" s="42">
        <v>10</v>
      </c>
      <c r="Q327" s="30" t="s">
        <v>1754</v>
      </c>
      <c r="R327" s="1" t="str">
        <f t="shared" si="18"/>
        <v xml:space="preserve">Drop Out </v>
      </c>
    </row>
    <row r="328" spans="1:18" s="45" customFormat="1" ht="16.5" customHeight="1" x14ac:dyDescent="0.25">
      <c r="A328" s="42">
        <v>326</v>
      </c>
      <c r="B328" s="30" t="s">
        <v>13</v>
      </c>
      <c r="C328" s="30" t="s">
        <v>14</v>
      </c>
      <c r="D328" s="1" t="s">
        <v>770</v>
      </c>
      <c r="E328" s="30" t="s">
        <v>16</v>
      </c>
      <c r="F328" s="30">
        <v>9441804331</v>
      </c>
      <c r="G328" s="43">
        <v>39787</v>
      </c>
      <c r="H328" s="30">
        <v>10290628014</v>
      </c>
      <c r="I328" s="30" t="s">
        <v>17</v>
      </c>
      <c r="J328" s="30" t="s">
        <v>18</v>
      </c>
      <c r="K328" s="30" t="s">
        <v>19</v>
      </c>
      <c r="L328" s="30">
        <v>10290628</v>
      </c>
      <c r="M328" s="30" t="s">
        <v>41</v>
      </c>
      <c r="N328" s="30" t="s">
        <v>21</v>
      </c>
      <c r="O328" s="44" t="str">
        <f t="shared" si="19"/>
        <v>975307752216</v>
      </c>
      <c r="P328" s="42">
        <v>1</v>
      </c>
      <c r="Q328" s="30" t="s">
        <v>1793</v>
      </c>
      <c r="R328" s="1" t="str">
        <f t="shared" si="18"/>
        <v>Studying in School / College</v>
      </c>
    </row>
    <row r="329" spans="1:18" s="45" customFormat="1" ht="16.5" customHeight="1" x14ac:dyDescent="0.25">
      <c r="A329" s="42">
        <v>327</v>
      </c>
      <c r="B329" s="30" t="s">
        <v>13</v>
      </c>
      <c r="C329" s="30" t="s">
        <v>14</v>
      </c>
      <c r="D329" s="1" t="s">
        <v>1149</v>
      </c>
      <c r="E329" s="30" t="s">
        <v>23</v>
      </c>
      <c r="F329" s="46">
        <v>359673000000</v>
      </c>
      <c r="G329" s="43">
        <v>39083</v>
      </c>
      <c r="H329" s="30">
        <v>10290628001</v>
      </c>
      <c r="I329" s="30" t="s">
        <v>17</v>
      </c>
      <c r="J329" s="30" t="s">
        <v>18</v>
      </c>
      <c r="K329" s="30" t="s">
        <v>19</v>
      </c>
      <c r="L329" s="30">
        <v>10290628</v>
      </c>
      <c r="M329" s="30" t="s">
        <v>41</v>
      </c>
      <c r="N329" s="30" t="s">
        <v>1142</v>
      </c>
      <c r="O329" s="44" t="str">
        <f t="shared" si="19"/>
        <v>359672928999</v>
      </c>
      <c r="P329" s="42">
        <v>10</v>
      </c>
      <c r="Q329" s="30" t="s">
        <v>1754</v>
      </c>
      <c r="R329" s="1" t="str">
        <f t="shared" si="18"/>
        <v xml:space="preserve">Drop Out </v>
      </c>
    </row>
    <row r="330" spans="1:18" s="45" customFormat="1" ht="16.5" customHeight="1" x14ac:dyDescent="0.25">
      <c r="A330" s="42">
        <v>328</v>
      </c>
      <c r="B330" s="30" t="s">
        <v>13</v>
      </c>
      <c r="C330" s="30" t="s">
        <v>14</v>
      </c>
      <c r="D330" s="1" t="s">
        <v>545</v>
      </c>
      <c r="E330" s="30" t="s">
        <v>16</v>
      </c>
      <c r="F330" s="30">
        <v>9441849734</v>
      </c>
      <c r="G330" s="43">
        <v>39448</v>
      </c>
      <c r="H330" s="30">
        <v>10290628001</v>
      </c>
      <c r="I330" s="30" t="s">
        <v>17</v>
      </c>
      <c r="J330" s="30" t="s">
        <v>18</v>
      </c>
      <c r="K330" s="30" t="s">
        <v>19</v>
      </c>
      <c r="L330" s="30">
        <v>10290628</v>
      </c>
      <c r="M330" s="30" t="s">
        <v>41</v>
      </c>
      <c r="N330" s="30" t="s">
        <v>21</v>
      </c>
      <c r="O330" s="44" t="str">
        <f t="shared" si="19"/>
        <v>803817839844</v>
      </c>
      <c r="P330" s="42">
        <v>1</v>
      </c>
      <c r="Q330" s="30" t="s">
        <v>1757</v>
      </c>
      <c r="R330" s="1" t="str">
        <f t="shared" si="18"/>
        <v>Studying in School / College</v>
      </c>
    </row>
    <row r="331" spans="1:18" s="45" customFormat="1" ht="16.5" customHeight="1" x14ac:dyDescent="0.25">
      <c r="A331" s="42">
        <v>329</v>
      </c>
      <c r="B331" s="30" t="s">
        <v>13</v>
      </c>
      <c r="C331" s="30" t="s">
        <v>14</v>
      </c>
      <c r="D331" s="1" t="s">
        <v>191</v>
      </c>
      <c r="E331" s="30" t="s">
        <v>16</v>
      </c>
      <c r="F331" s="30">
        <v>9490353463</v>
      </c>
      <c r="G331" s="43">
        <v>39448</v>
      </c>
      <c r="H331" s="30">
        <v>10290628014</v>
      </c>
      <c r="I331" s="30" t="s">
        <v>17</v>
      </c>
      <c r="J331" s="30" t="s">
        <v>18</v>
      </c>
      <c r="K331" s="30" t="s">
        <v>19</v>
      </c>
      <c r="L331" s="30">
        <v>10290628</v>
      </c>
      <c r="M331" s="30" t="s">
        <v>41</v>
      </c>
      <c r="N331" s="30" t="s">
        <v>21</v>
      </c>
      <c r="O331" s="44" t="str">
        <f t="shared" si="19"/>
        <v>841949483872</v>
      </c>
      <c r="P331" s="42">
        <v>1</v>
      </c>
      <c r="Q331" s="30" t="s">
        <v>1863</v>
      </c>
      <c r="R331" s="1" t="str">
        <f t="shared" si="18"/>
        <v>Studying in School / College</v>
      </c>
    </row>
    <row r="332" spans="1:18" s="45" customFormat="1" ht="16.5" customHeight="1" x14ac:dyDescent="0.25">
      <c r="A332" s="42">
        <v>330</v>
      </c>
      <c r="B332" s="30" t="s">
        <v>13</v>
      </c>
      <c r="C332" s="30" t="s">
        <v>14</v>
      </c>
      <c r="D332" s="1" t="s">
        <v>294</v>
      </c>
      <c r="E332" s="30" t="s">
        <v>16</v>
      </c>
      <c r="F332" s="30">
        <v>8333022716</v>
      </c>
      <c r="G332" s="43">
        <v>39050</v>
      </c>
      <c r="H332" s="30">
        <v>10290628004</v>
      </c>
      <c r="I332" s="30" t="s">
        <v>17</v>
      </c>
      <c r="J332" s="30" t="s">
        <v>18</v>
      </c>
      <c r="K332" s="30" t="s">
        <v>17</v>
      </c>
      <c r="L332" s="30">
        <v>10290628</v>
      </c>
      <c r="M332" s="30" t="s">
        <v>41</v>
      </c>
      <c r="N332" s="30" t="s">
        <v>21</v>
      </c>
      <c r="O332" s="44">
        <v>358872821233</v>
      </c>
      <c r="P332" s="42">
        <v>1</v>
      </c>
      <c r="Q332" s="30" t="s">
        <v>3496</v>
      </c>
      <c r="R332" s="1" t="str">
        <f t="shared" si="18"/>
        <v>Studying in School / College</v>
      </c>
    </row>
    <row r="333" spans="1:18" s="45" customFormat="1" ht="16.5" customHeight="1" x14ac:dyDescent="0.25">
      <c r="A333" s="42">
        <v>331</v>
      </c>
      <c r="B333" s="30" t="s">
        <v>13</v>
      </c>
      <c r="C333" s="30" t="s">
        <v>14</v>
      </c>
      <c r="D333" s="1" t="s">
        <v>1201</v>
      </c>
      <c r="E333" s="30" t="s">
        <v>23</v>
      </c>
      <c r="F333" s="46">
        <v>643942000000</v>
      </c>
      <c r="G333" s="43">
        <v>40897</v>
      </c>
      <c r="H333" s="30">
        <v>10290629003</v>
      </c>
      <c r="I333" s="30" t="s">
        <v>17</v>
      </c>
      <c r="J333" s="30" t="s">
        <v>18</v>
      </c>
      <c r="K333" s="30" t="s">
        <v>19</v>
      </c>
      <c r="L333" s="30">
        <v>10290629</v>
      </c>
      <c r="M333" s="30" t="s">
        <v>36</v>
      </c>
      <c r="N333" s="30" t="s">
        <v>1153</v>
      </c>
      <c r="O333" s="44">
        <f>IFERROR(VLOOKUP(D333,GERDATA971,14,FALSE),"")</f>
        <v>643941774019</v>
      </c>
      <c r="P333" s="42">
        <v>10</v>
      </c>
      <c r="Q333" s="30" t="s">
        <v>1525</v>
      </c>
      <c r="R333" s="1" t="str">
        <f t="shared" si="18"/>
        <v xml:space="preserve">Drop Out </v>
      </c>
    </row>
    <row r="334" spans="1:18" s="45" customFormat="1" ht="16.5" customHeight="1" x14ac:dyDescent="0.25">
      <c r="A334" s="42">
        <v>332</v>
      </c>
      <c r="B334" s="30" t="s">
        <v>13</v>
      </c>
      <c r="C334" s="30" t="s">
        <v>14</v>
      </c>
      <c r="D334" s="1" t="s">
        <v>847</v>
      </c>
      <c r="E334" s="30" t="s">
        <v>23</v>
      </c>
      <c r="F334" s="30">
        <v>8985137121</v>
      </c>
      <c r="G334" s="43">
        <v>40532</v>
      </c>
      <c r="H334" s="30">
        <v>10290629003</v>
      </c>
      <c r="I334" s="30" t="s">
        <v>17</v>
      </c>
      <c r="J334" s="30" t="s">
        <v>18</v>
      </c>
      <c r="K334" s="30" t="s">
        <v>19</v>
      </c>
      <c r="L334" s="30">
        <v>10290629</v>
      </c>
      <c r="M334" s="30" t="s">
        <v>36</v>
      </c>
      <c r="N334" s="30" t="s">
        <v>21</v>
      </c>
      <c r="O334" s="44">
        <f>IFERROR(VLOOKUP(D334,GERDATA971,14,FALSE),"")</f>
        <v>244141368458</v>
      </c>
      <c r="P334" s="42">
        <v>1</v>
      </c>
      <c r="Q334" s="30" t="s">
        <v>1705</v>
      </c>
      <c r="R334" s="1" t="str">
        <f t="shared" si="18"/>
        <v>Studying in School / College</v>
      </c>
    </row>
    <row r="335" spans="1:18" s="45" customFormat="1" ht="16.5" customHeight="1" x14ac:dyDescent="0.25">
      <c r="A335" s="42">
        <v>333</v>
      </c>
      <c r="B335" s="30" t="s">
        <v>13</v>
      </c>
      <c r="C335" s="30" t="s">
        <v>14</v>
      </c>
      <c r="D335" s="1" t="s">
        <v>1074</v>
      </c>
      <c r="E335" s="30" t="s">
        <v>16</v>
      </c>
      <c r="F335" s="46">
        <v>577060000000</v>
      </c>
      <c r="G335" s="43">
        <v>39071</v>
      </c>
      <c r="H335" s="30">
        <v>10290629003</v>
      </c>
      <c r="I335" s="30" t="s">
        <v>17</v>
      </c>
      <c r="J335" s="30" t="s">
        <v>18</v>
      </c>
      <c r="K335" s="30" t="s">
        <v>19</v>
      </c>
      <c r="L335" s="30">
        <v>10290629</v>
      </c>
      <c r="M335" s="30" t="s">
        <v>36</v>
      </c>
      <c r="N335" s="30" t="s">
        <v>21</v>
      </c>
      <c r="O335" s="44">
        <f>IFERROR(VLOOKUP(D335,GERDATA971,14,FALSE),"")</f>
        <v>577060048622</v>
      </c>
      <c r="P335" s="42">
        <v>1</v>
      </c>
      <c r="Q335" s="30" t="s">
        <v>1640</v>
      </c>
      <c r="R335" s="1" t="str">
        <f t="shared" si="18"/>
        <v>Studying in School / College</v>
      </c>
    </row>
    <row r="336" spans="1:18" s="45" customFormat="1" ht="16.5" customHeight="1" x14ac:dyDescent="0.25">
      <c r="A336" s="42">
        <v>334</v>
      </c>
      <c r="B336" s="30" t="s">
        <v>13</v>
      </c>
      <c r="C336" s="30" t="s">
        <v>14</v>
      </c>
      <c r="D336" s="1" t="s">
        <v>109</v>
      </c>
      <c r="E336" s="30" t="s">
        <v>16</v>
      </c>
      <c r="F336" s="30">
        <v>9959504350</v>
      </c>
      <c r="G336" s="43">
        <v>38993</v>
      </c>
      <c r="H336" s="30">
        <v>10290629009</v>
      </c>
      <c r="I336" s="30" t="s">
        <v>17</v>
      </c>
      <c r="J336" s="30" t="s">
        <v>18</v>
      </c>
      <c r="K336" s="30" t="s">
        <v>19</v>
      </c>
      <c r="L336" s="30">
        <v>10290629</v>
      </c>
      <c r="M336" s="30" t="s">
        <v>36</v>
      </c>
      <c r="N336" s="30" t="s">
        <v>21</v>
      </c>
      <c r="O336" s="44" t="str">
        <f>IFERROR(VLOOKUP(D336,GERDATA971,14,FALSE),"")</f>
        <v/>
      </c>
      <c r="P336" s="42">
        <v>11</v>
      </c>
      <c r="Q336" s="30" t="s">
        <v>1552</v>
      </c>
      <c r="R336" s="1" t="str">
        <f t="shared" si="18"/>
        <v>Not traced</v>
      </c>
    </row>
    <row r="337" spans="1:18" s="45" customFormat="1" ht="16.5" customHeight="1" x14ac:dyDescent="0.25">
      <c r="A337" s="42">
        <v>335</v>
      </c>
      <c r="B337" s="30" t="s">
        <v>13</v>
      </c>
      <c r="C337" s="30" t="s">
        <v>14</v>
      </c>
      <c r="D337" s="1" t="s">
        <v>612</v>
      </c>
      <c r="E337" s="30" t="s">
        <v>23</v>
      </c>
      <c r="F337" s="30">
        <v>9490383152</v>
      </c>
      <c r="G337" s="43">
        <v>40179</v>
      </c>
      <c r="H337" s="30">
        <v>10290629001</v>
      </c>
      <c r="I337" s="30" t="s">
        <v>17</v>
      </c>
      <c r="J337" s="30" t="s">
        <v>18</v>
      </c>
      <c r="K337" s="30" t="s">
        <v>17</v>
      </c>
      <c r="L337" s="30">
        <v>10290629</v>
      </c>
      <c r="M337" s="30" t="s">
        <v>36</v>
      </c>
      <c r="N337" s="30" t="s">
        <v>21</v>
      </c>
      <c r="O337" s="44"/>
      <c r="P337" s="42">
        <v>11</v>
      </c>
      <c r="Q337" s="30"/>
      <c r="R337" s="1" t="str">
        <f t="shared" si="18"/>
        <v>Not traced</v>
      </c>
    </row>
    <row r="338" spans="1:18" s="45" customFormat="1" ht="16.5" customHeight="1" x14ac:dyDescent="0.25">
      <c r="A338" s="42">
        <v>336</v>
      </c>
      <c r="B338" s="30" t="s">
        <v>13</v>
      </c>
      <c r="C338" s="30" t="s">
        <v>14</v>
      </c>
      <c r="D338" s="1" t="s">
        <v>469</v>
      </c>
      <c r="E338" s="30" t="s">
        <v>16</v>
      </c>
      <c r="F338" s="30"/>
      <c r="G338" s="43">
        <v>39728</v>
      </c>
      <c r="H338" s="30">
        <v>10290629005</v>
      </c>
      <c r="I338" s="30" t="s">
        <v>17</v>
      </c>
      <c r="J338" s="30" t="s">
        <v>18</v>
      </c>
      <c r="K338" s="30" t="s">
        <v>19</v>
      </c>
      <c r="L338" s="30">
        <v>10290629</v>
      </c>
      <c r="M338" s="30" t="s">
        <v>36</v>
      </c>
      <c r="N338" s="30" t="s">
        <v>21</v>
      </c>
      <c r="O338" s="44">
        <f>IFERROR(VLOOKUP(D338,GERDATA971,14,FALSE),"")</f>
        <v>386263629305</v>
      </c>
      <c r="P338" s="42">
        <v>10</v>
      </c>
      <c r="Q338" s="30" t="s">
        <v>1525</v>
      </c>
      <c r="R338" s="1" t="str">
        <f t="shared" si="18"/>
        <v xml:space="preserve">Drop Out </v>
      </c>
    </row>
    <row r="339" spans="1:18" s="45" customFormat="1" ht="16.5" customHeight="1" x14ac:dyDescent="0.25">
      <c r="A339" s="42">
        <v>337</v>
      </c>
      <c r="B339" s="30" t="s">
        <v>13</v>
      </c>
      <c r="C339" s="30" t="s">
        <v>14</v>
      </c>
      <c r="D339" s="1" t="s">
        <v>434</v>
      </c>
      <c r="E339" s="30" t="s">
        <v>16</v>
      </c>
      <c r="F339" s="30">
        <v>7036892907</v>
      </c>
      <c r="G339" s="43">
        <v>38718</v>
      </c>
      <c r="H339" s="30">
        <v>10290629001</v>
      </c>
      <c r="I339" s="30" t="s">
        <v>17</v>
      </c>
      <c r="J339" s="30" t="s">
        <v>18</v>
      </c>
      <c r="K339" s="30" t="s">
        <v>17</v>
      </c>
      <c r="L339" s="30">
        <v>10290629</v>
      </c>
      <c r="M339" s="30" t="s">
        <v>36</v>
      </c>
      <c r="N339" s="30" t="s">
        <v>21</v>
      </c>
      <c r="O339" s="44"/>
      <c r="P339" s="42">
        <v>11</v>
      </c>
      <c r="Q339" s="30"/>
      <c r="R339" s="1" t="str">
        <f t="shared" si="18"/>
        <v>Not traced</v>
      </c>
    </row>
    <row r="340" spans="1:18" s="45" customFormat="1" ht="16.5" customHeight="1" x14ac:dyDescent="0.25">
      <c r="A340" s="42">
        <v>338</v>
      </c>
      <c r="B340" s="30" t="s">
        <v>13</v>
      </c>
      <c r="C340" s="30" t="s">
        <v>14</v>
      </c>
      <c r="D340" s="1" t="s">
        <v>178</v>
      </c>
      <c r="E340" s="30" t="s">
        <v>23</v>
      </c>
      <c r="F340" s="30">
        <v>9778142279</v>
      </c>
      <c r="G340" s="43">
        <v>39083</v>
      </c>
      <c r="H340" s="30">
        <v>10290629001</v>
      </c>
      <c r="I340" s="30" t="s">
        <v>17</v>
      </c>
      <c r="J340" s="30" t="s">
        <v>18</v>
      </c>
      <c r="K340" s="30" t="s">
        <v>17</v>
      </c>
      <c r="L340" s="30">
        <v>10290629</v>
      </c>
      <c r="M340" s="30" t="s">
        <v>36</v>
      </c>
      <c r="N340" s="30" t="s">
        <v>21</v>
      </c>
      <c r="O340" s="44"/>
      <c r="P340" s="42">
        <v>11</v>
      </c>
      <c r="Q340" s="30"/>
      <c r="R340" s="1" t="str">
        <f t="shared" si="18"/>
        <v>Not traced</v>
      </c>
    </row>
    <row r="341" spans="1:18" s="45" customFormat="1" ht="16.5" customHeight="1" x14ac:dyDescent="0.25">
      <c r="A341" s="42">
        <v>339</v>
      </c>
      <c r="B341" s="30" t="s">
        <v>13</v>
      </c>
      <c r="C341" s="30" t="s">
        <v>14</v>
      </c>
      <c r="D341" s="1" t="s">
        <v>1015</v>
      </c>
      <c r="E341" s="30" t="s">
        <v>16</v>
      </c>
      <c r="F341" s="46">
        <v>950225000000</v>
      </c>
      <c r="G341" s="43">
        <v>38718</v>
      </c>
      <c r="H341" s="30">
        <v>10290629001</v>
      </c>
      <c r="I341" s="30" t="s">
        <v>17</v>
      </c>
      <c r="J341" s="30" t="s">
        <v>18</v>
      </c>
      <c r="K341" s="30" t="s">
        <v>19</v>
      </c>
      <c r="L341" s="30">
        <v>10290629</v>
      </c>
      <c r="M341" s="30" t="s">
        <v>36</v>
      </c>
      <c r="N341" s="30" t="s">
        <v>21</v>
      </c>
      <c r="O341" s="44">
        <f t="shared" ref="O341:O350" si="20">IFERROR(VLOOKUP(D341,GERDATA971,14,FALSE),"")</f>
        <v>950225400299</v>
      </c>
      <c r="P341" s="42">
        <v>10</v>
      </c>
      <c r="Q341" s="30" t="s">
        <v>1870</v>
      </c>
      <c r="R341" s="1" t="str">
        <f t="shared" si="18"/>
        <v xml:space="preserve">Drop Out </v>
      </c>
    </row>
    <row r="342" spans="1:18" s="45" customFormat="1" ht="16.5" customHeight="1" x14ac:dyDescent="0.25">
      <c r="A342" s="42">
        <v>340</v>
      </c>
      <c r="B342" s="30" t="s">
        <v>13</v>
      </c>
      <c r="C342" s="30" t="s">
        <v>14</v>
      </c>
      <c r="D342" s="1" t="s">
        <v>505</v>
      </c>
      <c r="E342" s="30" t="s">
        <v>16</v>
      </c>
      <c r="F342" s="30">
        <v>7036892907</v>
      </c>
      <c r="G342" s="43">
        <v>40179</v>
      </c>
      <c r="H342" s="30">
        <v>10290629001</v>
      </c>
      <c r="I342" s="30" t="s">
        <v>17</v>
      </c>
      <c r="J342" s="30" t="s">
        <v>18</v>
      </c>
      <c r="K342" s="30" t="s">
        <v>19</v>
      </c>
      <c r="L342" s="30">
        <v>10290629</v>
      </c>
      <c r="M342" s="30" t="s">
        <v>36</v>
      </c>
      <c r="N342" s="30" t="s">
        <v>21</v>
      </c>
      <c r="O342" s="44">
        <f t="shared" si="20"/>
        <v>521666932136</v>
      </c>
      <c r="P342" s="42">
        <v>1</v>
      </c>
      <c r="Q342" s="30" t="s">
        <v>1726</v>
      </c>
      <c r="R342" s="1" t="str">
        <f t="shared" si="18"/>
        <v>Studying in School / College</v>
      </c>
    </row>
    <row r="343" spans="1:18" s="45" customFormat="1" ht="16.5" customHeight="1" x14ac:dyDescent="0.25">
      <c r="A343" s="42">
        <v>341</v>
      </c>
      <c r="B343" s="30" t="s">
        <v>13</v>
      </c>
      <c r="C343" s="30" t="s">
        <v>14</v>
      </c>
      <c r="D343" s="1" t="s">
        <v>420</v>
      </c>
      <c r="E343" s="30" t="s">
        <v>16</v>
      </c>
      <c r="F343" s="30">
        <v>9999999999</v>
      </c>
      <c r="G343" s="43">
        <v>40179</v>
      </c>
      <c r="H343" s="30">
        <v>10290629005</v>
      </c>
      <c r="I343" s="30" t="s">
        <v>17</v>
      </c>
      <c r="J343" s="30" t="s">
        <v>18</v>
      </c>
      <c r="K343" s="30" t="s">
        <v>19</v>
      </c>
      <c r="L343" s="30">
        <v>10290629</v>
      </c>
      <c r="M343" s="30" t="s">
        <v>36</v>
      </c>
      <c r="N343" s="30" t="s">
        <v>21</v>
      </c>
      <c r="O343" s="44">
        <f t="shared" si="20"/>
        <v>459529740375</v>
      </c>
      <c r="P343" s="42">
        <v>10</v>
      </c>
      <c r="Q343" s="30" t="s">
        <v>1525</v>
      </c>
      <c r="R343" s="1" t="str">
        <f t="shared" si="18"/>
        <v xml:space="preserve">Drop Out </v>
      </c>
    </row>
    <row r="344" spans="1:18" s="45" customFormat="1" ht="16.5" customHeight="1" x14ac:dyDescent="0.25">
      <c r="A344" s="42">
        <v>342</v>
      </c>
      <c r="B344" s="30" t="s">
        <v>13</v>
      </c>
      <c r="C344" s="30" t="s">
        <v>14</v>
      </c>
      <c r="D344" s="1" t="s">
        <v>1286</v>
      </c>
      <c r="E344" s="30" t="s">
        <v>23</v>
      </c>
      <c r="F344" s="46">
        <v>964546000000</v>
      </c>
      <c r="G344" s="43">
        <v>39083</v>
      </c>
      <c r="H344" s="30">
        <v>10290629002</v>
      </c>
      <c r="I344" s="30" t="s">
        <v>17</v>
      </c>
      <c r="J344" s="30" t="s">
        <v>18</v>
      </c>
      <c r="K344" s="30" t="s">
        <v>19</v>
      </c>
      <c r="L344" s="30">
        <v>10290629</v>
      </c>
      <c r="M344" s="30" t="s">
        <v>36</v>
      </c>
      <c r="N344" s="30" t="s">
        <v>1142</v>
      </c>
      <c r="O344" s="44" t="str">
        <f t="shared" si="20"/>
        <v/>
      </c>
      <c r="P344" s="42">
        <v>11</v>
      </c>
      <c r="Q344" s="30" t="s">
        <v>1552</v>
      </c>
      <c r="R344" s="1" t="str">
        <f t="shared" si="18"/>
        <v>Not traced</v>
      </c>
    </row>
    <row r="345" spans="1:18" s="45" customFormat="1" ht="16.5" customHeight="1" x14ac:dyDescent="0.25">
      <c r="A345" s="42">
        <v>343</v>
      </c>
      <c r="B345" s="30" t="s">
        <v>13</v>
      </c>
      <c r="C345" s="30" t="s">
        <v>14</v>
      </c>
      <c r="D345" s="1" t="s">
        <v>553</v>
      </c>
      <c r="E345" s="30" t="s">
        <v>23</v>
      </c>
      <c r="F345" s="30">
        <v>9959504350</v>
      </c>
      <c r="G345" s="43">
        <v>38718</v>
      </c>
      <c r="H345" s="30">
        <v>10290629009</v>
      </c>
      <c r="I345" s="30" t="s">
        <v>17</v>
      </c>
      <c r="J345" s="30" t="s">
        <v>18</v>
      </c>
      <c r="K345" s="30" t="s">
        <v>19</v>
      </c>
      <c r="L345" s="30">
        <v>10290629</v>
      </c>
      <c r="M345" s="30" t="s">
        <v>36</v>
      </c>
      <c r="N345" s="30" t="s">
        <v>21</v>
      </c>
      <c r="O345" s="44" t="str">
        <f t="shared" si="20"/>
        <v/>
      </c>
      <c r="P345" s="42">
        <v>11</v>
      </c>
      <c r="Q345" s="30" t="s">
        <v>1552</v>
      </c>
      <c r="R345" s="1" t="str">
        <f t="shared" si="18"/>
        <v>Not traced</v>
      </c>
    </row>
    <row r="346" spans="1:18" s="45" customFormat="1" ht="16.5" customHeight="1" x14ac:dyDescent="0.25">
      <c r="A346" s="42">
        <v>344</v>
      </c>
      <c r="B346" s="30" t="s">
        <v>13</v>
      </c>
      <c r="C346" s="30" t="s">
        <v>14</v>
      </c>
      <c r="D346" s="1" t="s">
        <v>81</v>
      </c>
      <c r="E346" s="30" t="s">
        <v>23</v>
      </c>
      <c r="F346" s="30">
        <v>9959504350</v>
      </c>
      <c r="G346" s="43">
        <v>39448</v>
      </c>
      <c r="H346" s="30">
        <v>10290629009</v>
      </c>
      <c r="I346" s="30" t="s">
        <v>17</v>
      </c>
      <c r="J346" s="30" t="s">
        <v>18</v>
      </c>
      <c r="K346" s="30" t="s">
        <v>19</v>
      </c>
      <c r="L346" s="30">
        <v>10290629</v>
      </c>
      <c r="M346" s="30" t="s">
        <v>36</v>
      </c>
      <c r="N346" s="30" t="s">
        <v>21</v>
      </c>
      <c r="O346" s="44" t="str">
        <f t="shared" si="20"/>
        <v/>
      </c>
      <c r="P346" s="42">
        <v>11</v>
      </c>
      <c r="Q346" s="30" t="s">
        <v>1552</v>
      </c>
      <c r="R346" s="1" t="str">
        <f t="shared" si="18"/>
        <v>Not traced</v>
      </c>
    </row>
    <row r="347" spans="1:18" s="45" customFormat="1" ht="16.5" customHeight="1" x14ac:dyDescent="0.25">
      <c r="A347" s="42">
        <v>345</v>
      </c>
      <c r="B347" s="30" t="s">
        <v>13</v>
      </c>
      <c r="C347" s="30" t="s">
        <v>14</v>
      </c>
      <c r="D347" s="1" t="s">
        <v>611</v>
      </c>
      <c r="E347" s="30" t="s">
        <v>23</v>
      </c>
      <c r="F347" s="30">
        <v>8897896570</v>
      </c>
      <c r="G347" s="43">
        <v>39225</v>
      </c>
      <c r="H347" s="30">
        <v>10290629008</v>
      </c>
      <c r="I347" s="30" t="s">
        <v>17</v>
      </c>
      <c r="J347" s="30" t="s">
        <v>18</v>
      </c>
      <c r="K347" s="30" t="s">
        <v>19</v>
      </c>
      <c r="L347" s="30">
        <v>10290629</v>
      </c>
      <c r="M347" s="30" t="s">
        <v>36</v>
      </c>
      <c r="N347" s="30" t="s">
        <v>21</v>
      </c>
      <c r="O347" s="44">
        <f t="shared" si="20"/>
        <v>725892654737</v>
      </c>
      <c r="P347" s="42">
        <v>10</v>
      </c>
      <c r="Q347" s="30" t="s">
        <v>1525</v>
      </c>
      <c r="R347" s="1" t="str">
        <f t="shared" si="18"/>
        <v xml:space="preserve">Drop Out </v>
      </c>
    </row>
    <row r="348" spans="1:18" s="45" customFormat="1" ht="16.5" customHeight="1" x14ac:dyDescent="0.25">
      <c r="A348" s="42">
        <v>346</v>
      </c>
      <c r="B348" s="30" t="s">
        <v>13</v>
      </c>
      <c r="C348" s="30" t="s">
        <v>14</v>
      </c>
      <c r="D348" s="1" t="s">
        <v>515</v>
      </c>
      <c r="E348" s="30" t="s">
        <v>16</v>
      </c>
      <c r="F348" s="30">
        <v>9676365275</v>
      </c>
      <c r="G348" s="43">
        <v>38857</v>
      </c>
      <c r="H348" s="30">
        <v>10290629002</v>
      </c>
      <c r="I348" s="30" t="s">
        <v>17</v>
      </c>
      <c r="J348" s="30" t="s">
        <v>18</v>
      </c>
      <c r="K348" s="30" t="s">
        <v>19</v>
      </c>
      <c r="L348" s="30">
        <v>10290629</v>
      </c>
      <c r="M348" s="30" t="s">
        <v>36</v>
      </c>
      <c r="N348" s="30" t="s">
        <v>21</v>
      </c>
      <c r="O348" s="44" t="str">
        <f t="shared" si="20"/>
        <v/>
      </c>
      <c r="P348" s="42">
        <v>11</v>
      </c>
      <c r="Q348" s="30" t="s">
        <v>1552</v>
      </c>
      <c r="R348" s="1" t="str">
        <f t="shared" si="18"/>
        <v>Not traced</v>
      </c>
    </row>
    <row r="349" spans="1:18" s="45" customFormat="1" ht="16.5" customHeight="1" x14ac:dyDescent="0.25">
      <c r="A349" s="42">
        <v>347</v>
      </c>
      <c r="B349" s="30" t="s">
        <v>13</v>
      </c>
      <c r="C349" s="30" t="s">
        <v>14</v>
      </c>
      <c r="D349" s="1" t="s">
        <v>1281</v>
      </c>
      <c r="E349" s="30" t="s">
        <v>16</v>
      </c>
      <c r="F349" s="46">
        <v>675125000000</v>
      </c>
      <c r="G349" s="43">
        <v>39207</v>
      </c>
      <c r="H349" s="30">
        <v>10290629002</v>
      </c>
      <c r="I349" s="30" t="s">
        <v>17</v>
      </c>
      <c r="J349" s="30" t="s">
        <v>18</v>
      </c>
      <c r="K349" s="30" t="s">
        <v>19</v>
      </c>
      <c r="L349" s="30">
        <v>10290629</v>
      </c>
      <c r="M349" s="30" t="s">
        <v>36</v>
      </c>
      <c r="N349" s="30" t="s">
        <v>1142</v>
      </c>
      <c r="O349" s="44" t="str">
        <f t="shared" si="20"/>
        <v/>
      </c>
      <c r="P349" s="42">
        <v>11</v>
      </c>
      <c r="Q349" s="30" t="s">
        <v>1552</v>
      </c>
      <c r="R349" s="1" t="str">
        <f t="shared" si="18"/>
        <v>Not traced</v>
      </c>
    </row>
    <row r="350" spans="1:18" s="45" customFormat="1" ht="16.5" customHeight="1" x14ac:dyDescent="0.25">
      <c r="A350" s="42">
        <v>348</v>
      </c>
      <c r="B350" s="30" t="s">
        <v>13</v>
      </c>
      <c r="C350" s="30" t="s">
        <v>14</v>
      </c>
      <c r="D350" s="1" t="s">
        <v>910</v>
      </c>
      <c r="E350" s="30" t="s">
        <v>16</v>
      </c>
      <c r="F350" s="46">
        <v>243864000000</v>
      </c>
      <c r="G350" s="43">
        <v>39500</v>
      </c>
      <c r="H350" s="30">
        <v>10290629009</v>
      </c>
      <c r="I350" s="30" t="s">
        <v>17</v>
      </c>
      <c r="J350" s="30" t="s">
        <v>18</v>
      </c>
      <c r="K350" s="30" t="s">
        <v>19</v>
      </c>
      <c r="L350" s="30">
        <v>10290629</v>
      </c>
      <c r="M350" s="30" t="s">
        <v>36</v>
      </c>
      <c r="N350" s="30" t="s">
        <v>21</v>
      </c>
      <c r="O350" s="44" t="str">
        <f t="shared" si="20"/>
        <v/>
      </c>
      <c r="P350" s="42">
        <v>11</v>
      </c>
      <c r="Q350" s="30" t="s">
        <v>1552</v>
      </c>
      <c r="R350" s="1" t="str">
        <f t="shared" si="18"/>
        <v>Not traced</v>
      </c>
    </row>
    <row r="351" spans="1:18" s="45" customFormat="1" ht="16.5" customHeight="1" x14ac:dyDescent="0.25">
      <c r="A351" s="42">
        <v>349</v>
      </c>
      <c r="B351" s="30" t="s">
        <v>13</v>
      </c>
      <c r="C351" s="30" t="s">
        <v>14</v>
      </c>
      <c r="D351" s="1" t="s">
        <v>404</v>
      </c>
      <c r="E351" s="30" t="s">
        <v>16</v>
      </c>
      <c r="F351" s="30">
        <v>9573538732</v>
      </c>
      <c r="G351" s="43">
        <v>40555</v>
      </c>
      <c r="H351" s="30">
        <v>10290629002</v>
      </c>
      <c r="I351" s="30" t="s">
        <v>17</v>
      </c>
      <c r="J351" s="30" t="s">
        <v>54</v>
      </c>
      <c r="K351" s="30" t="s">
        <v>19</v>
      </c>
      <c r="L351" s="30">
        <v>10290629</v>
      </c>
      <c r="M351" s="30" t="s">
        <v>36</v>
      </c>
      <c r="N351" s="30" t="s">
        <v>21</v>
      </c>
      <c r="O351" s="44"/>
      <c r="P351" s="42">
        <v>11</v>
      </c>
      <c r="Q351" s="30"/>
      <c r="R351" s="1" t="str">
        <f t="shared" si="18"/>
        <v>Not traced</v>
      </c>
    </row>
    <row r="352" spans="1:18" s="45" customFormat="1" ht="16.5" customHeight="1" x14ac:dyDescent="0.25">
      <c r="A352" s="42">
        <v>350</v>
      </c>
      <c r="B352" s="30" t="s">
        <v>13</v>
      </c>
      <c r="C352" s="30" t="s">
        <v>14</v>
      </c>
      <c r="D352" s="1" t="s">
        <v>1249</v>
      </c>
      <c r="E352" s="30" t="s">
        <v>16</v>
      </c>
      <c r="F352" s="46">
        <v>911784000000</v>
      </c>
      <c r="G352" s="43">
        <v>40179</v>
      </c>
      <c r="H352" s="30">
        <v>10290629002</v>
      </c>
      <c r="I352" s="30" t="s">
        <v>17</v>
      </c>
      <c r="J352" s="30" t="s">
        <v>18</v>
      </c>
      <c r="K352" s="30" t="s">
        <v>19</v>
      </c>
      <c r="L352" s="30">
        <v>10290629</v>
      </c>
      <c r="M352" s="30" t="s">
        <v>36</v>
      </c>
      <c r="N352" s="30" t="s">
        <v>1142</v>
      </c>
      <c r="O352" s="44" t="str">
        <f>IFERROR(VLOOKUP(D352,GERDATA971,14,FALSE),"")</f>
        <v/>
      </c>
      <c r="P352" s="42">
        <v>11</v>
      </c>
      <c r="Q352" s="30" t="s">
        <v>1552</v>
      </c>
      <c r="R352" s="1" t="str">
        <f t="shared" si="18"/>
        <v>Not traced</v>
      </c>
    </row>
    <row r="353" spans="1:18" s="45" customFormat="1" ht="16.5" customHeight="1" x14ac:dyDescent="0.25">
      <c r="A353" s="42">
        <v>351</v>
      </c>
      <c r="B353" s="30" t="s">
        <v>13</v>
      </c>
      <c r="C353" s="30" t="s">
        <v>14</v>
      </c>
      <c r="D353" s="1" t="s">
        <v>565</v>
      </c>
      <c r="E353" s="30" t="s">
        <v>16</v>
      </c>
      <c r="F353" s="30">
        <v>9491780903</v>
      </c>
      <c r="G353" s="43">
        <v>39685</v>
      </c>
      <c r="H353" s="30">
        <v>10290629005</v>
      </c>
      <c r="I353" s="30" t="s">
        <v>17</v>
      </c>
      <c r="J353" s="30" t="s">
        <v>18</v>
      </c>
      <c r="K353" s="30" t="s">
        <v>19</v>
      </c>
      <c r="L353" s="30">
        <v>10290629</v>
      </c>
      <c r="M353" s="30" t="s">
        <v>36</v>
      </c>
      <c r="N353" s="30" t="s">
        <v>21</v>
      </c>
      <c r="O353" s="44">
        <f>IFERROR(VLOOKUP(D353,GERDATA971,14,FALSE),"")</f>
        <v>649706623565</v>
      </c>
      <c r="P353" s="42">
        <v>10</v>
      </c>
      <c r="Q353" s="30" t="s">
        <v>1525</v>
      </c>
      <c r="R353" s="1" t="str">
        <f t="shared" si="18"/>
        <v xml:space="preserve">Drop Out </v>
      </c>
    </row>
    <row r="354" spans="1:18" s="45" customFormat="1" ht="16.5" customHeight="1" x14ac:dyDescent="0.25">
      <c r="A354" s="42">
        <v>352</v>
      </c>
      <c r="B354" s="30" t="s">
        <v>13</v>
      </c>
      <c r="C354" s="30" t="s">
        <v>14</v>
      </c>
      <c r="D354" s="1" t="s">
        <v>181</v>
      </c>
      <c r="E354" s="30" t="s">
        <v>23</v>
      </c>
      <c r="F354" s="30">
        <v>9494264291</v>
      </c>
      <c r="G354" s="43">
        <v>40179</v>
      </c>
      <c r="H354" s="30">
        <v>10290629001</v>
      </c>
      <c r="I354" s="30" t="s">
        <v>17</v>
      </c>
      <c r="J354" s="30" t="s">
        <v>18</v>
      </c>
      <c r="K354" s="30" t="s">
        <v>17</v>
      </c>
      <c r="L354" s="30">
        <v>10290629</v>
      </c>
      <c r="M354" s="30" t="s">
        <v>36</v>
      </c>
      <c r="N354" s="30" t="s">
        <v>21</v>
      </c>
      <c r="O354" s="44"/>
      <c r="P354" s="42">
        <v>11</v>
      </c>
      <c r="Q354" s="30"/>
      <c r="R354" s="1" t="str">
        <f t="shared" si="18"/>
        <v>Not traced</v>
      </c>
    </row>
    <row r="355" spans="1:18" s="45" customFormat="1" ht="16.5" customHeight="1" x14ac:dyDescent="0.25">
      <c r="A355" s="42">
        <v>353</v>
      </c>
      <c r="B355" s="30" t="s">
        <v>13</v>
      </c>
      <c r="C355" s="30" t="s">
        <v>14</v>
      </c>
      <c r="D355" s="1" t="s">
        <v>457</v>
      </c>
      <c r="E355" s="30" t="s">
        <v>16</v>
      </c>
      <c r="F355" s="30">
        <v>9441937440</v>
      </c>
      <c r="G355" s="43">
        <v>43320</v>
      </c>
      <c r="H355" s="30">
        <v>10290629008</v>
      </c>
      <c r="I355" s="30" t="s">
        <v>17</v>
      </c>
      <c r="J355" s="30" t="s">
        <v>18</v>
      </c>
      <c r="K355" s="30" t="s">
        <v>19</v>
      </c>
      <c r="L355" s="30">
        <v>10290629</v>
      </c>
      <c r="M355" s="30" t="s">
        <v>36</v>
      </c>
      <c r="N355" s="30" t="s">
        <v>21</v>
      </c>
      <c r="O355" s="44">
        <f>IFERROR(VLOOKUP(D355,GERDATA971,14,FALSE),"")</f>
        <v>366436200004</v>
      </c>
      <c r="P355" s="42">
        <v>1</v>
      </c>
      <c r="Q355" s="30" t="s">
        <v>1364</v>
      </c>
      <c r="R355" s="1" t="str">
        <f t="shared" si="18"/>
        <v>Studying in School / College</v>
      </c>
    </row>
    <row r="356" spans="1:18" s="45" customFormat="1" ht="16.5" customHeight="1" x14ac:dyDescent="0.25">
      <c r="A356" s="42">
        <v>354</v>
      </c>
      <c r="B356" s="30" t="s">
        <v>13</v>
      </c>
      <c r="C356" s="30" t="s">
        <v>14</v>
      </c>
      <c r="D356" s="1" t="s">
        <v>198</v>
      </c>
      <c r="E356" s="30" t="s">
        <v>23</v>
      </c>
      <c r="F356" s="30">
        <v>7993514929</v>
      </c>
      <c r="G356" s="43">
        <v>40180</v>
      </c>
      <c r="H356" s="30">
        <v>10290629008</v>
      </c>
      <c r="I356" s="30" t="s">
        <v>17</v>
      </c>
      <c r="J356" s="30" t="s">
        <v>18</v>
      </c>
      <c r="K356" s="30" t="s">
        <v>19</v>
      </c>
      <c r="L356" s="30">
        <v>10290629</v>
      </c>
      <c r="M356" s="30" t="s">
        <v>36</v>
      </c>
      <c r="N356" s="30" t="s">
        <v>21</v>
      </c>
      <c r="O356" s="44">
        <f>IFERROR(VLOOKUP(D356,GERDATA971,14,FALSE),"")</f>
        <v>339505883907</v>
      </c>
      <c r="P356" s="42">
        <v>10</v>
      </c>
      <c r="Q356" s="30" t="s">
        <v>1525</v>
      </c>
      <c r="R356" s="1" t="str">
        <f t="shared" si="18"/>
        <v xml:space="preserve">Drop Out </v>
      </c>
    </row>
    <row r="357" spans="1:18" s="45" customFormat="1" ht="16.5" customHeight="1" x14ac:dyDescent="0.25">
      <c r="A357" s="42">
        <v>355</v>
      </c>
      <c r="B357" s="30" t="s">
        <v>13</v>
      </c>
      <c r="C357" s="30" t="s">
        <v>14</v>
      </c>
      <c r="D357" s="1" t="s">
        <v>286</v>
      </c>
      <c r="E357" s="30" t="s">
        <v>16</v>
      </c>
      <c r="F357" s="30">
        <v>8500738232</v>
      </c>
      <c r="G357" s="43">
        <v>38718</v>
      </c>
      <c r="H357" s="30">
        <v>10290629001</v>
      </c>
      <c r="I357" s="30" t="s">
        <v>17</v>
      </c>
      <c r="J357" s="30" t="s">
        <v>18</v>
      </c>
      <c r="K357" s="30" t="s">
        <v>17</v>
      </c>
      <c r="L357" s="30">
        <v>10290629</v>
      </c>
      <c r="M357" s="30" t="s">
        <v>36</v>
      </c>
      <c r="N357" s="30" t="s">
        <v>21</v>
      </c>
      <c r="O357" s="44"/>
      <c r="P357" s="42">
        <v>11</v>
      </c>
      <c r="Q357" s="30"/>
      <c r="R357" s="1" t="str">
        <f t="shared" si="18"/>
        <v>Not traced</v>
      </c>
    </row>
    <row r="358" spans="1:18" s="45" customFormat="1" ht="16.5" customHeight="1" x14ac:dyDescent="0.25">
      <c r="A358" s="42">
        <v>356</v>
      </c>
      <c r="B358" s="30" t="s">
        <v>13</v>
      </c>
      <c r="C358" s="30" t="s">
        <v>14</v>
      </c>
      <c r="D358" s="1" t="s">
        <v>314</v>
      </c>
      <c r="E358" s="30" t="s">
        <v>23</v>
      </c>
      <c r="F358" s="30">
        <v>9133517604</v>
      </c>
      <c r="G358" s="43">
        <v>38718</v>
      </c>
      <c r="H358" s="30">
        <v>10290629008</v>
      </c>
      <c r="I358" s="30" t="s">
        <v>17</v>
      </c>
      <c r="J358" s="30" t="s">
        <v>18</v>
      </c>
      <c r="K358" s="30" t="s">
        <v>19</v>
      </c>
      <c r="L358" s="30">
        <v>10290629</v>
      </c>
      <c r="M358" s="30" t="s">
        <v>36</v>
      </c>
      <c r="N358" s="30" t="s">
        <v>21</v>
      </c>
      <c r="O358" s="44">
        <f t="shared" ref="O358:O368" si="21">IFERROR(VLOOKUP(D358,GERDATA971,14,FALSE),"")</f>
        <v>725066337253</v>
      </c>
      <c r="P358" s="42">
        <v>10</v>
      </c>
      <c r="Q358" s="30" t="s">
        <v>1525</v>
      </c>
      <c r="R358" s="1" t="str">
        <f t="shared" si="18"/>
        <v xml:space="preserve">Drop Out </v>
      </c>
    </row>
    <row r="359" spans="1:18" s="45" customFormat="1" ht="16.5" customHeight="1" x14ac:dyDescent="0.25">
      <c r="A359" s="42">
        <v>357</v>
      </c>
      <c r="B359" s="30" t="s">
        <v>13</v>
      </c>
      <c r="C359" s="30" t="s">
        <v>14</v>
      </c>
      <c r="D359" s="1" t="s">
        <v>1017</v>
      </c>
      <c r="E359" s="30" t="s">
        <v>23</v>
      </c>
      <c r="F359" s="46">
        <v>839028000000</v>
      </c>
      <c r="G359" s="43">
        <v>38718</v>
      </c>
      <c r="H359" s="30">
        <v>10290629008</v>
      </c>
      <c r="I359" s="30" t="s">
        <v>17</v>
      </c>
      <c r="J359" s="30" t="s">
        <v>18</v>
      </c>
      <c r="K359" s="30" t="s">
        <v>19</v>
      </c>
      <c r="L359" s="30">
        <v>10290629</v>
      </c>
      <c r="M359" s="30" t="s">
        <v>36</v>
      </c>
      <c r="N359" s="30" t="s">
        <v>21</v>
      </c>
      <c r="O359" s="44">
        <f t="shared" si="21"/>
        <v>839028168055</v>
      </c>
      <c r="P359" s="42">
        <v>10</v>
      </c>
      <c r="Q359" s="30" t="s">
        <v>1525</v>
      </c>
      <c r="R359" s="1" t="str">
        <f t="shared" si="18"/>
        <v xml:space="preserve">Drop Out </v>
      </c>
    </row>
    <row r="360" spans="1:18" s="45" customFormat="1" ht="16.5" customHeight="1" x14ac:dyDescent="0.25">
      <c r="A360" s="42">
        <v>358</v>
      </c>
      <c r="B360" s="30" t="s">
        <v>13</v>
      </c>
      <c r="C360" s="30" t="s">
        <v>14</v>
      </c>
      <c r="D360" s="1" t="s">
        <v>136</v>
      </c>
      <c r="E360" s="30" t="s">
        <v>16</v>
      </c>
      <c r="F360" s="30">
        <v>9494109612</v>
      </c>
      <c r="G360" s="43">
        <v>40179</v>
      </c>
      <c r="H360" s="30">
        <v>10290629001</v>
      </c>
      <c r="I360" s="30" t="s">
        <v>17</v>
      </c>
      <c r="J360" s="30" t="s">
        <v>18</v>
      </c>
      <c r="K360" s="30" t="s">
        <v>19</v>
      </c>
      <c r="L360" s="30">
        <v>10290629</v>
      </c>
      <c r="M360" s="30" t="s">
        <v>36</v>
      </c>
      <c r="N360" s="30" t="s">
        <v>21</v>
      </c>
      <c r="O360" s="44">
        <f t="shared" si="21"/>
        <v>899477092887</v>
      </c>
      <c r="P360" s="42">
        <v>10</v>
      </c>
      <c r="Q360" s="30" t="s">
        <v>1525</v>
      </c>
      <c r="R360" s="1" t="str">
        <f t="shared" si="18"/>
        <v xml:space="preserve">Drop Out </v>
      </c>
    </row>
    <row r="361" spans="1:18" s="45" customFormat="1" ht="16.5" customHeight="1" x14ac:dyDescent="0.25">
      <c r="A361" s="42">
        <v>359</v>
      </c>
      <c r="B361" s="30" t="s">
        <v>13</v>
      </c>
      <c r="C361" s="30" t="s">
        <v>14</v>
      </c>
      <c r="D361" s="1" t="s">
        <v>35</v>
      </c>
      <c r="E361" s="30" t="s">
        <v>23</v>
      </c>
      <c r="F361" s="30">
        <v>9959504350</v>
      </c>
      <c r="G361" s="43">
        <v>39448</v>
      </c>
      <c r="H361" s="30">
        <v>10290629009</v>
      </c>
      <c r="I361" s="30" t="s">
        <v>17</v>
      </c>
      <c r="J361" s="30" t="s">
        <v>18</v>
      </c>
      <c r="K361" s="30" t="s">
        <v>19</v>
      </c>
      <c r="L361" s="30">
        <v>10290629</v>
      </c>
      <c r="M361" s="30" t="s">
        <v>36</v>
      </c>
      <c r="N361" s="30" t="s">
        <v>21</v>
      </c>
      <c r="O361" s="44" t="str">
        <f t="shared" si="21"/>
        <v/>
      </c>
      <c r="P361" s="42">
        <v>11</v>
      </c>
      <c r="Q361" s="30" t="s">
        <v>1552</v>
      </c>
      <c r="R361" s="1" t="str">
        <f t="shared" si="18"/>
        <v>Not traced</v>
      </c>
    </row>
    <row r="362" spans="1:18" s="45" customFormat="1" ht="16.5" customHeight="1" x14ac:dyDescent="0.25">
      <c r="A362" s="42">
        <v>360</v>
      </c>
      <c r="B362" s="30" t="s">
        <v>13</v>
      </c>
      <c r="C362" s="30" t="s">
        <v>14</v>
      </c>
      <c r="D362" s="1" t="s">
        <v>60</v>
      </c>
      <c r="E362" s="30" t="s">
        <v>23</v>
      </c>
      <c r="F362" s="30">
        <v>9492560402</v>
      </c>
      <c r="G362" s="43">
        <v>39814</v>
      </c>
      <c r="H362" s="30">
        <v>10290629001</v>
      </c>
      <c r="I362" s="30" t="s">
        <v>17</v>
      </c>
      <c r="J362" s="30" t="s">
        <v>18</v>
      </c>
      <c r="K362" s="30" t="s">
        <v>19</v>
      </c>
      <c r="L362" s="30">
        <v>10290629</v>
      </c>
      <c r="M362" s="30" t="s">
        <v>36</v>
      </c>
      <c r="N362" s="30" t="s">
        <v>21</v>
      </c>
      <c r="O362" s="44">
        <f t="shared" si="21"/>
        <v>454928187621</v>
      </c>
      <c r="P362" s="42">
        <v>10</v>
      </c>
      <c r="Q362" s="30" t="s">
        <v>1525</v>
      </c>
      <c r="R362" s="1" t="str">
        <f t="shared" si="18"/>
        <v xml:space="preserve">Drop Out </v>
      </c>
    </row>
    <row r="363" spans="1:18" s="45" customFormat="1" ht="16.5" customHeight="1" x14ac:dyDescent="0.25">
      <c r="A363" s="42">
        <v>361</v>
      </c>
      <c r="B363" s="30" t="s">
        <v>13</v>
      </c>
      <c r="C363" s="30" t="s">
        <v>14</v>
      </c>
      <c r="D363" s="1" t="s">
        <v>463</v>
      </c>
      <c r="E363" s="30" t="s">
        <v>16</v>
      </c>
      <c r="F363" s="30">
        <v>9133517604</v>
      </c>
      <c r="G363" s="43">
        <v>40179</v>
      </c>
      <c r="H363" s="30">
        <v>10290629008</v>
      </c>
      <c r="I363" s="30" t="s">
        <v>17</v>
      </c>
      <c r="J363" s="30" t="s">
        <v>18</v>
      </c>
      <c r="K363" s="30" t="s">
        <v>19</v>
      </c>
      <c r="L363" s="30">
        <v>10290629</v>
      </c>
      <c r="M363" s="30" t="s">
        <v>36</v>
      </c>
      <c r="N363" s="30" t="s">
        <v>21</v>
      </c>
      <c r="O363" s="44">
        <f t="shared" si="21"/>
        <v>502232545156</v>
      </c>
      <c r="P363" s="42">
        <v>10</v>
      </c>
      <c r="Q363" s="30" t="s">
        <v>1525</v>
      </c>
      <c r="R363" s="1" t="str">
        <f t="shared" si="18"/>
        <v xml:space="preserve">Drop Out </v>
      </c>
    </row>
    <row r="364" spans="1:18" s="45" customFormat="1" ht="16.5" customHeight="1" x14ac:dyDescent="0.25">
      <c r="A364" s="42">
        <v>362</v>
      </c>
      <c r="B364" s="30" t="s">
        <v>13</v>
      </c>
      <c r="C364" s="30" t="s">
        <v>14</v>
      </c>
      <c r="D364" s="1" t="s">
        <v>673</v>
      </c>
      <c r="E364" s="30" t="s">
        <v>16</v>
      </c>
      <c r="F364" s="30">
        <v>9490744217</v>
      </c>
      <c r="G364" s="43">
        <v>39882</v>
      </c>
      <c r="H364" s="30">
        <v>10290629008</v>
      </c>
      <c r="I364" s="30" t="s">
        <v>17</v>
      </c>
      <c r="J364" s="30" t="s">
        <v>18</v>
      </c>
      <c r="K364" s="30" t="s">
        <v>19</v>
      </c>
      <c r="L364" s="30">
        <v>10290629</v>
      </c>
      <c r="M364" s="30" t="s">
        <v>36</v>
      </c>
      <c r="N364" s="30" t="s">
        <v>21</v>
      </c>
      <c r="O364" s="44">
        <f t="shared" si="21"/>
        <v>750678117888</v>
      </c>
      <c r="P364" s="42">
        <v>10</v>
      </c>
      <c r="Q364" s="30" t="s">
        <v>1525</v>
      </c>
      <c r="R364" s="1" t="str">
        <f t="shared" si="18"/>
        <v xml:space="preserve">Drop Out </v>
      </c>
    </row>
    <row r="365" spans="1:18" s="45" customFormat="1" ht="16.5" customHeight="1" x14ac:dyDescent="0.25">
      <c r="A365" s="42">
        <v>363</v>
      </c>
      <c r="B365" s="30" t="s">
        <v>13</v>
      </c>
      <c r="C365" s="30" t="s">
        <v>14</v>
      </c>
      <c r="D365" s="1" t="s">
        <v>559</v>
      </c>
      <c r="E365" s="30" t="s">
        <v>23</v>
      </c>
      <c r="F365" s="30">
        <v>9491536082</v>
      </c>
      <c r="G365" s="43">
        <v>39448</v>
      </c>
      <c r="H365" s="30">
        <v>10290629008</v>
      </c>
      <c r="I365" s="30" t="s">
        <v>17</v>
      </c>
      <c r="J365" s="30" t="s">
        <v>18</v>
      </c>
      <c r="K365" s="30" t="s">
        <v>19</v>
      </c>
      <c r="L365" s="30">
        <v>10290629</v>
      </c>
      <c r="M365" s="30" t="s">
        <v>36</v>
      </c>
      <c r="N365" s="30" t="s">
        <v>21</v>
      </c>
      <c r="O365" s="44">
        <f t="shared" si="21"/>
        <v>754195315553</v>
      </c>
      <c r="P365" s="42">
        <v>10</v>
      </c>
      <c r="Q365" s="30" t="s">
        <v>1525</v>
      </c>
      <c r="R365" s="1" t="str">
        <f t="shared" si="18"/>
        <v xml:space="preserve">Drop Out </v>
      </c>
    </row>
    <row r="366" spans="1:18" s="45" customFormat="1" ht="16.5" customHeight="1" x14ac:dyDescent="0.25">
      <c r="A366" s="42">
        <v>364</v>
      </c>
      <c r="B366" s="30" t="s">
        <v>13</v>
      </c>
      <c r="C366" s="30" t="s">
        <v>14</v>
      </c>
      <c r="D366" s="1" t="s">
        <v>416</v>
      </c>
      <c r="E366" s="30" t="s">
        <v>23</v>
      </c>
      <c r="F366" s="30">
        <v>9849425844</v>
      </c>
      <c r="G366" s="43">
        <v>40226</v>
      </c>
      <c r="H366" s="30">
        <v>10290629001</v>
      </c>
      <c r="I366" s="30" t="s">
        <v>17</v>
      </c>
      <c r="J366" s="30" t="s">
        <v>18</v>
      </c>
      <c r="K366" s="30" t="s">
        <v>19</v>
      </c>
      <c r="L366" s="30">
        <v>10290629</v>
      </c>
      <c r="M366" s="30" t="s">
        <v>36</v>
      </c>
      <c r="N366" s="30" t="s">
        <v>21</v>
      </c>
      <c r="O366" s="44">
        <f t="shared" si="21"/>
        <v>349402511494</v>
      </c>
      <c r="P366" s="42">
        <v>10</v>
      </c>
      <c r="Q366" s="30" t="s">
        <v>1525</v>
      </c>
      <c r="R366" s="1" t="str">
        <f t="shared" si="18"/>
        <v xml:space="preserve">Drop Out </v>
      </c>
    </row>
    <row r="367" spans="1:18" s="45" customFormat="1" ht="16.5" customHeight="1" x14ac:dyDescent="0.25">
      <c r="A367" s="42">
        <v>365</v>
      </c>
      <c r="B367" s="30" t="s">
        <v>13</v>
      </c>
      <c r="C367" s="30" t="s">
        <v>14</v>
      </c>
      <c r="D367" s="1" t="s">
        <v>184</v>
      </c>
      <c r="E367" s="30" t="s">
        <v>23</v>
      </c>
      <c r="F367" s="30">
        <v>9492560402</v>
      </c>
      <c r="G367" s="43">
        <v>40179</v>
      </c>
      <c r="H367" s="30">
        <v>10290629001</v>
      </c>
      <c r="I367" s="30" t="s">
        <v>17</v>
      </c>
      <c r="J367" s="30" t="s">
        <v>18</v>
      </c>
      <c r="K367" s="30" t="s">
        <v>19</v>
      </c>
      <c r="L367" s="30">
        <v>10290629</v>
      </c>
      <c r="M367" s="30" t="s">
        <v>36</v>
      </c>
      <c r="N367" s="30" t="s">
        <v>21</v>
      </c>
      <c r="O367" s="44">
        <f t="shared" si="21"/>
        <v>452898999869</v>
      </c>
      <c r="P367" s="42">
        <v>10</v>
      </c>
      <c r="Q367" s="30" t="s">
        <v>1525</v>
      </c>
      <c r="R367" s="1" t="str">
        <f t="shared" si="18"/>
        <v xml:space="preserve">Drop Out </v>
      </c>
    </row>
    <row r="368" spans="1:18" s="45" customFormat="1" ht="16.5" customHeight="1" x14ac:dyDescent="0.25">
      <c r="A368" s="42">
        <v>366</v>
      </c>
      <c r="B368" s="30" t="s">
        <v>13</v>
      </c>
      <c r="C368" s="30" t="s">
        <v>14</v>
      </c>
      <c r="D368" s="1" t="s">
        <v>771</v>
      </c>
      <c r="E368" s="30" t="s">
        <v>23</v>
      </c>
      <c r="F368" s="30">
        <v>9494109612</v>
      </c>
      <c r="G368" s="43">
        <v>39083</v>
      </c>
      <c r="H368" s="30">
        <v>10290629001</v>
      </c>
      <c r="I368" s="30" t="s">
        <v>17</v>
      </c>
      <c r="J368" s="30" t="s">
        <v>18</v>
      </c>
      <c r="K368" s="30" t="s">
        <v>19</v>
      </c>
      <c r="L368" s="30">
        <v>10290629</v>
      </c>
      <c r="M368" s="30" t="s">
        <v>36</v>
      </c>
      <c r="N368" s="30" t="s">
        <v>21</v>
      </c>
      <c r="O368" s="44">
        <f t="shared" si="21"/>
        <v>971040340252</v>
      </c>
      <c r="P368" s="42">
        <v>10</v>
      </c>
      <c r="Q368" s="30" t="s">
        <v>1525</v>
      </c>
      <c r="R368" s="1" t="str">
        <f t="shared" si="18"/>
        <v xml:space="preserve">Drop Out </v>
      </c>
    </row>
    <row r="369" spans="1:18" s="45" customFormat="1" ht="16.5" customHeight="1" x14ac:dyDescent="0.25">
      <c r="A369" s="42">
        <v>367</v>
      </c>
      <c r="B369" s="30" t="s">
        <v>13</v>
      </c>
      <c r="C369" s="30" t="s">
        <v>14</v>
      </c>
      <c r="D369" s="1" t="s">
        <v>1131</v>
      </c>
      <c r="E369" s="30" t="s">
        <v>16</v>
      </c>
      <c r="F369" s="46">
        <v>520659000000</v>
      </c>
      <c r="G369" s="43">
        <v>38839</v>
      </c>
      <c r="H369" s="30">
        <v>10290629003</v>
      </c>
      <c r="I369" s="30" t="s">
        <v>17</v>
      </c>
      <c r="J369" s="30" t="s">
        <v>18</v>
      </c>
      <c r="K369" s="30" t="s">
        <v>17</v>
      </c>
      <c r="L369" s="30">
        <v>10290629</v>
      </c>
      <c r="M369" s="30" t="s">
        <v>36</v>
      </c>
      <c r="N369" s="30" t="s">
        <v>21</v>
      </c>
      <c r="O369" s="44"/>
      <c r="P369" s="42">
        <v>11</v>
      </c>
      <c r="Q369" s="30"/>
      <c r="R369" s="1" t="str">
        <f t="shared" si="18"/>
        <v>Not traced</v>
      </c>
    </row>
    <row r="370" spans="1:18" s="45" customFormat="1" ht="16.5" customHeight="1" x14ac:dyDescent="0.25">
      <c r="A370" s="42">
        <v>368</v>
      </c>
      <c r="B370" s="30" t="s">
        <v>13</v>
      </c>
      <c r="C370" s="30" t="s">
        <v>14</v>
      </c>
      <c r="D370" s="1" t="s">
        <v>519</v>
      </c>
      <c r="E370" s="30" t="s">
        <v>16</v>
      </c>
      <c r="F370" s="30">
        <v>9493140463</v>
      </c>
      <c r="G370" s="43">
        <v>39036</v>
      </c>
      <c r="H370" s="30">
        <v>10290629003</v>
      </c>
      <c r="I370" s="30" t="s">
        <v>17</v>
      </c>
      <c r="J370" s="30" t="s">
        <v>18</v>
      </c>
      <c r="K370" s="30" t="s">
        <v>17</v>
      </c>
      <c r="L370" s="30">
        <v>10290629</v>
      </c>
      <c r="M370" s="30" t="s">
        <v>36</v>
      </c>
      <c r="N370" s="30" t="s">
        <v>21</v>
      </c>
      <c r="O370" s="44"/>
      <c r="P370" s="42">
        <v>11</v>
      </c>
      <c r="Q370" s="30"/>
      <c r="R370" s="1" t="str">
        <f t="shared" si="18"/>
        <v>Not traced</v>
      </c>
    </row>
    <row r="371" spans="1:18" s="45" customFormat="1" ht="16.5" customHeight="1" x14ac:dyDescent="0.25">
      <c r="A371" s="42">
        <v>369</v>
      </c>
      <c r="B371" s="30" t="s">
        <v>13</v>
      </c>
      <c r="C371" s="30" t="s">
        <v>14</v>
      </c>
      <c r="D371" s="1" t="s">
        <v>917</v>
      </c>
      <c r="E371" s="30" t="s">
        <v>23</v>
      </c>
      <c r="F371" s="46">
        <v>909129000000</v>
      </c>
      <c r="G371" s="43">
        <v>40179</v>
      </c>
      <c r="H371" s="30">
        <v>10290629003</v>
      </c>
      <c r="I371" s="30" t="s">
        <v>17</v>
      </c>
      <c r="J371" s="30" t="s">
        <v>18</v>
      </c>
      <c r="K371" s="30" t="s">
        <v>19</v>
      </c>
      <c r="L371" s="30">
        <v>10290629</v>
      </c>
      <c r="M371" s="30" t="s">
        <v>36</v>
      </c>
      <c r="N371" s="30" t="s">
        <v>21</v>
      </c>
      <c r="O371" s="44">
        <f>IFERROR(VLOOKUP(D371,GERDATA971,14,FALSE),"")</f>
        <v>909128743534</v>
      </c>
      <c r="P371" s="42">
        <v>2</v>
      </c>
      <c r="Q371" s="30" t="s">
        <v>1722</v>
      </c>
      <c r="R371" s="1" t="str">
        <f t="shared" si="18"/>
        <v>10th passed and present not continue study</v>
      </c>
    </row>
    <row r="372" spans="1:18" s="45" customFormat="1" ht="16.5" customHeight="1" x14ac:dyDescent="0.25">
      <c r="A372" s="42">
        <v>370</v>
      </c>
      <c r="B372" s="30" t="s">
        <v>13</v>
      </c>
      <c r="C372" s="30" t="s">
        <v>14</v>
      </c>
      <c r="D372" s="1" t="s">
        <v>857</v>
      </c>
      <c r="E372" s="30" t="s">
        <v>16</v>
      </c>
      <c r="F372" s="30">
        <v>9492791339</v>
      </c>
      <c r="G372" s="43">
        <v>39057</v>
      </c>
      <c r="H372" s="30">
        <v>10290629003</v>
      </c>
      <c r="I372" s="30" t="s">
        <v>17</v>
      </c>
      <c r="J372" s="30" t="s">
        <v>18</v>
      </c>
      <c r="K372" s="30" t="s">
        <v>17</v>
      </c>
      <c r="L372" s="30">
        <v>10290629</v>
      </c>
      <c r="M372" s="30" t="s">
        <v>36</v>
      </c>
      <c r="N372" s="30" t="s">
        <v>21</v>
      </c>
      <c r="O372" s="44"/>
      <c r="P372" s="42">
        <v>11</v>
      </c>
      <c r="Q372" s="30"/>
      <c r="R372" s="1" t="str">
        <f t="shared" si="18"/>
        <v>Not traced</v>
      </c>
    </row>
    <row r="373" spans="1:18" s="45" customFormat="1" ht="16.5" customHeight="1" x14ac:dyDescent="0.25">
      <c r="A373" s="42">
        <v>371</v>
      </c>
      <c r="B373" s="30" t="s">
        <v>13</v>
      </c>
      <c r="C373" s="30" t="s">
        <v>14</v>
      </c>
      <c r="D373" s="1" t="s">
        <v>46</v>
      </c>
      <c r="E373" s="30" t="s">
        <v>16</v>
      </c>
      <c r="F373" s="30">
        <v>9492791339</v>
      </c>
      <c r="G373" s="43">
        <v>40168</v>
      </c>
      <c r="H373" s="30">
        <v>10290629003</v>
      </c>
      <c r="I373" s="30" t="s">
        <v>17</v>
      </c>
      <c r="J373" s="30" t="s">
        <v>18</v>
      </c>
      <c r="K373" s="30" t="s">
        <v>19</v>
      </c>
      <c r="L373" s="30">
        <v>10290629</v>
      </c>
      <c r="M373" s="30" t="s">
        <v>36</v>
      </c>
      <c r="N373" s="30" t="s">
        <v>21</v>
      </c>
      <c r="O373" s="44">
        <f>IFERROR(VLOOKUP(D373,GERDATA971,14,FALSE),"")</f>
        <v>446993558292</v>
      </c>
      <c r="P373" s="42">
        <v>2</v>
      </c>
      <c r="Q373" s="30" t="s">
        <v>1722</v>
      </c>
      <c r="R373" s="1" t="str">
        <f t="shared" si="18"/>
        <v>10th passed and present not continue study</v>
      </c>
    </row>
    <row r="374" spans="1:18" s="45" customFormat="1" ht="16.5" customHeight="1" x14ac:dyDescent="0.25">
      <c r="A374" s="42">
        <v>372</v>
      </c>
      <c r="B374" s="30" t="s">
        <v>13</v>
      </c>
      <c r="C374" s="30" t="s">
        <v>14</v>
      </c>
      <c r="D374" s="1" t="s">
        <v>1041</v>
      </c>
      <c r="E374" s="30" t="s">
        <v>16</v>
      </c>
      <c r="F374" s="46">
        <v>664122000000</v>
      </c>
      <c r="G374" s="43">
        <v>39448</v>
      </c>
      <c r="H374" s="30">
        <v>10290629005</v>
      </c>
      <c r="I374" s="30" t="s">
        <v>17</v>
      </c>
      <c r="J374" s="30" t="s">
        <v>18</v>
      </c>
      <c r="K374" s="30" t="s">
        <v>19</v>
      </c>
      <c r="L374" s="30">
        <v>10290629</v>
      </c>
      <c r="M374" s="30" t="s">
        <v>36</v>
      </c>
      <c r="N374" s="30" t="s">
        <v>21</v>
      </c>
      <c r="O374" s="44" t="str">
        <f>IFERROR(VLOOKUP(D374,GERDATA971,14,FALSE),"")</f>
        <v/>
      </c>
      <c r="P374" s="42">
        <v>10</v>
      </c>
      <c r="Q374" s="30" t="s">
        <v>1525</v>
      </c>
      <c r="R374" s="1" t="str">
        <f t="shared" si="18"/>
        <v xml:space="preserve">Drop Out </v>
      </c>
    </row>
    <row r="375" spans="1:18" s="45" customFormat="1" ht="16.5" customHeight="1" x14ac:dyDescent="0.25">
      <c r="A375" s="42">
        <v>373</v>
      </c>
      <c r="B375" s="30" t="s">
        <v>13</v>
      </c>
      <c r="C375" s="30" t="s">
        <v>14</v>
      </c>
      <c r="D375" s="1" t="s">
        <v>269</v>
      </c>
      <c r="E375" s="30" t="s">
        <v>16</v>
      </c>
      <c r="F375" s="30">
        <v>9999999999</v>
      </c>
      <c r="G375" s="43">
        <v>38855</v>
      </c>
      <c r="H375" s="30">
        <v>10290629005</v>
      </c>
      <c r="I375" s="30" t="s">
        <v>17</v>
      </c>
      <c r="J375" s="30" t="s">
        <v>18</v>
      </c>
      <c r="K375" s="30" t="s">
        <v>19</v>
      </c>
      <c r="L375" s="30">
        <v>10290629</v>
      </c>
      <c r="M375" s="30" t="s">
        <v>36</v>
      </c>
      <c r="N375" s="30" t="s">
        <v>21</v>
      </c>
      <c r="O375" s="44">
        <f>IFERROR(VLOOKUP(D375,GERDATA971,14,FALSE),"")</f>
        <v>485627144650</v>
      </c>
      <c r="P375" s="42">
        <v>10</v>
      </c>
      <c r="Q375" s="30" t="s">
        <v>1525</v>
      </c>
      <c r="R375" s="1" t="str">
        <f t="shared" si="18"/>
        <v xml:space="preserve">Drop Out </v>
      </c>
    </row>
    <row r="376" spans="1:18" s="45" customFormat="1" ht="16.5" customHeight="1" x14ac:dyDescent="0.25">
      <c r="A376" s="42">
        <v>374</v>
      </c>
      <c r="B376" s="30" t="s">
        <v>13</v>
      </c>
      <c r="C376" s="30" t="s">
        <v>14</v>
      </c>
      <c r="D376" s="1" t="s">
        <v>753</v>
      </c>
      <c r="E376" s="30" t="s">
        <v>16</v>
      </c>
      <c r="F376" s="30">
        <v>9495791339</v>
      </c>
      <c r="G376" s="43">
        <v>38707</v>
      </c>
      <c r="H376" s="30">
        <v>10290629005</v>
      </c>
      <c r="I376" s="30" t="s">
        <v>17</v>
      </c>
      <c r="J376" s="30" t="s">
        <v>18</v>
      </c>
      <c r="K376" s="30" t="s">
        <v>19</v>
      </c>
      <c r="L376" s="30">
        <v>10290629</v>
      </c>
      <c r="M376" s="30" t="s">
        <v>36</v>
      </c>
      <c r="N376" s="30" t="s">
        <v>21</v>
      </c>
      <c r="O376" s="44" t="str">
        <f>IFERROR(VLOOKUP(D376,GERDATA971,14,FALSE),"")</f>
        <v/>
      </c>
      <c r="P376" s="42">
        <v>10</v>
      </c>
      <c r="Q376" s="30" t="s">
        <v>1525</v>
      </c>
      <c r="R376" s="1" t="str">
        <f t="shared" si="18"/>
        <v xml:space="preserve">Drop Out </v>
      </c>
    </row>
    <row r="377" spans="1:18" s="45" customFormat="1" ht="16.5" customHeight="1" x14ac:dyDescent="0.25">
      <c r="A377" s="42">
        <v>375</v>
      </c>
      <c r="B377" s="30" t="s">
        <v>13</v>
      </c>
      <c r="C377" s="30" t="s">
        <v>14</v>
      </c>
      <c r="D377" s="1" t="s">
        <v>415</v>
      </c>
      <c r="E377" s="30" t="s">
        <v>23</v>
      </c>
      <c r="F377" s="30">
        <v>9494109612</v>
      </c>
      <c r="G377" s="43">
        <v>39086</v>
      </c>
      <c r="H377" s="30">
        <v>10290629001</v>
      </c>
      <c r="I377" s="30" t="s">
        <v>17</v>
      </c>
      <c r="J377" s="30" t="s">
        <v>18</v>
      </c>
      <c r="K377" s="30" t="s">
        <v>19</v>
      </c>
      <c r="L377" s="30">
        <v>10290629</v>
      </c>
      <c r="M377" s="30" t="s">
        <v>36</v>
      </c>
      <c r="N377" s="30" t="s">
        <v>21</v>
      </c>
      <c r="O377" s="44">
        <f>IFERROR(VLOOKUP(D377,GERDATA971,14,FALSE),"")</f>
        <v>741670484360</v>
      </c>
      <c r="P377" s="42">
        <v>10</v>
      </c>
      <c r="Q377" s="30" t="s">
        <v>1525</v>
      </c>
      <c r="R377" s="1" t="str">
        <f t="shared" si="18"/>
        <v xml:space="preserve">Drop Out </v>
      </c>
    </row>
    <row r="378" spans="1:18" s="45" customFormat="1" ht="16.5" customHeight="1" x14ac:dyDescent="0.25">
      <c r="A378" s="42">
        <v>376</v>
      </c>
      <c r="B378" s="30" t="s">
        <v>13</v>
      </c>
      <c r="C378" s="30" t="s">
        <v>14</v>
      </c>
      <c r="D378" s="1" t="s">
        <v>718</v>
      </c>
      <c r="E378" s="30" t="s">
        <v>16</v>
      </c>
      <c r="F378" s="30">
        <v>7093482532</v>
      </c>
      <c r="G378" s="43">
        <v>38849</v>
      </c>
      <c r="H378" s="30">
        <v>10290629008</v>
      </c>
      <c r="I378" s="30" t="s">
        <v>17</v>
      </c>
      <c r="J378" s="30" t="s">
        <v>18</v>
      </c>
      <c r="K378" s="30" t="s">
        <v>17</v>
      </c>
      <c r="L378" s="30">
        <v>10290629</v>
      </c>
      <c r="M378" s="30" t="s">
        <v>36</v>
      </c>
      <c r="N378" s="30" t="s">
        <v>21</v>
      </c>
      <c r="O378" s="44"/>
      <c r="P378" s="42">
        <v>11</v>
      </c>
      <c r="Q378" s="30"/>
      <c r="R378" s="1" t="str">
        <f t="shared" si="18"/>
        <v>Not traced</v>
      </c>
    </row>
    <row r="379" spans="1:18" s="45" customFormat="1" ht="16.5" customHeight="1" x14ac:dyDescent="0.25">
      <c r="A379" s="42">
        <v>377</v>
      </c>
      <c r="B379" s="30" t="s">
        <v>13</v>
      </c>
      <c r="C379" s="30" t="s">
        <v>14</v>
      </c>
      <c r="D379" s="1" t="s">
        <v>788</v>
      </c>
      <c r="E379" s="30" t="s">
        <v>16</v>
      </c>
      <c r="F379" s="30">
        <v>9491780903</v>
      </c>
      <c r="G379" s="43">
        <v>39058</v>
      </c>
      <c r="H379" s="30">
        <v>10290629005</v>
      </c>
      <c r="I379" s="30" t="s">
        <v>17</v>
      </c>
      <c r="J379" s="30" t="s">
        <v>18</v>
      </c>
      <c r="K379" s="30" t="s">
        <v>17</v>
      </c>
      <c r="L379" s="30">
        <v>10290629</v>
      </c>
      <c r="M379" s="30" t="s">
        <v>36</v>
      </c>
      <c r="N379" s="30" t="s">
        <v>21</v>
      </c>
      <c r="O379" s="44"/>
      <c r="P379" s="42">
        <v>11</v>
      </c>
      <c r="Q379" s="30"/>
      <c r="R379" s="1" t="str">
        <f t="shared" si="18"/>
        <v>Not traced</v>
      </c>
    </row>
    <row r="380" spans="1:18" s="45" customFormat="1" ht="16.5" customHeight="1" x14ac:dyDescent="0.25">
      <c r="A380" s="42">
        <v>378</v>
      </c>
      <c r="B380" s="30" t="s">
        <v>13</v>
      </c>
      <c r="C380" s="30" t="s">
        <v>14</v>
      </c>
      <c r="D380" s="1" t="s">
        <v>1032</v>
      </c>
      <c r="E380" s="30" t="s">
        <v>23</v>
      </c>
      <c r="F380" s="46">
        <v>287055000000</v>
      </c>
      <c r="G380" s="43">
        <v>40179</v>
      </c>
      <c r="H380" s="30">
        <v>10290629009</v>
      </c>
      <c r="I380" s="30" t="s">
        <v>17</v>
      </c>
      <c r="J380" s="30" t="s">
        <v>18</v>
      </c>
      <c r="K380" s="30" t="s">
        <v>19</v>
      </c>
      <c r="L380" s="30">
        <v>10290629</v>
      </c>
      <c r="M380" s="30" t="s">
        <v>36</v>
      </c>
      <c r="N380" s="30" t="s">
        <v>21</v>
      </c>
      <c r="O380" s="44" t="str">
        <f t="shared" ref="O380:O385" si="22">IFERROR(VLOOKUP(D380,GERDATA971,14,FALSE),"")</f>
        <v/>
      </c>
      <c r="P380" s="42">
        <v>11</v>
      </c>
      <c r="Q380" s="30" t="s">
        <v>1552</v>
      </c>
      <c r="R380" s="1" t="str">
        <f t="shared" si="18"/>
        <v>Not traced</v>
      </c>
    </row>
    <row r="381" spans="1:18" s="45" customFormat="1" ht="16.5" customHeight="1" x14ac:dyDescent="0.25">
      <c r="A381" s="42">
        <v>379</v>
      </c>
      <c r="B381" s="30" t="s">
        <v>13</v>
      </c>
      <c r="C381" s="30" t="s">
        <v>14</v>
      </c>
      <c r="D381" s="1" t="s">
        <v>295</v>
      </c>
      <c r="E381" s="30" t="s">
        <v>23</v>
      </c>
      <c r="F381" s="46">
        <v>903110000000</v>
      </c>
      <c r="G381" s="43">
        <v>39814</v>
      </c>
      <c r="H381" s="30">
        <v>10290629002</v>
      </c>
      <c r="I381" s="30" t="s">
        <v>17</v>
      </c>
      <c r="J381" s="30" t="s">
        <v>18</v>
      </c>
      <c r="K381" s="30" t="s">
        <v>19</v>
      </c>
      <c r="L381" s="30">
        <v>10290629</v>
      </c>
      <c r="M381" s="30" t="s">
        <v>36</v>
      </c>
      <c r="N381" s="30" t="s">
        <v>1142</v>
      </c>
      <c r="O381" s="44" t="str">
        <f t="shared" si="22"/>
        <v/>
      </c>
      <c r="P381" s="42">
        <v>11</v>
      </c>
      <c r="Q381" s="30" t="s">
        <v>1552</v>
      </c>
      <c r="R381" s="1" t="str">
        <f t="shared" si="18"/>
        <v>Not traced</v>
      </c>
    </row>
    <row r="382" spans="1:18" s="45" customFormat="1" ht="16.5" customHeight="1" x14ac:dyDescent="0.25">
      <c r="A382" s="42">
        <v>380</v>
      </c>
      <c r="B382" s="30" t="s">
        <v>13</v>
      </c>
      <c r="C382" s="30" t="s">
        <v>14</v>
      </c>
      <c r="D382" s="1" t="s">
        <v>1111</v>
      </c>
      <c r="E382" s="30" t="s">
        <v>23</v>
      </c>
      <c r="F382" s="46">
        <v>825612000000</v>
      </c>
      <c r="G382" s="43">
        <v>40179</v>
      </c>
      <c r="H382" s="30">
        <v>10290629001</v>
      </c>
      <c r="I382" s="30" t="s">
        <v>17</v>
      </c>
      <c r="J382" s="30" t="s">
        <v>18</v>
      </c>
      <c r="K382" s="30" t="s">
        <v>19</v>
      </c>
      <c r="L382" s="30">
        <v>10290629</v>
      </c>
      <c r="M382" s="30" t="s">
        <v>36</v>
      </c>
      <c r="N382" s="30" t="s">
        <v>21</v>
      </c>
      <c r="O382" s="44">
        <f t="shared" si="22"/>
        <v>825611712327</v>
      </c>
      <c r="P382" s="42">
        <v>1</v>
      </c>
      <c r="Q382" s="30" t="s">
        <v>1877</v>
      </c>
      <c r="R382" s="1" t="str">
        <f t="shared" si="18"/>
        <v>Studying in School / College</v>
      </c>
    </row>
    <row r="383" spans="1:18" s="45" customFormat="1" ht="16.5" customHeight="1" x14ac:dyDescent="0.25">
      <c r="A383" s="42">
        <v>381</v>
      </c>
      <c r="B383" s="30" t="s">
        <v>13</v>
      </c>
      <c r="C383" s="30" t="s">
        <v>14</v>
      </c>
      <c r="D383" s="1" t="s">
        <v>254</v>
      </c>
      <c r="E383" s="30" t="s">
        <v>16</v>
      </c>
      <c r="F383" s="30">
        <v>9490102140</v>
      </c>
      <c r="G383" s="43">
        <v>38718</v>
      </c>
      <c r="H383" s="30">
        <v>10290629001</v>
      </c>
      <c r="I383" s="30" t="s">
        <v>17</v>
      </c>
      <c r="J383" s="30" t="s">
        <v>18</v>
      </c>
      <c r="K383" s="30" t="s">
        <v>19</v>
      </c>
      <c r="L383" s="30">
        <v>10290629</v>
      </c>
      <c r="M383" s="30" t="s">
        <v>36</v>
      </c>
      <c r="N383" s="30" t="s">
        <v>21</v>
      </c>
      <c r="O383" s="44">
        <f t="shared" si="22"/>
        <v>266159837590</v>
      </c>
      <c r="P383" s="42">
        <v>10</v>
      </c>
      <c r="Q383" s="30" t="s">
        <v>1525</v>
      </c>
      <c r="R383" s="1" t="str">
        <f t="shared" si="18"/>
        <v xml:space="preserve">Drop Out </v>
      </c>
    </row>
    <row r="384" spans="1:18" s="45" customFormat="1" ht="16.5" customHeight="1" x14ac:dyDescent="0.25">
      <c r="A384" s="42">
        <v>382</v>
      </c>
      <c r="B384" s="30" t="s">
        <v>13</v>
      </c>
      <c r="C384" s="30" t="s">
        <v>14</v>
      </c>
      <c r="D384" s="1" t="s">
        <v>733</v>
      </c>
      <c r="E384" s="30" t="s">
        <v>16</v>
      </c>
      <c r="F384" s="30">
        <v>9494922673</v>
      </c>
      <c r="G384" s="43">
        <v>43337</v>
      </c>
      <c r="H384" s="30">
        <v>10290629008</v>
      </c>
      <c r="I384" s="30" t="s">
        <v>17</v>
      </c>
      <c r="J384" s="30" t="s">
        <v>18</v>
      </c>
      <c r="K384" s="30" t="s">
        <v>19</v>
      </c>
      <c r="L384" s="30">
        <v>10290629</v>
      </c>
      <c r="M384" s="30" t="s">
        <v>36</v>
      </c>
      <c r="N384" s="30" t="s">
        <v>21</v>
      </c>
      <c r="O384" s="44">
        <f t="shared" si="22"/>
        <v>971993662487</v>
      </c>
      <c r="P384" s="42">
        <v>1</v>
      </c>
      <c r="Q384" s="30" t="s">
        <v>1364</v>
      </c>
      <c r="R384" s="1" t="str">
        <f t="shared" si="18"/>
        <v>Studying in School / College</v>
      </c>
    </row>
    <row r="385" spans="1:18" s="45" customFormat="1" ht="16.5" customHeight="1" x14ac:dyDescent="0.25">
      <c r="A385" s="42">
        <v>383</v>
      </c>
      <c r="B385" s="30" t="s">
        <v>13</v>
      </c>
      <c r="C385" s="30" t="s">
        <v>14</v>
      </c>
      <c r="D385" s="1" t="s">
        <v>417</v>
      </c>
      <c r="E385" s="30" t="s">
        <v>23</v>
      </c>
      <c r="F385" s="30">
        <v>9959504350</v>
      </c>
      <c r="G385" s="43">
        <v>40577</v>
      </c>
      <c r="H385" s="30">
        <v>10290629009</v>
      </c>
      <c r="I385" s="30" t="s">
        <v>17</v>
      </c>
      <c r="J385" s="30" t="s">
        <v>18</v>
      </c>
      <c r="K385" s="30" t="s">
        <v>19</v>
      </c>
      <c r="L385" s="30">
        <v>10290629</v>
      </c>
      <c r="M385" s="30" t="s">
        <v>36</v>
      </c>
      <c r="N385" s="30" t="s">
        <v>21</v>
      </c>
      <c r="O385" s="44" t="str">
        <f t="shared" si="22"/>
        <v/>
      </c>
      <c r="P385" s="42">
        <v>11</v>
      </c>
      <c r="Q385" s="30" t="s">
        <v>1552</v>
      </c>
      <c r="R385" s="1" t="str">
        <f t="shared" si="18"/>
        <v>Not traced</v>
      </c>
    </row>
    <row r="386" spans="1:18" s="45" customFormat="1" ht="16.5" customHeight="1" x14ac:dyDescent="0.25">
      <c r="A386" s="42">
        <v>384</v>
      </c>
      <c r="B386" s="30" t="s">
        <v>13</v>
      </c>
      <c r="C386" s="30" t="s">
        <v>14</v>
      </c>
      <c r="D386" s="1" t="s">
        <v>535</v>
      </c>
      <c r="E386" s="30" t="s">
        <v>16</v>
      </c>
      <c r="F386" s="30">
        <v>9494109217</v>
      </c>
      <c r="G386" s="43">
        <v>38718</v>
      </c>
      <c r="H386" s="30">
        <v>10290629001</v>
      </c>
      <c r="I386" s="30" t="s">
        <v>17</v>
      </c>
      <c r="J386" s="30" t="s">
        <v>18</v>
      </c>
      <c r="K386" s="30" t="s">
        <v>17</v>
      </c>
      <c r="L386" s="30">
        <v>10290629</v>
      </c>
      <c r="M386" s="30" t="s">
        <v>36</v>
      </c>
      <c r="N386" s="30" t="s">
        <v>21</v>
      </c>
      <c r="O386" s="44"/>
      <c r="P386" s="42">
        <v>11</v>
      </c>
      <c r="Q386" s="30"/>
      <c r="R386" s="1" t="str">
        <f t="shared" si="18"/>
        <v>Not traced</v>
      </c>
    </row>
    <row r="387" spans="1:18" s="45" customFormat="1" ht="16.5" customHeight="1" x14ac:dyDescent="0.25">
      <c r="A387" s="42">
        <v>385</v>
      </c>
      <c r="B387" s="30" t="s">
        <v>13</v>
      </c>
      <c r="C387" s="30" t="s">
        <v>14</v>
      </c>
      <c r="D387" s="1" t="s">
        <v>356</v>
      </c>
      <c r="E387" s="30" t="s">
        <v>23</v>
      </c>
      <c r="F387" s="30">
        <v>8897896570</v>
      </c>
      <c r="G387" s="43">
        <v>40179</v>
      </c>
      <c r="H387" s="30">
        <v>10290629008</v>
      </c>
      <c r="I387" s="30" t="s">
        <v>17</v>
      </c>
      <c r="J387" s="30" t="s">
        <v>18</v>
      </c>
      <c r="K387" s="30" t="s">
        <v>19</v>
      </c>
      <c r="L387" s="30">
        <v>10290629</v>
      </c>
      <c r="M387" s="30" t="s">
        <v>36</v>
      </c>
      <c r="N387" s="30" t="s">
        <v>21</v>
      </c>
      <c r="O387" s="44">
        <f>IFERROR(VLOOKUP(D387,GERDATA971,14,FALSE),"")</f>
        <v>234036985752</v>
      </c>
      <c r="P387" s="42">
        <v>10</v>
      </c>
      <c r="Q387" s="30" t="s">
        <v>1525</v>
      </c>
      <c r="R387" s="1" t="str">
        <f t="shared" ref="R387:R450" si="23">IFERROR(VLOOKUP(P387,REASONCODE,2,FALSE),"")</f>
        <v xml:space="preserve">Drop Out </v>
      </c>
    </row>
    <row r="388" spans="1:18" s="45" customFormat="1" ht="16.5" customHeight="1" x14ac:dyDescent="0.25">
      <c r="A388" s="42">
        <v>386</v>
      </c>
      <c r="B388" s="30" t="s">
        <v>13</v>
      </c>
      <c r="C388" s="30" t="s">
        <v>14</v>
      </c>
      <c r="D388" s="1" t="s">
        <v>1276</v>
      </c>
      <c r="E388" s="30" t="s">
        <v>16</v>
      </c>
      <c r="F388" s="46">
        <v>868398000000</v>
      </c>
      <c r="G388" s="43">
        <v>40179</v>
      </c>
      <c r="H388" s="30">
        <v>10290629001</v>
      </c>
      <c r="I388" s="30" t="s">
        <v>17</v>
      </c>
      <c r="J388" s="30" t="s">
        <v>18</v>
      </c>
      <c r="K388" s="30" t="s">
        <v>19</v>
      </c>
      <c r="L388" s="30">
        <v>10290629</v>
      </c>
      <c r="M388" s="30" t="s">
        <v>36</v>
      </c>
      <c r="N388" s="30" t="s">
        <v>1142</v>
      </c>
      <c r="O388" s="44">
        <f>IFERROR(VLOOKUP(D388,GERDATA971,14,FALSE),"")</f>
        <v>868397804863</v>
      </c>
      <c r="P388" s="42">
        <v>10</v>
      </c>
      <c r="Q388" s="30" t="s">
        <v>1525</v>
      </c>
      <c r="R388" s="1" t="str">
        <f t="shared" si="23"/>
        <v xml:space="preserve">Drop Out </v>
      </c>
    </row>
    <row r="389" spans="1:18" s="45" customFormat="1" ht="16.5" customHeight="1" x14ac:dyDescent="0.25">
      <c r="A389" s="42">
        <v>387</v>
      </c>
      <c r="B389" s="30" t="s">
        <v>13</v>
      </c>
      <c r="C389" s="30" t="s">
        <v>14</v>
      </c>
      <c r="D389" s="1" t="s">
        <v>74</v>
      </c>
      <c r="E389" s="30" t="s">
        <v>23</v>
      </c>
      <c r="F389" s="30">
        <v>9494102140</v>
      </c>
      <c r="G389" s="43">
        <v>38718</v>
      </c>
      <c r="H389" s="30">
        <v>10290629001</v>
      </c>
      <c r="I389" s="30" t="s">
        <v>17</v>
      </c>
      <c r="J389" s="30" t="s">
        <v>31</v>
      </c>
      <c r="K389" s="30" t="s">
        <v>19</v>
      </c>
      <c r="L389" s="30">
        <v>10290629</v>
      </c>
      <c r="M389" s="30" t="s">
        <v>36</v>
      </c>
      <c r="N389" s="30" t="s">
        <v>21</v>
      </c>
      <c r="O389" s="44"/>
      <c r="P389" s="42">
        <v>11</v>
      </c>
      <c r="Q389" s="30"/>
      <c r="R389" s="1" t="str">
        <f t="shared" si="23"/>
        <v>Not traced</v>
      </c>
    </row>
    <row r="390" spans="1:18" s="45" customFormat="1" ht="16.5" customHeight="1" x14ac:dyDescent="0.25">
      <c r="A390" s="42">
        <v>388</v>
      </c>
      <c r="B390" s="30" t="s">
        <v>13</v>
      </c>
      <c r="C390" s="30" t="s">
        <v>14</v>
      </c>
      <c r="D390" s="1" t="s">
        <v>456</v>
      </c>
      <c r="E390" s="30" t="s">
        <v>16</v>
      </c>
      <c r="F390" s="30">
        <v>9441937440</v>
      </c>
      <c r="G390" s="43">
        <v>38905</v>
      </c>
      <c r="H390" s="30">
        <v>10290629008</v>
      </c>
      <c r="I390" s="30" t="s">
        <v>17</v>
      </c>
      <c r="J390" s="30" t="s">
        <v>18</v>
      </c>
      <c r="K390" s="30" t="s">
        <v>19</v>
      </c>
      <c r="L390" s="30">
        <v>10290629</v>
      </c>
      <c r="M390" s="30" t="s">
        <v>36</v>
      </c>
      <c r="N390" s="30" t="s">
        <v>21</v>
      </c>
      <c r="O390" s="44">
        <f>IFERROR(VLOOKUP(D390,GERDATA971,14,FALSE),"")</f>
        <v>853207468808</v>
      </c>
      <c r="P390" s="42">
        <v>10</v>
      </c>
      <c r="Q390" s="30" t="s">
        <v>1525</v>
      </c>
      <c r="R390" s="1" t="str">
        <f t="shared" si="23"/>
        <v xml:space="preserve">Drop Out </v>
      </c>
    </row>
    <row r="391" spans="1:18" s="45" customFormat="1" ht="16.5" customHeight="1" x14ac:dyDescent="0.25">
      <c r="A391" s="42">
        <v>389</v>
      </c>
      <c r="B391" s="30" t="s">
        <v>13</v>
      </c>
      <c r="C391" s="30" t="s">
        <v>14</v>
      </c>
      <c r="D391" s="1" t="s">
        <v>1295</v>
      </c>
      <c r="E391" s="30" t="s">
        <v>16</v>
      </c>
      <c r="F391" s="46">
        <v>765041000000</v>
      </c>
      <c r="G391" s="43">
        <v>39653</v>
      </c>
      <c r="H391" s="30">
        <v>10290629003</v>
      </c>
      <c r="I391" s="30" t="s">
        <v>17</v>
      </c>
      <c r="J391" s="30" t="s">
        <v>18</v>
      </c>
      <c r="K391" s="30" t="s">
        <v>19</v>
      </c>
      <c r="L391" s="30">
        <v>10290629</v>
      </c>
      <c r="M391" s="30" t="s">
        <v>36</v>
      </c>
      <c r="N391" s="30" t="s">
        <v>1142</v>
      </c>
      <c r="O391" s="44">
        <f>IFERROR(VLOOKUP(D391,GERDATA971,14,FALSE),"")</f>
        <v>765041166755</v>
      </c>
      <c r="P391" s="42">
        <v>1</v>
      </c>
      <c r="Q391" s="30" t="s">
        <v>1640</v>
      </c>
      <c r="R391" s="1" t="str">
        <f t="shared" si="23"/>
        <v>Studying in School / College</v>
      </c>
    </row>
    <row r="392" spans="1:18" s="45" customFormat="1" ht="16.5" customHeight="1" x14ac:dyDescent="0.25">
      <c r="A392" s="42">
        <v>390</v>
      </c>
      <c r="B392" s="30" t="s">
        <v>13</v>
      </c>
      <c r="C392" s="30" t="s">
        <v>14</v>
      </c>
      <c r="D392" s="1" t="s">
        <v>1319</v>
      </c>
      <c r="E392" s="30" t="s">
        <v>23</v>
      </c>
      <c r="F392" s="46">
        <v>240124000000</v>
      </c>
      <c r="G392" s="43">
        <v>40179</v>
      </c>
      <c r="H392" s="30">
        <v>10290629001</v>
      </c>
      <c r="I392" s="30" t="s">
        <v>17</v>
      </c>
      <c r="J392" s="30" t="s">
        <v>18</v>
      </c>
      <c r="K392" s="30" t="s">
        <v>19</v>
      </c>
      <c r="L392" s="30">
        <v>10290629</v>
      </c>
      <c r="M392" s="30" t="s">
        <v>36</v>
      </c>
      <c r="N392" s="30" t="s">
        <v>1142</v>
      </c>
      <c r="O392" s="44">
        <f>IFERROR(VLOOKUP(D392,GERDATA971,14,FALSE),"")</f>
        <v>240124254694</v>
      </c>
      <c r="P392" s="42">
        <v>10</v>
      </c>
      <c r="Q392" s="30" t="s">
        <v>1525</v>
      </c>
      <c r="R392" s="1" t="str">
        <f t="shared" si="23"/>
        <v xml:space="preserve">Drop Out </v>
      </c>
    </row>
    <row r="393" spans="1:18" s="45" customFormat="1" ht="16.5" customHeight="1" x14ac:dyDescent="0.25">
      <c r="A393" s="42">
        <v>391</v>
      </c>
      <c r="B393" s="30" t="s">
        <v>13</v>
      </c>
      <c r="C393" s="30" t="s">
        <v>14</v>
      </c>
      <c r="D393" s="1" t="s">
        <v>370</v>
      </c>
      <c r="E393" s="30" t="s">
        <v>16</v>
      </c>
      <c r="F393" s="30">
        <v>9963185073</v>
      </c>
      <c r="G393" s="43">
        <v>38752</v>
      </c>
      <c r="H393" s="30">
        <v>10290629002</v>
      </c>
      <c r="I393" s="30" t="s">
        <v>17</v>
      </c>
      <c r="J393" s="30" t="s">
        <v>18</v>
      </c>
      <c r="K393" s="30" t="s">
        <v>17</v>
      </c>
      <c r="L393" s="30">
        <v>10290629</v>
      </c>
      <c r="M393" s="30" t="s">
        <v>36</v>
      </c>
      <c r="N393" s="30" t="s">
        <v>21</v>
      </c>
      <c r="O393" s="44"/>
      <c r="P393" s="42">
        <v>11</v>
      </c>
      <c r="Q393" s="30"/>
      <c r="R393" s="1" t="str">
        <f t="shared" si="23"/>
        <v>Not traced</v>
      </c>
    </row>
    <row r="394" spans="1:18" s="45" customFormat="1" ht="16.5" customHeight="1" x14ac:dyDescent="0.25">
      <c r="A394" s="42">
        <v>392</v>
      </c>
      <c r="B394" s="30" t="s">
        <v>13</v>
      </c>
      <c r="C394" s="30" t="s">
        <v>14</v>
      </c>
      <c r="D394" s="1" t="s">
        <v>1006</v>
      </c>
      <c r="E394" s="30" t="s">
        <v>16</v>
      </c>
      <c r="F394" s="46">
        <v>261430000000</v>
      </c>
      <c r="G394" s="43">
        <v>40179</v>
      </c>
      <c r="H394" s="30">
        <v>10290629001</v>
      </c>
      <c r="I394" s="30" t="s">
        <v>17</v>
      </c>
      <c r="J394" s="30" t="s">
        <v>18</v>
      </c>
      <c r="K394" s="30" t="s">
        <v>19</v>
      </c>
      <c r="L394" s="30">
        <v>10290629</v>
      </c>
      <c r="M394" s="30" t="s">
        <v>36</v>
      </c>
      <c r="N394" s="30" t="s">
        <v>21</v>
      </c>
      <c r="O394" s="44">
        <f>IFERROR(VLOOKUP(D394,GERDATA971,14,FALSE),"")</f>
        <v>261429521339</v>
      </c>
      <c r="P394" s="42">
        <v>10</v>
      </c>
      <c r="Q394" s="30" t="s">
        <v>1525</v>
      </c>
      <c r="R394" s="1" t="str">
        <f t="shared" si="23"/>
        <v xml:space="preserve">Drop Out </v>
      </c>
    </row>
    <row r="395" spans="1:18" s="45" customFormat="1" ht="16.5" customHeight="1" x14ac:dyDescent="0.25">
      <c r="A395" s="42">
        <v>393</v>
      </c>
      <c r="B395" s="30" t="s">
        <v>13</v>
      </c>
      <c r="C395" s="30" t="s">
        <v>14</v>
      </c>
      <c r="D395" s="1" t="s">
        <v>250</v>
      </c>
      <c r="E395" s="30" t="s">
        <v>16</v>
      </c>
      <c r="F395" s="30">
        <v>9491331223</v>
      </c>
      <c r="G395" s="43">
        <v>38835</v>
      </c>
      <c r="H395" s="30">
        <v>10290629008</v>
      </c>
      <c r="I395" s="30" t="s">
        <v>17</v>
      </c>
      <c r="J395" s="30" t="s">
        <v>18</v>
      </c>
      <c r="K395" s="30" t="s">
        <v>17</v>
      </c>
      <c r="L395" s="30">
        <v>10290629</v>
      </c>
      <c r="M395" s="30" t="s">
        <v>36</v>
      </c>
      <c r="N395" s="30" t="s">
        <v>21</v>
      </c>
      <c r="O395" s="44"/>
      <c r="P395" s="42">
        <v>11</v>
      </c>
      <c r="Q395" s="30"/>
      <c r="R395" s="1" t="str">
        <f t="shared" si="23"/>
        <v>Not traced</v>
      </c>
    </row>
    <row r="396" spans="1:18" s="45" customFormat="1" ht="16.5" customHeight="1" x14ac:dyDescent="0.25">
      <c r="A396" s="42">
        <v>394</v>
      </c>
      <c r="B396" s="30" t="s">
        <v>13</v>
      </c>
      <c r="C396" s="30" t="s">
        <v>14</v>
      </c>
      <c r="D396" s="1" t="s">
        <v>1028</v>
      </c>
      <c r="E396" s="30" t="s">
        <v>23</v>
      </c>
      <c r="F396" s="46">
        <v>593149000000</v>
      </c>
      <c r="G396" s="43">
        <v>39390</v>
      </c>
      <c r="H396" s="30">
        <v>10290629001</v>
      </c>
      <c r="I396" s="30" t="s">
        <v>17</v>
      </c>
      <c r="J396" s="30" t="s">
        <v>18</v>
      </c>
      <c r="K396" s="30" t="s">
        <v>19</v>
      </c>
      <c r="L396" s="30">
        <v>10290629</v>
      </c>
      <c r="M396" s="30" t="s">
        <v>36</v>
      </c>
      <c r="N396" s="30" t="s">
        <v>21</v>
      </c>
      <c r="O396" s="44">
        <f>IFERROR(VLOOKUP(D396,GERDATA971,14,FALSE),"")</f>
        <v>593148498610</v>
      </c>
      <c r="P396" s="42">
        <v>2</v>
      </c>
      <c r="Q396" s="30" t="s">
        <v>1722</v>
      </c>
      <c r="R396" s="1" t="str">
        <f t="shared" si="23"/>
        <v>10th passed and present not continue study</v>
      </c>
    </row>
    <row r="397" spans="1:18" s="45" customFormat="1" ht="16.5" customHeight="1" x14ac:dyDescent="0.25">
      <c r="A397" s="42">
        <v>395</v>
      </c>
      <c r="B397" s="30" t="s">
        <v>13</v>
      </c>
      <c r="C397" s="30" t="s">
        <v>14</v>
      </c>
      <c r="D397" s="1" t="s">
        <v>490</v>
      </c>
      <c r="E397" s="30" t="s">
        <v>16</v>
      </c>
      <c r="F397" s="30">
        <v>8500354781</v>
      </c>
      <c r="G397" s="43">
        <v>39579</v>
      </c>
      <c r="H397" s="30">
        <v>10290629008</v>
      </c>
      <c r="I397" s="30" t="s">
        <v>17</v>
      </c>
      <c r="J397" s="30" t="s">
        <v>18</v>
      </c>
      <c r="K397" s="30" t="s">
        <v>19</v>
      </c>
      <c r="L397" s="30">
        <v>10290629</v>
      </c>
      <c r="M397" s="30" t="s">
        <v>36</v>
      </c>
      <c r="N397" s="30" t="s">
        <v>21</v>
      </c>
      <c r="O397" s="44">
        <f>IFERROR(VLOOKUP(D397,GERDATA971,14,FALSE),"")</f>
        <v>624913065534</v>
      </c>
      <c r="P397" s="42">
        <v>10</v>
      </c>
      <c r="Q397" s="30" t="s">
        <v>1525</v>
      </c>
      <c r="R397" s="1" t="str">
        <f t="shared" si="23"/>
        <v xml:space="preserve">Drop Out </v>
      </c>
    </row>
    <row r="398" spans="1:18" s="45" customFormat="1" ht="16.5" customHeight="1" x14ac:dyDescent="0.25">
      <c r="A398" s="42">
        <v>396</v>
      </c>
      <c r="B398" s="30" t="s">
        <v>13</v>
      </c>
      <c r="C398" s="30" t="s">
        <v>14</v>
      </c>
      <c r="D398" s="1" t="s">
        <v>645</v>
      </c>
      <c r="E398" s="30" t="s">
        <v>23</v>
      </c>
      <c r="F398" s="30">
        <v>9133517604</v>
      </c>
      <c r="G398" s="43">
        <v>38632</v>
      </c>
      <c r="H398" s="30">
        <v>10290629008</v>
      </c>
      <c r="I398" s="30" t="s">
        <v>17</v>
      </c>
      <c r="J398" s="30" t="s">
        <v>18</v>
      </c>
      <c r="K398" s="30" t="s">
        <v>17</v>
      </c>
      <c r="L398" s="30">
        <v>10290629</v>
      </c>
      <c r="M398" s="30" t="s">
        <v>36</v>
      </c>
      <c r="N398" s="30" t="s">
        <v>21</v>
      </c>
      <c r="O398" s="44"/>
      <c r="P398" s="42">
        <v>11</v>
      </c>
      <c r="Q398" s="30"/>
      <c r="R398" s="1" t="str">
        <f t="shared" si="23"/>
        <v>Not traced</v>
      </c>
    </row>
    <row r="399" spans="1:18" s="45" customFormat="1" ht="16.5" customHeight="1" x14ac:dyDescent="0.25">
      <c r="A399" s="42">
        <v>397</v>
      </c>
      <c r="B399" s="30" t="s">
        <v>13</v>
      </c>
      <c r="C399" s="30" t="s">
        <v>14</v>
      </c>
      <c r="D399" s="1" t="s">
        <v>644</v>
      </c>
      <c r="E399" s="30" t="s">
        <v>16</v>
      </c>
      <c r="F399" s="30">
        <v>9492791339</v>
      </c>
      <c r="G399" s="43">
        <v>39448</v>
      </c>
      <c r="H399" s="30">
        <v>10290629003</v>
      </c>
      <c r="I399" s="30" t="s">
        <v>17</v>
      </c>
      <c r="J399" s="30" t="s">
        <v>18</v>
      </c>
      <c r="K399" s="30" t="s">
        <v>19</v>
      </c>
      <c r="L399" s="30">
        <v>10290629</v>
      </c>
      <c r="M399" s="30" t="s">
        <v>36</v>
      </c>
      <c r="N399" s="30" t="s">
        <v>21</v>
      </c>
      <c r="O399" s="44">
        <f>IFERROR(VLOOKUP(D399,GERDATA971,14,FALSE),"")</f>
        <v>511515015555</v>
      </c>
      <c r="P399" s="42">
        <v>10</v>
      </c>
      <c r="Q399" s="30" t="s">
        <v>1525</v>
      </c>
      <c r="R399" s="1" t="str">
        <f t="shared" si="23"/>
        <v xml:space="preserve">Drop Out </v>
      </c>
    </row>
    <row r="400" spans="1:18" s="45" customFormat="1" ht="16.5" customHeight="1" x14ac:dyDescent="0.25">
      <c r="A400" s="42">
        <v>398</v>
      </c>
      <c r="B400" s="30" t="s">
        <v>13</v>
      </c>
      <c r="C400" s="30" t="s">
        <v>14</v>
      </c>
      <c r="D400" s="1" t="s">
        <v>388</v>
      </c>
      <c r="E400" s="30" t="s">
        <v>23</v>
      </c>
      <c r="F400" s="30">
        <v>9492791339</v>
      </c>
      <c r="G400" s="43">
        <v>38630</v>
      </c>
      <c r="H400" s="30">
        <v>10290629003</v>
      </c>
      <c r="I400" s="30" t="s">
        <v>17</v>
      </c>
      <c r="J400" s="30" t="s">
        <v>18</v>
      </c>
      <c r="K400" s="30" t="s">
        <v>17</v>
      </c>
      <c r="L400" s="30">
        <v>10290629</v>
      </c>
      <c r="M400" s="30" t="s">
        <v>36</v>
      </c>
      <c r="N400" s="30" t="s">
        <v>21</v>
      </c>
      <c r="O400" s="44"/>
      <c r="P400" s="42">
        <v>11</v>
      </c>
      <c r="Q400" s="30"/>
      <c r="R400" s="1" t="str">
        <f t="shared" si="23"/>
        <v>Not traced</v>
      </c>
    </row>
    <row r="401" spans="1:18" s="45" customFormat="1" ht="16.5" customHeight="1" x14ac:dyDescent="0.25">
      <c r="A401" s="42">
        <v>399</v>
      </c>
      <c r="B401" s="30" t="s">
        <v>13</v>
      </c>
      <c r="C401" s="30" t="s">
        <v>14</v>
      </c>
      <c r="D401" s="1" t="s">
        <v>220</v>
      </c>
      <c r="E401" s="30" t="s">
        <v>23</v>
      </c>
      <c r="F401" s="30"/>
      <c r="G401" s="43">
        <v>39606</v>
      </c>
      <c r="H401" s="30">
        <v>10290629005</v>
      </c>
      <c r="I401" s="30" t="s">
        <v>17</v>
      </c>
      <c r="J401" s="30" t="s">
        <v>18</v>
      </c>
      <c r="K401" s="30" t="s">
        <v>19</v>
      </c>
      <c r="L401" s="30">
        <v>10290629</v>
      </c>
      <c r="M401" s="30" t="s">
        <v>36</v>
      </c>
      <c r="N401" s="30" t="s">
        <v>21</v>
      </c>
      <c r="O401" s="44">
        <f>IFERROR(VLOOKUP(D401,GERDATA971,14,FALSE),"")</f>
        <v>441575655324</v>
      </c>
      <c r="P401" s="42">
        <v>1</v>
      </c>
      <c r="Q401" s="30" t="s">
        <v>1705</v>
      </c>
      <c r="R401" s="1" t="str">
        <f t="shared" si="23"/>
        <v>Studying in School / College</v>
      </c>
    </row>
    <row r="402" spans="1:18" s="45" customFormat="1" ht="16.5" customHeight="1" x14ac:dyDescent="0.25">
      <c r="A402" s="42">
        <v>400</v>
      </c>
      <c r="B402" s="30" t="s">
        <v>13</v>
      </c>
      <c r="C402" s="30" t="s">
        <v>14</v>
      </c>
      <c r="D402" s="1" t="s">
        <v>1133</v>
      </c>
      <c r="E402" s="30" t="s">
        <v>16</v>
      </c>
      <c r="F402" s="46">
        <v>969478000000</v>
      </c>
      <c r="G402" s="43">
        <v>38857</v>
      </c>
      <c r="H402" s="30">
        <v>10290629003</v>
      </c>
      <c r="I402" s="30" t="s">
        <v>17</v>
      </c>
      <c r="J402" s="30" t="s">
        <v>18</v>
      </c>
      <c r="K402" s="30" t="s">
        <v>17</v>
      </c>
      <c r="L402" s="30">
        <v>10290629</v>
      </c>
      <c r="M402" s="30" t="s">
        <v>36</v>
      </c>
      <c r="N402" s="30" t="s">
        <v>21</v>
      </c>
      <c r="O402" s="44"/>
      <c r="P402" s="42">
        <v>11</v>
      </c>
      <c r="Q402" s="30"/>
      <c r="R402" s="1" t="str">
        <f t="shared" si="23"/>
        <v>Not traced</v>
      </c>
    </row>
    <row r="403" spans="1:18" s="45" customFormat="1" ht="16.5" customHeight="1" x14ac:dyDescent="0.25">
      <c r="A403" s="42">
        <v>401</v>
      </c>
      <c r="B403" s="30" t="s">
        <v>13</v>
      </c>
      <c r="C403" s="30" t="s">
        <v>14</v>
      </c>
      <c r="D403" s="1" t="s">
        <v>471</v>
      </c>
      <c r="E403" s="30" t="s">
        <v>23</v>
      </c>
      <c r="F403" s="30"/>
      <c r="G403" s="43">
        <v>40179</v>
      </c>
      <c r="H403" s="30">
        <v>10290629003</v>
      </c>
      <c r="I403" s="30" t="s">
        <v>17</v>
      </c>
      <c r="J403" s="30" t="s">
        <v>18</v>
      </c>
      <c r="K403" s="30" t="s">
        <v>19</v>
      </c>
      <c r="L403" s="30">
        <v>10290629</v>
      </c>
      <c r="M403" s="30" t="s">
        <v>36</v>
      </c>
      <c r="N403" s="30" t="s">
        <v>21</v>
      </c>
      <c r="O403" s="44">
        <f>IFERROR(VLOOKUP(D403,GERDATA971,14,FALSE),"")</f>
        <v>925496871216</v>
      </c>
      <c r="P403" s="42">
        <v>10</v>
      </c>
      <c r="Q403" s="30" t="s">
        <v>1525</v>
      </c>
      <c r="R403" s="1" t="str">
        <f t="shared" si="23"/>
        <v xml:space="preserve">Drop Out </v>
      </c>
    </row>
    <row r="404" spans="1:18" s="45" customFormat="1" ht="16.5" customHeight="1" x14ac:dyDescent="0.25">
      <c r="A404" s="42">
        <v>402</v>
      </c>
      <c r="B404" s="30" t="s">
        <v>13</v>
      </c>
      <c r="C404" s="30" t="s">
        <v>14</v>
      </c>
      <c r="D404" s="1" t="s">
        <v>869</v>
      </c>
      <c r="E404" s="30" t="s">
        <v>23</v>
      </c>
      <c r="F404" s="30">
        <v>9492791339</v>
      </c>
      <c r="G404" s="43">
        <v>39754</v>
      </c>
      <c r="H404" s="30">
        <v>10290629003</v>
      </c>
      <c r="I404" s="30" t="s">
        <v>17</v>
      </c>
      <c r="J404" s="30" t="s">
        <v>18</v>
      </c>
      <c r="K404" s="30" t="s">
        <v>19</v>
      </c>
      <c r="L404" s="30">
        <v>10290629</v>
      </c>
      <c r="M404" s="30" t="s">
        <v>36</v>
      </c>
      <c r="N404" s="30" t="s">
        <v>21</v>
      </c>
      <c r="O404" s="44">
        <f>IFERROR(VLOOKUP(D404,GERDATA971,14,FALSE),"")</f>
        <v>703797685097</v>
      </c>
      <c r="P404" s="42">
        <v>10</v>
      </c>
      <c r="Q404" s="30" t="s">
        <v>1525</v>
      </c>
      <c r="R404" s="1" t="str">
        <f t="shared" si="23"/>
        <v xml:space="preserve">Drop Out </v>
      </c>
    </row>
    <row r="405" spans="1:18" s="45" customFormat="1" ht="16.5" customHeight="1" x14ac:dyDescent="0.25">
      <c r="A405" s="42">
        <v>403</v>
      </c>
      <c r="B405" s="30" t="s">
        <v>13</v>
      </c>
      <c r="C405" s="30" t="s">
        <v>14</v>
      </c>
      <c r="D405" s="1" t="s">
        <v>1266</v>
      </c>
      <c r="E405" s="30" t="s">
        <v>23</v>
      </c>
      <c r="F405" s="46">
        <v>739697000000</v>
      </c>
      <c r="G405" s="43">
        <v>40179</v>
      </c>
      <c r="H405" s="30">
        <v>10290629008</v>
      </c>
      <c r="I405" s="30" t="s">
        <v>17</v>
      </c>
      <c r="J405" s="30" t="s">
        <v>18</v>
      </c>
      <c r="K405" s="30" t="s">
        <v>19</v>
      </c>
      <c r="L405" s="30">
        <v>10290629</v>
      </c>
      <c r="M405" s="30" t="s">
        <v>36</v>
      </c>
      <c r="N405" s="30" t="s">
        <v>1142</v>
      </c>
      <c r="O405" s="44">
        <f>IFERROR(VLOOKUP(D405,GERDATA971,14,FALSE),"")</f>
        <v>739697334675</v>
      </c>
      <c r="P405" s="42">
        <v>10</v>
      </c>
      <c r="Q405" s="30" t="s">
        <v>1525</v>
      </c>
      <c r="R405" s="1" t="str">
        <f t="shared" si="23"/>
        <v xml:space="preserve">Drop Out </v>
      </c>
    </row>
    <row r="406" spans="1:18" s="45" customFormat="1" ht="16.5" customHeight="1" x14ac:dyDescent="0.25">
      <c r="A406" s="42">
        <v>404</v>
      </c>
      <c r="B406" s="30" t="s">
        <v>13</v>
      </c>
      <c r="C406" s="30" t="s">
        <v>14</v>
      </c>
      <c r="D406" s="1" t="s">
        <v>882</v>
      </c>
      <c r="E406" s="30" t="s">
        <v>23</v>
      </c>
      <c r="F406" s="30">
        <v>9489425844</v>
      </c>
      <c r="G406" s="43">
        <v>39814</v>
      </c>
      <c r="H406" s="30">
        <v>10290629008</v>
      </c>
      <c r="I406" s="30" t="s">
        <v>17</v>
      </c>
      <c r="J406" s="30" t="s">
        <v>18</v>
      </c>
      <c r="K406" s="30" t="s">
        <v>19</v>
      </c>
      <c r="L406" s="30">
        <v>10290629</v>
      </c>
      <c r="M406" s="30" t="s">
        <v>36</v>
      </c>
      <c r="N406" s="30" t="s">
        <v>21</v>
      </c>
      <c r="O406" s="44">
        <f>IFERROR(VLOOKUP(D406,GERDATA971,14,FALSE),"")</f>
        <v>678457007493</v>
      </c>
      <c r="P406" s="42">
        <v>10</v>
      </c>
      <c r="Q406" s="30" t="s">
        <v>1525</v>
      </c>
      <c r="R406" s="1" t="str">
        <f t="shared" si="23"/>
        <v xml:space="preserve">Drop Out </v>
      </c>
    </row>
    <row r="407" spans="1:18" s="45" customFormat="1" ht="16.5" customHeight="1" x14ac:dyDescent="0.25">
      <c r="A407" s="42">
        <v>405</v>
      </c>
      <c r="B407" s="30" t="s">
        <v>13</v>
      </c>
      <c r="C407" s="30" t="s">
        <v>14</v>
      </c>
      <c r="D407" s="1" t="s">
        <v>167</v>
      </c>
      <c r="E407" s="30" t="s">
        <v>23</v>
      </c>
      <c r="F407" s="30">
        <v>7569968571</v>
      </c>
      <c r="G407" s="43">
        <v>39884</v>
      </c>
      <c r="H407" s="30">
        <v>10290630020</v>
      </c>
      <c r="I407" s="30" t="s">
        <v>17</v>
      </c>
      <c r="J407" s="30" t="s">
        <v>18</v>
      </c>
      <c r="K407" s="30" t="s">
        <v>19</v>
      </c>
      <c r="L407" s="30">
        <v>10290630</v>
      </c>
      <c r="M407" s="30" t="s">
        <v>59</v>
      </c>
      <c r="N407" s="30" t="s">
        <v>21</v>
      </c>
      <c r="O407" s="44" t="str">
        <f>IFERROR(VLOOKUP(D407,GERDATA971,14,FALSE),"")</f>
        <v>918742850914</v>
      </c>
      <c r="P407" s="42">
        <v>1</v>
      </c>
      <c r="Q407" s="30" t="s">
        <v>2027</v>
      </c>
      <c r="R407" s="1" t="str">
        <f t="shared" si="23"/>
        <v>Studying in School / College</v>
      </c>
    </row>
    <row r="408" spans="1:18" s="45" customFormat="1" ht="16.5" customHeight="1" x14ac:dyDescent="0.25">
      <c r="A408" s="42">
        <v>406</v>
      </c>
      <c r="B408" s="30" t="s">
        <v>13</v>
      </c>
      <c r="C408" s="30" t="s">
        <v>14</v>
      </c>
      <c r="D408" s="1" t="s">
        <v>859</v>
      </c>
      <c r="E408" s="30"/>
      <c r="F408" s="30">
        <v>7901595581</v>
      </c>
      <c r="G408" s="43">
        <v>42701</v>
      </c>
      <c r="H408" s="30">
        <v>10290630022</v>
      </c>
      <c r="I408" s="30" t="s">
        <v>17</v>
      </c>
      <c r="J408" s="30" t="s">
        <v>31</v>
      </c>
      <c r="K408" s="30" t="s">
        <v>19</v>
      </c>
      <c r="L408" s="30">
        <v>10290630</v>
      </c>
      <c r="M408" s="30" t="s">
        <v>59</v>
      </c>
      <c r="N408" s="30" t="s">
        <v>21</v>
      </c>
      <c r="O408" s="44"/>
      <c r="P408" s="42">
        <v>12</v>
      </c>
      <c r="Q408" s="30" t="s">
        <v>3440</v>
      </c>
      <c r="R408" s="1" t="str">
        <f t="shared" si="23"/>
        <v>Died</v>
      </c>
    </row>
    <row r="409" spans="1:18" s="45" customFormat="1" ht="16.5" customHeight="1" x14ac:dyDescent="0.25">
      <c r="A409" s="42">
        <v>407</v>
      </c>
      <c r="B409" s="30" t="s">
        <v>13</v>
      </c>
      <c r="C409" s="30" t="s">
        <v>14</v>
      </c>
      <c r="D409" s="1" t="s">
        <v>237</v>
      </c>
      <c r="E409" s="30" t="s">
        <v>16</v>
      </c>
      <c r="F409" s="30">
        <v>8985730431</v>
      </c>
      <c r="G409" s="43">
        <v>39122</v>
      </c>
      <c r="H409" s="30">
        <v>10290630015</v>
      </c>
      <c r="I409" s="30" t="s">
        <v>17</v>
      </c>
      <c r="J409" s="30" t="s">
        <v>18</v>
      </c>
      <c r="K409" s="30" t="s">
        <v>19</v>
      </c>
      <c r="L409" s="30">
        <v>10290630</v>
      </c>
      <c r="M409" s="30" t="s">
        <v>59</v>
      </c>
      <c r="N409" s="30" t="s">
        <v>21</v>
      </c>
      <c r="O409" s="44" t="str">
        <f>IFERROR(VLOOKUP(D409,GERDATA971,14,FALSE),"")</f>
        <v>954442131474</v>
      </c>
      <c r="P409" s="42">
        <v>1</v>
      </c>
      <c r="Q409" s="30" t="s">
        <v>2001</v>
      </c>
      <c r="R409" s="1" t="str">
        <f t="shared" si="23"/>
        <v>Studying in School / College</v>
      </c>
    </row>
    <row r="410" spans="1:18" s="45" customFormat="1" ht="16.5" customHeight="1" x14ac:dyDescent="0.25">
      <c r="A410" s="42">
        <v>408</v>
      </c>
      <c r="B410" s="30" t="s">
        <v>13</v>
      </c>
      <c r="C410" s="30" t="s">
        <v>14</v>
      </c>
      <c r="D410" s="1" t="s">
        <v>1210</v>
      </c>
      <c r="E410" s="30" t="s">
        <v>16</v>
      </c>
      <c r="F410" s="46">
        <v>255336000000</v>
      </c>
      <c r="G410" s="43">
        <v>39451</v>
      </c>
      <c r="H410" s="30">
        <v>10290630023</v>
      </c>
      <c r="I410" s="30" t="s">
        <v>17</v>
      </c>
      <c r="J410" s="30" t="s">
        <v>18</v>
      </c>
      <c r="K410" s="30" t="s">
        <v>19</v>
      </c>
      <c r="L410" s="30">
        <v>10290630</v>
      </c>
      <c r="M410" s="30" t="s">
        <v>59</v>
      </c>
      <c r="N410" s="30" t="s">
        <v>1142</v>
      </c>
      <c r="O410" s="44">
        <v>255336019044</v>
      </c>
      <c r="P410" s="42">
        <v>1</v>
      </c>
      <c r="Q410" s="30" t="s">
        <v>3534</v>
      </c>
      <c r="R410" s="1" t="str">
        <f t="shared" si="23"/>
        <v>Studying in School / College</v>
      </c>
    </row>
    <row r="411" spans="1:18" s="45" customFormat="1" ht="16.5" customHeight="1" x14ac:dyDescent="0.25">
      <c r="A411" s="42">
        <v>409</v>
      </c>
      <c r="B411" s="30" t="s">
        <v>13</v>
      </c>
      <c r="C411" s="30" t="s">
        <v>14</v>
      </c>
      <c r="D411" s="1" t="s">
        <v>512</v>
      </c>
      <c r="E411" s="30" t="s">
        <v>16</v>
      </c>
      <c r="F411" s="30">
        <v>6303959051</v>
      </c>
      <c r="G411" s="43">
        <v>42642</v>
      </c>
      <c r="H411" s="30">
        <v>10290630003</v>
      </c>
      <c r="I411" s="30" t="s">
        <v>17</v>
      </c>
      <c r="J411" s="30" t="s">
        <v>18</v>
      </c>
      <c r="K411" s="30" t="s">
        <v>19</v>
      </c>
      <c r="L411" s="30">
        <v>10290630</v>
      </c>
      <c r="M411" s="30" t="s">
        <v>59</v>
      </c>
      <c r="N411" s="30" t="s">
        <v>21</v>
      </c>
      <c r="O411" s="44" t="str">
        <f t="shared" ref="O411:O417" si="24">IFERROR(VLOOKUP(D411,GERDATA971,14,FALSE),"")</f>
        <v>912457161635</v>
      </c>
      <c r="P411" s="42">
        <v>1</v>
      </c>
      <c r="Q411" s="30" t="s">
        <v>1921</v>
      </c>
      <c r="R411" s="1" t="str">
        <f t="shared" si="23"/>
        <v>Studying in School / College</v>
      </c>
    </row>
    <row r="412" spans="1:18" s="45" customFormat="1" ht="16.5" customHeight="1" x14ac:dyDescent="0.25">
      <c r="A412" s="42">
        <v>410</v>
      </c>
      <c r="B412" s="30" t="s">
        <v>13</v>
      </c>
      <c r="C412" s="30" t="s">
        <v>14</v>
      </c>
      <c r="D412" s="1" t="s">
        <v>630</v>
      </c>
      <c r="E412" s="30" t="s">
        <v>23</v>
      </c>
      <c r="F412" s="30">
        <v>9575156409</v>
      </c>
      <c r="G412" s="43">
        <v>40179</v>
      </c>
      <c r="H412" s="30">
        <v>10290630013</v>
      </c>
      <c r="I412" s="30" t="s">
        <v>17</v>
      </c>
      <c r="J412" s="30" t="s">
        <v>18</v>
      </c>
      <c r="K412" s="30" t="s">
        <v>19</v>
      </c>
      <c r="L412" s="30">
        <v>10290630</v>
      </c>
      <c r="M412" s="30" t="s">
        <v>59</v>
      </c>
      <c r="N412" s="30" t="s">
        <v>21</v>
      </c>
      <c r="O412" s="44" t="str">
        <f t="shared" si="24"/>
        <v>582290586111</v>
      </c>
      <c r="P412" s="42">
        <v>10</v>
      </c>
      <c r="Q412" s="30" t="s">
        <v>1985</v>
      </c>
      <c r="R412" s="1" t="str">
        <f t="shared" si="23"/>
        <v xml:space="preserve">Drop Out </v>
      </c>
    </row>
    <row r="413" spans="1:18" s="45" customFormat="1" ht="16.5" customHeight="1" x14ac:dyDescent="0.25">
      <c r="A413" s="42">
        <v>411</v>
      </c>
      <c r="B413" s="30" t="s">
        <v>13</v>
      </c>
      <c r="C413" s="30" t="s">
        <v>14</v>
      </c>
      <c r="D413" s="1" t="s">
        <v>531</v>
      </c>
      <c r="E413" s="30" t="s">
        <v>23</v>
      </c>
      <c r="F413" s="30">
        <v>7893930906</v>
      </c>
      <c r="G413" s="43">
        <v>39688</v>
      </c>
      <c r="H413" s="30">
        <v>10290630013</v>
      </c>
      <c r="I413" s="30" t="s">
        <v>17</v>
      </c>
      <c r="J413" s="30" t="s">
        <v>18</v>
      </c>
      <c r="K413" s="30" t="s">
        <v>19</v>
      </c>
      <c r="L413" s="30">
        <v>10290630</v>
      </c>
      <c r="M413" s="30" t="s">
        <v>59</v>
      </c>
      <c r="N413" s="30" t="s">
        <v>21</v>
      </c>
      <c r="O413" s="44" t="str">
        <f t="shared" si="24"/>
        <v>494954251051</v>
      </c>
      <c r="P413" s="42">
        <v>1</v>
      </c>
      <c r="Q413" s="30" t="s">
        <v>1988</v>
      </c>
      <c r="R413" s="1" t="str">
        <f t="shared" si="23"/>
        <v>Studying in School / College</v>
      </c>
    </row>
    <row r="414" spans="1:18" s="45" customFormat="1" ht="16.5" customHeight="1" x14ac:dyDescent="0.25">
      <c r="A414" s="42">
        <v>412</v>
      </c>
      <c r="B414" s="30" t="s">
        <v>13</v>
      </c>
      <c r="C414" s="30" t="s">
        <v>14</v>
      </c>
      <c r="D414" s="1" t="s">
        <v>523</v>
      </c>
      <c r="E414" s="30" t="s">
        <v>16</v>
      </c>
      <c r="F414" s="30">
        <v>8331816246</v>
      </c>
      <c r="G414" s="43">
        <v>38718</v>
      </c>
      <c r="H414" s="30">
        <v>10290630020</v>
      </c>
      <c r="I414" s="30" t="s">
        <v>17</v>
      </c>
      <c r="J414" s="30" t="s">
        <v>18</v>
      </c>
      <c r="K414" s="30" t="s">
        <v>19</v>
      </c>
      <c r="L414" s="30">
        <v>10290630</v>
      </c>
      <c r="M414" s="30" t="s">
        <v>59</v>
      </c>
      <c r="N414" s="30" t="s">
        <v>21</v>
      </c>
      <c r="O414" s="44" t="str">
        <f t="shared" si="24"/>
        <v>554334321175</v>
      </c>
      <c r="P414" s="42">
        <v>13</v>
      </c>
      <c r="Q414" s="30" t="s">
        <v>1411</v>
      </c>
      <c r="R414" s="1" t="str">
        <f t="shared" si="23"/>
        <v>Married</v>
      </c>
    </row>
    <row r="415" spans="1:18" s="45" customFormat="1" ht="16.5" customHeight="1" x14ac:dyDescent="0.25">
      <c r="A415" s="42">
        <v>413</v>
      </c>
      <c r="B415" s="30" t="s">
        <v>13</v>
      </c>
      <c r="C415" s="30" t="s">
        <v>14</v>
      </c>
      <c r="D415" s="1" t="s">
        <v>578</v>
      </c>
      <c r="E415" s="30" t="s">
        <v>23</v>
      </c>
      <c r="F415" s="30">
        <v>7382782474</v>
      </c>
      <c r="G415" s="43">
        <v>40179</v>
      </c>
      <c r="H415" s="30">
        <v>10290630009</v>
      </c>
      <c r="I415" s="30" t="s">
        <v>17</v>
      </c>
      <c r="J415" s="30" t="s">
        <v>18</v>
      </c>
      <c r="K415" s="30" t="s">
        <v>19</v>
      </c>
      <c r="L415" s="30">
        <v>10290630</v>
      </c>
      <c r="M415" s="30" t="s">
        <v>59</v>
      </c>
      <c r="N415" s="30" t="s">
        <v>21</v>
      </c>
      <c r="O415" s="44" t="str">
        <f t="shared" si="24"/>
        <v>225010268589</v>
      </c>
      <c r="P415" s="42">
        <v>10</v>
      </c>
      <c r="Q415" s="30" t="s">
        <v>1951</v>
      </c>
      <c r="R415" s="1" t="str">
        <f t="shared" si="23"/>
        <v xml:space="preserve">Drop Out </v>
      </c>
    </row>
    <row r="416" spans="1:18" s="45" customFormat="1" ht="16.5" customHeight="1" x14ac:dyDescent="0.25">
      <c r="A416" s="42">
        <v>414</v>
      </c>
      <c r="B416" s="30" t="s">
        <v>13</v>
      </c>
      <c r="C416" s="30" t="s">
        <v>14</v>
      </c>
      <c r="D416" s="1" t="s">
        <v>790</v>
      </c>
      <c r="E416" s="30" t="s">
        <v>23</v>
      </c>
      <c r="F416" s="30">
        <v>8500782563</v>
      </c>
      <c r="G416" s="43">
        <v>38883</v>
      </c>
      <c r="H416" s="30">
        <v>10290630012</v>
      </c>
      <c r="I416" s="30" t="s">
        <v>17</v>
      </c>
      <c r="J416" s="30" t="s">
        <v>18</v>
      </c>
      <c r="K416" s="30" t="s">
        <v>19</v>
      </c>
      <c r="L416" s="30">
        <v>10290630</v>
      </c>
      <c r="M416" s="30" t="s">
        <v>59</v>
      </c>
      <c r="N416" s="30" t="s">
        <v>21</v>
      </c>
      <c r="O416" s="44" t="str">
        <f t="shared" si="24"/>
        <v>672636128692</v>
      </c>
      <c r="P416" s="42">
        <v>10</v>
      </c>
      <c r="Q416" s="30" t="s">
        <v>1978</v>
      </c>
      <c r="R416" s="1" t="str">
        <f t="shared" si="23"/>
        <v xml:space="preserve">Drop Out </v>
      </c>
    </row>
    <row r="417" spans="1:18" s="45" customFormat="1" ht="16.5" customHeight="1" x14ac:dyDescent="0.25">
      <c r="A417" s="42">
        <v>415</v>
      </c>
      <c r="B417" s="30" t="s">
        <v>13</v>
      </c>
      <c r="C417" s="30" t="s">
        <v>14</v>
      </c>
      <c r="D417" s="1" t="s">
        <v>1062</v>
      </c>
      <c r="E417" s="30" t="s">
        <v>23</v>
      </c>
      <c r="F417" s="46">
        <v>388797000000</v>
      </c>
      <c r="G417" s="43">
        <v>40172</v>
      </c>
      <c r="H417" s="30">
        <v>10290630009</v>
      </c>
      <c r="I417" s="30" t="s">
        <v>17</v>
      </c>
      <c r="J417" s="30" t="s">
        <v>18</v>
      </c>
      <c r="K417" s="30" t="s">
        <v>19</v>
      </c>
      <c r="L417" s="30">
        <v>10290630</v>
      </c>
      <c r="M417" s="30" t="s">
        <v>59</v>
      </c>
      <c r="N417" s="30" t="s">
        <v>21</v>
      </c>
      <c r="O417" s="44" t="str">
        <f t="shared" si="24"/>
        <v>388797088636</v>
      </c>
      <c r="P417" s="42">
        <v>10</v>
      </c>
      <c r="Q417" s="30" t="s">
        <v>1953</v>
      </c>
      <c r="R417" s="1" t="str">
        <f t="shared" si="23"/>
        <v xml:space="preserve">Drop Out </v>
      </c>
    </row>
    <row r="418" spans="1:18" s="45" customFormat="1" ht="16.5" customHeight="1" x14ac:dyDescent="0.25">
      <c r="A418" s="42">
        <v>416</v>
      </c>
      <c r="B418" s="30" t="s">
        <v>13</v>
      </c>
      <c r="C418" s="30" t="s">
        <v>14</v>
      </c>
      <c r="D418" s="1" t="s">
        <v>201</v>
      </c>
      <c r="E418" s="30"/>
      <c r="F418" s="30">
        <v>8500837519</v>
      </c>
      <c r="G418" s="43">
        <v>38857</v>
      </c>
      <c r="H418" s="30">
        <v>10290630008</v>
      </c>
      <c r="I418" s="30" t="s">
        <v>17</v>
      </c>
      <c r="J418" s="30" t="s">
        <v>31</v>
      </c>
      <c r="K418" s="30" t="s">
        <v>19</v>
      </c>
      <c r="L418" s="30">
        <v>10290630</v>
      </c>
      <c r="M418" s="30" t="s">
        <v>59</v>
      </c>
      <c r="N418" s="30" t="s">
        <v>21</v>
      </c>
      <c r="O418" s="44"/>
      <c r="P418" s="42">
        <v>12</v>
      </c>
      <c r="Q418" s="30" t="s">
        <v>3440</v>
      </c>
      <c r="R418" s="1" t="str">
        <f t="shared" si="23"/>
        <v>Died</v>
      </c>
    </row>
    <row r="419" spans="1:18" s="45" customFormat="1" ht="16.5" customHeight="1" x14ac:dyDescent="0.25">
      <c r="A419" s="42">
        <v>417</v>
      </c>
      <c r="B419" s="30" t="s">
        <v>13</v>
      </c>
      <c r="C419" s="30" t="s">
        <v>14</v>
      </c>
      <c r="D419" s="1" t="s">
        <v>1046</v>
      </c>
      <c r="E419" s="30" t="s">
        <v>16</v>
      </c>
      <c r="F419" s="46">
        <v>307878000000</v>
      </c>
      <c r="G419" s="43">
        <v>38885</v>
      </c>
      <c r="H419" s="30">
        <v>10290630017</v>
      </c>
      <c r="I419" s="30" t="s">
        <v>17</v>
      </c>
      <c r="J419" s="30" t="s">
        <v>18</v>
      </c>
      <c r="K419" s="30" t="s">
        <v>17</v>
      </c>
      <c r="L419" s="30">
        <v>10290630</v>
      </c>
      <c r="M419" s="30" t="s">
        <v>59</v>
      </c>
      <c r="N419" s="30" t="s">
        <v>21</v>
      </c>
      <c r="O419" s="44">
        <v>307878008579</v>
      </c>
      <c r="P419" s="42">
        <v>3</v>
      </c>
      <c r="Q419" s="30" t="s">
        <v>3409</v>
      </c>
      <c r="R419" s="1" t="str">
        <f t="shared" si="23"/>
        <v>Inter passed and present not continue study</v>
      </c>
    </row>
    <row r="420" spans="1:18" s="45" customFormat="1" ht="16.5" customHeight="1" x14ac:dyDescent="0.25">
      <c r="A420" s="42">
        <v>418</v>
      </c>
      <c r="B420" s="30" t="s">
        <v>13</v>
      </c>
      <c r="C420" s="30" t="s">
        <v>14</v>
      </c>
      <c r="D420" s="1" t="s">
        <v>802</v>
      </c>
      <c r="E420" s="30" t="s">
        <v>23</v>
      </c>
      <c r="F420" s="30">
        <v>6303959051</v>
      </c>
      <c r="G420" s="43">
        <v>43126</v>
      </c>
      <c r="H420" s="30">
        <v>10290630009</v>
      </c>
      <c r="I420" s="30" t="s">
        <v>17</v>
      </c>
      <c r="J420" s="30" t="s">
        <v>18</v>
      </c>
      <c r="K420" s="30" t="s">
        <v>19</v>
      </c>
      <c r="L420" s="30">
        <v>10290630</v>
      </c>
      <c r="M420" s="30" t="s">
        <v>59</v>
      </c>
      <c r="N420" s="30" t="s">
        <v>21</v>
      </c>
      <c r="O420" s="44" t="str">
        <f>IFERROR(VLOOKUP(D420,GERDATA971,14,FALSE),"")</f>
        <v>570608627702</v>
      </c>
      <c r="P420" s="42">
        <v>1</v>
      </c>
      <c r="Q420" s="30" t="s">
        <v>1956</v>
      </c>
      <c r="R420" s="1" t="str">
        <f t="shared" si="23"/>
        <v>Studying in School / College</v>
      </c>
    </row>
    <row r="421" spans="1:18" s="45" customFormat="1" ht="16.5" customHeight="1" x14ac:dyDescent="0.25">
      <c r="A421" s="42">
        <v>419</v>
      </c>
      <c r="B421" s="30" t="s">
        <v>13</v>
      </c>
      <c r="C421" s="30" t="s">
        <v>14</v>
      </c>
      <c r="D421" s="1" t="s">
        <v>493</v>
      </c>
      <c r="E421" s="30" t="s">
        <v>23</v>
      </c>
      <c r="F421" s="30">
        <v>8500218317</v>
      </c>
      <c r="G421" s="43">
        <v>38718</v>
      </c>
      <c r="H421" s="30">
        <v>10290630017</v>
      </c>
      <c r="I421" s="30" t="s">
        <v>17</v>
      </c>
      <c r="J421" s="30" t="s">
        <v>18</v>
      </c>
      <c r="K421" s="30" t="s">
        <v>17</v>
      </c>
      <c r="L421" s="30">
        <v>10290630</v>
      </c>
      <c r="M421" s="30" t="s">
        <v>59</v>
      </c>
      <c r="N421" s="30" t="s">
        <v>21</v>
      </c>
      <c r="O421" s="44">
        <v>858312798304</v>
      </c>
      <c r="P421" s="42">
        <v>3</v>
      </c>
      <c r="Q421" s="30" t="s">
        <v>3409</v>
      </c>
      <c r="R421" s="1" t="str">
        <f t="shared" si="23"/>
        <v>Inter passed and present not continue study</v>
      </c>
    </row>
    <row r="422" spans="1:18" s="45" customFormat="1" ht="16.5" customHeight="1" x14ac:dyDescent="0.25">
      <c r="A422" s="42">
        <v>420</v>
      </c>
      <c r="B422" s="30" t="s">
        <v>13</v>
      </c>
      <c r="C422" s="30" t="s">
        <v>14</v>
      </c>
      <c r="D422" s="1" t="s">
        <v>1182</v>
      </c>
      <c r="E422" s="30" t="s">
        <v>23</v>
      </c>
      <c r="F422" s="46">
        <v>214378000000</v>
      </c>
      <c r="G422" s="43">
        <v>40544</v>
      </c>
      <c r="H422" s="30">
        <v>10290630019</v>
      </c>
      <c r="I422" s="30" t="s">
        <v>17</v>
      </c>
      <c r="J422" s="30" t="s">
        <v>18</v>
      </c>
      <c r="K422" s="30" t="s">
        <v>19</v>
      </c>
      <c r="L422" s="30">
        <v>10290630</v>
      </c>
      <c r="M422" s="30" t="s">
        <v>59</v>
      </c>
      <c r="N422" s="30" t="s">
        <v>1142</v>
      </c>
      <c r="O422" s="44" t="str">
        <f t="shared" ref="O422:O429" si="25">IFERROR(VLOOKUP(D422,GERDATA971,14,FALSE),"")</f>
        <v>214378469566</v>
      </c>
      <c r="P422" s="42">
        <v>1</v>
      </c>
      <c r="Q422" s="30" t="s">
        <v>2022</v>
      </c>
      <c r="R422" s="1" t="str">
        <f t="shared" si="23"/>
        <v>Studying in School / College</v>
      </c>
    </row>
    <row r="423" spans="1:18" s="45" customFormat="1" ht="16.5" customHeight="1" x14ac:dyDescent="0.25">
      <c r="A423" s="42">
        <v>421</v>
      </c>
      <c r="B423" s="30" t="s">
        <v>13</v>
      </c>
      <c r="C423" s="30" t="s">
        <v>14</v>
      </c>
      <c r="D423" s="1" t="s">
        <v>172</v>
      </c>
      <c r="E423" s="30" t="s">
        <v>23</v>
      </c>
      <c r="F423" s="30">
        <v>9494057611</v>
      </c>
      <c r="G423" s="43">
        <v>40179</v>
      </c>
      <c r="H423" s="30">
        <v>10290630002</v>
      </c>
      <c r="I423" s="30" t="s">
        <v>17</v>
      </c>
      <c r="J423" s="30" t="s">
        <v>18</v>
      </c>
      <c r="K423" s="30" t="s">
        <v>19</v>
      </c>
      <c r="L423" s="30">
        <v>10290630</v>
      </c>
      <c r="M423" s="30" t="s">
        <v>59</v>
      </c>
      <c r="N423" s="30" t="s">
        <v>21</v>
      </c>
      <c r="O423" s="44" t="str">
        <f t="shared" si="25"/>
        <v>479252251898</v>
      </c>
      <c r="P423" s="42">
        <v>2</v>
      </c>
      <c r="Q423" s="30" t="s">
        <v>1915</v>
      </c>
      <c r="R423" s="1" t="str">
        <f t="shared" si="23"/>
        <v>10th passed and present not continue study</v>
      </c>
    </row>
    <row r="424" spans="1:18" s="45" customFormat="1" ht="16.5" customHeight="1" x14ac:dyDescent="0.25">
      <c r="A424" s="42">
        <v>422</v>
      </c>
      <c r="B424" s="30" t="s">
        <v>13</v>
      </c>
      <c r="C424" s="30" t="s">
        <v>14</v>
      </c>
      <c r="D424" s="1" t="s">
        <v>994</v>
      </c>
      <c r="E424" s="30" t="s">
        <v>23</v>
      </c>
      <c r="F424" s="46">
        <v>969978000000</v>
      </c>
      <c r="G424" s="43">
        <v>39463</v>
      </c>
      <c r="H424" s="30">
        <v>10290630002</v>
      </c>
      <c r="I424" s="30" t="s">
        <v>17</v>
      </c>
      <c r="J424" s="30" t="s">
        <v>18</v>
      </c>
      <c r="K424" s="30" t="s">
        <v>19</v>
      </c>
      <c r="L424" s="30">
        <v>10290630</v>
      </c>
      <c r="M424" s="30" t="s">
        <v>59</v>
      </c>
      <c r="N424" s="30" t="s">
        <v>21</v>
      </c>
      <c r="O424" s="44" t="str">
        <f t="shared" si="25"/>
        <v>969977814932</v>
      </c>
      <c r="P424" s="42">
        <v>2</v>
      </c>
      <c r="Q424" s="30" t="s">
        <v>1915</v>
      </c>
      <c r="R424" s="1" t="str">
        <f t="shared" si="23"/>
        <v>10th passed and present not continue study</v>
      </c>
    </row>
    <row r="425" spans="1:18" s="45" customFormat="1" ht="16.5" customHeight="1" x14ac:dyDescent="0.25">
      <c r="A425" s="42">
        <v>423</v>
      </c>
      <c r="B425" s="30" t="s">
        <v>13</v>
      </c>
      <c r="C425" s="30" t="s">
        <v>14</v>
      </c>
      <c r="D425" s="1" t="s">
        <v>608</v>
      </c>
      <c r="E425" s="30" t="s">
        <v>16</v>
      </c>
      <c r="F425" s="30">
        <v>8500060380</v>
      </c>
      <c r="G425" s="43">
        <v>39461</v>
      </c>
      <c r="H425" s="30">
        <v>10290630011</v>
      </c>
      <c r="I425" s="30" t="s">
        <v>17</v>
      </c>
      <c r="J425" s="30" t="s">
        <v>18</v>
      </c>
      <c r="K425" s="30" t="s">
        <v>19</v>
      </c>
      <c r="L425" s="30">
        <v>10290630</v>
      </c>
      <c r="M425" s="30" t="s">
        <v>59</v>
      </c>
      <c r="N425" s="30" t="s">
        <v>21</v>
      </c>
      <c r="O425" s="44" t="str">
        <f t="shared" si="25"/>
        <v>301289661660</v>
      </c>
      <c r="P425" s="42">
        <v>1</v>
      </c>
      <c r="Q425" s="30" t="s">
        <v>1974</v>
      </c>
      <c r="R425" s="1" t="str">
        <f t="shared" si="23"/>
        <v>Studying in School / College</v>
      </c>
    </row>
    <row r="426" spans="1:18" s="45" customFormat="1" ht="16.5" customHeight="1" x14ac:dyDescent="0.25">
      <c r="A426" s="42">
        <v>424</v>
      </c>
      <c r="B426" s="30" t="s">
        <v>13</v>
      </c>
      <c r="C426" s="30" t="s">
        <v>14</v>
      </c>
      <c r="D426" s="1" t="s">
        <v>740</v>
      </c>
      <c r="E426" s="30" t="s">
        <v>16</v>
      </c>
      <c r="F426" s="30">
        <v>9381150036</v>
      </c>
      <c r="G426" s="43">
        <v>38843</v>
      </c>
      <c r="H426" s="30">
        <v>10290630022</v>
      </c>
      <c r="I426" s="30" t="s">
        <v>17</v>
      </c>
      <c r="J426" s="30" t="s">
        <v>18</v>
      </c>
      <c r="K426" s="30" t="s">
        <v>19</v>
      </c>
      <c r="L426" s="30">
        <v>10290630</v>
      </c>
      <c r="M426" s="30" t="s">
        <v>59</v>
      </c>
      <c r="N426" s="30" t="s">
        <v>21</v>
      </c>
      <c r="O426" s="44" t="str">
        <f t="shared" si="25"/>
        <v>697482781733</v>
      </c>
      <c r="P426" s="42">
        <v>1</v>
      </c>
      <c r="Q426" s="30" t="s">
        <v>2041</v>
      </c>
      <c r="R426" s="1" t="str">
        <f t="shared" si="23"/>
        <v>Studying in School / College</v>
      </c>
    </row>
    <row r="427" spans="1:18" s="45" customFormat="1" ht="16.5" customHeight="1" x14ac:dyDescent="0.25">
      <c r="A427" s="42">
        <v>425</v>
      </c>
      <c r="B427" s="30" t="s">
        <v>13</v>
      </c>
      <c r="C427" s="30" t="s">
        <v>14</v>
      </c>
      <c r="D427" s="1" t="s">
        <v>840</v>
      </c>
      <c r="E427" s="30" t="s">
        <v>16</v>
      </c>
      <c r="F427" s="30">
        <v>9441929866</v>
      </c>
      <c r="G427" s="43">
        <v>43321</v>
      </c>
      <c r="H427" s="30">
        <v>10290630013</v>
      </c>
      <c r="I427" s="30" t="s">
        <v>17</v>
      </c>
      <c r="J427" s="30" t="s">
        <v>18</v>
      </c>
      <c r="K427" s="30" t="s">
        <v>19</v>
      </c>
      <c r="L427" s="30">
        <v>10290630</v>
      </c>
      <c r="M427" s="30" t="s">
        <v>59</v>
      </c>
      <c r="N427" s="30" t="s">
        <v>21</v>
      </c>
      <c r="O427" s="44" t="str">
        <f t="shared" si="25"/>
        <v>638019163599</v>
      </c>
      <c r="P427" s="42">
        <v>1</v>
      </c>
      <c r="Q427" s="30" t="s">
        <v>1992</v>
      </c>
      <c r="R427" s="1" t="str">
        <f t="shared" si="23"/>
        <v>Studying in School / College</v>
      </c>
    </row>
    <row r="428" spans="1:18" s="45" customFormat="1" ht="16.5" customHeight="1" x14ac:dyDescent="0.25">
      <c r="A428" s="42">
        <v>426</v>
      </c>
      <c r="B428" s="30" t="s">
        <v>13</v>
      </c>
      <c r="C428" s="30" t="s">
        <v>14</v>
      </c>
      <c r="D428" s="1" t="s">
        <v>916</v>
      </c>
      <c r="E428" s="30" t="s">
        <v>16</v>
      </c>
      <c r="F428" s="46">
        <v>932285000000</v>
      </c>
      <c r="G428" s="43">
        <v>41640</v>
      </c>
      <c r="H428" s="30">
        <v>10290630005</v>
      </c>
      <c r="I428" s="30" t="s">
        <v>17</v>
      </c>
      <c r="J428" s="30" t="s">
        <v>18</v>
      </c>
      <c r="K428" s="30" t="s">
        <v>19</v>
      </c>
      <c r="L428" s="30">
        <v>10290630</v>
      </c>
      <c r="M428" s="30" t="s">
        <v>59</v>
      </c>
      <c r="N428" s="30" t="s">
        <v>21</v>
      </c>
      <c r="O428" s="44" t="str">
        <f t="shared" si="25"/>
        <v>UNKNOWN</v>
      </c>
      <c r="P428" s="42">
        <v>11</v>
      </c>
      <c r="Q428" s="30" t="s">
        <v>1931</v>
      </c>
      <c r="R428" s="1" t="str">
        <f t="shared" si="23"/>
        <v>Not traced</v>
      </c>
    </row>
    <row r="429" spans="1:18" s="45" customFormat="1" ht="16.5" customHeight="1" x14ac:dyDescent="0.25">
      <c r="A429" s="42">
        <v>427</v>
      </c>
      <c r="B429" s="30" t="s">
        <v>13</v>
      </c>
      <c r="C429" s="30" t="s">
        <v>14</v>
      </c>
      <c r="D429" s="1" t="s">
        <v>257</v>
      </c>
      <c r="E429" s="30" t="s">
        <v>16</v>
      </c>
      <c r="F429" s="30">
        <v>9440867161</v>
      </c>
      <c r="G429" s="43">
        <v>40179</v>
      </c>
      <c r="H429" s="30">
        <v>10290630010</v>
      </c>
      <c r="I429" s="30" t="s">
        <v>17</v>
      </c>
      <c r="J429" s="30" t="s">
        <v>18</v>
      </c>
      <c r="K429" s="30" t="s">
        <v>19</v>
      </c>
      <c r="L429" s="30">
        <v>10290630</v>
      </c>
      <c r="M429" s="30" t="s">
        <v>59</v>
      </c>
      <c r="N429" s="30" t="s">
        <v>21</v>
      </c>
      <c r="O429" s="44" t="str">
        <f t="shared" si="25"/>
        <v>215001314260</v>
      </c>
      <c r="P429" s="42">
        <v>3</v>
      </c>
      <c r="Q429" s="30" t="s">
        <v>1963</v>
      </c>
      <c r="R429" s="1" t="str">
        <f t="shared" si="23"/>
        <v>Inter passed and present not continue study</v>
      </c>
    </row>
    <row r="430" spans="1:18" s="45" customFormat="1" ht="16.5" customHeight="1" x14ac:dyDescent="0.25">
      <c r="A430" s="42">
        <v>428</v>
      </c>
      <c r="B430" s="30" t="s">
        <v>13</v>
      </c>
      <c r="C430" s="30" t="s">
        <v>14</v>
      </c>
      <c r="D430" s="1" t="s">
        <v>155</v>
      </c>
      <c r="E430" s="30" t="s">
        <v>16</v>
      </c>
      <c r="F430" s="30">
        <v>8985907713</v>
      </c>
      <c r="G430" s="43">
        <v>40512</v>
      </c>
      <c r="H430" s="30">
        <v>10290630012</v>
      </c>
      <c r="I430" s="30" t="s">
        <v>17</v>
      </c>
      <c r="J430" s="30" t="s">
        <v>18</v>
      </c>
      <c r="K430" s="30" t="s">
        <v>19</v>
      </c>
      <c r="L430" s="30">
        <v>10290630</v>
      </c>
      <c r="M430" s="30" t="s">
        <v>59</v>
      </c>
      <c r="N430" s="30" t="s">
        <v>21</v>
      </c>
      <c r="O430" s="44">
        <v>950813735613</v>
      </c>
      <c r="P430" s="42">
        <v>1</v>
      </c>
      <c r="Q430" s="30" t="s">
        <v>3540</v>
      </c>
      <c r="R430" s="1" t="str">
        <f t="shared" si="23"/>
        <v>Studying in School / College</v>
      </c>
    </row>
    <row r="431" spans="1:18" s="45" customFormat="1" ht="16.5" customHeight="1" x14ac:dyDescent="0.25">
      <c r="A431" s="42">
        <v>429</v>
      </c>
      <c r="B431" s="30" t="s">
        <v>13</v>
      </c>
      <c r="C431" s="30" t="s">
        <v>14</v>
      </c>
      <c r="D431" s="1" t="s">
        <v>399</v>
      </c>
      <c r="E431" s="30" t="s">
        <v>16</v>
      </c>
      <c r="F431" s="30">
        <v>9652552613</v>
      </c>
      <c r="G431" s="43">
        <v>38964</v>
      </c>
      <c r="H431" s="30">
        <v>10290630002</v>
      </c>
      <c r="I431" s="30" t="s">
        <v>17</v>
      </c>
      <c r="J431" s="30" t="s">
        <v>18</v>
      </c>
      <c r="K431" s="30" t="s">
        <v>19</v>
      </c>
      <c r="L431" s="30">
        <v>10290630</v>
      </c>
      <c r="M431" s="30" t="s">
        <v>59</v>
      </c>
      <c r="N431" s="30" t="s">
        <v>21</v>
      </c>
      <c r="O431" s="44" t="str">
        <f>IFERROR(VLOOKUP(D431,GERDATA971,14,FALSE),"")</f>
        <v>399380958391</v>
      </c>
      <c r="P431" s="42">
        <v>2</v>
      </c>
      <c r="Q431" s="30" t="s">
        <v>1915</v>
      </c>
      <c r="R431" s="1" t="str">
        <f t="shared" si="23"/>
        <v>10th passed and present not continue study</v>
      </c>
    </row>
    <row r="432" spans="1:18" s="45" customFormat="1" ht="16.5" customHeight="1" x14ac:dyDescent="0.25">
      <c r="A432" s="42">
        <v>430</v>
      </c>
      <c r="B432" s="30" t="s">
        <v>13</v>
      </c>
      <c r="C432" s="30" t="s">
        <v>14</v>
      </c>
      <c r="D432" s="1" t="s">
        <v>617</v>
      </c>
      <c r="E432" s="30" t="s">
        <v>23</v>
      </c>
      <c r="F432" s="30">
        <v>8500333057</v>
      </c>
      <c r="G432" s="43">
        <v>38852</v>
      </c>
      <c r="H432" s="30">
        <v>10290630001</v>
      </c>
      <c r="I432" s="30" t="s">
        <v>17</v>
      </c>
      <c r="J432" s="30" t="s">
        <v>18</v>
      </c>
      <c r="K432" s="30" t="s">
        <v>17</v>
      </c>
      <c r="L432" s="30">
        <v>10290630</v>
      </c>
      <c r="M432" s="30" t="s">
        <v>59</v>
      </c>
      <c r="N432" s="30" t="s">
        <v>21</v>
      </c>
      <c r="O432" s="44">
        <v>63981902196</v>
      </c>
      <c r="P432" s="42">
        <v>1</v>
      </c>
      <c r="Q432" s="30" t="s">
        <v>3543</v>
      </c>
      <c r="R432" s="1" t="str">
        <f t="shared" si="23"/>
        <v>Studying in School / College</v>
      </c>
    </row>
    <row r="433" spans="1:18" s="45" customFormat="1" ht="16.5" customHeight="1" x14ac:dyDescent="0.25">
      <c r="A433" s="42">
        <v>431</v>
      </c>
      <c r="B433" s="30" t="s">
        <v>13</v>
      </c>
      <c r="C433" s="30" t="s">
        <v>14</v>
      </c>
      <c r="D433" s="1" t="s">
        <v>140</v>
      </c>
      <c r="E433" s="30" t="s">
        <v>16</v>
      </c>
      <c r="F433" s="30">
        <v>8886270106</v>
      </c>
      <c r="G433" s="43">
        <v>39391</v>
      </c>
      <c r="H433" s="30">
        <v>10290630005</v>
      </c>
      <c r="I433" s="30" t="s">
        <v>17</v>
      </c>
      <c r="J433" s="30" t="s">
        <v>18</v>
      </c>
      <c r="K433" s="30" t="s">
        <v>17</v>
      </c>
      <c r="L433" s="30">
        <v>10290630</v>
      </c>
      <c r="M433" s="30" t="s">
        <v>59</v>
      </c>
      <c r="N433" s="30" t="s">
        <v>21</v>
      </c>
      <c r="O433" s="44"/>
      <c r="P433" s="42">
        <v>1</v>
      </c>
      <c r="Q433" s="30" t="s">
        <v>3546</v>
      </c>
      <c r="R433" s="1" t="str">
        <f t="shared" si="23"/>
        <v>Studying in School / College</v>
      </c>
    </row>
    <row r="434" spans="1:18" s="45" customFormat="1" ht="16.5" customHeight="1" x14ac:dyDescent="0.25">
      <c r="A434" s="42">
        <v>432</v>
      </c>
      <c r="B434" s="30" t="s">
        <v>13</v>
      </c>
      <c r="C434" s="30" t="s">
        <v>14</v>
      </c>
      <c r="D434" s="1" t="s">
        <v>870</v>
      </c>
      <c r="E434" s="30" t="s">
        <v>23</v>
      </c>
      <c r="F434" s="30">
        <v>9441072868</v>
      </c>
      <c r="G434" s="43">
        <v>38884</v>
      </c>
      <c r="H434" s="30">
        <v>10290630001</v>
      </c>
      <c r="I434" s="30" t="s">
        <v>17</v>
      </c>
      <c r="J434" s="30" t="s">
        <v>18</v>
      </c>
      <c r="K434" s="30" t="s">
        <v>17</v>
      </c>
      <c r="L434" s="30">
        <v>10290630</v>
      </c>
      <c r="M434" s="30" t="s">
        <v>59</v>
      </c>
      <c r="N434" s="30" t="s">
        <v>21</v>
      </c>
      <c r="O434" s="44">
        <v>712492932267</v>
      </c>
      <c r="P434" s="42">
        <v>1</v>
      </c>
      <c r="Q434" s="30" t="s">
        <v>3548</v>
      </c>
      <c r="R434" s="1" t="str">
        <f t="shared" si="23"/>
        <v>Studying in School / College</v>
      </c>
    </row>
    <row r="435" spans="1:18" s="45" customFormat="1" ht="16.5" customHeight="1" x14ac:dyDescent="0.25">
      <c r="A435" s="42">
        <v>433</v>
      </c>
      <c r="B435" s="30" t="s">
        <v>13</v>
      </c>
      <c r="C435" s="30" t="s">
        <v>14</v>
      </c>
      <c r="D435" s="1" t="s">
        <v>363</v>
      </c>
      <c r="E435" s="30"/>
      <c r="F435" s="30">
        <v>9866241887</v>
      </c>
      <c r="G435" s="43">
        <v>39448</v>
      </c>
      <c r="H435" s="30">
        <v>10290630007</v>
      </c>
      <c r="I435" s="30" t="s">
        <v>17</v>
      </c>
      <c r="J435" s="30" t="s">
        <v>18</v>
      </c>
      <c r="K435" s="30" t="s">
        <v>19</v>
      </c>
      <c r="L435" s="30">
        <v>10290630</v>
      </c>
      <c r="M435" s="30" t="s">
        <v>59</v>
      </c>
      <c r="N435" s="30" t="s">
        <v>21</v>
      </c>
      <c r="O435" s="44" t="str">
        <f>IFERROR(VLOOKUP(D435,GERDATA971,14,FALSE),"")</f>
        <v>563386805070</v>
      </c>
      <c r="P435" s="42">
        <v>1</v>
      </c>
      <c r="Q435" s="30" t="s">
        <v>1940</v>
      </c>
      <c r="R435" s="1" t="str">
        <f t="shared" si="23"/>
        <v>Studying in School / College</v>
      </c>
    </row>
    <row r="436" spans="1:18" s="45" customFormat="1" ht="16.5" customHeight="1" x14ac:dyDescent="0.25">
      <c r="A436" s="42">
        <v>434</v>
      </c>
      <c r="B436" s="30" t="s">
        <v>13</v>
      </c>
      <c r="C436" s="30" t="s">
        <v>14</v>
      </c>
      <c r="D436" s="1" t="s">
        <v>1252</v>
      </c>
      <c r="E436" s="30" t="s">
        <v>23</v>
      </c>
      <c r="F436" s="46">
        <v>855391000000</v>
      </c>
      <c r="G436" s="43">
        <v>40738</v>
      </c>
      <c r="H436" s="30">
        <v>10290630008</v>
      </c>
      <c r="I436" s="30" t="s">
        <v>17</v>
      </c>
      <c r="J436" s="30" t="s">
        <v>18</v>
      </c>
      <c r="K436" s="30" t="s">
        <v>19</v>
      </c>
      <c r="L436" s="30">
        <v>10290630</v>
      </c>
      <c r="M436" s="30" t="s">
        <v>59</v>
      </c>
      <c r="N436" s="30" t="s">
        <v>1153</v>
      </c>
      <c r="O436" s="44" t="str">
        <f>IFERROR(VLOOKUP(D436,GERDATA971,14,FALSE),"")</f>
        <v>855390693429</v>
      </c>
      <c r="P436" s="42">
        <v>10</v>
      </c>
      <c r="Q436" s="30" t="s">
        <v>1944</v>
      </c>
      <c r="R436" s="1" t="str">
        <f t="shared" si="23"/>
        <v xml:space="preserve">Drop Out </v>
      </c>
    </row>
    <row r="437" spans="1:18" s="45" customFormat="1" ht="16.5" customHeight="1" x14ac:dyDescent="0.25">
      <c r="A437" s="42">
        <v>435</v>
      </c>
      <c r="B437" s="30" t="s">
        <v>13</v>
      </c>
      <c r="C437" s="30" t="s">
        <v>14</v>
      </c>
      <c r="D437" s="1" t="s">
        <v>701</v>
      </c>
      <c r="E437" s="30" t="s">
        <v>16</v>
      </c>
      <c r="F437" s="30">
        <v>9441072868</v>
      </c>
      <c r="G437" s="43">
        <v>40179</v>
      </c>
      <c r="H437" s="30">
        <v>10290630017</v>
      </c>
      <c r="I437" s="30" t="s">
        <v>17</v>
      </c>
      <c r="J437" s="30" t="s">
        <v>18</v>
      </c>
      <c r="K437" s="30" t="s">
        <v>19</v>
      </c>
      <c r="L437" s="30">
        <v>10290630</v>
      </c>
      <c r="M437" s="30" t="s">
        <v>59</v>
      </c>
      <c r="N437" s="30" t="s">
        <v>21</v>
      </c>
      <c r="O437" s="44" t="str">
        <f>IFERROR(VLOOKUP(D437,GERDATA971,14,FALSE),"")</f>
        <v>773413575937</v>
      </c>
      <c r="P437" s="42">
        <v>2</v>
      </c>
      <c r="Q437" s="30" t="s">
        <v>2015</v>
      </c>
      <c r="R437" s="1" t="str">
        <f t="shared" si="23"/>
        <v>10th passed and present not continue study</v>
      </c>
    </row>
    <row r="438" spans="1:18" s="45" customFormat="1" ht="16.5" customHeight="1" x14ac:dyDescent="0.25">
      <c r="A438" s="42">
        <v>436</v>
      </c>
      <c r="B438" s="30" t="s">
        <v>13</v>
      </c>
      <c r="C438" s="30" t="s">
        <v>14</v>
      </c>
      <c r="D438" s="1" t="s">
        <v>785</v>
      </c>
      <c r="E438" s="30" t="s">
        <v>16</v>
      </c>
      <c r="F438" s="30">
        <v>9441072868</v>
      </c>
      <c r="G438" s="43">
        <v>38801</v>
      </c>
      <c r="H438" s="30">
        <v>10290630017</v>
      </c>
      <c r="I438" s="30" t="s">
        <v>17</v>
      </c>
      <c r="J438" s="30" t="s">
        <v>18</v>
      </c>
      <c r="K438" s="30" t="s">
        <v>17</v>
      </c>
      <c r="L438" s="30">
        <v>10290630</v>
      </c>
      <c r="M438" s="30" t="s">
        <v>59</v>
      </c>
      <c r="N438" s="30" t="s">
        <v>21</v>
      </c>
      <c r="O438" s="44">
        <v>752258950763</v>
      </c>
      <c r="P438" s="42">
        <v>3</v>
      </c>
      <c r="Q438" s="30" t="s">
        <v>3409</v>
      </c>
      <c r="R438" s="1" t="str">
        <f t="shared" si="23"/>
        <v>Inter passed and present not continue study</v>
      </c>
    </row>
    <row r="439" spans="1:18" s="45" customFormat="1" ht="16.5" customHeight="1" x14ac:dyDescent="0.25">
      <c r="A439" s="42">
        <v>437</v>
      </c>
      <c r="B439" s="30" t="s">
        <v>13</v>
      </c>
      <c r="C439" s="30" t="s">
        <v>14</v>
      </c>
      <c r="D439" s="1" t="s">
        <v>35</v>
      </c>
      <c r="E439" s="30" t="s">
        <v>23</v>
      </c>
      <c r="F439" s="30">
        <v>9440867161</v>
      </c>
      <c r="G439" s="43">
        <v>39983</v>
      </c>
      <c r="H439" s="30">
        <v>10290630010</v>
      </c>
      <c r="I439" s="30" t="s">
        <v>17</v>
      </c>
      <c r="J439" s="30" t="s">
        <v>18</v>
      </c>
      <c r="K439" s="30" t="s">
        <v>19</v>
      </c>
      <c r="L439" s="30">
        <v>10290630</v>
      </c>
      <c r="M439" s="30" t="s">
        <v>59</v>
      </c>
      <c r="N439" s="30" t="s">
        <v>21</v>
      </c>
      <c r="O439" s="44">
        <v>264496445112</v>
      </c>
      <c r="P439" s="42">
        <v>1</v>
      </c>
      <c r="Q439" s="30" t="s">
        <v>3552</v>
      </c>
      <c r="R439" s="1" t="str">
        <f t="shared" si="23"/>
        <v>Studying in School / College</v>
      </c>
    </row>
    <row r="440" spans="1:18" s="45" customFormat="1" ht="16.5" customHeight="1" x14ac:dyDescent="0.25">
      <c r="A440" s="42">
        <v>438</v>
      </c>
      <c r="B440" s="30" t="s">
        <v>13</v>
      </c>
      <c r="C440" s="30" t="s">
        <v>14</v>
      </c>
      <c r="D440" s="1" t="s">
        <v>704</v>
      </c>
      <c r="E440" s="30" t="s">
        <v>16</v>
      </c>
      <c r="F440" s="30">
        <v>7569582547</v>
      </c>
      <c r="G440" s="43">
        <v>39968</v>
      </c>
      <c r="H440" s="30">
        <v>10290630021</v>
      </c>
      <c r="I440" s="30" t="s">
        <v>17</v>
      </c>
      <c r="J440" s="30" t="s">
        <v>18</v>
      </c>
      <c r="K440" s="30" t="s">
        <v>19</v>
      </c>
      <c r="L440" s="30">
        <v>10290630</v>
      </c>
      <c r="M440" s="30" t="s">
        <v>59</v>
      </c>
      <c r="N440" s="30" t="s">
        <v>21</v>
      </c>
      <c r="O440" s="44" t="str">
        <f>IFERROR(VLOOKUP(D440,GERDATA971,14,FALSE),"")</f>
        <v>209712120036</v>
      </c>
      <c r="P440" s="42">
        <v>13</v>
      </c>
      <c r="Q440" s="30" t="s">
        <v>1411</v>
      </c>
      <c r="R440" s="1" t="str">
        <f t="shared" si="23"/>
        <v>Married</v>
      </c>
    </row>
    <row r="441" spans="1:18" s="45" customFormat="1" ht="16.5" customHeight="1" x14ac:dyDescent="0.25">
      <c r="A441" s="42">
        <v>439</v>
      </c>
      <c r="B441" s="30" t="s">
        <v>13</v>
      </c>
      <c r="C441" s="30" t="s">
        <v>14</v>
      </c>
      <c r="D441" s="1" t="s">
        <v>307</v>
      </c>
      <c r="E441" s="30" t="s">
        <v>16</v>
      </c>
      <c r="F441" s="30">
        <v>9440867161</v>
      </c>
      <c r="G441" s="43">
        <v>38922</v>
      </c>
      <c r="H441" s="30">
        <v>10290630010</v>
      </c>
      <c r="I441" s="30" t="s">
        <v>17</v>
      </c>
      <c r="J441" s="30" t="s">
        <v>18</v>
      </c>
      <c r="K441" s="30" t="s">
        <v>19</v>
      </c>
      <c r="L441" s="30">
        <v>10290630</v>
      </c>
      <c r="M441" s="30" t="s">
        <v>59</v>
      </c>
      <c r="N441" s="30" t="s">
        <v>21</v>
      </c>
      <c r="O441" s="44" t="str">
        <f>IFERROR(VLOOKUP(D441,GERDATA971,14,FALSE),"")</f>
        <v>607626531254</v>
      </c>
      <c r="P441" s="42">
        <v>1</v>
      </c>
      <c r="Q441" s="30" t="s">
        <v>1969</v>
      </c>
      <c r="R441" s="1" t="str">
        <f t="shared" si="23"/>
        <v>Studying in School / College</v>
      </c>
    </row>
    <row r="442" spans="1:18" s="45" customFormat="1" ht="16.5" customHeight="1" x14ac:dyDescent="0.25">
      <c r="A442" s="42">
        <v>440</v>
      </c>
      <c r="B442" s="30" t="s">
        <v>13</v>
      </c>
      <c r="C442" s="30" t="s">
        <v>14</v>
      </c>
      <c r="D442" s="1" t="s">
        <v>1291</v>
      </c>
      <c r="E442" s="30" t="s">
        <v>23</v>
      </c>
      <c r="F442" s="46">
        <v>340043000000</v>
      </c>
      <c r="G442" s="43">
        <v>39135</v>
      </c>
      <c r="H442" s="30">
        <v>10290630006</v>
      </c>
      <c r="I442" s="30" t="s">
        <v>17</v>
      </c>
      <c r="J442" s="30" t="s">
        <v>18</v>
      </c>
      <c r="K442" s="30" t="s">
        <v>19</v>
      </c>
      <c r="L442" s="30">
        <v>10290630</v>
      </c>
      <c r="M442" s="30" t="s">
        <v>59</v>
      </c>
      <c r="N442" s="30" t="s">
        <v>1142</v>
      </c>
      <c r="O442" s="44" t="str">
        <f>IFERROR(VLOOKUP(D442,GERDATA971,14,FALSE),"")</f>
        <v>205210563703</v>
      </c>
      <c r="P442" s="42">
        <v>1</v>
      </c>
      <c r="Q442" s="30" t="s">
        <v>1935</v>
      </c>
      <c r="R442" s="1" t="str">
        <f t="shared" si="23"/>
        <v>Studying in School / College</v>
      </c>
    </row>
    <row r="443" spans="1:18" s="45" customFormat="1" ht="16.5" customHeight="1" x14ac:dyDescent="0.25">
      <c r="A443" s="42">
        <v>441</v>
      </c>
      <c r="B443" s="30" t="s">
        <v>13</v>
      </c>
      <c r="C443" s="30" t="s">
        <v>14</v>
      </c>
      <c r="D443" s="1" t="s">
        <v>887</v>
      </c>
      <c r="E443" s="30" t="s">
        <v>16</v>
      </c>
      <c r="F443" s="46">
        <v>315228000000</v>
      </c>
      <c r="G443" s="43">
        <v>38723</v>
      </c>
      <c r="H443" s="30">
        <v>10290630008</v>
      </c>
      <c r="I443" s="30" t="s">
        <v>17</v>
      </c>
      <c r="J443" s="30" t="s">
        <v>18</v>
      </c>
      <c r="K443" s="30" t="s">
        <v>17</v>
      </c>
      <c r="L443" s="30">
        <v>10290630</v>
      </c>
      <c r="M443" s="30" t="s">
        <v>59</v>
      </c>
      <c r="N443" s="30" t="s">
        <v>21</v>
      </c>
      <c r="O443" s="44"/>
      <c r="P443" s="42">
        <v>11</v>
      </c>
      <c r="Q443" s="30"/>
      <c r="R443" s="1" t="str">
        <f t="shared" si="23"/>
        <v>Not traced</v>
      </c>
    </row>
    <row r="444" spans="1:18" s="45" customFormat="1" ht="16.5" customHeight="1" x14ac:dyDescent="0.25">
      <c r="A444" s="42">
        <v>442</v>
      </c>
      <c r="B444" s="30" t="s">
        <v>13</v>
      </c>
      <c r="C444" s="30" t="s">
        <v>14</v>
      </c>
      <c r="D444" s="1" t="s">
        <v>562</v>
      </c>
      <c r="E444" s="30" t="s">
        <v>16</v>
      </c>
      <c r="F444" s="30">
        <v>9490936083</v>
      </c>
      <c r="G444" s="43">
        <v>38792</v>
      </c>
      <c r="H444" s="30">
        <v>10290630023</v>
      </c>
      <c r="I444" s="30" t="s">
        <v>17</v>
      </c>
      <c r="J444" s="30" t="s">
        <v>18</v>
      </c>
      <c r="K444" s="30" t="s">
        <v>17</v>
      </c>
      <c r="L444" s="30">
        <v>10290630</v>
      </c>
      <c r="M444" s="30" t="s">
        <v>59</v>
      </c>
      <c r="N444" s="30" t="s">
        <v>21</v>
      </c>
      <c r="O444" s="44">
        <v>963381614953</v>
      </c>
      <c r="P444" s="42">
        <v>1</v>
      </c>
      <c r="Q444" s="30" t="s">
        <v>3554</v>
      </c>
      <c r="R444" s="1" t="str">
        <f t="shared" si="23"/>
        <v>Studying in School / College</v>
      </c>
    </row>
    <row r="445" spans="1:18" s="45" customFormat="1" ht="16.5" customHeight="1" x14ac:dyDescent="0.25">
      <c r="A445" s="42">
        <v>443</v>
      </c>
      <c r="B445" s="30" t="s">
        <v>13</v>
      </c>
      <c r="C445" s="30" t="s">
        <v>14</v>
      </c>
      <c r="D445" s="1" t="s">
        <v>966</v>
      </c>
      <c r="E445" s="30" t="s">
        <v>16</v>
      </c>
      <c r="F445" s="46">
        <v>688123000000</v>
      </c>
      <c r="G445" s="43">
        <v>38720</v>
      </c>
      <c r="H445" s="30">
        <v>10290630022</v>
      </c>
      <c r="I445" s="30" t="s">
        <v>17</v>
      </c>
      <c r="J445" s="30" t="s">
        <v>18</v>
      </c>
      <c r="K445" s="30" t="s">
        <v>17</v>
      </c>
      <c r="L445" s="30">
        <v>10290630</v>
      </c>
      <c r="M445" s="30" t="s">
        <v>59</v>
      </c>
      <c r="N445" s="30" t="s">
        <v>21</v>
      </c>
      <c r="O445" s="44">
        <v>688123426348</v>
      </c>
      <c r="P445" s="42">
        <v>3</v>
      </c>
      <c r="Q445" s="30" t="s">
        <v>3557</v>
      </c>
      <c r="R445" s="1" t="str">
        <f t="shared" si="23"/>
        <v>Inter passed and present not continue study</v>
      </c>
    </row>
    <row r="446" spans="1:18" s="45" customFormat="1" ht="16.5" customHeight="1" x14ac:dyDescent="0.25">
      <c r="A446" s="42">
        <v>444</v>
      </c>
      <c r="B446" s="30" t="s">
        <v>13</v>
      </c>
      <c r="C446" s="30" t="s">
        <v>14</v>
      </c>
      <c r="D446" s="1" t="s">
        <v>924</v>
      </c>
      <c r="E446" s="30" t="s">
        <v>23</v>
      </c>
      <c r="F446" s="46">
        <v>208786000000</v>
      </c>
      <c r="G446" s="43">
        <v>42752</v>
      </c>
      <c r="H446" s="30">
        <v>10290630016</v>
      </c>
      <c r="I446" s="30" t="s">
        <v>17</v>
      </c>
      <c r="J446" s="30" t="s">
        <v>18</v>
      </c>
      <c r="K446" s="30" t="s">
        <v>19</v>
      </c>
      <c r="L446" s="30">
        <v>10290630</v>
      </c>
      <c r="M446" s="30" t="s">
        <v>59</v>
      </c>
      <c r="N446" s="30" t="s">
        <v>21</v>
      </c>
      <c r="O446" s="44" t="str">
        <f>IFERROR(VLOOKUP(D446,GERDATA971,14,FALSE),"")</f>
        <v>208786394238</v>
      </c>
      <c r="P446" s="42">
        <v>1</v>
      </c>
      <c r="Q446" s="30" t="s">
        <v>2010</v>
      </c>
      <c r="R446" s="1" t="str">
        <f t="shared" si="23"/>
        <v>Studying in School / College</v>
      </c>
    </row>
    <row r="447" spans="1:18" s="45" customFormat="1" ht="16.5" customHeight="1" x14ac:dyDescent="0.25">
      <c r="A447" s="42">
        <v>445</v>
      </c>
      <c r="B447" s="30" t="s">
        <v>13</v>
      </c>
      <c r="C447" s="30" t="s">
        <v>14</v>
      </c>
      <c r="D447" s="1" t="s">
        <v>214</v>
      </c>
      <c r="E447" s="30" t="s">
        <v>23</v>
      </c>
      <c r="F447" s="30"/>
      <c r="G447" s="43">
        <v>43341</v>
      </c>
      <c r="H447" s="30">
        <v>10290630004</v>
      </c>
      <c r="I447" s="30" t="s">
        <v>17</v>
      </c>
      <c r="J447" s="30" t="s">
        <v>18</v>
      </c>
      <c r="K447" s="30" t="s">
        <v>19</v>
      </c>
      <c r="L447" s="30">
        <v>10290630</v>
      </c>
      <c r="M447" s="30" t="s">
        <v>59</v>
      </c>
      <c r="N447" s="30" t="s">
        <v>21</v>
      </c>
      <c r="O447" s="44" t="str">
        <f>IFERROR(VLOOKUP(D447,GERDATA971,14,FALSE),"")</f>
        <v>244752566201</v>
      </c>
      <c r="P447" s="42">
        <v>1</v>
      </c>
      <c r="Q447" s="30" t="s">
        <v>1926</v>
      </c>
      <c r="R447" s="1" t="str">
        <f t="shared" si="23"/>
        <v>Studying in School / College</v>
      </c>
    </row>
    <row r="448" spans="1:18" s="45" customFormat="1" ht="16.5" customHeight="1" x14ac:dyDescent="0.25">
      <c r="A448" s="42">
        <v>446</v>
      </c>
      <c r="B448" s="30" t="s">
        <v>13</v>
      </c>
      <c r="C448" s="30" t="s">
        <v>14</v>
      </c>
      <c r="D448" s="1" t="s">
        <v>157</v>
      </c>
      <c r="E448" s="30" t="s">
        <v>23</v>
      </c>
      <c r="F448" s="30">
        <v>9441355532</v>
      </c>
      <c r="G448" s="43">
        <v>43336</v>
      </c>
      <c r="H448" s="30">
        <v>10290630008</v>
      </c>
      <c r="I448" s="30" t="s">
        <v>17</v>
      </c>
      <c r="J448" s="30" t="s">
        <v>18</v>
      </c>
      <c r="K448" s="30" t="s">
        <v>19</v>
      </c>
      <c r="L448" s="30">
        <v>10290630</v>
      </c>
      <c r="M448" s="30" t="s">
        <v>59</v>
      </c>
      <c r="N448" s="30" t="s">
        <v>21</v>
      </c>
      <c r="O448" s="44" t="str">
        <f>IFERROR(VLOOKUP(D448,GERDATA971,14,FALSE),"")</f>
        <v>687758397868</v>
      </c>
      <c r="P448" s="42">
        <v>1</v>
      </c>
      <c r="Q448" s="30" t="s">
        <v>1947</v>
      </c>
      <c r="R448" s="1" t="str">
        <f t="shared" si="23"/>
        <v>Studying in School / College</v>
      </c>
    </row>
    <row r="449" spans="1:18" s="45" customFormat="1" ht="16.5" customHeight="1" x14ac:dyDescent="0.25">
      <c r="A449" s="42">
        <v>447</v>
      </c>
      <c r="B449" s="30" t="s">
        <v>13</v>
      </c>
      <c r="C449" s="30" t="s">
        <v>14</v>
      </c>
      <c r="D449" s="1" t="s">
        <v>1060</v>
      </c>
      <c r="E449" s="30" t="s">
        <v>23</v>
      </c>
      <c r="F449" s="46">
        <v>760045000000</v>
      </c>
      <c r="G449" s="43">
        <v>43142</v>
      </c>
      <c r="H449" s="30">
        <v>10290630023</v>
      </c>
      <c r="I449" s="30" t="s">
        <v>17</v>
      </c>
      <c r="J449" s="30" t="s">
        <v>18</v>
      </c>
      <c r="K449" s="30" t="s">
        <v>19</v>
      </c>
      <c r="L449" s="30">
        <v>10290630</v>
      </c>
      <c r="M449" s="30" t="s">
        <v>59</v>
      </c>
      <c r="N449" s="30" t="s">
        <v>21</v>
      </c>
      <c r="O449" s="44" t="str">
        <f>IFERROR(VLOOKUP(D449,GERDATA971,14,FALSE),"")</f>
        <v>760045098471</v>
      </c>
      <c r="P449" s="42">
        <v>1</v>
      </c>
      <c r="Q449" s="30" t="s">
        <v>2046</v>
      </c>
      <c r="R449" s="1" t="str">
        <f t="shared" si="23"/>
        <v>Studying in School / College</v>
      </c>
    </row>
    <row r="450" spans="1:18" s="45" customFormat="1" ht="16.5" customHeight="1" x14ac:dyDescent="0.25">
      <c r="A450" s="42">
        <v>448</v>
      </c>
      <c r="B450" s="30" t="s">
        <v>13</v>
      </c>
      <c r="C450" s="30" t="s">
        <v>14</v>
      </c>
      <c r="D450" s="1" t="s">
        <v>195</v>
      </c>
      <c r="E450" s="30" t="s">
        <v>16</v>
      </c>
      <c r="F450" s="30">
        <v>8985224740</v>
      </c>
      <c r="G450" s="43">
        <v>38718</v>
      </c>
      <c r="H450" s="30">
        <v>10290630015</v>
      </c>
      <c r="I450" s="30" t="s">
        <v>17</v>
      </c>
      <c r="J450" s="30" t="s">
        <v>18</v>
      </c>
      <c r="K450" s="30" t="s">
        <v>19</v>
      </c>
      <c r="L450" s="30">
        <v>10290630</v>
      </c>
      <c r="M450" s="30" t="s">
        <v>59</v>
      </c>
      <c r="N450" s="30" t="s">
        <v>21</v>
      </c>
      <c r="O450" s="44" t="str">
        <f>IFERROR(VLOOKUP(D450,GERDATA971,14,FALSE),"")</f>
        <v>759594722440</v>
      </c>
      <c r="P450" s="42">
        <v>13</v>
      </c>
      <c r="Q450" s="30" t="s">
        <v>1411</v>
      </c>
      <c r="R450" s="1" t="str">
        <f t="shared" si="23"/>
        <v>Married</v>
      </c>
    </row>
    <row r="451" spans="1:18" s="45" customFormat="1" ht="16.5" customHeight="1" x14ac:dyDescent="0.25">
      <c r="A451" s="42">
        <v>449</v>
      </c>
      <c r="B451" s="30" t="s">
        <v>13</v>
      </c>
      <c r="C451" s="30" t="s">
        <v>14</v>
      </c>
      <c r="D451" s="1" t="s">
        <v>1112</v>
      </c>
      <c r="E451" s="30" t="s">
        <v>23</v>
      </c>
      <c r="F451" s="46">
        <v>344316000000</v>
      </c>
      <c r="G451" s="43">
        <v>38724</v>
      </c>
      <c r="H451" s="30">
        <v>10290630023</v>
      </c>
      <c r="I451" s="30" t="s">
        <v>17</v>
      </c>
      <c r="J451" s="30" t="s">
        <v>18</v>
      </c>
      <c r="K451" s="30" t="s">
        <v>17</v>
      </c>
      <c r="L451" s="30">
        <v>10290630</v>
      </c>
      <c r="M451" s="30" t="s">
        <v>59</v>
      </c>
      <c r="N451" s="30" t="s">
        <v>21</v>
      </c>
      <c r="O451" s="44">
        <v>344315597568</v>
      </c>
      <c r="P451" s="42">
        <v>1</v>
      </c>
      <c r="Q451" s="30" t="s">
        <v>3559</v>
      </c>
      <c r="R451" s="1" t="str">
        <f t="shared" ref="R451:R514" si="26">IFERROR(VLOOKUP(P451,REASONCODE,2,FALSE),"")</f>
        <v>Studying in School / College</v>
      </c>
    </row>
    <row r="452" spans="1:18" s="45" customFormat="1" ht="16.5" customHeight="1" x14ac:dyDescent="0.25">
      <c r="A452" s="42">
        <v>450</v>
      </c>
      <c r="B452" s="30" t="s">
        <v>13</v>
      </c>
      <c r="C452" s="30" t="s">
        <v>14</v>
      </c>
      <c r="D452" s="1" t="s">
        <v>478</v>
      </c>
      <c r="E452" s="30" t="s">
        <v>23</v>
      </c>
      <c r="F452" s="30">
        <v>9490594462</v>
      </c>
      <c r="G452" s="43">
        <v>39814</v>
      </c>
      <c r="H452" s="30">
        <v>10290630017</v>
      </c>
      <c r="I452" s="30" t="s">
        <v>17</v>
      </c>
      <c r="J452" s="30" t="s">
        <v>18</v>
      </c>
      <c r="K452" s="30" t="s">
        <v>19</v>
      </c>
      <c r="L452" s="30">
        <v>10290630</v>
      </c>
      <c r="M452" s="30" t="s">
        <v>59</v>
      </c>
      <c r="N452" s="30" t="s">
        <v>21</v>
      </c>
      <c r="O452" s="44" t="str">
        <f>IFERROR(VLOOKUP(D452,GERDATA971,14,FALSE),"")</f>
        <v>447332087724</v>
      </c>
      <c r="P452" s="42">
        <v>10</v>
      </c>
      <c r="Q452" s="30" t="s">
        <v>2018</v>
      </c>
      <c r="R452" s="1" t="str">
        <f t="shared" si="26"/>
        <v xml:space="preserve">Drop Out </v>
      </c>
    </row>
    <row r="453" spans="1:18" s="45" customFormat="1" ht="16.5" customHeight="1" x14ac:dyDescent="0.25">
      <c r="A453" s="42">
        <v>451</v>
      </c>
      <c r="B453" s="30" t="s">
        <v>13</v>
      </c>
      <c r="C453" s="30" t="s">
        <v>14</v>
      </c>
      <c r="D453" s="1" t="s">
        <v>161</v>
      </c>
      <c r="E453" s="30" t="s">
        <v>23</v>
      </c>
      <c r="F453" s="30">
        <v>7569852547</v>
      </c>
      <c r="G453" s="43">
        <v>39638</v>
      </c>
      <c r="H453" s="30">
        <v>10290630021</v>
      </c>
      <c r="I453" s="30" t="s">
        <v>17</v>
      </c>
      <c r="J453" s="30" t="s">
        <v>18</v>
      </c>
      <c r="K453" s="30" t="s">
        <v>19</v>
      </c>
      <c r="L453" s="30">
        <v>10290630</v>
      </c>
      <c r="M453" s="30" t="s">
        <v>59</v>
      </c>
      <c r="N453" s="30" t="s">
        <v>21</v>
      </c>
      <c r="O453" s="44" t="str">
        <f>IFERROR(VLOOKUP(D453,GERDATA971,14,FALSE),"")</f>
        <v>860778466886</v>
      </c>
      <c r="P453" s="42">
        <v>10</v>
      </c>
      <c r="Q453" s="30" t="s">
        <v>2036</v>
      </c>
      <c r="R453" s="1" t="str">
        <f t="shared" si="26"/>
        <v xml:space="preserve">Drop Out </v>
      </c>
    </row>
    <row r="454" spans="1:18" s="45" customFormat="1" ht="16.5" customHeight="1" x14ac:dyDescent="0.25">
      <c r="A454" s="42">
        <v>452</v>
      </c>
      <c r="B454" s="30" t="s">
        <v>13</v>
      </c>
      <c r="C454" s="30" t="s">
        <v>14</v>
      </c>
      <c r="D454" s="1" t="s">
        <v>1119</v>
      </c>
      <c r="E454" s="30" t="s">
        <v>23</v>
      </c>
      <c r="F454" s="46">
        <v>454432000000</v>
      </c>
      <c r="G454" s="43">
        <v>40854</v>
      </c>
      <c r="H454" s="30">
        <v>10290630015</v>
      </c>
      <c r="I454" s="30" t="s">
        <v>17</v>
      </c>
      <c r="J454" s="30" t="s">
        <v>18</v>
      </c>
      <c r="K454" s="30" t="s">
        <v>19</v>
      </c>
      <c r="L454" s="30">
        <v>10290630</v>
      </c>
      <c r="M454" s="30" t="s">
        <v>59</v>
      </c>
      <c r="N454" s="30" t="s">
        <v>21</v>
      </c>
      <c r="O454" s="44" t="str">
        <f>IFERROR(VLOOKUP(D454,GERDATA971,14,FALSE),"")</f>
        <v>454431683400</v>
      </c>
      <c r="P454" s="42">
        <v>1</v>
      </c>
      <c r="Q454" s="30" t="s">
        <v>2005</v>
      </c>
      <c r="R454" s="1" t="str">
        <f t="shared" si="26"/>
        <v>Studying in School / College</v>
      </c>
    </row>
    <row r="455" spans="1:18" s="45" customFormat="1" ht="16.5" customHeight="1" x14ac:dyDescent="0.25">
      <c r="A455" s="42">
        <v>453</v>
      </c>
      <c r="B455" s="30" t="s">
        <v>13</v>
      </c>
      <c r="C455" s="30" t="s">
        <v>14</v>
      </c>
      <c r="D455" s="1" t="s">
        <v>436</v>
      </c>
      <c r="E455" s="30" t="s">
        <v>16</v>
      </c>
      <c r="F455" s="30">
        <v>8328310606</v>
      </c>
      <c r="G455" s="43">
        <v>42123</v>
      </c>
      <c r="H455" s="30">
        <v>10290630013</v>
      </c>
      <c r="I455" s="30" t="s">
        <v>17</v>
      </c>
      <c r="J455" s="30" t="s">
        <v>18</v>
      </c>
      <c r="K455" s="30" t="s">
        <v>19</v>
      </c>
      <c r="L455" s="30">
        <v>10290630</v>
      </c>
      <c r="M455" s="30" t="s">
        <v>59</v>
      </c>
      <c r="N455" s="30" t="s">
        <v>21</v>
      </c>
      <c r="O455" s="44" t="str">
        <f>IFERROR(VLOOKUP(D455,GERDATA971,14,FALSE),"")</f>
        <v>931073021697</v>
      </c>
      <c r="P455" s="42">
        <v>1</v>
      </c>
      <c r="Q455" s="30" t="s">
        <v>1996</v>
      </c>
      <c r="R455" s="1" t="str">
        <f t="shared" si="26"/>
        <v>Studying in School / College</v>
      </c>
    </row>
    <row r="456" spans="1:18" s="45" customFormat="1" ht="16.5" customHeight="1" x14ac:dyDescent="0.25">
      <c r="A456" s="42">
        <v>454</v>
      </c>
      <c r="B456" s="30" t="s">
        <v>13</v>
      </c>
      <c r="C456" s="30" t="s">
        <v>14</v>
      </c>
      <c r="D456" s="1" t="s">
        <v>550</v>
      </c>
      <c r="E456" s="30" t="s">
        <v>16</v>
      </c>
      <c r="F456" s="30">
        <v>9441072868</v>
      </c>
      <c r="G456" s="43">
        <v>38733</v>
      </c>
      <c r="H456" s="30">
        <v>10290630018</v>
      </c>
      <c r="I456" s="30" t="s">
        <v>17</v>
      </c>
      <c r="J456" s="30" t="s">
        <v>18</v>
      </c>
      <c r="K456" s="30" t="s">
        <v>17</v>
      </c>
      <c r="L456" s="30">
        <v>10290630</v>
      </c>
      <c r="M456" s="30" t="s">
        <v>59</v>
      </c>
      <c r="N456" s="30" t="s">
        <v>21</v>
      </c>
      <c r="O456" s="44">
        <v>572356662866</v>
      </c>
      <c r="P456" s="42">
        <v>1</v>
      </c>
      <c r="Q456" s="30" t="s">
        <v>3561</v>
      </c>
      <c r="R456" s="1" t="str">
        <f t="shared" si="26"/>
        <v>Studying in School / College</v>
      </c>
    </row>
    <row r="457" spans="1:18" s="45" customFormat="1" ht="16.5" customHeight="1" x14ac:dyDescent="0.25">
      <c r="A457" s="42">
        <v>455</v>
      </c>
      <c r="B457" s="30" t="s">
        <v>13</v>
      </c>
      <c r="C457" s="30" t="s">
        <v>14</v>
      </c>
      <c r="D457" s="1" t="s">
        <v>58</v>
      </c>
      <c r="E457" s="30" t="s">
        <v>23</v>
      </c>
      <c r="F457" s="30">
        <v>9441158767</v>
      </c>
      <c r="G457" s="43">
        <v>39220</v>
      </c>
      <c r="H457" s="30">
        <v>10290630004</v>
      </c>
      <c r="I457" s="30" t="s">
        <v>17</v>
      </c>
      <c r="J457" s="30" t="s">
        <v>18</v>
      </c>
      <c r="K457" s="30" t="s">
        <v>19</v>
      </c>
      <c r="L457" s="30">
        <v>10290630</v>
      </c>
      <c r="M457" s="30" t="s">
        <v>59</v>
      </c>
      <c r="N457" s="30" t="s">
        <v>21</v>
      </c>
      <c r="O457" s="44" t="str">
        <f>IFERROR(VLOOKUP(D457,GERDATA971,14,FALSE),"")</f>
        <v>341535351950</v>
      </c>
      <c r="P457" s="42">
        <v>1</v>
      </c>
      <c r="Q457" s="30" t="s">
        <v>1929</v>
      </c>
      <c r="R457" s="1" t="str">
        <f t="shared" si="26"/>
        <v>Studying in School / College</v>
      </c>
    </row>
    <row r="458" spans="1:18" s="45" customFormat="1" ht="16.5" customHeight="1" x14ac:dyDescent="0.25">
      <c r="A458" s="42">
        <v>456</v>
      </c>
      <c r="B458" s="30" t="s">
        <v>13</v>
      </c>
      <c r="C458" s="30" t="s">
        <v>14</v>
      </c>
      <c r="D458" s="1" t="s">
        <v>142</v>
      </c>
      <c r="E458" s="30" t="s">
        <v>23</v>
      </c>
      <c r="F458" s="30">
        <v>9441072868</v>
      </c>
      <c r="G458" s="43">
        <v>39755</v>
      </c>
      <c r="H458" s="30">
        <v>10290630009</v>
      </c>
      <c r="I458" s="30" t="s">
        <v>17</v>
      </c>
      <c r="J458" s="30" t="s">
        <v>18</v>
      </c>
      <c r="K458" s="30" t="s">
        <v>19</v>
      </c>
      <c r="L458" s="30">
        <v>10290630</v>
      </c>
      <c r="M458" s="30" t="s">
        <v>59</v>
      </c>
      <c r="N458" s="30" t="s">
        <v>21</v>
      </c>
      <c r="O458" s="44">
        <v>452838785988</v>
      </c>
      <c r="P458" s="42">
        <v>2</v>
      </c>
      <c r="Q458" s="30" t="s">
        <v>3563</v>
      </c>
      <c r="R458" s="1" t="str">
        <f t="shared" si="26"/>
        <v>10th passed and present not continue study</v>
      </c>
    </row>
    <row r="459" spans="1:18" s="45" customFormat="1" ht="16.5" customHeight="1" x14ac:dyDescent="0.25">
      <c r="A459" s="42">
        <v>457</v>
      </c>
      <c r="B459" s="30" t="s">
        <v>13</v>
      </c>
      <c r="C459" s="30" t="s">
        <v>14</v>
      </c>
      <c r="D459" s="1" t="s">
        <v>893</v>
      </c>
      <c r="E459" s="30" t="s">
        <v>16</v>
      </c>
      <c r="F459" s="46">
        <v>665333000000</v>
      </c>
      <c r="G459" s="43">
        <v>38883</v>
      </c>
      <c r="H459" s="30">
        <v>10290630002</v>
      </c>
      <c r="I459" s="30" t="s">
        <v>17</v>
      </c>
      <c r="J459" s="30" t="s">
        <v>18</v>
      </c>
      <c r="K459" s="30" t="s">
        <v>17</v>
      </c>
      <c r="L459" s="30">
        <v>10290630</v>
      </c>
      <c r="M459" s="30" t="s">
        <v>59</v>
      </c>
      <c r="N459" s="30" t="s">
        <v>21</v>
      </c>
      <c r="O459" s="44"/>
      <c r="P459" s="42">
        <v>11</v>
      </c>
      <c r="Q459" s="30"/>
      <c r="R459" s="1" t="str">
        <f t="shared" si="26"/>
        <v>Not traced</v>
      </c>
    </row>
    <row r="460" spans="1:18" s="45" customFormat="1" ht="16.5" customHeight="1" x14ac:dyDescent="0.25">
      <c r="A460" s="42">
        <v>458</v>
      </c>
      <c r="B460" s="30" t="s">
        <v>13</v>
      </c>
      <c r="C460" s="30" t="s">
        <v>14</v>
      </c>
      <c r="D460" s="1" t="s">
        <v>386</v>
      </c>
      <c r="E460" s="30" t="s">
        <v>16</v>
      </c>
      <c r="F460" s="30">
        <v>9440189280</v>
      </c>
      <c r="G460" s="43">
        <v>40065</v>
      </c>
      <c r="H460" s="30">
        <v>10290631008</v>
      </c>
      <c r="I460" s="30" t="s">
        <v>17</v>
      </c>
      <c r="J460" s="30" t="s">
        <v>18</v>
      </c>
      <c r="K460" s="30" t="s">
        <v>19</v>
      </c>
      <c r="L460" s="30">
        <v>10290631</v>
      </c>
      <c r="M460" s="30" t="s">
        <v>97</v>
      </c>
      <c r="N460" s="30" t="s">
        <v>21</v>
      </c>
      <c r="O460" s="44" t="str">
        <f>IFERROR(VLOOKUP(D460,GERDATA971,14,FALSE),"")</f>
        <v>504472026995</v>
      </c>
      <c r="P460" s="42">
        <v>10</v>
      </c>
      <c r="Q460" s="30" t="s">
        <v>1525</v>
      </c>
      <c r="R460" s="1" t="str">
        <f t="shared" si="26"/>
        <v xml:space="preserve">Drop Out </v>
      </c>
    </row>
    <row r="461" spans="1:18" s="45" customFormat="1" ht="16.5" customHeight="1" x14ac:dyDescent="0.25">
      <c r="A461" s="42">
        <v>459</v>
      </c>
      <c r="B461" s="30" t="s">
        <v>13</v>
      </c>
      <c r="C461" s="30" t="s">
        <v>14</v>
      </c>
      <c r="D461" s="1" t="s">
        <v>593</v>
      </c>
      <c r="E461" s="30" t="s">
        <v>16</v>
      </c>
      <c r="F461" s="30">
        <v>9440189280</v>
      </c>
      <c r="G461" s="43">
        <v>40430</v>
      </c>
      <c r="H461" s="30">
        <v>10290631008</v>
      </c>
      <c r="I461" s="30" t="s">
        <v>17</v>
      </c>
      <c r="J461" s="30" t="s">
        <v>18</v>
      </c>
      <c r="K461" s="30" t="s">
        <v>19</v>
      </c>
      <c r="L461" s="30">
        <v>10290631</v>
      </c>
      <c r="M461" s="30" t="s">
        <v>97</v>
      </c>
      <c r="N461" s="30" t="s">
        <v>21</v>
      </c>
      <c r="O461" s="44" t="str">
        <f>IFERROR(VLOOKUP(D461,GERDATA971,14,FALSE),"")</f>
        <v>787564217543</v>
      </c>
      <c r="P461" s="42">
        <v>10</v>
      </c>
      <c r="Q461" s="30" t="s">
        <v>1525</v>
      </c>
      <c r="R461" s="1" t="str">
        <f t="shared" si="26"/>
        <v xml:space="preserve">Drop Out </v>
      </c>
    </row>
    <row r="462" spans="1:18" s="45" customFormat="1" ht="16.5" customHeight="1" x14ac:dyDescent="0.25">
      <c r="A462" s="42">
        <v>460</v>
      </c>
      <c r="B462" s="30" t="s">
        <v>13</v>
      </c>
      <c r="C462" s="30" t="s">
        <v>14</v>
      </c>
      <c r="D462" s="1" t="s">
        <v>727</v>
      </c>
      <c r="E462" s="30" t="s">
        <v>16</v>
      </c>
      <c r="F462" s="30">
        <v>7382795026</v>
      </c>
      <c r="G462" s="43">
        <v>38718</v>
      </c>
      <c r="H462" s="30">
        <v>10290631006</v>
      </c>
      <c r="I462" s="30" t="s">
        <v>17</v>
      </c>
      <c r="J462" s="30" t="s">
        <v>18</v>
      </c>
      <c r="K462" s="30" t="s">
        <v>17</v>
      </c>
      <c r="L462" s="30">
        <v>10290631</v>
      </c>
      <c r="M462" s="30" t="s">
        <v>97</v>
      </c>
      <c r="N462" s="30" t="s">
        <v>21</v>
      </c>
      <c r="O462" s="44">
        <v>792048359639</v>
      </c>
      <c r="P462" s="42">
        <v>1</v>
      </c>
      <c r="Q462" s="30" t="s">
        <v>3565</v>
      </c>
      <c r="R462" s="1" t="str">
        <f t="shared" si="26"/>
        <v>Studying in School / College</v>
      </c>
    </row>
    <row r="463" spans="1:18" s="45" customFormat="1" ht="16.5" customHeight="1" x14ac:dyDescent="0.25">
      <c r="A463" s="42">
        <v>461</v>
      </c>
      <c r="B463" s="30" t="s">
        <v>13</v>
      </c>
      <c r="C463" s="30" t="s">
        <v>14</v>
      </c>
      <c r="D463" s="1" t="s">
        <v>194</v>
      </c>
      <c r="E463" s="30" t="s">
        <v>16</v>
      </c>
      <c r="F463" s="30">
        <v>7382795026</v>
      </c>
      <c r="G463" s="43">
        <v>39083</v>
      </c>
      <c r="H463" s="30">
        <v>10290631006</v>
      </c>
      <c r="I463" s="30" t="s">
        <v>17</v>
      </c>
      <c r="J463" s="30" t="s">
        <v>18</v>
      </c>
      <c r="K463" s="30" t="s">
        <v>19</v>
      </c>
      <c r="L463" s="30">
        <v>10290631</v>
      </c>
      <c r="M463" s="30" t="s">
        <v>97</v>
      </c>
      <c r="N463" s="30" t="s">
        <v>21</v>
      </c>
      <c r="O463" s="44" t="str">
        <f>IFERROR(VLOOKUP(D463,GERDATA971,14,FALSE),"")</f>
        <v>694765434299</v>
      </c>
      <c r="P463" s="42">
        <v>2</v>
      </c>
      <c r="Q463" s="30" t="s">
        <v>1360</v>
      </c>
      <c r="R463" s="1" t="str">
        <f t="shared" si="26"/>
        <v>10th passed and present not continue study</v>
      </c>
    </row>
    <row r="464" spans="1:18" s="45" customFormat="1" ht="16.5" customHeight="1" x14ac:dyDescent="0.25">
      <c r="A464" s="42">
        <v>462</v>
      </c>
      <c r="B464" s="30" t="s">
        <v>13</v>
      </c>
      <c r="C464" s="30" t="s">
        <v>14</v>
      </c>
      <c r="D464" s="1" t="s">
        <v>168</v>
      </c>
      <c r="E464" s="30" t="s">
        <v>16</v>
      </c>
      <c r="F464" s="30">
        <v>9494226214</v>
      </c>
      <c r="G464" s="43">
        <v>39820</v>
      </c>
      <c r="H464" s="30">
        <v>10290631001</v>
      </c>
      <c r="I464" s="30" t="s">
        <v>17</v>
      </c>
      <c r="J464" s="30" t="s">
        <v>169</v>
      </c>
      <c r="K464" s="30" t="s">
        <v>19</v>
      </c>
      <c r="L464" s="30">
        <v>10290631</v>
      </c>
      <c r="M464" s="30" t="s">
        <v>97</v>
      </c>
      <c r="N464" s="30" t="s">
        <v>21</v>
      </c>
      <c r="O464" s="44">
        <v>450952219953</v>
      </c>
      <c r="P464" s="42">
        <v>6</v>
      </c>
      <c r="Q464" s="30" t="s">
        <v>3567</v>
      </c>
      <c r="R464" s="1" t="str">
        <f t="shared" si="26"/>
        <v>Migrated to other state</v>
      </c>
    </row>
    <row r="465" spans="1:18" s="45" customFormat="1" ht="16.5" customHeight="1" x14ac:dyDescent="0.25">
      <c r="A465" s="42">
        <v>463</v>
      </c>
      <c r="B465" s="30" t="s">
        <v>13</v>
      </c>
      <c r="C465" s="30" t="s">
        <v>14</v>
      </c>
      <c r="D465" s="1" t="s">
        <v>445</v>
      </c>
      <c r="E465" s="30" t="s">
        <v>23</v>
      </c>
      <c r="F465" s="30">
        <v>9494226214</v>
      </c>
      <c r="G465" s="43">
        <v>40337</v>
      </c>
      <c r="H465" s="30">
        <v>10290631001</v>
      </c>
      <c r="I465" s="30" t="s">
        <v>17</v>
      </c>
      <c r="J465" s="30" t="s">
        <v>169</v>
      </c>
      <c r="K465" s="30" t="s">
        <v>19</v>
      </c>
      <c r="L465" s="30">
        <v>10290631</v>
      </c>
      <c r="M465" s="30" t="s">
        <v>97</v>
      </c>
      <c r="N465" s="30" t="s">
        <v>21</v>
      </c>
      <c r="O465" s="44">
        <v>573141664255</v>
      </c>
      <c r="P465" s="42">
        <v>6</v>
      </c>
      <c r="Q465" s="30" t="s">
        <v>3567</v>
      </c>
      <c r="R465" s="1" t="str">
        <f t="shared" si="26"/>
        <v>Migrated to other state</v>
      </c>
    </row>
    <row r="466" spans="1:18" s="45" customFormat="1" ht="16.5" customHeight="1" x14ac:dyDescent="0.25">
      <c r="A466" s="42">
        <v>464</v>
      </c>
      <c r="B466" s="30" t="s">
        <v>13</v>
      </c>
      <c r="C466" s="30" t="s">
        <v>14</v>
      </c>
      <c r="D466" s="1" t="s">
        <v>411</v>
      </c>
      <c r="E466" s="30" t="s">
        <v>16</v>
      </c>
      <c r="F466" s="30">
        <v>7894561230</v>
      </c>
      <c r="G466" s="43">
        <v>39968</v>
      </c>
      <c r="H466" s="30">
        <v>10290631008</v>
      </c>
      <c r="I466" s="30" t="s">
        <v>17</v>
      </c>
      <c r="J466" s="30" t="s">
        <v>18</v>
      </c>
      <c r="K466" s="30" t="s">
        <v>19</v>
      </c>
      <c r="L466" s="30">
        <v>10290631</v>
      </c>
      <c r="M466" s="30" t="s">
        <v>97</v>
      </c>
      <c r="N466" s="30" t="s">
        <v>21</v>
      </c>
      <c r="O466" s="44" t="str">
        <f>IFERROR(VLOOKUP(D466,GERDATA971,14,FALSE),"")</f>
        <v>381202834447</v>
      </c>
      <c r="P466" s="42">
        <v>10</v>
      </c>
      <c r="Q466" s="30" t="s">
        <v>1525</v>
      </c>
      <c r="R466" s="1" t="str">
        <f t="shared" si="26"/>
        <v xml:space="preserve">Drop Out </v>
      </c>
    </row>
    <row r="467" spans="1:18" s="45" customFormat="1" ht="16.5" customHeight="1" x14ac:dyDescent="0.25">
      <c r="A467" s="42">
        <v>465</v>
      </c>
      <c r="B467" s="30" t="s">
        <v>13</v>
      </c>
      <c r="C467" s="30" t="s">
        <v>14</v>
      </c>
      <c r="D467" s="1" t="s">
        <v>691</v>
      </c>
      <c r="E467" s="30" t="s">
        <v>16</v>
      </c>
      <c r="F467" s="30">
        <v>9490763282</v>
      </c>
      <c r="G467" s="43">
        <v>38718</v>
      </c>
      <c r="H467" s="30">
        <v>10290631008</v>
      </c>
      <c r="I467" s="30" t="s">
        <v>17</v>
      </c>
      <c r="J467" s="30" t="s">
        <v>169</v>
      </c>
      <c r="K467" s="30" t="s">
        <v>19</v>
      </c>
      <c r="L467" s="30">
        <v>10290631</v>
      </c>
      <c r="M467" s="30" t="s">
        <v>97</v>
      </c>
      <c r="N467" s="30" t="s">
        <v>21</v>
      </c>
      <c r="O467" s="44">
        <v>873243623033</v>
      </c>
      <c r="P467" s="42">
        <v>13</v>
      </c>
      <c r="Q467" s="30" t="s">
        <v>1411</v>
      </c>
      <c r="R467" s="1" t="str">
        <f t="shared" si="26"/>
        <v>Married</v>
      </c>
    </row>
    <row r="468" spans="1:18" s="45" customFormat="1" ht="16.5" customHeight="1" x14ac:dyDescent="0.25">
      <c r="A468" s="42">
        <v>466</v>
      </c>
      <c r="B468" s="30" t="s">
        <v>13</v>
      </c>
      <c r="C468" s="30" t="s">
        <v>14</v>
      </c>
      <c r="D468" s="1" t="s">
        <v>801</v>
      </c>
      <c r="E468" s="30" t="s">
        <v>16</v>
      </c>
      <c r="F468" s="30">
        <v>7382936178</v>
      </c>
      <c r="G468" s="43">
        <v>43293</v>
      </c>
      <c r="H468" s="30">
        <v>10290631001</v>
      </c>
      <c r="I468" s="30" t="s">
        <v>17</v>
      </c>
      <c r="J468" s="30" t="s">
        <v>18</v>
      </c>
      <c r="K468" s="30" t="s">
        <v>19</v>
      </c>
      <c r="L468" s="30">
        <v>10290631</v>
      </c>
      <c r="M468" s="30" t="s">
        <v>97</v>
      </c>
      <c r="N468" s="30" t="s">
        <v>21</v>
      </c>
      <c r="O468" s="44" t="str">
        <f>IFERROR(VLOOKUP(D468,GERDATA971,14,FALSE),"")</f>
        <v>618589428353</v>
      </c>
      <c r="P468" s="42">
        <v>1</v>
      </c>
      <c r="Q468" s="30" t="s">
        <v>1364</v>
      </c>
      <c r="R468" s="1" t="str">
        <f t="shared" si="26"/>
        <v>Studying in School / College</v>
      </c>
    </row>
    <row r="469" spans="1:18" s="45" customFormat="1" ht="16.5" customHeight="1" x14ac:dyDescent="0.25">
      <c r="A469" s="42">
        <v>467</v>
      </c>
      <c r="B469" s="30" t="s">
        <v>13</v>
      </c>
      <c r="C469" s="30" t="s">
        <v>14</v>
      </c>
      <c r="D469" s="1" t="s">
        <v>491</v>
      </c>
      <c r="E469" s="30" t="s">
        <v>16</v>
      </c>
      <c r="F469" s="30">
        <v>9441969716</v>
      </c>
      <c r="G469" s="43">
        <v>42696</v>
      </c>
      <c r="H469" s="30">
        <v>10290631004</v>
      </c>
      <c r="I469" s="30" t="s">
        <v>17</v>
      </c>
      <c r="J469" s="30" t="s">
        <v>18</v>
      </c>
      <c r="K469" s="30" t="s">
        <v>19</v>
      </c>
      <c r="L469" s="30">
        <v>10290631</v>
      </c>
      <c r="M469" s="30" t="s">
        <v>97</v>
      </c>
      <c r="N469" s="30" t="s">
        <v>21</v>
      </c>
      <c r="O469" s="44" t="str">
        <f>IFERROR(VLOOKUP(D469,GERDATA971,14,FALSE),"")</f>
        <v>629270870255</v>
      </c>
      <c r="P469" s="42">
        <v>14</v>
      </c>
      <c r="Q469" s="30" t="s">
        <v>2058</v>
      </c>
      <c r="R469" s="1" t="str">
        <f t="shared" si="26"/>
        <v>Double Entry</v>
      </c>
    </row>
    <row r="470" spans="1:18" s="45" customFormat="1" ht="16.5" customHeight="1" x14ac:dyDescent="0.25">
      <c r="A470" s="42">
        <v>468</v>
      </c>
      <c r="B470" s="30" t="s">
        <v>13</v>
      </c>
      <c r="C470" s="30" t="s">
        <v>14</v>
      </c>
      <c r="D470" s="1" t="s">
        <v>149</v>
      </c>
      <c r="E470" s="30" t="s">
        <v>23</v>
      </c>
      <c r="F470" s="30">
        <v>8333933871</v>
      </c>
      <c r="G470" s="43">
        <v>38653</v>
      </c>
      <c r="H470" s="30">
        <v>10290631001</v>
      </c>
      <c r="I470" s="30" t="s">
        <v>17</v>
      </c>
      <c r="J470" s="30" t="s">
        <v>18</v>
      </c>
      <c r="K470" s="30" t="s">
        <v>17</v>
      </c>
      <c r="L470" s="30">
        <v>10290631</v>
      </c>
      <c r="M470" s="30" t="s">
        <v>97</v>
      </c>
      <c r="N470" s="30" t="s">
        <v>21</v>
      </c>
      <c r="O470" s="44">
        <v>790914614090</v>
      </c>
      <c r="P470" s="42">
        <v>1</v>
      </c>
      <c r="Q470" s="30" t="s">
        <v>3573</v>
      </c>
      <c r="R470" s="1" t="str">
        <f t="shared" si="26"/>
        <v>Studying in School / College</v>
      </c>
    </row>
    <row r="471" spans="1:18" s="45" customFormat="1" ht="16.5" customHeight="1" x14ac:dyDescent="0.25">
      <c r="A471" s="42">
        <v>469</v>
      </c>
      <c r="B471" s="30" t="s">
        <v>13</v>
      </c>
      <c r="C471" s="30" t="s">
        <v>14</v>
      </c>
      <c r="D471" s="1" t="s">
        <v>1086</v>
      </c>
      <c r="E471" s="30" t="s">
        <v>23</v>
      </c>
      <c r="F471" s="46">
        <v>684918000000</v>
      </c>
      <c r="G471" s="43">
        <v>38600</v>
      </c>
      <c r="H471" s="30">
        <v>10290631005</v>
      </c>
      <c r="I471" s="30" t="s">
        <v>17</v>
      </c>
      <c r="J471" s="30" t="s">
        <v>18</v>
      </c>
      <c r="K471" s="30" t="s">
        <v>17</v>
      </c>
      <c r="L471" s="30">
        <v>10290631</v>
      </c>
      <c r="M471" s="30" t="s">
        <v>97</v>
      </c>
      <c r="N471" s="30" t="s">
        <v>21</v>
      </c>
      <c r="O471" s="44">
        <v>684918104067</v>
      </c>
      <c r="P471" s="42">
        <v>1</v>
      </c>
      <c r="Q471" s="30" t="s">
        <v>3565</v>
      </c>
      <c r="R471" s="1" t="str">
        <f t="shared" si="26"/>
        <v>Studying in School / College</v>
      </c>
    </row>
    <row r="472" spans="1:18" s="45" customFormat="1" ht="16.5" customHeight="1" x14ac:dyDescent="0.25">
      <c r="A472" s="42">
        <v>470</v>
      </c>
      <c r="B472" s="30" t="s">
        <v>13</v>
      </c>
      <c r="C472" s="30" t="s">
        <v>14</v>
      </c>
      <c r="D472" s="1" t="s">
        <v>570</v>
      </c>
      <c r="E472" s="30" t="s">
        <v>23</v>
      </c>
      <c r="F472" s="30">
        <v>7032700710</v>
      </c>
      <c r="G472" s="43">
        <v>39448</v>
      </c>
      <c r="H472" s="30">
        <v>10290631004</v>
      </c>
      <c r="I472" s="30" t="s">
        <v>17</v>
      </c>
      <c r="J472" s="30" t="s">
        <v>18</v>
      </c>
      <c r="K472" s="30" t="s">
        <v>19</v>
      </c>
      <c r="L472" s="30">
        <v>10290631</v>
      </c>
      <c r="M472" s="30" t="s">
        <v>97</v>
      </c>
      <c r="N472" s="30" t="s">
        <v>21</v>
      </c>
      <c r="O472" s="44" t="str">
        <f>IFERROR(VLOOKUP(D472,GERDATA971,14,FALSE),"")</f>
        <v>990191099700</v>
      </c>
      <c r="P472" s="42">
        <v>10</v>
      </c>
      <c r="Q472" s="30" t="s">
        <v>1525</v>
      </c>
      <c r="R472" s="1" t="str">
        <f t="shared" si="26"/>
        <v xml:space="preserve">Drop Out </v>
      </c>
    </row>
    <row r="473" spans="1:18" s="45" customFormat="1" ht="16.5" customHeight="1" x14ac:dyDescent="0.25">
      <c r="A473" s="42">
        <v>471</v>
      </c>
      <c r="B473" s="30" t="s">
        <v>13</v>
      </c>
      <c r="C473" s="30" t="s">
        <v>14</v>
      </c>
      <c r="D473" s="1" t="s">
        <v>96</v>
      </c>
      <c r="E473" s="30" t="s">
        <v>16</v>
      </c>
      <c r="F473" s="30">
        <v>7032077001</v>
      </c>
      <c r="G473" s="43">
        <v>38813</v>
      </c>
      <c r="H473" s="30">
        <v>10290631004</v>
      </c>
      <c r="I473" s="30" t="s">
        <v>17</v>
      </c>
      <c r="J473" s="30" t="s">
        <v>18</v>
      </c>
      <c r="K473" s="30" t="s">
        <v>17</v>
      </c>
      <c r="L473" s="30">
        <v>10290631</v>
      </c>
      <c r="M473" s="30" t="s">
        <v>97</v>
      </c>
      <c r="N473" s="30" t="s">
        <v>21</v>
      </c>
      <c r="O473" s="44">
        <v>644743379608</v>
      </c>
      <c r="P473" s="42">
        <v>1</v>
      </c>
      <c r="Q473" s="30" t="s">
        <v>3577</v>
      </c>
      <c r="R473" s="1" t="str">
        <f t="shared" si="26"/>
        <v>Studying in School / College</v>
      </c>
    </row>
    <row r="474" spans="1:18" s="45" customFormat="1" ht="16.5" customHeight="1" x14ac:dyDescent="0.25">
      <c r="A474" s="42">
        <v>472</v>
      </c>
      <c r="B474" s="30" t="s">
        <v>13</v>
      </c>
      <c r="C474" s="30" t="s">
        <v>14</v>
      </c>
      <c r="D474" s="1" t="s">
        <v>579</v>
      </c>
      <c r="E474" s="30" t="s">
        <v>16</v>
      </c>
      <c r="F474" s="30">
        <v>7382317758</v>
      </c>
      <c r="G474" s="43">
        <v>39083</v>
      </c>
      <c r="H474" s="30">
        <v>10290631007</v>
      </c>
      <c r="I474" s="30" t="s">
        <v>17</v>
      </c>
      <c r="J474" s="30" t="s">
        <v>18</v>
      </c>
      <c r="K474" s="30" t="s">
        <v>17</v>
      </c>
      <c r="L474" s="30">
        <v>10290631</v>
      </c>
      <c r="M474" s="30" t="s">
        <v>97</v>
      </c>
      <c r="N474" s="30" t="s">
        <v>21</v>
      </c>
      <c r="O474" s="44">
        <v>955496039819</v>
      </c>
      <c r="P474" s="42">
        <v>3</v>
      </c>
      <c r="Q474" s="30" t="s">
        <v>3580</v>
      </c>
      <c r="R474" s="1" t="str">
        <f t="shared" si="26"/>
        <v>Inter passed and present not continue study</v>
      </c>
    </row>
    <row r="475" spans="1:18" s="45" customFormat="1" ht="16.5" customHeight="1" x14ac:dyDescent="0.25">
      <c r="A475" s="42">
        <v>473</v>
      </c>
      <c r="B475" s="30" t="s">
        <v>13</v>
      </c>
      <c r="C475" s="30" t="s">
        <v>14</v>
      </c>
      <c r="D475" s="1" t="s">
        <v>483</v>
      </c>
      <c r="E475" s="30"/>
      <c r="F475" s="30">
        <v>9491832932</v>
      </c>
      <c r="G475" s="43">
        <v>42048</v>
      </c>
      <c r="H475" s="30">
        <v>10290631009</v>
      </c>
      <c r="I475" s="30" t="s">
        <v>17</v>
      </c>
      <c r="J475" s="30" t="s">
        <v>18</v>
      </c>
      <c r="K475" s="30" t="s">
        <v>19</v>
      </c>
      <c r="L475" s="30">
        <v>10290631</v>
      </c>
      <c r="M475" s="30" t="s">
        <v>97</v>
      </c>
      <c r="N475" s="30" t="s">
        <v>21</v>
      </c>
      <c r="O475" s="44" t="str">
        <f>IFERROR(VLOOKUP(D475,GERDATA971,14,FALSE),"")</f>
        <v>574767273318</v>
      </c>
      <c r="P475" s="42">
        <v>14</v>
      </c>
      <c r="Q475" s="30" t="s">
        <v>2058</v>
      </c>
      <c r="R475" s="1" t="str">
        <f t="shared" si="26"/>
        <v>Double Entry</v>
      </c>
    </row>
    <row r="476" spans="1:18" s="45" customFormat="1" ht="16.5" customHeight="1" x14ac:dyDescent="0.25">
      <c r="A476" s="42">
        <v>474</v>
      </c>
      <c r="B476" s="30" t="s">
        <v>13</v>
      </c>
      <c r="C476" s="30" t="s">
        <v>14</v>
      </c>
      <c r="D476" s="1" t="s">
        <v>877</v>
      </c>
      <c r="E476" s="30" t="s">
        <v>23</v>
      </c>
      <c r="F476" s="30">
        <v>9492015772</v>
      </c>
      <c r="G476" s="43">
        <v>38760</v>
      </c>
      <c r="H476" s="30">
        <v>10290631005</v>
      </c>
      <c r="I476" s="30" t="s">
        <v>17</v>
      </c>
      <c r="J476" s="30" t="s">
        <v>18</v>
      </c>
      <c r="K476" s="30" t="s">
        <v>19</v>
      </c>
      <c r="L476" s="30">
        <v>10290631</v>
      </c>
      <c r="M476" s="30" t="s">
        <v>97</v>
      </c>
      <c r="N476" s="30" t="s">
        <v>21</v>
      </c>
      <c r="O476" s="44" t="str">
        <f>IFERROR(VLOOKUP(D476,GERDATA971,14,FALSE),"")</f>
        <v>679909988180</v>
      </c>
      <c r="P476" s="42">
        <v>1</v>
      </c>
      <c r="Q476" s="30" t="s">
        <v>2064</v>
      </c>
      <c r="R476" s="1" t="str">
        <f t="shared" si="26"/>
        <v>Studying in School / College</v>
      </c>
    </row>
    <row r="477" spans="1:18" s="45" customFormat="1" ht="16.5" customHeight="1" x14ac:dyDescent="0.25">
      <c r="A477" s="42">
        <v>475</v>
      </c>
      <c r="B477" s="30" t="s">
        <v>13</v>
      </c>
      <c r="C477" s="30" t="s">
        <v>14</v>
      </c>
      <c r="D477" s="1" t="s">
        <v>1024</v>
      </c>
      <c r="E477" s="30" t="s">
        <v>23</v>
      </c>
      <c r="F477" s="46">
        <v>685178000000</v>
      </c>
      <c r="G477" s="43">
        <v>38918</v>
      </c>
      <c r="H477" s="30">
        <v>10290631006</v>
      </c>
      <c r="I477" s="30" t="s">
        <v>17</v>
      </c>
      <c r="J477" s="30" t="s">
        <v>18</v>
      </c>
      <c r="K477" s="30" t="s">
        <v>17</v>
      </c>
      <c r="L477" s="30">
        <v>10290631</v>
      </c>
      <c r="M477" s="30" t="s">
        <v>97</v>
      </c>
      <c r="N477" s="30" t="s">
        <v>21</v>
      </c>
      <c r="O477" s="44">
        <v>685178132712</v>
      </c>
      <c r="P477" s="42">
        <v>1</v>
      </c>
      <c r="Q477" s="30" t="s">
        <v>3573</v>
      </c>
      <c r="R477" s="1" t="str">
        <f t="shared" si="26"/>
        <v>Studying in School / College</v>
      </c>
    </row>
    <row r="478" spans="1:18" s="45" customFormat="1" ht="16.5" customHeight="1" x14ac:dyDescent="0.25">
      <c r="A478" s="42">
        <v>476</v>
      </c>
      <c r="B478" s="30" t="s">
        <v>13</v>
      </c>
      <c r="C478" s="30" t="s">
        <v>14</v>
      </c>
      <c r="D478" s="1" t="s">
        <v>229</v>
      </c>
      <c r="E478" s="30" t="s">
        <v>16</v>
      </c>
      <c r="F478" s="30"/>
      <c r="G478" s="43">
        <v>38843</v>
      </c>
      <c r="H478" s="30">
        <v>10290631006</v>
      </c>
      <c r="I478" s="30" t="s">
        <v>17</v>
      </c>
      <c r="J478" s="30" t="s">
        <v>18</v>
      </c>
      <c r="K478" s="30" t="s">
        <v>17</v>
      </c>
      <c r="L478" s="30">
        <v>10290631</v>
      </c>
      <c r="M478" s="30" t="s">
        <v>97</v>
      </c>
      <c r="N478" s="30" t="s">
        <v>21</v>
      </c>
      <c r="O478" s="44">
        <v>805900340424</v>
      </c>
      <c r="P478" s="42">
        <v>1</v>
      </c>
      <c r="Q478" s="30" t="s">
        <v>3585</v>
      </c>
      <c r="R478" s="1" t="str">
        <f t="shared" si="26"/>
        <v>Studying in School / College</v>
      </c>
    </row>
    <row r="479" spans="1:18" s="45" customFormat="1" ht="16.5" customHeight="1" x14ac:dyDescent="0.25">
      <c r="A479" s="42">
        <v>477</v>
      </c>
      <c r="B479" s="30" t="s">
        <v>13</v>
      </c>
      <c r="C479" s="30" t="s">
        <v>14</v>
      </c>
      <c r="D479" s="1" t="s">
        <v>364</v>
      </c>
      <c r="E479" s="30" t="s">
        <v>23</v>
      </c>
      <c r="F479" s="30">
        <v>8331863958</v>
      </c>
      <c r="G479" s="43">
        <v>43293</v>
      </c>
      <c r="H479" s="30">
        <v>10290631001</v>
      </c>
      <c r="I479" s="30" t="s">
        <v>17</v>
      </c>
      <c r="J479" s="30" t="s">
        <v>18</v>
      </c>
      <c r="K479" s="30" t="s">
        <v>19</v>
      </c>
      <c r="L479" s="30">
        <v>10290631</v>
      </c>
      <c r="M479" s="30" t="s">
        <v>97</v>
      </c>
      <c r="N479" s="30" t="s">
        <v>21</v>
      </c>
      <c r="O479" s="44" t="str">
        <f>IFERROR(VLOOKUP(D479,GERDATA971,14,FALSE),"")</f>
        <v>801262145694</v>
      </c>
      <c r="P479" s="42">
        <v>1</v>
      </c>
      <c r="Q479" s="30" t="s">
        <v>1364</v>
      </c>
      <c r="R479" s="1" t="str">
        <f t="shared" si="26"/>
        <v>Studying in School / College</v>
      </c>
    </row>
    <row r="480" spans="1:18" s="45" customFormat="1" ht="16.5" customHeight="1" x14ac:dyDescent="0.25">
      <c r="A480" s="42">
        <v>478</v>
      </c>
      <c r="B480" s="30" t="s">
        <v>13</v>
      </c>
      <c r="C480" s="30" t="s">
        <v>14</v>
      </c>
      <c r="D480" s="1" t="s">
        <v>1145</v>
      </c>
      <c r="E480" s="30" t="s">
        <v>16</v>
      </c>
      <c r="F480" s="46">
        <v>844646000000</v>
      </c>
      <c r="G480" s="43">
        <v>39266</v>
      </c>
      <c r="H480" s="30">
        <v>10290631006</v>
      </c>
      <c r="I480" s="30" t="s">
        <v>17</v>
      </c>
      <c r="J480" s="30" t="s">
        <v>18</v>
      </c>
      <c r="K480" s="30" t="s">
        <v>19</v>
      </c>
      <c r="L480" s="30">
        <v>10290631</v>
      </c>
      <c r="M480" s="30" t="s">
        <v>97</v>
      </c>
      <c r="N480" s="30" t="s">
        <v>1142</v>
      </c>
      <c r="O480" s="44" t="str">
        <f>IFERROR(VLOOKUP(D480,GERDATA971,14,FALSE),"")</f>
        <v>844646378579</v>
      </c>
      <c r="P480" s="42">
        <v>1</v>
      </c>
      <c r="Q480" s="30" t="s">
        <v>2070</v>
      </c>
      <c r="R480" s="1" t="str">
        <f t="shared" si="26"/>
        <v>Studying in School / College</v>
      </c>
    </row>
    <row r="481" spans="1:18" s="45" customFormat="1" ht="16.5" customHeight="1" x14ac:dyDescent="0.25">
      <c r="A481" s="42">
        <v>479</v>
      </c>
      <c r="B481" s="30" t="s">
        <v>13</v>
      </c>
      <c r="C481" s="30" t="s">
        <v>14</v>
      </c>
      <c r="D481" s="1" t="s">
        <v>1327</v>
      </c>
      <c r="E481" s="30" t="s">
        <v>23</v>
      </c>
      <c r="F481" s="46">
        <v>799069000000</v>
      </c>
      <c r="G481" s="43">
        <v>39814</v>
      </c>
      <c r="H481" s="30">
        <v>10290631008</v>
      </c>
      <c r="I481" s="30" t="s">
        <v>17</v>
      </c>
      <c r="J481" s="30" t="s">
        <v>18</v>
      </c>
      <c r="K481" s="30" t="s">
        <v>19</v>
      </c>
      <c r="L481" s="30">
        <v>10290631</v>
      </c>
      <c r="M481" s="30" t="s">
        <v>97</v>
      </c>
      <c r="N481" s="30" t="s">
        <v>1142</v>
      </c>
      <c r="O481" s="44" t="str">
        <f>IFERROR(VLOOKUP(D481,GERDATA971,14,FALSE),"")</f>
        <v>799064488790</v>
      </c>
      <c r="P481" s="42">
        <v>10</v>
      </c>
      <c r="Q481" s="30" t="s">
        <v>1525</v>
      </c>
      <c r="R481" s="1" t="str">
        <f t="shared" si="26"/>
        <v xml:space="preserve">Drop Out </v>
      </c>
    </row>
    <row r="482" spans="1:18" s="45" customFormat="1" ht="16.5" customHeight="1" x14ac:dyDescent="0.25">
      <c r="A482" s="42">
        <v>480</v>
      </c>
      <c r="B482" s="30" t="s">
        <v>13</v>
      </c>
      <c r="C482" s="30" t="s">
        <v>14</v>
      </c>
      <c r="D482" s="1" t="s">
        <v>709</v>
      </c>
      <c r="E482" s="30" t="s">
        <v>16</v>
      </c>
      <c r="F482" s="30">
        <v>9493802836</v>
      </c>
      <c r="G482" s="43">
        <v>38601</v>
      </c>
      <c r="H482" s="30">
        <v>10290631001</v>
      </c>
      <c r="I482" s="30" t="s">
        <v>17</v>
      </c>
      <c r="J482" s="30" t="s">
        <v>18</v>
      </c>
      <c r="K482" s="30" t="s">
        <v>17</v>
      </c>
      <c r="L482" s="30">
        <v>10290631</v>
      </c>
      <c r="M482" s="30" t="s">
        <v>97</v>
      </c>
      <c r="N482" s="30" t="s">
        <v>21</v>
      </c>
      <c r="O482" s="44">
        <v>644472290701</v>
      </c>
      <c r="P482" s="42">
        <v>1</v>
      </c>
      <c r="Q482" s="30" t="s">
        <v>3565</v>
      </c>
      <c r="R482" s="1" t="str">
        <f t="shared" si="26"/>
        <v>Studying in School / College</v>
      </c>
    </row>
    <row r="483" spans="1:18" s="45" customFormat="1" ht="16.5" customHeight="1" x14ac:dyDescent="0.25">
      <c r="A483" s="42">
        <v>481</v>
      </c>
      <c r="B483" s="30" t="s">
        <v>13</v>
      </c>
      <c r="C483" s="30" t="s">
        <v>14</v>
      </c>
      <c r="D483" s="1" t="s">
        <v>652</v>
      </c>
      <c r="E483" s="30" t="s">
        <v>16</v>
      </c>
      <c r="F483" s="30">
        <v>8333938441</v>
      </c>
      <c r="G483" s="43">
        <v>38996</v>
      </c>
      <c r="H483" s="30">
        <v>10290631001</v>
      </c>
      <c r="I483" s="30" t="s">
        <v>17</v>
      </c>
      <c r="J483" s="30" t="s">
        <v>18</v>
      </c>
      <c r="K483" s="30" t="s">
        <v>17</v>
      </c>
      <c r="L483" s="30">
        <v>10290631</v>
      </c>
      <c r="M483" s="30" t="s">
        <v>97</v>
      </c>
      <c r="N483" s="30" t="s">
        <v>21</v>
      </c>
      <c r="O483" s="44">
        <v>846507276462</v>
      </c>
      <c r="P483" s="42">
        <v>1</v>
      </c>
      <c r="Q483" s="30" t="s">
        <v>3577</v>
      </c>
      <c r="R483" s="1" t="str">
        <f t="shared" si="26"/>
        <v>Studying in School / College</v>
      </c>
    </row>
    <row r="484" spans="1:18" s="45" customFormat="1" ht="16.5" customHeight="1" x14ac:dyDescent="0.25">
      <c r="A484" s="42">
        <v>482</v>
      </c>
      <c r="B484" s="30" t="s">
        <v>13</v>
      </c>
      <c r="C484" s="30" t="s">
        <v>14</v>
      </c>
      <c r="D484" s="1" t="s">
        <v>569</v>
      </c>
      <c r="E484" s="30" t="s">
        <v>23</v>
      </c>
      <c r="F484" s="30">
        <v>9398908099</v>
      </c>
      <c r="G484" s="43">
        <v>43171</v>
      </c>
      <c r="H484" s="30">
        <v>10290632003</v>
      </c>
      <c r="I484" s="30" t="s">
        <v>17</v>
      </c>
      <c r="J484" s="30" t="s">
        <v>18</v>
      </c>
      <c r="K484" s="30" t="s">
        <v>19</v>
      </c>
      <c r="L484" s="30">
        <v>10290632</v>
      </c>
      <c r="M484" s="30" t="s">
        <v>62</v>
      </c>
      <c r="N484" s="30" t="s">
        <v>21</v>
      </c>
      <c r="O484" s="44">
        <f>IFERROR(VLOOKUP(D484,GERDATA971,14,FALSE),"")</f>
        <v>320953615596</v>
      </c>
      <c r="P484" s="42">
        <v>1</v>
      </c>
      <c r="Q484" s="30" t="s">
        <v>1364</v>
      </c>
      <c r="R484" s="1" t="str">
        <f t="shared" si="26"/>
        <v>Studying in School / College</v>
      </c>
    </row>
    <row r="485" spans="1:18" s="45" customFormat="1" ht="16.5" customHeight="1" x14ac:dyDescent="0.25">
      <c r="A485" s="42">
        <v>483</v>
      </c>
      <c r="B485" s="30" t="s">
        <v>13</v>
      </c>
      <c r="C485" s="30" t="s">
        <v>14</v>
      </c>
      <c r="D485" s="1" t="s">
        <v>112</v>
      </c>
      <c r="E485" s="30" t="s">
        <v>23</v>
      </c>
      <c r="F485" s="30">
        <v>9494325961</v>
      </c>
      <c r="G485" s="43">
        <v>38996</v>
      </c>
      <c r="H485" s="30">
        <v>10290632008</v>
      </c>
      <c r="I485" s="30" t="s">
        <v>17</v>
      </c>
      <c r="J485" s="30" t="s">
        <v>18</v>
      </c>
      <c r="K485" s="30" t="s">
        <v>17</v>
      </c>
      <c r="L485" s="30">
        <v>10290632</v>
      </c>
      <c r="M485" s="30" t="s">
        <v>62</v>
      </c>
      <c r="N485" s="30" t="s">
        <v>21</v>
      </c>
      <c r="O485" s="44">
        <v>693401374853</v>
      </c>
      <c r="P485" s="42">
        <v>1</v>
      </c>
      <c r="Q485" s="30"/>
      <c r="R485" s="1" t="str">
        <f t="shared" si="26"/>
        <v>Studying in School / College</v>
      </c>
    </row>
    <row r="486" spans="1:18" s="45" customFormat="1" ht="16.5" customHeight="1" x14ac:dyDescent="0.25">
      <c r="A486" s="42">
        <v>484</v>
      </c>
      <c r="B486" s="30" t="s">
        <v>13</v>
      </c>
      <c r="C486" s="30" t="s">
        <v>14</v>
      </c>
      <c r="D486" s="1" t="s">
        <v>218</v>
      </c>
      <c r="E486" s="30" t="s">
        <v>23</v>
      </c>
      <c r="F486" s="30">
        <v>9490949397</v>
      </c>
      <c r="G486" s="43">
        <v>40165</v>
      </c>
      <c r="H486" s="30">
        <v>10290632002</v>
      </c>
      <c r="I486" s="30" t="s">
        <v>17</v>
      </c>
      <c r="J486" s="30" t="s">
        <v>18</v>
      </c>
      <c r="K486" s="30" t="s">
        <v>19</v>
      </c>
      <c r="L486" s="30">
        <v>10290632</v>
      </c>
      <c r="M486" s="30" t="s">
        <v>62</v>
      </c>
      <c r="N486" s="30" t="s">
        <v>21</v>
      </c>
      <c r="O486" s="44">
        <f>IFERROR(VLOOKUP(D486,GERDATA971,14,FALSE),"")</f>
        <v>496535912803</v>
      </c>
      <c r="P486" s="42">
        <v>6</v>
      </c>
      <c r="Q486" s="30" t="s">
        <v>2093</v>
      </c>
      <c r="R486" s="1" t="str">
        <f t="shared" si="26"/>
        <v>Migrated to other state</v>
      </c>
    </row>
    <row r="487" spans="1:18" s="45" customFormat="1" ht="16.5" customHeight="1" x14ac:dyDescent="0.25">
      <c r="A487" s="42">
        <v>485</v>
      </c>
      <c r="B487" s="30" t="s">
        <v>13</v>
      </c>
      <c r="C487" s="30" t="s">
        <v>14</v>
      </c>
      <c r="D487" s="1" t="s">
        <v>1132</v>
      </c>
      <c r="E487" s="30" t="s">
        <v>23</v>
      </c>
      <c r="F487" s="46">
        <v>898476000000</v>
      </c>
      <c r="G487" s="43">
        <v>38734</v>
      </c>
      <c r="H487" s="30">
        <v>10290632010</v>
      </c>
      <c r="I487" s="30" t="s">
        <v>17</v>
      </c>
      <c r="J487" s="30" t="s">
        <v>18</v>
      </c>
      <c r="K487" s="30" t="s">
        <v>17</v>
      </c>
      <c r="L487" s="30">
        <v>10290632</v>
      </c>
      <c r="M487" s="30" t="s">
        <v>62</v>
      </c>
      <c r="N487" s="30" t="s">
        <v>21</v>
      </c>
      <c r="O487" s="44">
        <v>898476116903</v>
      </c>
      <c r="P487" s="42">
        <v>1</v>
      </c>
      <c r="Q487" s="30"/>
      <c r="R487" s="1" t="str">
        <f t="shared" si="26"/>
        <v>Studying in School / College</v>
      </c>
    </row>
    <row r="488" spans="1:18" s="45" customFormat="1" ht="16.5" customHeight="1" x14ac:dyDescent="0.25">
      <c r="A488" s="42">
        <v>486</v>
      </c>
      <c r="B488" s="30" t="s">
        <v>13</v>
      </c>
      <c r="C488" s="30" t="s">
        <v>14</v>
      </c>
      <c r="D488" s="1" t="s">
        <v>344</v>
      </c>
      <c r="E488" s="30" t="s">
        <v>16</v>
      </c>
      <c r="F488" s="30">
        <v>9492455067</v>
      </c>
      <c r="G488" s="43">
        <v>38659</v>
      </c>
      <c r="H488" s="30">
        <v>10290632001</v>
      </c>
      <c r="I488" s="30" t="s">
        <v>17</v>
      </c>
      <c r="J488" s="30" t="s">
        <v>18</v>
      </c>
      <c r="K488" s="30" t="s">
        <v>17</v>
      </c>
      <c r="L488" s="30">
        <v>10290632</v>
      </c>
      <c r="M488" s="30" t="s">
        <v>62</v>
      </c>
      <c r="N488" s="30" t="s">
        <v>21</v>
      </c>
      <c r="O488" s="44">
        <v>742064562317</v>
      </c>
      <c r="P488" s="42">
        <v>1</v>
      </c>
      <c r="Q488" s="30"/>
      <c r="R488" s="1" t="str">
        <f t="shared" si="26"/>
        <v>Studying in School / College</v>
      </c>
    </row>
    <row r="489" spans="1:18" s="45" customFormat="1" ht="16.5" customHeight="1" x14ac:dyDescent="0.25">
      <c r="A489" s="42">
        <v>487</v>
      </c>
      <c r="B489" s="30" t="s">
        <v>13</v>
      </c>
      <c r="C489" s="30" t="s">
        <v>14</v>
      </c>
      <c r="D489" s="1" t="s">
        <v>212</v>
      </c>
      <c r="E489" s="30" t="s">
        <v>23</v>
      </c>
      <c r="F489" s="30">
        <v>9392973288</v>
      </c>
      <c r="G489" s="43">
        <v>42897</v>
      </c>
      <c r="H489" s="30">
        <v>10290632005</v>
      </c>
      <c r="I489" s="30" t="s">
        <v>17</v>
      </c>
      <c r="J489" s="30" t="s">
        <v>18</v>
      </c>
      <c r="K489" s="30" t="s">
        <v>19</v>
      </c>
      <c r="L489" s="30">
        <v>10290632</v>
      </c>
      <c r="M489" s="30" t="s">
        <v>62</v>
      </c>
      <c r="N489" s="30" t="s">
        <v>21</v>
      </c>
      <c r="O489" s="44" t="str">
        <f>IFERROR(VLOOKUP(D489,GERDATA971,14,FALSE),"")</f>
        <v/>
      </c>
      <c r="P489" s="42">
        <v>1</v>
      </c>
      <c r="Q489" s="30" t="s">
        <v>2104</v>
      </c>
      <c r="R489" s="1" t="str">
        <f t="shared" si="26"/>
        <v>Studying in School / College</v>
      </c>
    </row>
    <row r="490" spans="1:18" s="45" customFormat="1" ht="16.5" customHeight="1" x14ac:dyDescent="0.25">
      <c r="A490" s="42">
        <v>488</v>
      </c>
      <c r="B490" s="30" t="s">
        <v>13</v>
      </c>
      <c r="C490" s="30" t="s">
        <v>14</v>
      </c>
      <c r="D490" s="1" t="s">
        <v>744</v>
      </c>
      <c r="E490" s="30" t="s">
        <v>16</v>
      </c>
      <c r="F490" s="30">
        <v>8332076040</v>
      </c>
      <c r="G490" s="43">
        <v>39448</v>
      </c>
      <c r="H490" s="30">
        <v>10290632009</v>
      </c>
      <c r="I490" s="30" t="s">
        <v>17</v>
      </c>
      <c r="J490" s="30" t="s">
        <v>18</v>
      </c>
      <c r="K490" s="30" t="s">
        <v>19</v>
      </c>
      <c r="L490" s="30">
        <v>10290632</v>
      </c>
      <c r="M490" s="30" t="s">
        <v>62</v>
      </c>
      <c r="N490" s="30" t="s">
        <v>21</v>
      </c>
      <c r="O490" s="44">
        <f>IFERROR(VLOOKUP(D490,GERDATA971,14,FALSE),"")</f>
        <v>715768931214</v>
      </c>
      <c r="P490" s="42">
        <v>7</v>
      </c>
      <c r="Q490" s="30" t="s">
        <v>2110</v>
      </c>
      <c r="R490" s="1" t="str">
        <f t="shared" si="26"/>
        <v>CWSN Physically challenged</v>
      </c>
    </row>
    <row r="491" spans="1:18" s="45" customFormat="1" ht="16.5" customHeight="1" x14ac:dyDescent="0.25">
      <c r="A491" s="42">
        <v>489</v>
      </c>
      <c r="B491" s="30" t="s">
        <v>13</v>
      </c>
      <c r="C491" s="30" t="s">
        <v>14</v>
      </c>
      <c r="D491" s="1" t="s">
        <v>396</v>
      </c>
      <c r="E491" s="30" t="s">
        <v>16</v>
      </c>
      <c r="F491" s="30">
        <v>9492380563</v>
      </c>
      <c r="G491" s="43">
        <v>38882</v>
      </c>
      <c r="H491" s="30">
        <v>10290632004</v>
      </c>
      <c r="I491" s="30" t="s">
        <v>17</v>
      </c>
      <c r="J491" s="30" t="s">
        <v>18</v>
      </c>
      <c r="K491" s="30" t="s">
        <v>19</v>
      </c>
      <c r="L491" s="30">
        <v>10290632</v>
      </c>
      <c r="M491" s="30" t="s">
        <v>62</v>
      </c>
      <c r="N491" s="30" t="s">
        <v>21</v>
      </c>
      <c r="O491" s="44">
        <f>IFERROR(VLOOKUP(D491,GERDATA971,14,FALSE),"")</f>
        <v>473544757759</v>
      </c>
      <c r="P491" s="42">
        <v>1</v>
      </c>
      <c r="Q491" s="30" t="s">
        <v>1640</v>
      </c>
      <c r="R491" s="1" t="str">
        <f t="shared" si="26"/>
        <v>Studying in School / College</v>
      </c>
    </row>
    <row r="492" spans="1:18" s="45" customFormat="1" ht="16.5" customHeight="1" x14ac:dyDescent="0.25">
      <c r="A492" s="42">
        <v>490</v>
      </c>
      <c r="B492" s="30" t="s">
        <v>13</v>
      </c>
      <c r="C492" s="30" t="s">
        <v>14</v>
      </c>
      <c r="D492" s="1" t="s">
        <v>766</v>
      </c>
      <c r="E492" s="30" t="s">
        <v>16</v>
      </c>
      <c r="F492" s="30">
        <v>8688843934</v>
      </c>
      <c r="G492" s="43">
        <v>41646</v>
      </c>
      <c r="H492" s="30">
        <v>10290632010</v>
      </c>
      <c r="I492" s="30" t="s">
        <v>17</v>
      </c>
      <c r="J492" s="30" t="s">
        <v>18</v>
      </c>
      <c r="K492" s="30" t="s">
        <v>19</v>
      </c>
      <c r="L492" s="30">
        <v>10290632</v>
      </c>
      <c r="M492" s="30" t="s">
        <v>62</v>
      </c>
      <c r="N492" s="30" t="s">
        <v>21</v>
      </c>
      <c r="O492" s="44">
        <f>IFERROR(VLOOKUP(D492,GERDATA971,14,FALSE),"")</f>
        <v>708775732311</v>
      </c>
      <c r="P492" s="42">
        <v>1</v>
      </c>
      <c r="Q492" s="30" t="s">
        <v>2117</v>
      </c>
      <c r="R492" s="1" t="str">
        <f t="shared" si="26"/>
        <v>Studying in School / College</v>
      </c>
    </row>
    <row r="493" spans="1:18" s="45" customFormat="1" ht="16.5" customHeight="1" x14ac:dyDescent="0.25">
      <c r="A493" s="42">
        <v>491</v>
      </c>
      <c r="B493" s="30" t="s">
        <v>13</v>
      </c>
      <c r="C493" s="30" t="s">
        <v>14</v>
      </c>
      <c r="D493" s="1" t="s">
        <v>1025</v>
      </c>
      <c r="E493" s="30" t="s">
        <v>23</v>
      </c>
      <c r="F493" s="46">
        <v>579838000000</v>
      </c>
      <c r="G493" s="43">
        <v>38681</v>
      </c>
      <c r="H493" s="30">
        <v>10290632009</v>
      </c>
      <c r="I493" s="30" t="s">
        <v>17</v>
      </c>
      <c r="J493" s="30" t="s">
        <v>18</v>
      </c>
      <c r="K493" s="30" t="s">
        <v>19</v>
      </c>
      <c r="L493" s="30">
        <v>10290632</v>
      </c>
      <c r="M493" s="30" t="s">
        <v>62</v>
      </c>
      <c r="N493" s="30" t="s">
        <v>21</v>
      </c>
      <c r="O493" s="44">
        <f>IFERROR(VLOOKUP(D493,GERDATA971,14,FALSE),"")</f>
        <v>579837920695</v>
      </c>
      <c r="P493" s="42">
        <v>3</v>
      </c>
      <c r="Q493" s="30" t="s">
        <v>2112</v>
      </c>
      <c r="R493" s="1" t="str">
        <f t="shared" si="26"/>
        <v>Inter passed and present not continue study</v>
      </c>
    </row>
    <row r="494" spans="1:18" s="45" customFormat="1" ht="16.5" customHeight="1" x14ac:dyDescent="0.25">
      <c r="A494" s="42">
        <v>492</v>
      </c>
      <c r="B494" s="30" t="s">
        <v>13</v>
      </c>
      <c r="C494" s="30" t="s">
        <v>14</v>
      </c>
      <c r="D494" s="1" t="s">
        <v>1299</v>
      </c>
      <c r="E494" s="30" t="s">
        <v>23</v>
      </c>
      <c r="F494" s="46">
        <v>545247000000</v>
      </c>
      <c r="G494" s="43">
        <v>40818</v>
      </c>
      <c r="H494" s="30">
        <v>10290632003</v>
      </c>
      <c r="I494" s="30" t="s">
        <v>17</v>
      </c>
      <c r="J494" s="30" t="s">
        <v>31</v>
      </c>
      <c r="K494" s="30" t="s">
        <v>19</v>
      </c>
      <c r="L494" s="30">
        <v>10290632</v>
      </c>
      <c r="M494" s="30" t="s">
        <v>62</v>
      </c>
      <c r="N494" s="30" t="s">
        <v>1153</v>
      </c>
      <c r="O494" s="44"/>
      <c r="P494" s="42">
        <v>11</v>
      </c>
      <c r="Q494" s="30"/>
      <c r="R494" s="1" t="str">
        <f t="shared" si="26"/>
        <v>Not traced</v>
      </c>
    </row>
    <row r="495" spans="1:18" s="45" customFormat="1" ht="16.5" customHeight="1" x14ac:dyDescent="0.25">
      <c r="A495" s="42">
        <v>493</v>
      </c>
      <c r="B495" s="30" t="s">
        <v>13</v>
      </c>
      <c r="C495" s="30" t="s">
        <v>14</v>
      </c>
      <c r="D495" s="1" t="s">
        <v>209</v>
      </c>
      <c r="E495" s="30"/>
      <c r="F495" s="30">
        <v>7382069750</v>
      </c>
      <c r="G495" s="43">
        <v>38837</v>
      </c>
      <c r="H495" s="30">
        <v>10290632011</v>
      </c>
      <c r="I495" s="30" t="s">
        <v>17</v>
      </c>
      <c r="J495" s="30" t="s">
        <v>31</v>
      </c>
      <c r="K495" s="30" t="s">
        <v>19</v>
      </c>
      <c r="L495" s="30">
        <v>10290632</v>
      </c>
      <c r="M495" s="30" t="s">
        <v>62</v>
      </c>
      <c r="N495" s="30" t="s">
        <v>21</v>
      </c>
      <c r="O495" s="44"/>
      <c r="P495" s="42">
        <v>11</v>
      </c>
      <c r="Q495" s="30"/>
      <c r="R495" s="1" t="str">
        <f t="shared" si="26"/>
        <v>Not traced</v>
      </c>
    </row>
    <row r="496" spans="1:18" s="45" customFormat="1" ht="16.5" customHeight="1" x14ac:dyDescent="0.25">
      <c r="A496" s="42">
        <v>494</v>
      </c>
      <c r="B496" s="30" t="s">
        <v>13</v>
      </c>
      <c r="C496" s="30" t="s">
        <v>14</v>
      </c>
      <c r="D496" s="1" t="s">
        <v>235</v>
      </c>
      <c r="E496" s="30" t="s">
        <v>16</v>
      </c>
      <c r="F496" s="30">
        <v>7901373220</v>
      </c>
      <c r="G496" s="43">
        <v>42375</v>
      </c>
      <c r="H496" s="30">
        <v>10290632001</v>
      </c>
      <c r="I496" s="30" t="s">
        <v>17</v>
      </c>
      <c r="J496" s="30" t="s">
        <v>18</v>
      </c>
      <c r="K496" s="30" t="s">
        <v>19</v>
      </c>
      <c r="L496" s="30">
        <v>10290632</v>
      </c>
      <c r="M496" s="30" t="s">
        <v>62</v>
      </c>
      <c r="N496" s="30" t="s">
        <v>21</v>
      </c>
      <c r="O496" s="44">
        <f>IFERROR(VLOOKUP(D496,GERDATA971,14,FALSE),"")</f>
        <v>502280997454</v>
      </c>
      <c r="P496" s="42">
        <v>1</v>
      </c>
      <c r="Q496" s="30" t="s">
        <v>2086</v>
      </c>
      <c r="R496" s="1" t="str">
        <f t="shared" si="26"/>
        <v>Studying in School / College</v>
      </c>
    </row>
    <row r="497" spans="1:18" s="45" customFormat="1" ht="16.5" customHeight="1" x14ac:dyDescent="0.25">
      <c r="A497" s="42">
        <v>495</v>
      </c>
      <c r="B497" s="30" t="s">
        <v>13</v>
      </c>
      <c r="C497" s="30" t="s">
        <v>14</v>
      </c>
      <c r="D497" s="1" t="s">
        <v>61</v>
      </c>
      <c r="E497" s="30" t="s">
        <v>16</v>
      </c>
      <c r="F497" s="30">
        <v>7901373220</v>
      </c>
      <c r="G497" s="43">
        <v>42680</v>
      </c>
      <c r="H497" s="30">
        <v>10290632001</v>
      </c>
      <c r="I497" s="30" t="s">
        <v>17</v>
      </c>
      <c r="J497" s="30" t="s">
        <v>18</v>
      </c>
      <c r="K497" s="30" t="s">
        <v>19</v>
      </c>
      <c r="L497" s="30">
        <v>10290632</v>
      </c>
      <c r="M497" s="30" t="s">
        <v>62</v>
      </c>
      <c r="N497" s="30" t="s">
        <v>21</v>
      </c>
      <c r="O497" s="44">
        <f>IFERROR(VLOOKUP(D497,GERDATA971,14,FALSE),"")</f>
        <v>704058888559</v>
      </c>
      <c r="P497" s="42">
        <v>1</v>
      </c>
      <c r="Q497" s="30" t="s">
        <v>2087</v>
      </c>
      <c r="R497" s="1" t="str">
        <f t="shared" si="26"/>
        <v>Studying in School / College</v>
      </c>
    </row>
    <row r="498" spans="1:18" s="45" customFormat="1" ht="16.5" customHeight="1" x14ac:dyDescent="0.25">
      <c r="A498" s="42">
        <v>496</v>
      </c>
      <c r="B498" s="30" t="s">
        <v>13</v>
      </c>
      <c r="C498" s="30" t="s">
        <v>14</v>
      </c>
      <c r="D498" s="1" t="s">
        <v>517</v>
      </c>
      <c r="E498" s="30" t="s">
        <v>16</v>
      </c>
      <c r="F498" s="30">
        <v>9490461366</v>
      </c>
      <c r="G498" s="43">
        <v>42574</v>
      </c>
      <c r="H498" s="30">
        <v>10290632010</v>
      </c>
      <c r="I498" s="30" t="s">
        <v>17</v>
      </c>
      <c r="J498" s="30" t="s">
        <v>18</v>
      </c>
      <c r="K498" s="30" t="s">
        <v>19</v>
      </c>
      <c r="L498" s="30">
        <v>10290632</v>
      </c>
      <c r="M498" s="30" t="s">
        <v>62</v>
      </c>
      <c r="N498" s="30" t="s">
        <v>21</v>
      </c>
      <c r="O498" s="44">
        <f>IFERROR(VLOOKUP(D498,GERDATA971,14,FALSE),"")</f>
        <v>517341173661</v>
      </c>
      <c r="P498" s="42">
        <v>1</v>
      </c>
      <c r="Q498" s="30" t="s">
        <v>2119</v>
      </c>
      <c r="R498" s="1" t="str">
        <f t="shared" si="26"/>
        <v>Studying in School / College</v>
      </c>
    </row>
    <row r="499" spans="1:18" s="45" customFormat="1" ht="16.5" customHeight="1" x14ac:dyDescent="0.25">
      <c r="A499" s="42">
        <v>497</v>
      </c>
      <c r="B499" s="30" t="s">
        <v>13</v>
      </c>
      <c r="C499" s="30" t="s">
        <v>14</v>
      </c>
      <c r="D499" s="1" t="s">
        <v>451</v>
      </c>
      <c r="E499" s="30" t="s">
        <v>23</v>
      </c>
      <c r="F499" s="30">
        <v>9494334588</v>
      </c>
      <c r="G499" s="43">
        <v>38773</v>
      </c>
      <c r="H499" s="30">
        <v>10290632010</v>
      </c>
      <c r="I499" s="30" t="s">
        <v>17</v>
      </c>
      <c r="J499" s="30" t="s">
        <v>18</v>
      </c>
      <c r="K499" s="30" t="s">
        <v>17</v>
      </c>
      <c r="L499" s="30">
        <v>10290632</v>
      </c>
      <c r="M499" s="30" t="s">
        <v>62</v>
      </c>
      <c r="N499" s="30" t="s">
        <v>21</v>
      </c>
      <c r="O499" s="44">
        <v>630240584541</v>
      </c>
      <c r="P499" s="42">
        <v>1</v>
      </c>
      <c r="Q499" s="30"/>
      <c r="R499" s="1" t="str">
        <f t="shared" si="26"/>
        <v>Studying in School / College</v>
      </c>
    </row>
    <row r="500" spans="1:18" s="45" customFormat="1" ht="16.5" customHeight="1" x14ac:dyDescent="0.25">
      <c r="A500" s="42">
        <v>498</v>
      </c>
      <c r="B500" s="30" t="s">
        <v>13</v>
      </c>
      <c r="C500" s="30" t="s">
        <v>14</v>
      </c>
      <c r="D500" s="1" t="s">
        <v>467</v>
      </c>
      <c r="E500" s="30" t="s">
        <v>16</v>
      </c>
      <c r="F500" s="30">
        <v>9440304635</v>
      </c>
      <c r="G500" s="43">
        <v>38855</v>
      </c>
      <c r="H500" s="30">
        <v>10290632010</v>
      </c>
      <c r="I500" s="30" t="s">
        <v>17</v>
      </c>
      <c r="J500" s="30" t="s">
        <v>18</v>
      </c>
      <c r="K500" s="30" t="s">
        <v>17</v>
      </c>
      <c r="L500" s="30">
        <v>10290632</v>
      </c>
      <c r="M500" s="30" t="s">
        <v>62</v>
      </c>
      <c r="N500" s="30" t="s">
        <v>21</v>
      </c>
      <c r="O500" s="44">
        <v>582009307844</v>
      </c>
      <c r="P500" s="42">
        <v>1</v>
      </c>
      <c r="Q500" s="30"/>
      <c r="R500" s="1" t="str">
        <f t="shared" si="26"/>
        <v>Studying in School / College</v>
      </c>
    </row>
    <row r="501" spans="1:18" s="45" customFormat="1" ht="16.5" customHeight="1" x14ac:dyDescent="0.25">
      <c r="A501" s="42">
        <v>499</v>
      </c>
      <c r="B501" s="30" t="s">
        <v>13</v>
      </c>
      <c r="C501" s="30" t="s">
        <v>14</v>
      </c>
      <c r="D501" s="1" t="s">
        <v>726</v>
      </c>
      <c r="E501" s="30" t="s">
        <v>16</v>
      </c>
      <c r="F501" s="30">
        <v>9491132208</v>
      </c>
      <c r="G501" s="43">
        <v>39253</v>
      </c>
      <c r="H501" s="30">
        <v>10290632009</v>
      </c>
      <c r="I501" s="30" t="s">
        <v>17</v>
      </c>
      <c r="J501" s="30" t="s">
        <v>169</v>
      </c>
      <c r="K501" s="30" t="s">
        <v>19</v>
      </c>
      <c r="L501" s="30">
        <v>10290632</v>
      </c>
      <c r="M501" s="30" t="s">
        <v>62</v>
      </c>
      <c r="N501" s="30" t="s">
        <v>21</v>
      </c>
      <c r="O501" s="44">
        <v>958044777892</v>
      </c>
      <c r="P501" s="42">
        <v>1</v>
      </c>
      <c r="Q501" s="30"/>
      <c r="R501" s="1" t="str">
        <f t="shared" si="26"/>
        <v>Studying in School / College</v>
      </c>
    </row>
    <row r="502" spans="1:18" s="45" customFormat="1" ht="16.5" customHeight="1" x14ac:dyDescent="0.25">
      <c r="A502" s="42">
        <v>500</v>
      </c>
      <c r="B502" s="30" t="s">
        <v>13</v>
      </c>
      <c r="C502" s="30" t="s">
        <v>14</v>
      </c>
      <c r="D502" s="1" t="s">
        <v>1233</v>
      </c>
      <c r="E502" s="30" t="s">
        <v>16</v>
      </c>
      <c r="F502" s="46">
        <v>575674000000</v>
      </c>
      <c r="G502" s="43">
        <v>42697</v>
      </c>
      <c r="H502" s="30">
        <v>10290632006</v>
      </c>
      <c r="I502" s="30" t="s">
        <v>17</v>
      </c>
      <c r="J502" s="30" t="s">
        <v>18</v>
      </c>
      <c r="K502" s="30" t="s">
        <v>19</v>
      </c>
      <c r="L502" s="30">
        <v>10290632</v>
      </c>
      <c r="M502" s="30" t="s">
        <v>62</v>
      </c>
      <c r="N502" s="30" t="s">
        <v>1142</v>
      </c>
      <c r="O502" s="44">
        <f>IFERROR(VLOOKUP(D502,GERDATA971,14,FALSE),"")</f>
        <v>575674151549</v>
      </c>
      <c r="P502" s="42">
        <v>1</v>
      </c>
      <c r="Q502" s="30" t="s">
        <v>2107</v>
      </c>
      <c r="R502" s="1" t="str">
        <f t="shared" si="26"/>
        <v>Studying in School / College</v>
      </c>
    </row>
    <row r="503" spans="1:18" s="45" customFormat="1" ht="16.5" customHeight="1" x14ac:dyDescent="0.25">
      <c r="A503" s="42">
        <v>501</v>
      </c>
      <c r="B503" s="30" t="s">
        <v>13</v>
      </c>
      <c r="C503" s="30" t="s">
        <v>14</v>
      </c>
      <c r="D503" s="1" t="s">
        <v>717</v>
      </c>
      <c r="E503" s="30" t="s">
        <v>16</v>
      </c>
      <c r="F503" s="30">
        <v>7382774003</v>
      </c>
      <c r="G503" s="43">
        <v>39448</v>
      </c>
      <c r="H503" s="30">
        <v>10290632007</v>
      </c>
      <c r="I503" s="30" t="s">
        <v>17</v>
      </c>
      <c r="J503" s="30" t="s">
        <v>18</v>
      </c>
      <c r="K503" s="30" t="s">
        <v>17</v>
      </c>
      <c r="L503" s="30">
        <v>10290632</v>
      </c>
      <c r="M503" s="30" t="s">
        <v>62</v>
      </c>
      <c r="N503" s="30" t="s">
        <v>21</v>
      </c>
      <c r="O503" s="44">
        <v>666750683702</v>
      </c>
      <c r="P503" s="42">
        <v>1</v>
      </c>
      <c r="Q503" s="30"/>
      <c r="R503" s="1" t="str">
        <f t="shared" si="26"/>
        <v>Studying in School / College</v>
      </c>
    </row>
    <row r="504" spans="1:18" s="45" customFormat="1" ht="16.5" customHeight="1" x14ac:dyDescent="0.25">
      <c r="A504" s="42">
        <v>502</v>
      </c>
      <c r="B504" s="30" t="s">
        <v>13</v>
      </c>
      <c r="C504" s="30" t="s">
        <v>14</v>
      </c>
      <c r="D504" s="1" t="s">
        <v>1057</v>
      </c>
      <c r="E504" s="30"/>
      <c r="F504" s="46">
        <v>801063000000</v>
      </c>
      <c r="G504" s="43">
        <v>38903</v>
      </c>
      <c r="H504" s="30">
        <v>10290632011</v>
      </c>
      <c r="I504" s="30" t="s">
        <v>17</v>
      </c>
      <c r="J504" s="30" t="s">
        <v>169</v>
      </c>
      <c r="K504" s="30" t="s">
        <v>19</v>
      </c>
      <c r="L504" s="30">
        <v>10290632</v>
      </c>
      <c r="M504" s="30" t="s">
        <v>62</v>
      </c>
      <c r="N504" s="30" t="s">
        <v>21</v>
      </c>
      <c r="O504" s="44"/>
      <c r="P504" s="42">
        <v>12</v>
      </c>
      <c r="Q504" s="30" t="s">
        <v>1473</v>
      </c>
      <c r="R504" s="1" t="str">
        <f t="shared" si="26"/>
        <v>Died</v>
      </c>
    </row>
    <row r="505" spans="1:18" s="45" customFormat="1" ht="16.5" customHeight="1" x14ac:dyDescent="0.25">
      <c r="A505" s="42">
        <v>503</v>
      </c>
      <c r="B505" s="30" t="s">
        <v>13</v>
      </c>
      <c r="C505" s="30" t="s">
        <v>14</v>
      </c>
      <c r="D505" s="1" t="s">
        <v>453</v>
      </c>
      <c r="E505" s="30" t="s">
        <v>16</v>
      </c>
      <c r="F505" s="30">
        <v>9494919108</v>
      </c>
      <c r="G505" s="43">
        <v>39122</v>
      </c>
      <c r="H505" s="30">
        <v>10290632001</v>
      </c>
      <c r="I505" s="30" t="s">
        <v>17</v>
      </c>
      <c r="J505" s="30" t="s">
        <v>18</v>
      </c>
      <c r="K505" s="30" t="s">
        <v>19</v>
      </c>
      <c r="L505" s="30">
        <v>10290632</v>
      </c>
      <c r="M505" s="30" t="s">
        <v>62</v>
      </c>
      <c r="N505" s="30" t="s">
        <v>21</v>
      </c>
      <c r="O505" s="44">
        <f>IFERROR(VLOOKUP(D505,GERDATA971,14,FALSE),"")</f>
        <v>310757491002</v>
      </c>
      <c r="P505" s="42">
        <v>10</v>
      </c>
      <c r="Q505" s="30" t="s">
        <v>2088</v>
      </c>
      <c r="R505" s="1" t="str">
        <f t="shared" si="26"/>
        <v xml:space="preserve">Drop Out </v>
      </c>
    </row>
    <row r="506" spans="1:18" s="45" customFormat="1" ht="16.5" customHeight="1" x14ac:dyDescent="0.25">
      <c r="A506" s="42">
        <v>504</v>
      </c>
      <c r="B506" s="30" t="s">
        <v>13</v>
      </c>
      <c r="C506" s="30" t="s">
        <v>14</v>
      </c>
      <c r="D506" s="1" t="s">
        <v>353</v>
      </c>
      <c r="E506" s="30" t="s">
        <v>23</v>
      </c>
      <c r="F506" s="30">
        <v>9475238854</v>
      </c>
      <c r="G506" s="43">
        <v>43276</v>
      </c>
      <c r="H506" s="30">
        <v>10290632002</v>
      </c>
      <c r="I506" s="30" t="s">
        <v>17</v>
      </c>
      <c r="J506" s="30" t="s">
        <v>18</v>
      </c>
      <c r="K506" s="30" t="s">
        <v>19</v>
      </c>
      <c r="L506" s="30">
        <v>10290632</v>
      </c>
      <c r="M506" s="30" t="s">
        <v>62</v>
      </c>
      <c r="N506" s="30" t="s">
        <v>21</v>
      </c>
      <c r="O506" s="44">
        <f>IFERROR(VLOOKUP(D506,GERDATA971,14,FALSE),"")</f>
        <v>765312026619</v>
      </c>
      <c r="P506" s="42">
        <v>1</v>
      </c>
      <c r="Q506" s="30" t="s">
        <v>2096</v>
      </c>
      <c r="R506" s="1" t="str">
        <f t="shared" si="26"/>
        <v>Studying in School / College</v>
      </c>
    </row>
    <row r="507" spans="1:18" s="45" customFormat="1" ht="16.5" customHeight="1" x14ac:dyDescent="0.25">
      <c r="A507" s="42">
        <v>505</v>
      </c>
      <c r="B507" s="30" t="s">
        <v>13</v>
      </c>
      <c r="C507" s="30" t="s">
        <v>14</v>
      </c>
      <c r="D507" s="1" t="s">
        <v>603</v>
      </c>
      <c r="E507" s="30" t="s">
        <v>23</v>
      </c>
      <c r="F507" s="30">
        <v>7901285304</v>
      </c>
      <c r="G507" s="43">
        <v>40825</v>
      </c>
      <c r="H507" s="30">
        <v>10290632007</v>
      </c>
      <c r="I507" s="30" t="s">
        <v>17</v>
      </c>
      <c r="J507" s="30" t="s">
        <v>169</v>
      </c>
      <c r="K507" s="30" t="s">
        <v>19</v>
      </c>
      <c r="L507" s="30">
        <v>10290632</v>
      </c>
      <c r="M507" s="30" t="s">
        <v>62</v>
      </c>
      <c r="N507" s="30" t="s">
        <v>21</v>
      </c>
      <c r="O507" s="44"/>
      <c r="P507" s="42">
        <v>11</v>
      </c>
      <c r="Q507" s="30"/>
      <c r="R507" s="1" t="str">
        <f t="shared" si="26"/>
        <v>Not traced</v>
      </c>
    </row>
    <row r="508" spans="1:18" s="45" customFormat="1" ht="16.5" customHeight="1" x14ac:dyDescent="0.25">
      <c r="A508" s="42">
        <v>506</v>
      </c>
      <c r="B508" s="30" t="s">
        <v>13</v>
      </c>
      <c r="C508" s="30" t="s">
        <v>14</v>
      </c>
      <c r="D508" s="1" t="s">
        <v>998</v>
      </c>
      <c r="E508" s="30" t="s">
        <v>16</v>
      </c>
      <c r="F508" s="46">
        <v>892763000000</v>
      </c>
      <c r="G508" s="43">
        <v>39668</v>
      </c>
      <c r="H508" s="30">
        <v>10290632009</v>
      </c>
      <c r="I508" s="30" t="s">
        <v>17</v>
      </c>
      <c r="J508" s="30" t="s">
        <v>18</v>
      </c>
      <c r="K508" s="30" t="s">
        <v>19</v>
      </c>
      <c r="L508" s="30">
        <v>10290632</v>
      </c>
      <c r="M508" s="30" t="s">
        <v>62</v>
      </c>
      <c r="N508" s="30" t="s">
        <v>21</v>
      </c>
      <c r="O508" s="44">
        <f>IFERROR(VLOOKUP(D508,GERDATA971,14,FALSE),"")</f>
        <v>892763188443</v>
      </c>
      <c r="P508" s="42">
        <v>1</v>
      </c>
      <c r="Q508" s="30" t="s">
        <v>2114</v>
      </c>
      <c r="R508" s="1" t="str">
        <f t="shared" si="26"/>
        <v>Studying in School / College</v>
      </c>
    </row>
    <row r="509" spans="1:18" s="45" customFormat="1" ht="16.5" customHeight="1" x14ac:dyDescent="0.25">
      <c r="A509" s="42">
        <v>507</v>
      </c>
      <c r="B509" s="30" t="s">
        <v>13</v>
      </c>
      <c r="C509" s="30" t="s">
        <v>14</v>
      </c>
      <c r="D509" s="1" t="s">
        <v>624</v>
      </c>
      <c r="E509" s="30" t="s">
        <v>23</v>
      </c>
      <c r="F509" s="30">
        <v>9494162418</v>
      </c>
      <c r="G509" s="43">
        <v>39252</v>
      </c>
      <c r="H509" s="30">
        <v>10290633001</v>
      </c>
      <c r="I509" s="30" t="s">
        <v>17</v>
      </c>
      <c r="J509" s="30" t="s">
        <v>18</v>
      </c>
      <c r="K509" s="30" t="s">
        <v>19</v>
      </c>
      <c r="L509" s="30">
        <v>10290633</v>
      </c>
      <c r="M509" s="30" t="s">
        <v>164</v>
      </c>
      <c r="N509" s="30" t="s">
        <v>21</v>
      </c>
      <c r="O509" s="44" t="str">
        <f>IFERROR(VLOOKUP(D509,GERDATA971,14,FALSE),"")</f>
        <v>956625577840</v>
      </c>
      <c r="P509" s="42">
        <v>1</v>
      </c>
      <c r="Q509" s="30" t="s">
        <v>2124</v>
      </c>
      <c r="R509" s="1" t="str">
        <f t="shared" si="26"/>
        <v>Studying in School / College</v>
      </c>
    </row>
    <row r="510" spans="1:18" s="45" customFormat="1" ht="16.5" customHeight="1" x14ac:dyDescent="0.25">
      <c r="A510" s="42">
        <v>508</v>
      </c>
      <c r="B510" s="30" t="s">
        <v>13</v>
      </c>
      <c r="C510" s="30" t="s">
        <v>14</v>
      </c>
      <c r="D510" s="1" t="s">
        <v>552</v>
      </c>
      <c r="E510" s="30" t="s">
        <v>23</v>
      </c>
      <c r="F510" s="30">
        <v>8500537351</v>
      </c>
      <c r="G510" s="43">
        <v>38718</v>
      </c>
      <c r="H510" s="30">
        <v>10290633003</v>
      </c>
      <c r="I510" s="30" t="s">
        <v>17</v>
      </c>
      <c r="J510" s="30" t="s">
        <v>18</v>
      </c>
      <c r="K510" s="30" t="s">
        <v>19</v>
      </c>
      <c r="L510" s="30">
        <v>10290633</v>
      </c>
      <c r="M510" s="30" t="s">
        <v>164</v>
      </c>
      <c r="N510" s="30" t="s">
        <v>21</v>
      </c>
      <c r="O510" s="44" t="str">
        <f>IFERROR(VLOOKUP(D510,GERDATA971,14,FALSE),"")</f>
        <v>981958074481</v>
      </c>
      <c r="P510" s="42">
        <v>3</v>
      </c>
      <c r="Q510" s="30" t="s">
        <v>2139</v>
      </c>
      <c r="R510" s="1" t="str">
        <f t="shared" si="26"/>
        <v>Inter passed and present not continue study</v>
      </c>
    </row>
    <row r="511" spans="1:18" s="45" customFormat="1" ht="16.5" customHeight="1" x14ac:dyDescent="0.25">
      <c r="A511" s="42">
        <v>509</v>
      </c>
      <c r="B511" s="30" t="s">
        <v>13</v>
      </c>
      <c r="C511" s="30" t="s">
        <v>14</v>
      </c>
      <c r="D511" s="1" t="s">
        <v>861</v>
      </c>
      <c r="E511" s="30" t="s">
        <v>16</v>
      </c>
      <c r="F511" s="30">
        <v>7382708406</v>
      </c>
      <c r="G511" s="43">
        <v>39448</v>
      </c>
      <c r="H511" s="30">
        <v>10290633003</v>
      </c>
      <c r="I511" s="30" t="s">
        <v>17</v>
      </c>
      <c r="J511" s="30" t="s">
        <v>18</v>
      </c>
      <c r="K511" s="30" t="s">
        <v>19</v>
      </c>
      <c r="L511" s="30">
        <v>10290633</v>
      </c>
      <c r="M511" s="30" t="s">
        <v>164</v>
      </c>
      <c r="N511" s="30" t="s">
        <v>21</v>
      </c>
      <c r="O511" s="44" t="str">
        <f>IFERROR(VLOOKUP(D511,GERDATA971,14,FALSE),"")</f>
        <v>694798023292</v>
      </c>
      <c r="P511" s="42">
        <v>2</v>
      </c>
      <c r="Q511" s="30" t="s">
        <v>2142</v>
      </c>
      <c r="R511" s="1" t="str">
        <f t="shared" si="26"/>
        <v>10th passed and present not continue study</v>
      </c>
    </row>
    <row r="512" spans="1:18" s="45" customFormat="1" ht="16.5" customHeight="1" x14ac:dyDescent="0.25">
      <c r="A512" s="42">
        <v>510</v>
      </c>
      <c r="B512" s="30" t="s">
        <v>13</v>
      </c>
      <c r="C512" s="30" t="s">
        <v>14</v>
      </c>
      <c r="D512" s="1" t="s">
        <v>1125</v>
      </c>
      <c r="E512" s="30" t="s">
        <v>23</v>
      </c>
      <c r="F512" s="46">
        <v>991305000000</v>
      </c>
      <c r="G512" s="43">
        <v>38673</v>
      </c>
      <c r="H512" s="30">
        <v>10290633001</v>
      </c>
      <c r="I512" s="30" t="s">
        <v>17</v>
      </c>
      <c r="J512" s="30" t="s">
        <v>18</v>
      </c>
      <c r="K512" s="30" t="s">
        <v>17</v>
      </c>
      <c r="L512" s="30">
        <v>10290633</v>
      </c>
      <c r="M512" s="30" t="s">
        <v>164</v>
      </c>
      <c r="N512" s="30" t="s">
        <v>21</v>
      </c>
      <c r="O512" s="44">
        <v>991304569191</v>
      </c>
      <c r="P512" s="42">
        <v>1</v>
      </c>
      <c r="Q512" s="30"/>
      <c r="R512" s="1" t="str">
        <f t="shared" si="26"/>
        <v>Studying in School / College</v>
      </c>
    </row>
    <row r="513" spans="1:18" s="45" customFormat="1" ht="16.5" customHeight="1" x14ac:dyDescent="0.25">
      <c r="A513" s="42">
        <v>511</v>
      </c>
      <c r="B513" s="30" t="s">
        <v>13</v>
      </c>
      <c r="C513" s="30" t="s">
        <v>14</v>
      </c>
      <c r="D513" s="1" t="s">
        <v>1329</v>
      </c>
      <c r="E513" s="30" t="s">
        <v>23</v>
      </c>
      <c r="F513" s="46">
        <v>943235000000</v>
      </c>
      <c r="G513" s="43">
        <v>40831</v>
      </c>
      <c r="H513" s="30">
        <v>10290633001</v>
      </c>
      <c r="I513" s="30" t="s">
        <v>17</v>
      </c>
      <c r="J513" s="30" t="s">
        <v>18</v>
      </c>
      <c r="K513" s="30" t="s">
        <v>19</v>
      </c>
      <c r="L513" s="30">
        <v>10290633</v>
      </c>
      <c r="M513" s="30" t="s">
        <v>164</v>
      </c>
      <c r="N513" s="30" t="s">
        <v>1142</v>
      </c>
      <c r="O513" s="44" t="str">
        <f>IFERROR(VLOOKUP(D513,GERDATA971,14,FALSE),"")</f>
        <v>943234641291</v>
      </c>
      <c r="P513" s="42">
        <v>10</v>
      </c>
      <c r="Q513" s="30" t="s">
        <v>2127</v>
      </c>
      <c r="R513" s="1" t="str">
        <f t="shared" si="26"/>
        <v xml:space="preserve">Drop Out </v>
      </c>
    </row>
    <row r="514" spans="1:18" s="45" customFormat="1" ht="16.5" customHeight="1" x14ac:dyDescent="0.25">
      <c r="A514" s="42">
        <v>512</v>
      </c>
      <c r="B514" s="30" t="s">
        <v>13</v>
      </c>
      <c r="C514" s="30" t="s">
        <v>14</v>
      </c>
      <c r="D514" s="1" t="s">
        <v>163</v>
      </c>
      <c r="E514" s="30" t="s">
        <v>16</v>
      </c>
      <c r="F514" s="30">
        <v>9347801274</v>
      </c>
      <c r="G514" s="43">
        <v>38838</v>
      </c>
      <c r="H514" s="30">
        <v>10290633004</v>
      </c>
      <c r="I514" s="30" t="s">
        <v>17</v>
      </c>
      <c r="J514" s="30" t="s">
        <v>18</v>
      </c>
      <c r="K514" s="30" t="s">
        <v>17</v>
      </c>
      <c r="L514" s="30">
        <v>10290633</v>
      </c>
      <c r="M514" s="30" t="s">
        <v>164</v>
      </c>
      <c r="N514" s="30" t="s">
        <v>21</v>
      </c>
      <c r="O514" s="44" t="s">
        <v>3590</v>
      </c>
      <c r="P514" s="42">
        <v>1</v>
      </c>
      <c r="Q514" s="30" t="s">
        <v>3592</v>
      </c>
      <c r="R514" s="1" t="str">
        <f t="shared" si="26"/>
        <v>Studying in School / College</v>
      </c>
    </row>
    <row r="515" spans="1:18" s="45" customFormat="1" ht="16.5" customHeight="1" x14ac:dyDescent="0.25">
      <c r="A515" s="42">
        <v>513</v>
      </c>
      <c r="B515" s="30" t="s">
        <v>13</v>
      </c>
      <c r="C515" s="30" t="s">
        <v>14</v>
      </c>
      <c r="D515" s="1" t="s">
        <v>605</v>
      </c>
      <c r="E515" s="30" t="s">
        <v>16</v>
      </c>
      <c r="F515" s="30">
        <v>9347801274</v>
      </c>
      <c r="G515" s="43">
        <v>38718</v>
      </c>
      <c r="H515" s="30">
        <v>10290633004</v>
      </c>
      <c r="I515" s="30" t="s">
        <v>17</v>
      </c>
      <c r="J515" s="30" t="s">
        <v>18</v>
      </c>
      <c r="K515" s="30" t="s">
        <v>17</v>
      </c>
      <c r="L515" s="30">
        <v>10290633</v>
      </c>
      <c r="M515" s="30" t="s">
        <v>164</v>
      </c>
      <c r="N515" s="30" t="s">
        <v>21</v>
      </c>
      <c r="O515" s="44" t="s">
        <v>3593</v>
      </c>
      <c r="P515" s="42">
        <v>1</v>
      </c>
      <c r="Q515" s="30" t="s">
        <v>3595</v>
      </c>
      <c r="R515" s="1" t="str">
        <f t="shared" ref="R515:R578" si="27">IFERROR(VLOOKUP(P515,REASONCODE,2,FALSE),"")</f>
        <v>Studying in School / College</v>
      </c>
    </row>
    <row r="516" spans="1:18" s="45" customFormat="1" ht="16.5" customHeight="1" x14ac:dyDescent="0.25">
      <c r="A516" s="42">
        <v>514</v>
      </c>
      <c r="B516" s="30" t="s">
        <v>13</v>
      </c>
      <c r="C516" s="30" t="s">
        <v>14</v>
      </c>
      <c r="D516" s="1" t="s">
        <v>1277</v>
      </c>
      <c r="E516" s="30" t="s">
        <v>16</v>
      </c>
      <c r="F516" s="46">
        <v>232516000000</v>
      </c>
      <c r="G516" s="43">
        <v>41160</v>
      </c>
      <c r="H516" s="30">
        <v>10290633004</v>
      </c>
      <c r="I516" s="30" t="s">
        <v>17</v>
      </c>
      <c r="J516" s="30" t="s">
        <v>18</v>
      </c>
      <c r="K516" s="30" t="s">
        <v>19</v>
      </c>
      <c r="L516" s="30">
        <v>10290633</v>
      </c>
      <c r="M516" s="30" t="s">
        <v>164</v>
      </c>
      <c r="N516" s="30" t="s">
        <v>1153</v>
      </c>
      <c r="O516" s="44" t="str">
        <f>IFERROR(VLOOKUP(D516,GERDATA971,14,FALSE),"")</f>
        <v>232516173639</v>
      </c>
      <c r="P516" s="42">
        <v>1</v>
      </c>
      <c r="Q516" s="30" t="s">
        <v>2148</v>
      </c>
      <c r="R516" s="1" t="str">
        <f t="shared" si="27"/>
        <v>Studying in School / College</v>
      </c>
    </row>
    <row r="517" spans="1:18" s="45" customFormat="1" ht="16.5" customHeight="1" x14ac:dyDescent="0.25">
      <c r="A517" s="42">
        <v>515</v>
      </c>
      <c r="B517" s="30" t="s">
        <v>13</v>
      </c>
      <c r="C517" s="30" t="s">
        <v>14</v>
      </c>
      <c r="D517" s="1" t="s">
        <v>188</v>
      </c>
      <c r="E517" s="30" t="s">
        <v>16</v>
      </c>
      <c r="F517" s="30">
        <v>9490655707</v>
      </c>
      <c r="G517" s="43">
        <v>41652</v>
      </c>
      <c r="H517" s="30">
        <v>10290633004</v>
      </c>
      <c r="I517" s="30" t="s">
        <v>17</v>
      </c>
      <c r="J517" s="30" t="s">
        <v>18</v>
      </c>
      <c r="K517" s="30" t="s">
        <v>19</v>
      </c>
      <c r="L517" s="30">
        <v>10290633</v>
      </c>
      <c r="M517" s="30" t="s">
        <v>164</v>
      </c>
      <c r="N517" s="30" t="s">
        <v>21</v>
      </c>
      <c r="O517" s="44" t="str">
        <f>IFERROR(VLOOKUP(D517,GERDATA971,14,FALSE),"")</f>
        <v>348130492323</v>
      </c>
      <c r="P517" s="42">
        <v>1</v>
      </c>
      <c r="Q517" s="30" t="s">
        <v>2151</v>
      </c>
      <c r="R517" s="1" t="str">
        <f t="shared" si="27"/>
        <v>Studying in School / College</v>
      </c>
    </row>
    <row r="518" spans="1:18" s="45" customFormat="1" ht="16.5" customHeight="1" x14ac:dyDescent="0.25">
      <c r="A518" s="42">
        <v>516</v>
      </c>
      <c r="B518" s="30" t="s">
        <v>13</v>
      </c>
      <c r="C518" s="30" t="s">
        <v>14</v>
      </c>
      <c r="D518" s="1" t="s">
        <v>862</v>
      </c>
      <c r="E518" s="30" t="s">
        <v>16</v>
      </c>
      <c r="F518" s="30">
        <v>9494675977</v>
      </c>
      <c r="G518" s="43">
        <v>38718</v>
      </c>
      <c r="H518" s="30">
        <v>10290633005</v>
      </c>
      <c r="I518" s="30" t="s">
        <v>17</v>
      </c>
      <c r="J518" s="30" t="s">
        <v>18</v>
      </c>
      <c r="K518" s="30" t="s">
        <v>17</v>
      </c>
      <c r="L518" s="30">
        <v>10290633</v>
      </c>
      <c r="M518" s="30" t="s">
        <v>164</v>
      </c>
      <c r="N518" s="30" t="s">
        <v>21</v>
      </c>
      <c r="O518" s="44" t="s">
        <v>3596</v>
      </c>
      <c r="P518" s="42">
        <v>1</v>
      </c>
      <c r="Q518" s="30" t="s">
        <v>3592</v>
      </c>
      <c r="R518" s="1" t="str">
        <f t="shared" si="27"/>
        <v>Studying in School / College</v>
      </c>
    </row>
    <row r="519" spans="1:18" s="45" customFormat="1" ht="16.5" customHeight="1" x14ac:dyDescent="0.25">
      <c r="A519" s="42">
        <v>517</v>
      </c>
      <c r="B519" s="30" t="s">
        <v>13</v>
      </c>
      <c r="C519" s="30" t="s">
        <v>14</v>
      </c>
      <c r="D519" s="1" t="s">
        <v>488</v>
      </c>
      <c r="E519" s="30" t="s">
        <v>23</v>
      </c>
      <c r="F519" s="30">
        <v>9491033792</v>
      </c>
      <c r="G519" s="43">
        <v>38718</v>
      </c>
      <c r="H519" s="30">
        <v>10290633005</v>
      </c>
      <c r="I519" s="30" t="s">
        <v>17</v>
      </c>
      <c r="J519" s="30" t="s">
        <v>18</v>
      </c>
      <c r="K519" s="30" t="s">
        <v>19</v>
      </c>
      <c r="L519" s="30">
        <v>10290633</v>
      </c>
      <c r="M519" s="30" t="s">
        <v>164</v>
      </c>
      <c r="N519" s="30" t="s">
        <v>21</v>
      </c>
      <c r="O519" s="44" t="str">
        <f>IFERROR(VLOOKUP(D519,GERDATA971,14,FALSE),"")</f>
        <v>264389311527</v>
      </c>
      <c r="P519" s="42">
        <v>10</v>
      </c>
      <c r="Q519" s="30" t="s">
        <v>2157</v>
      </c>
      <c r="R519" s="1" t="str">
        <f t="shared" si="27"/>
        <v xml:space="preserve">Drop Out </v>
      </c>
    </row>
    <row r="520" spans="1:18" s="45" customFormat="1" ht="16.5" customHeight="1" x14ac:dyDescent="0.25">
      <c r="A520" s="42">
        <v>518</v>
      </c>
      <c r="B520" s="30" t="s">
        <v>13</v>
      </c>
      <c r="C520" s="30" t="s">
        <v>14</v>
      </c>
      <c r="D520" s="1" t="s">
        <v>428</v>
      </c>
      <c r="E520" s="30" t="s">
        <v>16</v>
      </c>
      <c r="F520" s="30">
        <v>9381507836</v>
      </c>
      <c r="G520" s="43">
        <v>38718</v>
      </c>
      <c r="H520" s="30">
        <v>10290633001</v>
      </c>
      <c r="I520" s="30" t="s">
        <v>17</v>
      </c>
      <c r="J520" s="30" t="s">
        <v>18</v>
      </c>
      <c r="K520" s="30" t="s">
        <v>19</v>
      </c>
      <c r="L520" s="30">
        <v>10290633</v>
      </c>
      <c r="M520" s="30" t="s">
        <v>164</v>
      </c>
      <c r="N520" s="30" t="s">
        <v>21</v>
      </c>
      <c r="O520" s="44" t="str">
        <f>IFERROR(VLOOKUP(D520,GERDATA971,14,FALSE),"")</f>
        <v>637790108822</v>
      </c>
      <c r="P520" s="42">
        <v>13</v>
      </c>
      <c r="Q520" s="30" t="s">
        <v>1411</v>
      </c>
      <c r="R520" s="1" t="str">
        <f t="shared" si="27"/>
        <v>Married</v>
      </c>
    </row>
    <row r="521" spans="1:18" s="45" customFormat="1" ht="16.5" customHeight="1" x14ac:dyDescent="0.25">
      <c r="A521" s="42">
        <v>519</v>
      </c>
      <c r="B521" s="30" t="s">
        <v>13</v>
      </c>
      <c r="C521" s="30" t="s">
        <v>14</v>
      </c>
      <c r="D521" s="1" t="s">
        <v>1138</v>
      </c>
      <c r="E521" s="30" t="s">
        <v>23</v>
      </c>
      <c r="F521" s="46">
        <v>937118000000</v>
      </c>
      <c r="G521" s="43">
        <v>38969</v>
      </c>
      <c r="H521" s="30">
        <v>10290633008</v>
      </c>
      <c r="I521" s="30" t="s">
        <v>17</v>
      </c>
      <c r="J521" s="30" t="s">
        <v>18</v>
      </c>
      <c r="K521" s="30" t="s">
        <v>19</v>
      </c>
      <c r="L521" s="30">
        <v>10290633</v>
      </c>
      <c r="M521" s="30" t="s">
        <v>164</v>
      </c>
      <c r="N521" s="30" t="s">
        <v>21</v>
      </c>
      <c r="O521" s="44" t="str">
        <f>IFERROR(VLOOKUP(D521,GERDATA971,14,FALSE),"")</f>
        <v>937118382251</v>
      </c>
      <c r="P521" s="42">
        <v>1</v>
      </c>
      <c r="Q521" s="30" t="s">
        <v>2170</v>
      </c>
      <c r="R521" s="1" t="str">
        <f t="shared" si="27"/>
        <v>Studying in School / College</v>
      </c>
    </row>
    <row r="522" spans="1:18" s="45" customFormat="1" ht="16.5" customHeight="1" x14ac:dyDescent="0.25">
      <c r="A522" s="42">
        <v>520</v>
      </c>
      <c r="B522" s="30" t="s">
        <v>13</v>
      </c>
      <c r="C522" s="30" t="s">
        <v>14</v>
      </c>
      <c r="D522" s="1" t="s">
        <v>438</v>
      </c>
      <c r="E522" s="30" t="s">
        <v>23</v>
      </c>
      <c r="F522" s="30">
        <v>9490569629</v>
      </c>
      <c r="G522" s="43">
        <v>39075</v>
      </c>
      <c r="H522" s="30">
        <v>10290633006</v>
      </c>
      <c r="I522" s="30" t="s">
        <v>17</v>
      </c>
      <c r="J522" s="30" t="s">
        <v>18</v>
      </c>
      <c r="K522" s="30" t="s">
        <v>17</v>
      </c>
      <c r="L522" s="30">
        <v>10290633</v>
      </c>
      <c r="M522" s="30" t="s">
        <v>164</v>
      </c>
      <c r="N522" s="30" t="s">
        <v>21</v>
      </c>
      <c r="O522" s="44" t="s">
        <v>3598</v>
      </c>
      <c r="P522" s="42">
        <v>1</v>
      </c>
      <c r="Q522" s="30" t="s">
        <v>3595</v>
      </c>
      <c r="R522" s="1" t="str">
        <f t="shared" si="27"/>
        <v>Studying in School / College</v>
      </c>
    </row>
    <row r="523" spans="1:18" s="45" customFormat="1" ht="16.5" customHeight="1" x14ac:dyDescent="0.25">
      <c r="A523" s="42">
        <v>521</v>
      </c>
      <c r="B523" s="30" t="s">
        <v>13</v>
      </c>
      <c r="C523" s="30" t="s">
        <v>14</v>
      </c>
      <c r="D523" s="1" t="s">
        <v>1240</v>
      </c>
      <c r="E523" s="30" t="s">
        <v>23</v>
      </c>
      <c r="F523" s="46">
        <v>614866000000</v>
      </c>
      <c r="G523" s="43">
        <v>38867</v>
      </c>
      <c r="H523" s="30">
        <v>10290633006</v>
      </c>
      <c r="I523" s="30" t="s">
        <v>17</v>
      </c>
      <c r="J523" s="30" t="s">
        <v>18</v>
      </c>
      <c r="K523" s="30" t="s">
        <v>19</v>
      </c>
      <c r="L523" s="30">
        <v>10290633</v>
      </c>
      <c r="M523" s="30" t="s">
        <v>164</v>
      </c>
      <c r="N523" s="30" t="s">
        <v>1153</v>
      </c>
      <c r="O523" s="44" t="str">
        <f>IFERROR(VLOOKUP(D523,GERDATA971,14,FALSE),"")</f>
        <v>614866097575</v>
      </c>
      <c r="P523" s="42">
        <v>1</v>
      </c>
      <c r="Q523" s="30" t="s">
        <v>2161</v>
      </c>
      <c r="R523" s="1" t="str">
        <f t="shared" si="27"/>
        <v>Studying in School / College</v>
      </c>
    </row>
    <row r="524" spans="1:18" s="45" customFormat="1" ht="16.5" customHeight="1" x14ac:dyDescent="0.25">
      <c r="A524" s="42">
        <v>522</v>
      </c>
      <c r="B524" s="30" t="s">
        <v>13</v>
      </c>
      <c r="C524" s="30" t="s">
        <v>14</v>
      </c>
      <c r="D524" s="1" t="s">
        <v>449</v>
      </c>
      <c r="E524" s="30" t="s">
        <v>23</v>
      </c>
      <c r="F524" s="30">
        <v>6303990132</v>
      </c>
      <c r="G524" s="43">
        <v>40179</v>
      </c>
      <c r="H524" s="30">
        <v>10290633001</v>
      </c>
      <c r="I524" s="30" t="s">
        <v>17</v>
      </c>
      <c r="J524" s="30" t="s">
        <v>18</v>
      </c>
      <c r="K524" s="30" t="s">
        <v>19</v>
      </c>
      <c r="L524" s="30">
        <v>10290633</v>
      </c>
      <c r="M524" s="30" t="s">
        <v>164</v>
      </c>
      <c r="N524" s="30" t="s">
        <v>21</v>
      </c>
      <c r="O524" s="44" t="str">
        <f>IFERROR(VLOOKUP(D524,GERDATA971,14,FALSE),"")</f>
        <v>841989285824</v>
      </c>
      <c r="P524" s="42">
        <v>5</v>
      </c>
      <c r="Q524" s="30" t="s">
        <v>2133</v>
      </c>
      <c r="R524" s="1" t="str">
        <f t="shared" si="27"/>
        <v>Migrated Other district</v>
      </c>
    </row>
    <row r="525" spans="1:18" s="45" customFormat="1" ht="16.5" customHeight="1" x14ac:dyDescent="0.25">
      <c r="A525" s="42">
        <v>523</v>
      </c>
      <c r="B525" s="30" t="s">
        <v>13</v>
      </c>
      <c r="C525" s="30" t="s">
        <v>14</v>
      </c>
      <c r="D525" s="1" t="s">
        <v>529</v>
      </c>
      <c r="E525" s="30" t="s">
        <v>16</v>
      </c>
      <c r="F525" s="30">
        <v>8500983250</v>
      </c>
      <c r="G525" s="43">
        <v>38692</v>
      </c>
      <c r="H525" s="30">
        <v>10290633003</v>
      </c>
      <c r="I525" s="30" t="s">
        <v>17</v>
      </c>
      <c r="J525" s="30" t="s">
        <v>31</v>
      </c>
      <c r="K525" s="30" t="s">
        <v>19</v>
      </c>
      <c r="L525" s="30">
        <v>10290633</v>
      </c>
      <c r="M525" s="30" t="s">
        <v>164</v>
      </c>
      <c r="N525" s="30" t="s">
        <v>21</v>
      </c>
      <c r="O525" s="44"/>
      <c r="P525" s="42">
        <v>12</v>
      </c>
      <c r="Q525" s="30" t="s">
        <v>3601</v>
      </c>
      <c r="R525" s="1" t="str">
        <f t="shared" si="27"/>
        <v>Died</v>
      </c>
    </row>
    <row r="526" spans="1:18" s="45" customFormat="1" ht="16.5" customHeight="1" x14ac:dyDescent="0.25">
      <c r="A526" s="42">
        <v>524</v>
      </c>
      <c r="B526" s="30" t="s">
        <v>13</v>
      </c>
      <c r="C526" s="30" t="s">
        <v>14</v>
      </c>
      <c r="D526" s="1" t="s">
        <v>581</v>
      </c>
      <c r="E526" s="30" t="s">
        <v>16</v>
      </c>
      <c r="F526" s="30"/>
      <c r="G526" s="43">
        <v>38718</v>
      </c>
      <c r="H526" s="30">
        <v>10290633008</v>
      </c>
      <c r="I526" s="30" t="s">
        <v>17</v>
      </c>
      <c r="J526" s="30" t="s">
        <v>169</v>
      </c>
      <c r="K526" s="30" t="s">
        <v>19</v>
      </c>
      <c r="L526" s="30">
        <v>10290633</v>
      </c>
      <c r="M526" s="30" t="s">
        <v>164</v>
      </c>
      <c r="N526" s="30" t="s">
        <v>21</v>
      </c>
      <c r="O526" s="44" t="s">
        <v>3602</v>
      </c>
      <c r="P526" s="42">
        <v>13</v>
      </c>
      <c r="Q526" s="30" t="s">
        <v>3604</v>
      </c>
      <c r="R526" s="1" t="str">
        <f t="shared" si="27"/>
        <v>Married</v>
      </c>
    </row>
    <row r="527" spans="1:18" s="45" customFormat="1" ht="16.5" customHeight="1" x14ac:dyDescent="0.25">
      <c r="A527" s="42">
        <v>525</v>
      </c>
      <c r="B527" s="30" t="s">
        <v>13</v>
      </c>
      <c r="C527" s="30" t="s">
        <v>14</v>
      </c>
      <c r="D527" s="1" t="s">
        <v>889</v>
      </c>
      <c r="E527" s="30" t="s">
        <v>16</v>
      </c>
      <c r="F527" s="46">
        <v>353902000000</v>
      </c>
      <c r="G527" s="43">
        <v>38602</v>
      </c>
      <c r="H527" s="30">
        <v>10290633004</v>
      </c>
      <c r="I527" s="30" t="s">
        <v>17</v>
      </c>
      <c r="J527" s="30" t="s">
        <v>18</v>
      </c>
      <c r="K527" s="30" t="s">
        <v>17</v>
      </c>
      <c r="L527" s="30">
        <v>10290633</v>
      </c>
      <c r="M527" s="30" t="s">
        <v>164</v>
      </c>
      <c r="N527" s="30" t="s">
        <v>21</v>
      </c>
      <c r="O527" s="44" t="s">
        <v>3605</v>
      </c>
      <c r="P527" s="42">
        <v>1</v>
      </c>
      <c r="Q527" s="30" t="s">
        <v>3592</v>
      </c>
      <c r="R527" s="1" t="str">
        <f t="shared" si="27"/>
        <v>Studying in School / College</v>
      </c>
    </row>
    <row r="528" spans="1:18" s="45" customFormat="1" ht="16.5" customHeight="1" x14ac:dyDescent="0.25">
      <c r="A528" s="42">
        <v>526</v>
      </c>
      <c r="B528" s="30" t="s">
        <v>13</v>
      </c>
      <c r="C528" s="30" t="s">
        <v>14</v>
      </c>
      <c r="D528" s="1" t="s">
        <v>1335</v>
      </c>
      <c r="E528" s="30" t="s">
        <v>23</v>
      </c>
      <c r="F528" s="46">
        <v>527733000000</v>
      </c>
      <c r="G528" s="43">
        <v>40353</v>
      </c>
      <c r="H528" s="30">
        <v>10290633004</v>
      </c>
      <c r="I528" s="30" t="s">
        <v>17</v>
      </c>
      <c r="J528" s="30" t="s">
        <v>18</v>
      </c>
      <c r="K528" s="30" t="s">
        <v>19</v>
      </c>
      <c r="L528" s="30">
        <v>10290633</v>
      </c>
      <c r="M528" s="30" t="s">
        <v>164</v>
      </c>
      <c r="N528" s="30" t="s">
        <v>1142</v>
      </c>
      <c r="O528" s="44" t="str">
        <f>IFERROR(VLOOKUP(D528,GERDATA971,14,FALSE),"")</f>
        <v>558983444115</v>
      </c>
      <c r="P528" s="42">
        <v>1</v>
      </c>
      <c r="Q528" s="30" t="s">
        <v>2154</v>
      </c>
      <c r="R528" s="1" t="str">
        <f t="shared" si="27"/>
        <v>Studying in School / College</v>
      </c>
    </row>
    <row r="529" spans="1:18" s="45" customFormat="1" ht="16.5" customHeight="1" x14ac:dyDescent="0.25">
      <c r="A529" s="42">
        <v>527</v>
      </c>
      <c r="B529" s="30" t="s">
        <v>13</v>
      </c>
      <c r="C529" s="30" t="s">
        <v>14</v>
      </c>
      <c r="D529" s="1" t="s">
        <v>1096</v>
      </c>
      <c r="E529" s="30" t="s">
        <v>23</v>
      </c>
      <c r="F529" s="46">
        <v>224341000000</v>
      </c>
      <c r="G529" s="43">
        <v>39481</v>
      </c>
      <c r="H529" s="30">
        <v>10290633010</v>
      </c>
      <c r="I529" s="30" t="s">
        <v>17</v>
      </c>
      <c r="J529" s="30" t="s">
        <v>18</v>
      </c>
      <c r="K529" s="30" t="s">
        <v>19</v>
      </c>
      <c r="L529" s="30">
        <v>10290633</v>
      </c>
      <c r="M529" s="30" t="s">
        <v>164</v>
      </c>
      <c r="N529" s="30" t="s">
        <v>21</v>
      </c>
      <c r="O529" s="44" t="str">
        <f>IFERROR(VLOOKUP(D529,GERDATA971,14,FALSE),"")</f>
        <v>224340870313</v>
      </c>
      <c r="P529" s="42">
        <v>1</v>
      </c>
      <c r="Q529" s="30" t="s">
        <v>2175</v>
      </c>
      <c r="R529" s="1" t="str">
        <f t="shared" si="27"/>
        <v>Studying in School / College</v>
      </c>
    </row>
    <row r="530" spans="1:18" s="45" customFormat="1" ht="16.5" customHeight="1" x14ac:dyDescent="0.25">
      <c r="A530" s="42">
        <v>528</v>
      </c>
      <c r="B530" s="30" t="s">
        <v>13</v>
      </c>
      <c r="C530" s="30" t="s">
        <v>14</v>
      </c>
      <c r="D530" s="1" t="s">
        <v>935</v>
      </c>
      <c r="E530" s="30" t="s">
        <v>23</v>
      </c>
      <c r="F530" s="46">
        <v>389445000000</v>
      </c>
      <c r="G530" s="43">
        <v>39938</v>
      </c>
      <c r="H530" s="30">
        <v>10290633003</v>
      </c>
      <c r="I530" s="30" t="s">
        <v>17</v>
      </c>
      <c r="J530" s="30" t="s">
        <v>18</v>
      </c>
      <c r="K530" s="30" t="s">
        <v>19</v>
      </c>
      <c r="L530" s="30">
        <v>10290633</v>
      </c>
      <c r="M530" s="30" t="s">
        <v>164</v>
      </c>
      <c r="N530" s="30" t="s">
        <v>21</v>
      </c>
      <c r="O530" s="44" t="str">
        <f>IFERROR(VLOOKUP(D530,GERDATA971,14,FALSE),"")</f>
        <v>389445199159</v>
      </c>
      <c r="P530" s="42">
        <v>3</v>
      </c>
      <c r="Q530" s="30" t="s">
        <v>2139</v>
      </c>
      <c r="R530" s="1" t="str">
        <f t="shared" si="27"/>
        <v>Inter passed and present not continue study</v>
      </c>
    </row>
    <row r="531" spans="1:18" s="45" customFormat="1" ht="16.5" customHeight="1" x14ac:dyDescent="0.25">
      <c r="A531" s="42">
        <v>529</v>
      </c>
      <c r="B531" s="30" t="s">
        <v>13</v>
      </c>
      <c r="C531" s="30" t="s">
        <v>14</v>
      </c>
      <c r="D531" s="1" t="s">
        <v>1158</v>
      </c>
      <c r="E531" s="30" t="s">
        <v>23</v>
      </c>
      <c r="F531" s="46">
        <v>732663000000</v>
      </c>
      <c r="G531" s="43">
        <v>42395</v>
      </c>
      <c r="H531" s="30">
        <v>10290633007</v>
      </c>
      <c r="I531" s="30" t="s">
        <v>17</v>
      </c>
      <c r="J531" s="30" t="s">
        <v>18</v>
      </c>
      <c r="K531" s="30" t="s">
        <v>19</v>
      </c>
      <c r="L531" s="30">
        <v>10290633</v>
      </c>
      <c r="M531" s="30" t="s">
        <v>164</v>
      </c>
      <c r="N531" s="30" t="s">
        <v>1142</v>
      </c>
      <c r="O531" s="44" t="str">
        <f>IFERROR(VLOOKUP(D531,GERDATA971,14,FALSE),"")</f>
        <v>732662707658</v>
      </c>
      <c r="P531" s="42">
        <v>12</v>
      </c>
      <c r="Q531" s="30" t="s">
        <v>2165</v>
      </c>
      <c r="R531" s="1" t="str">
        <f t="shared" si="27"/>
        <v>Died</v>
      </c>
    </row>
    <row r="532" spans="1:18" s="45" customFormat="1" ht="16.5" customHeight="1" x14ac:dyDescent="0.25">
      <c r="A532" s="42">
        <v>530</v>
      </c>
      <c r="B532" s="30" t="s">
        <v>13</v>
      </c>
      <c r="C532" s="30" t="s">
        <v>14</v>
      </c>
      <c r="D532" s="1" t="s">
        <v>225</v>
      </c>
      <c r="E532" s="30" t="s">
        <v>16</v>
      </c>
      <c r="F532" s="30">
        <v>9493867515</v>
      </c>
      <c r="G532" s="43">
        <v>40452</v>
      </c>
      <c r="H532" s="30">
        <v>10290633001</v>
      </c>
      <c r="I532" s="30" t="s">
        <v>17</v>
      </c>
      <c r="J532" s="30" t="s">
        <v>31</v>
      </c>
      <c r="K532" s="30" t="s">
        <v>19</v>
      </c>
      <c r="L532" s="30">
        <v>10290633</v>
      </c>
      <c r="M532" s="30" t="s">
        <v>164</v>
      </c>
      <c r="N532" s="30" t="s">
        <v>21</v>
      </c>
      <c r="O532" s="44"/>
      <c r="P532" s="42">
        <v>12</v>
      </c>
      <c r="Q532" s="30"/>
      <c r="R532" s="1" t="str">
        <f t="shared" si="27"/>
        <v>Died</v>
      </c>
    </row>
    <row r="533" spans="1:18" s="45" customFormat="1" ht="16.5" customHeight="1" x14ac:dyDescent="0.25">
      <c r="A533" s="42">
        <v>531</v>
      </c>
      <c r="B533" s="30" t="s">
        <v>13</v>
      </c>
      <c r="C533" s="30" t="s">
        <v>14</v>
      </c>
      <c r="D533" s="1" t="s">
        <v>498</v>
      </c>
      <c r="E533" s="30" t="s">
        <v>16</v>
      </c>
      <c r="F533" s="30">
        <v>9493867515</v>
      </c>
      <c r="G533" s="43">
        <v>38874</v>
      </c>
      <c r="H533" s="30">
        <v>10290633001</v>
      </c>
      <c r="I533" s="30" t="s">
        <v>17</v>
      </c>
      <c r="J533" s="30" t="s">
        <v>18</v>
      </c>
      <c r="K533" s="30" t="s">
        <v>19</v>
      </c>
      <c r="L533" s="30">
        <v>10290633</v>
      </c>
      <c r="M533" s="30" t="s">
        <v>164</v>
      </c>
      <c r="N533" s="30" t="s">
        <v>21</v>
      </c>
      <c r="O533" s="44" t="str">
        <f>IFERROR(VLOOKUP(D533,GERDATA971,14,FALSE),"")</f>
        <v>585395322338</v>
      </c>
      <c r="P533" s="42">
        <v>2</v>
      </c>
      <c r="Q533" s="30" t="s">
        <v>2135</v>
      </c>
      <c r="R533" s="1" t="str">
        <f t="shared" si="27"/>
        <v>10th passed and present not continue study</v>
      </c>
    </row>
    <row r="534" spans="1:18" s="45" customFormat="1" ht="16.5" customHeight="1" x14ac:dyDescent="0.25">
      <c r="A534" s="42">
        <v>532</v>
      </c>
      <c r="B534" s="30" t="s">
        <v>13</v>
      </c>
      <c r="C534" s="30" t="s">
        <v>14</v>
      </c>
      <c r="D534" s="1" t="s">
        <v>953</v>
      </c>
      <c r="E534" s="30" t="s">
        <v>23</v>
      </c>
      <c r="F534" s="46">
        <v>740836000000</v>
      </c>
      <c r="G534" s="43">
        <v>42129</v>
      </c>
      <c r="H534" s="30">
        <v>10290634013</v>
      </c>
      <c r="I534" s="30" t="s">
        <v>17</v>
      </c>
      <c r="J534" s="30" t="s">
        <v>18</v>
      </c>
      <c r="K534" s="30" t="s">
        <v>19</v>
      </c>
      <c r="L534" s="30">
        <v>10290634</v>
      </c>
      <c r="M534" s="30" t="s">
        <v>50</v>
      </c>
      <c r="N534" s="30" t="s">
        <v>21</v>
      </c>
      <c r="O534" s="44" t="str">
        <f>IFERROR(VLOOKUP(D534,GERDATA971,14,FALSE),"")</f>
        <v>740835881609</v>
      </c>
      <c r="P534" s="42">
        <v>6</v>
      </c>
      <c r="Q534" s="30" t="s">
        <v>1711</v>
      </c>
      <c r="R534" s="1" t="str">
        <f t="shared" si="27"/>
        <v>Migrated to other state</v>
      </c>
    </row>
    <row r="535" spans="1:18" s="45" customFormat="1" ht="16.5" customHeight="1" x14ac:dyDescent="0.25">
      <c r="A535" s="42">
        <v>533</v>
      </c>
      <c r="B535" s="30" t="s">
        <v>13</v>
      </c>
      <c r="C535" s="30" t="s">
        <v>14</v>
      </c>
      <c r="D535" s="1" t="s">
        <v>554</v>
      </c>
      <c r="E535" s="30" t="s">
        <v>16</v>
      </c>
      <c r="F535" s="30">
        <v>9494327516</v>
      </c>
      <c r="G535" s="43">
        <v>38994</v>
      </c>
      <c r="H535" s="30">
        <v>10290634007</v>
      </c>
      <c r="I535" s="30" t="s">
        <v>17</v>
      </c>
      <c r="J535" s="30" t="s">
        <v>18</v>
      </c>
      <c r="K535" s="30" t="s">
        <v>19</v>
      </c>
      <c r="L535" s="30">
        <v>10290634</v>
      </c>
      <c r="M535" s="30" t="s">
        <v>50</v>
      </c>
      <c r="N535" s="30" t="s">
        <v>21</v>
      </c>
      <c r="O535" s="44" t="str">
        <f>IFERROR(VLOOKUP(D535,GERDATA971,14,FALSE),"")</f>
        <v/>
      </c>
      <c r="P535" s="42">
        <v>1</v>
      </c>
      <c r="Q535" s="30" t="s">
        <v>2195</v>
      </c>
      <c r="R535" s="1" t="str">
        <f t="shared" si="27"/>
        <v>Studying in School / College</v>
      </c>
    </row>
    <row r="536" spans="1:18" s="45" customFormat="1" ht="16.5" customHeight="1" x14ac:dyDescent="0.25">
      <c r="A536" s="42">
        <v>534</v>
      </c>
      <c r="B536" s="30" t="s">
        <v>13</v>
      </c>
      <c r="C536" s="30" t="s">
        <v>14</v>
      </c>
      <c r="D536" s="1" t="s">
        <v>472</v>
      </c>
      <c r="E536" s="30" t="s">
        <v>16</v>
      </c>
      <c r="F536" s="30">
        <v>9440696583</v>
      </c>
      <c r="G536" s="43">
        <v>38904</v>
      </c>
      <c r="H536" s="30">
        <v>10290634007</v>
      </c>
      <c r="I536" s="30" t="s">
        <v>17</v>
      </c>
      <c r="J536" s="30" t="s">
        <v>18</v>
      </c>
      <c r="K536" s="30" t="s">
        <v>17</v>
      </c>
      <c r="L536" s="30">
        <v>10290634</v>
      </c>
      <c r="M536" s="30" t="s">
        <v>50</v>
      </c>
      <c r="N536" s="30" t="s">
        <v>21</v>
      </c>
      <c r="O536" s="44">
        <v>734013891290</v>
      </c>
      <c r="P536" s="42">
        <v>1</v>
      </c>
      <c r="Q536" s="30"/>
      <c r="R536" s="1" t="str">
        <f t="shared" si="27"/>
        <v>Studying in School / College</v>
      </c>
    </row>
    <row r="537" spans="1:18" s="45" customFormat="1" ht="16.5" customHeight="1" x14ac:dyDescent="0.25">
      <c r="A537" s="42">
        <v>535</v>
      </c>
      <c r="B537" s="30" t="s">
        <v>13</v>
      </c>
      <c r="C537" s="30" t="s">
        <v>14</v>
      </c>
      <c r="D537" s="1" t="s">
        <v>56</v>
      </c>
      <c r="E537" s="30" t="s">
        <v>16</v>
      </c>
      <c r="F537" s="30">
        <v>9492526997</v>
      </c>
      <c r="G537" s="43">
        <v>38732</v>
      </c>
      <c r="H537" s="30">
        <v>10290634010</v>
      </c>
      <c r="I537" s="30" t="s">
        <v>17</v>
      </c>
      <c r="J537" s="30" t="s">
        <v>18</v>
      </c>
      <c r="K537" s="30" t="s">
        <v>19</v>
      </c>
      <c r="L537" s="30">
        <v>10290634</v>
      </c>
      <c r="M537" s="30" t="s">
        <v>50</v>
      </c>
      <c r="N537" s="30" t="s">
        <v>21</v>
      </c>
      <c r="O537" s="44" t="str">
        <f>IFERROR(VLOOKUP(D537,GERDATA971,14,FALSE),"")</f>
        <v>577715708969</v>
      </c>
      <c r="P537" s="42">
        <v>10</v>
      </c>
      <c r="Q537" s="30" t="s">
        <v>1525</v>
      </c>
      <c r="R537" s="1" t="str">
        <f t="shared" si="27"/>
        <v xml:space="preserve">Drop Out </v>
      </c>
    </row>
    <row r="538" spans="1:18" s="45" customFormat="1" ht="16.5" customHeight="1" x14ac:dyDescent="0.25">
      <c r="A538" s="42">
        <v>536</v>
      </c>
      <c r="B538" s="30" t="s">
        <v>13</v>
      </c>
      <c r="C538" s="30" t="s">
        <v>14</v>
      </c>
      <c r="D538" s="1" t="s">
        <v>387</v>
      </c>
      <c r="E538" s="30" t="s">
        <v>23</v>
      </c>
      <c r="F538" s="30">
        <v>8332829735</v>
      </c>
      <c r="G538" s="43">
        <v>38893</v>
      </c>
      <c r="H538" s="30">
        <v>10290634010</v>
      </c>
      <c r="I538" s="30" t="s">
        <v>17</v>
      </c>
      <c r="J538" s="30" t="s">
        <v>18</v>
      </c>
      <c r="K538" s="30" t="s">
        <v>17</v>
      </c>
      <c r="L538" s="30">
        <v>10290634</v>
      </c>
      <c r="M538" s="30" t="s">
        <v>50</v>
      </c>
      <c r="N538" s="30" t="s">
        <v>21</v>
      </c>
      <c r="O538" s="44">
        <v>945053433384</v>
      </c>
      <c r="P538" s="42">
        <v>1</v>
      </c>
      <c r="Q538" s="30"/>
      <c r="R538" s="1" t="str">
        <f t="shared" si="27"/>
        <v>Studying in School / College</v>
      </c>
    </row>
    <row r="539" spans="1:18" s="45" customFormat="1" ht="16.5" customHeight="1" x14ac:dyDescent="0.25">
      <c r="A539" s="42">
        <v>537</v>
      </c>
      <c r="B539" s="30" t="s">
        <v>13</v>
      </c>
      <c r="C539" s="30" t="s">
        <v>14</v>
      </c>
      <c r="D539" s="1" t="s">
        <v>1030</v>
      </c>
      <c r="E539" s="30" t="s">
        <v>16</v>
      </c>
      <c r="F539" s="46">
        <v>429176000000</v>
      </c>
      <c r="G539" s="43">
        <v>38951</v>
      </c>
      <c r="H539" s="30">
        <v>10290634009</v>
      </c>
      <c r="I539" s="30" t="s">
        <v>17</v>
      </c>
      <c r="J539" s="30" t="s">
        <v>18</v>
      </c>
      <c r="K539" s="30" t="s">
        <v>19</v>
      </c>
      <c r="L539" s="30">
        <v>10290634</v>
      </c>
      <c r="M539" s="30" t="s">
        <v>50</v>
      </c>
      <c r="N539" s="30" t="s">
        <v>21</v>
      </c>
      <c r="O539" s="44" t="str">
        <f>IFERROR(VLOOKUP(D539,GERDATA971,14,FALSE),"")</f>
        <v/>
      </c>
      <c r="P539" s="42">
        <v>11</v>
      </c>
      <c r="Q539" s="30" t="s">
        <v>1552</v>
      </c>
      <c r="R539" s="1" t="str">
        <f t="shared" si="27"/>
        <v>Not traced</v>
      </c>
    </row>
    <row r="540" spans="1:18" s="45" customFormat="1" ht="16.5" customHeight="1" x14ac:dyDescent="0.25">
      <c r="A540" s="42">
        <v>538</v>
      </c>
      <c r="B540" s="30" t="s">
        <v>13</v>
      </c>
      <c r="C540" s="30" t="s">
        <v>14</v>
      </c>
      <c r="D540" s="1" t="s">
        <v>68</v>
      </c>
      <c r="E540" s="30" t="s">
        <v>16</v>
      </c>
      <c r="F540" s="30"/>
      <c r="G540" s="43">
        <v>41915</v>
      </c>
      <c r="H540" s="30">
        <v>10290634023</v>
      </c>
      <c r="I540" s="30" t="s">
        <v>17</v>
      </c>
      <c r="J540" s="30" t="s">
        <v>18</v>
      </c>
      <c r="K540" s="30" t="s">
        <v>19</v>
      </c>
      <c r="L540" s="30">
        <v>10290634</v>
      </c>
      <c r="M540" s="30" t="s">
        <v>50</v>
      </c>
      <c r="N540" s="30" t="s">
        <v>21</v>
      </c>
      <c r="O540" s="44" t="str">
        <f>IFERROR(VLOOKUP(D540,GERDATA971,14,FALSE),"")</f>
        <v/>
      </c>
      <c r="P540" s="42">
        <v>11</v>
      </c>
      <c r="Q540" s="30" t="s">
        <v>1552</v>
      </c>
      <c r="R540" s="1" t="str">
        <f t="shared" si="27"/>
        <v>Not traced</v>
      </c>
    </row>
    <row r="541" spans="1:18" s="45" customFormat="1" ht="16.5" customHeight="1" x14ac:dyDescent="0.25">
      <c r="A541" s="42">
        <v>539</v>
      </c>
      <c r="B541" s="30" t="s">
        <v>13</v>
      </c>
      <c r="C541" s="30" t="s">
        <v>14</v>
      </c>
      <c r="D541" s="1" t="s">
        <v>817</v>
      </c>
      <c r="E541" s="30" t="s">
        <v>23</v>
      </c>
      <c r="F541" s="30">
        <v>8985236701</v>
      </c>
      <c r="G541" s="43">
        <v>38755</v>
      </c>
      <c r="H541" s="30">
        <v>10290634015</v>
      </c>
      <c r="I541" s="30" t="s">
        <v>17</v>
      </c>
      <c r="J541" s="30" t="s">
        <v>31</v>
      </c>
      <c r="K541" s="30" t="s">
        <v>19</v>
      </c>
      <c r="L541" s="30">
        <v>10290634</v>
      </c>
      <c r="M541" s="30" t="s">
        <v>50</v>
      </c>
      <c r="N541" s="30" t="s">
        <v>21</v>
      </c>
      <c r="O541" s="44"/>
      <c r="P541" s="42">
        <v>11</v>
      </c>
      <c r="Q541" s="30"/>
      <c r="R541" s="1" t="str">
        <f t="shared" si="27"/>
        <v>Not traced</v>
      </c>
    </row>
    <row r="542" spans="1:18" s="45" customFormat="1" ht="16.5" customHeight="1" x14ac:dyDescent="0.25">
      <c r="A542" s="42">
        <v>540</v>
      </c>
      <c r="B542" s="30" t="s">
        <v>13</v>
      </c>
      <c r="C542" s="30" t="s">
        <v>14</v>
      </c>
      <c r="D542" s="1" t="s">
        <v>504</v>
      </c>
      <c r="E542" s="30" t="s">
        <v>23</v>
      </c>
      <c r="F542" s="30">
        <v>9491815403</v>
      </c>
      <c r="G542" s="43">
        <v>38740</v>
      </c>
      <c r="H542" s="30">
        <v>10290634015</v>
      </c>
      <c r="I542" s="30" t="s">
        <v>17</v>
      </c>
      <c r="J542" s="30" t="s">
        <v>18</v>
      </c>
      <c r="K542" s="30" t="s">
        <v>19</v>
      </c>
      <c r="L542" s="30">
        <v>10290634</v>
      </c>
      <c r="M542" s="30" t="s">
        <v>50</v>
      </c>
      <c r="N542" s="30" t="s">
        <v>21</v>
      </c>
      <c r="O542" s="44" t="str">
        <f>IFERROR(VLOOKUP(D542,GERDATA971,14,FALSE),"")</f>
        <v>215763221338</v>
      </c>
      <c r="P542" s="42">
        <v>1</v>
      </c>
      <c r="Q542" s="30" t="s">
        <v>2231</v>
      </c>
      <c r="R542" s="1" t="str">
        <f t="shared" si="27"/>
        <v>Studying in School / College</v>
      </c>
    </row>
    <row r="543" spans="1:18" s="45" customFormat="1" ht="16.5" customHeight="1" x14ac:dyDescent="0.25">
      <c r="A543" s="42">
        <v>541</v>
      </c>
      <c r="B543" s="30" t="s">
        <v>13</v>
      </c>
      <c r="C543" s="30" t="s">
        <v>14</v>
      </c>
      <c r="D543" s="1" t="s">
        <v>49</v>
      </c>
      <c r="E543" s="30" t="s">
        <v>23</v>
      </c>
      <c r="F543" s="30">
        <v>9491787074</v>
      </c>
      <c r="G543" s="43">
        <v>39251</v>
      </c>
      <c r="H543" s="30">
        <v>10290634005</v>
      </c>
      <c r="I543" s="30" t="s">
        <v>17</v>
      </c>
      <c r="J543" s="30" t="s">
        <v>18</v>
      </c>
      <c r="K543" s="30" t="s">
        <v>19</v>
      </c>
      <c r="L543" s="30">
        <v>10290634</v>
      </c>
      <c r="M543" s="30" t="s">
        <v>50</v>
      </c>
      <c r="N543" s="30" t="s">
        <v>21</v>
      </c>
      <c r="O543" s="44" t="str">
        <f>IFERROR(VLOOKUP(D543,GERDATA971,14,FALSE),"")</f>
        <v/>
      </c>
      <c r="P543" s="42">
        <v>11</v>
      </c>
      <c r="Q543" s="30" t="s">
        <v>1552</v>
      </c>
      <c r="R543" s="1" t="str">
        <f t="shared" si="27"/>
        <v>Not traced</v>
      </c>
    </row>
    <row r="544" spans="1:18" s="45" customFormat="1" ht="16.5" customHeight="1" x14ac:dyDescent="0.25">
      <c r="A544" s="42">
        <v>542</v>
      </c>
      <c r="B544" s="30" t="s">
        <v>13</v>
      </c>
      <c r="C544" s="30" t="s">
        <v>14</v>
      </c>
      <c r="D544" s="1" t="s">
        <v>997</v>
      </c>
      <c r="E544" s="30" t="s">
        <v>23</v>
      </c>
      <c r="F544" s="46">
        <v>228031000000</v>
      </c>
      <c r="G544" s="43">
        <v>38883</v>
      </c>
      <c r="H544" s="30">
        <v>10290634022</v>
      </c>
      <c r="I544" s="30" t="s">
        <v>17</v>
      </c>
      <c r="J544" s="30" t="s">
        <v>18</v>
      </c>
      <c r="K544" s="30" t="s">
        <v>17</v>
      </c>
      <c r="L544" s="30">
        <v>10290634</v>
      </c>
      <c r="M544" s="30" t="s">
        <v>50</v>
      </c>
      <c r="N544" s="30" t="s">
        <v>21</v>
      </c>
      <c r="O544" s="44">
        <v>228030582756</v>
      </c>
      <c r="P544" s="42">
        <v>1</v>
      </c>
      <c r="Q544" s="30"/>
      <c r="R544" s="1" t="str">
        <f t="shared" si="27"/>
        <v>Studying in School / College</v>
      </c>
    </row>
    <row r="545" spans="1:18" s="45" customFormat="1" ht="16.5" customHeight="1" x14ac:dyDescent="0.25">
      <c r="A545" s="42">
        <v>543</v>
      </c>
      <c r="B545" s="30" t="s">
        <v>13</v>
      </c>
      <c r="C545" s="30" t="s">
        <v>14</v>
      </c>
      <c r="D545" s="1" t="s">
        <v>546</v>
      </c>
      <c r="E545" s="30" t="s">
        <v>23</v>
      </c>
      <c r="F545" s="30">
        <v>9490365213</v>
      </c>
      <c r="G545" s="43">
        <v>38723</v>
      </c>
      <c r="H545" s="30">
        <v>10290634014</v>
      </c>
      <c r="I545" s="30" t="s">
        <v>17</v>
      </c>
      <c r="J545" s="30" t="s">
        <v>18</v>
      </c>
      <c r="K545" s="30" t="s">
        <v>19</v>
      </c>
      <c r="L545" s="30">
        <v>10290634</v>
      </c>
      <c r="M545" s="30" t="s">
        <v>50</v>
      </c>
      <c r="N545" s="30" t="s">
        <v>21</v>
      </c>
      <c r="O545" s="44" t="str">
        <f>IFERROR(VLOOKUP(D545,GERDATA971,14,FALSE),"")</f>
        <v>771480387607</v>
      </c>
      <c r="P545" s="42">
        <v>1</v>
      </c>
      <c r="Q545" s="30" t="s">
        <v>2225</v>
      </c>
      <c r="R545" s="1" t="str">
        <f t="shared" si="27"/>
        <v>Studying in School / College</v>
      </c>
    </row>
    <row r="546" spans="1:18" s="45" customFormat="1" ht="16.5" customHeight="1" x14ac:dyDescent="0.25">
      <c r="A546" s="42">
        <v>544</v>
      </c>
      <c r="B546" s="30" t="s">
        <v>13</v>
      </c>
      <c r="C546" s="30" t="s">
        <v>14</v>
      </c>
      <c r="D546" s="1" t="s">
        <v>745</v>
      </c>
      <c r="E546" s="30" t="s">
        <v>16</v>
      </c>
      <c r="F546" s="30">
        <v>9494771922</v>
      </c>
      <c r="G546" s="43">
        <v>38733</v>
      </c>
      <c r="H546" s="30">
        <v>10290634020</v>
      </c>
      <c r="I546" s="30" t="s">
        <v>17</v>
      </c>
      <c r="J546" s="30" t="s">
        <v>18</v>
      </c>
      <c r="K546" s="30" t="s">
        <v>19</v>
      </c>
      <c r="L546" s="30">
        <v>10290634</v>
      </c>
      <c r="M546" s="30" t="s">
        <v>50</v>
      </c>
      <c r="N546" s="30" t="s">
        <v>21</v>
      </c>
      <c r="O546" s="44" t="str">
        <f>IFERROR(VLOOKUP(D546,GERDATA971,14,FALSE),"")</f>
        <v>979846007771</v>
      </c>
      <c r="P546" s="42">
        <v>3</v>
      </c>
      <c r="Q546" s="30" t="s">
        <v>2112</v>
      </c>
      <c r="R546" s="1" t="str">
        <f t="shared" si="27"/>
        <v>Inter passed and present not continue study</v>
      </c>
    </row>
    <row r="547" spans="1:18" s="45" customFormat="1" ht="16.5" customHeight="1" x14ac:dyDescent="0.25">
      <c r="A547" s="42">
        <v>545</v>
      </c>
      <c r="B547" s="30" t="s">
        <v>13</v>
      </c>
      <c r="C547" s="30" t="s">
        <v>14</v>
      </c>
      <c r="D547" s="1" t="s">
        <v>407</v>
      </c>
      <c r="E547" s="30" t="s">
        <v>23</v>
      </c>
      <c r="F547" s="30">
        <v>7901371715</v>
      </c>
      <c r="G547" s="43">
        <v>39819</v>
      </c>
      <c r="H547" s="30">
        <v>10290634017</v>
      </c>
      <c r="I547" s="30" t="s">
        <v>17</v>
      </c>
      <c r="J547" s="30" t="s">
        <v>18</v>
      </c>
      <c r="K547" s="30" t="s">
        <v>19</v>
      </c>
      <c r="L547" s="30">
        <v>10290634</v>
      </c>
      <c r="M547" s="30" t="s">
        <v>50</v>
      </c>
      <c r="N547" s="30" t="s">
        <v>21</v>
      </c>
      <c r="O547" s="44" t="str">
        <f>IFERROR(VLOOKUP(D547,GERDATA971,14,FALSE),"")</f>
        <v/>
      </c>
      <c r="P547" s="42">
        <v>1</v>
      </c>
      <c r="Q547" s="30" t="s">
        <v>2239</v>
      </c>
      <c r="R547" s="1" t="str">
        <f t="shared" si="27"/>
        <v>Studying in School / College</v>
      </c>
    </row>
    <row r="548" spans="1:18" s="45" customFormat="1" ht="16.5" customHeight="1" x14ac:dyDescent="0.25">
      <c r="A548" s="42">
        <v>546</v>
      </c>
      <c r="B548" s="30" t="s">
        <v>13</v>
      </c>
      <c r="C548" s="30" t="s">
        <v>14</v>
      </c>
      <c r="D548" s="1" t="s">
        <v>712</v>
      </c>
      <c r="E548" s="30" t="s">
        <v>23</v>
      </c>
      <c r="F548" s="30">
        <v>9440172715</v>
      </c>
      <c r="G548" s="43">
        <v>42587</v>
      </c>
      <c r="H548" s="30">
        <v>10290634003</v>
      </c>
      <c r="I548" s="30" t="s">
        <v>17</v>
      </c>
      <c r="J548" s="30" t="s">
        <v>18</v>
      </c>
      <c r="K548" s="30" t="s">
        <v>17</v>
      </c>
      <c r="L548" s="30">
        <v>10290634</v>
      </c>
      <c r="M548" s="30" t="s">
        <v>50</v>
      </c>
      <c r="N548" s="30" t="s">
        <v>21</v>
      </c>
      <c r="O548" s="44"/>
      <c r="P548" s="42">
        <v>11</v>
      </c>
      <c r="Q548" s="30"/>
      <c r="R548" s="1" t="str">
        <f t="shared" si="27"/>
        <v>Not traced</v>
      </c>
    </row>
    <row r="549" spans="1:18" s="45" customFormat="1" ht="16.5" customHeight="1" x14ac:dyDescent="0.25">
      <c r="A549" s="42">
        <v>547</v>
      </c>
      <c r="B549" s="30" t="s">
        <v>13</v>
      </c>
      <c r="C549" s="30" t="s">
        <v>14</v>
      </c>
      <c r="D549" s="1" t="s">
        <v>956</v>
      </c>
      <c r="E549" s="30" t="s">
        <v>23</v>
      </c>
      <c r="F549" s="46">
        <v>662419000000</v>
      </c>
      <c r="G549" s="43">
        <v>38776</v>
      </c>
      <c r="H549" s="30">
        <v>10290634016</v>
      </c>
      <c r="I549" s="30" t="s">
        <v>17</v>
      </c>
      <c r="J549" s="30" t="s">
        <v>18</v>
      </c>
      <c r="K549" s="30" t="s">
        <v>19</v>
      </c>
      <c r="L549" s="30">
        <v>10290634</v>
      </c>
      <c r="M549" s="30" t="s">
        <v>50</v>
      </c>
      <c r="N549" s="30" t="s">
        <v>21</v>
      </c>
      <c r="O549" s="44" t="str">
        <f>IFERROR(VLOOKUP(D549,GERDATA971,14,FALSE),"")</f>
        <v>662418808306</v>
      </c>
      <c r="P549" s="42">
        <v>7</v>
      </c>
      <c r="Q549" s="30" t="s">
        <v>2236</v>
      </c>
      <c r="R549" s="1" t="str">
        <f t="shared" si="27"/>
        <v>CWSN Physically challenged</v>
      </c>
    </row>
    <row r="550" spans="1:18" s="45" customFormat="1" ht="16.5" customHeight="1" x14ac:dyDescent="0.25">
      <c r="A550" s="42">
        <v>548</v>
      </c>
      <c r="B550" s="30" t="s">
        <v>13</v>
      </c>
      <c r="C550" s="30" t="s">
        <v>14</v>
      </c>
      <c r="D550" s="1" t="s">
        <v>988</v>
      </c>
      <c r="E550" s="30" t="s">
        <v>23</v>
      </c>
      <c r="F550" s="46">
        <v>619898000000</v>
      </c>
      <c r="G550" s="43">
        <v>38935</v>
      </c>
      <c r="H550" s="30">
        <v>10290634012</v>
      </c>
      <c r="I550" s="30" t="s">
        <v>17</v>
      </c>
      <c r="J550" s="30" t="s">
        <v>18</v>
      </c>
      <c r="K550" s="30" t="s">
        <v>19</v>
      </c>
      <c r="L550" s="30">
        <v>10290634</v>
      </c>
      <c r="M550" s="30" t="s">
        <v>50</v>
      </c>
      <c r="N550" s="30" t="s">
        <v>21</v>
      </c>
      <c r="O550" s="44" t="str">
        <f>IFERROR(VLOOKUP(D550,GERDATA971,14,FALSE),"")</f>
        <v>619898266966</v>
      </c>
      <c r="P550" s="42">
        <v>10</v>
      </c>
      <c r="Q550" s="30" t="s">
        <v>1525</v>
      </c>
      <c r="R550" s="1" t="str">
        <f t="shared" si="27"/>
        <v xml:space="preserve">Drop Out </v>
      </c>
    </row>
    <row r="551" spans="1:18" s="45" customFormat="1" ht="16.5" customHeight="1" x14ac:dyDescent="0.25">
      <c r="A551" s="42">
        <v>549</v>
      </c>
      <c r="B551" s="30" t="s">
        <v>13</v>
      </c>
      <c r="C551" s="30" t="s">
        <v>14</v>
      </c>
      <c r="D551" s="1" t="s">
        <v>84</v>
      </c>
      <c r="E551" s="30" t="s">
        <v>16</v>
      </c>
      <c r="F551" s="30">
        <v>9490089777</v>
      </c>
      <c r="G551" s="43">
        <v>38659</v>
      </c>
      <c r="H551" s="30">
        <v>10290634018</v>
      </c>
      <c r="I551" s="30" t="s">
        <v>17</v>
      </c>
      <c r="J551" s="30" t="s">
        <v>18</v>
      </c>
      <c r="K551" s="30" t="s">
        <v>17</v>
      </c>
      <c r="L551" s="30">
        <v>10290634</v>
      </c>
      <c r="M551" s="30" t="s">
        <v>50</v>
      </c>
      <c r="N551" s="30" t="s">
        <v>21</v>
      </c>
      <c r="O551" s="44">
        <v>390965991015</v>
      </c>
      <c r="P551" s="42">
        <v>1</v>
      </c>
      <c r="Q551" s="30"/>
      <c r="R551" s="1" t="str">
        <f t="shared" si="27"/>
        <v>Studying in School / College</v>
      </c>
    </row>
    <row r="552" spans="1:18" s="45" customFormat="1" ht="16.5" customHeight="1" x14ac:dyDescent="0.25">
      <c r="A552" s="42">
        <v>550</v>
      </c>
      <c r="B552" s="30" t="s">
        <v>13</v>
      </c>
      <c r="C552" s="30" t="s">
        <v>14</v>
      </c>
      <c r="D552" s="1" t="s">
        <v>797</v>
      </c>
      <c r="E552" s="30" t="s">
        <v>23</v>
      </c>
      <c r="F552" s="30">
        <v>8985911097</v>
      </c>
      <c r="G552" s="43">
        <v>38883</v>
      </c>
      <c r="H552" s="30">
        <v>10290634022</v>
      </c>
      <c r="I552" s="30" t="s">
        <v>17</v>
      </c>
      <c r="J552" s="30" t="s">
        <v>18</v>
      </c>
      <c r="K552" s="30" t="s">
        <v>17</v>
      </c>
      <c r="L552" s="30">
        <v>10290634</v>
      </c>
      <c r="M552" s="30" t="s">
        <v>50</v>
      </c>
      <c r="N552" s="30" t="s">
        <v>21</v>
      </c>
      <c r="O552" s="44">
        <v>547586408024</v>
      </c>
      <c r="P552" s="42">
        <v>1</v>
      </c>
      <c r="Q552" s="30"/>
      <c r="R552" s="1" t="str">
        <f t="shared" si="27"/>
        <v>Studying in School / College</v>
      </c>
    </row>
    <row r="553" spans="1:18" s="45" customFormat="1" ht="16.5" customHeight="1" x14ac:dyDescent="0.25">
      <c r="A553" s="42">
        <v>551</v>
      </c>
      <c r="B553" s="30" t="s">
        <v>13</v>
      </c>
      <c r="C553" s="30" t="s">
        <v>14</v>
      </c>
      <c r="D553" s="1" t="s">
        <v>160</v>
      </c>
      <c r="E553" s="30" t="s">
        <v>23</v>
      </c>
      <c r="F553" s="30"/>
      <c r="G553" s="43">
        <v>40277</v>
      </c>
      <c r="H553" s="30">
        <v>10290634023</v>
      </c>
      <c r="I553" s="30" t="s">
        <v>17</v>
      </c>
      <c r="J553" s="30" t="s">
        <v>18</v>
      </c>
      <c r="K553" s="30" t="s">
        <v>19</v>
      </c>
      <c r="L553" s="30">
        <v>10290634</v>
      </c>
      <c r="M553" s="30" t="s">
        <v>50</v>
      </c>
      <c r="N553" s="30" t="s">
        <v>21</v>
      </c>
      <c r="O553" s="44" t="str">
        <f>IFERROR(VLOOKUP(D553,GERDATA971,14,FALSE),"")</f>
        <v/>
      </c>
      <c r="P553" s="42">
        <v>11</v>
      </c>
      <c r="Q553" s="30" t="s">
        <v>1552</v>
      </c>
      <c r="R553" s="1" t="str">
        <f t="shared" si="27"/>
        <v>Not traced</v>
      </c>
    </row>
    <row r="554" spans="1:18" s="45" customFormat="1" ht="16.5" customHeight="1" x14ac:dyDescent="0.25">
      <c r="A554" s="42">
        <v>552</v>
      </c>
      <c r="B554" s="30" t="s">
        <v>13</v>
      </c>
      <c r="C554" s="30" t="s">
        <v>14</v>
      </c>
      <c r="D554" s="1" t="s">
        <v>123</v>
      </c>
      <c r="E554" s="30" t="s">
        <v>23</v>
      </c>
      <c r="F554" s="30">
        <v>9491761651</v>
      </c>
      <c r="G554" s="43">
        <v>39621</v>
      </c>
      <c r="H554" s="30">
        <v>10290634025</v>
      </c>
      <c r="I554" s="30" t="s">
        <v>17</v>
      </c>
      <c r="J554" s="30" t="s">
        <v>18</v>
      </c>
      <c r="K554" s="30" t="s">
        <v>19</v>
      </c>
      <c r="L554" s="30">
        <v>10290634</v>
      </c>
      <c r="M554" s="30" t="s">
        <v>50</v>
      </c>
      <c r="N554" s="30" t="s">
        <v>21</v>
      </c>
      <c r="O554" s="44" t="str">
        <f>IFERROR(VLOOKUP(D554,GERDATA971,14,FALSE),"")</f>
        <v>622453931335</v>
      </c>
      <c r="P554" s="42">
        <v>1</v>
      </c>
      <c r="Q554" s="30" t="s">
        <v>2257</v>
      </c>
      <c r="R554" s="1" t="str">
        <f t="shared" si="27"/>
        <v>Studying in School / College</v>
      </c>
    </row>
    <row r="555" spans="1:18" s="45" customFormat="1" ht="16.5" customHeight="1" x14ac:dyDescent="0.25">
      <c r="A555" s="42">
        <v>553</v>
      </c>
      <c r="B555" s="30" t="s">
        <v>13</v>
      </c>
      <c r="C555" s="30" t="s">
        <v>14</v>
      </c>
      <c r="D555" s="1" t="s">
        <v>837</v>
      </c>
      <c r="E555" s="30" t="s">
        <v>23</v>
      </c>
      <c r="F555" s="30"/>
      <c r="G555" s="43">
        <v>38642</v>
      </c>
      <c r="H555" s="30">
        <v>10290634021</v>
      </c>
      <c r="I555" s="30" t="s">
        <v>17</v>
      </c>
      <c r="J555" s="30" t="s">
        <v>18</v>
      </c>
      <c r="K555" s="30" t="s">
        <v>17</v>
      </c>
      <c r="L555" s="30">
        <v>10290634</v>
      </c>
      <c r="M555" s="30" t="s">
        <v>50</v>
      </c>
      <c r="N555" s="30" t="s">
        <v>21</v>
      </c>
      <c r="O555" s="44">
        <v>893902229403</v>
      </c>
      <c r="P555" s="42">
        <v>1</v>
      </c>
      <c r="Q555" s="30"/>
      <c r="R555" s="1" t="str">
        <f t="shared" si="27"/>
        <v>Studying in School / College</v>
      </c>
    </row>
    <row r="556" spans="1:18" s="45" customFormat="1" ht="16.5" customHeight="1" x14ac:dyDescent="0.25">
      <c r="A556" s="42">
        <v>554</v>
      </c>
      <c r="B556" s="30" t="s">
        <v>13</v>
      </c>
      <c r="C556" s="30" t="s">
        <v>14</v>
      </c>
      <c r="D556" s="1" t="s">
        <v>1117</v>
      </c>
      <c r="E556" s="30" t="s">
        <v>16</v>
      </c>
      <c r="F556" s="46">
        <v>912671000000</v>
      </c>
      <c r="G556" s="43">
        <v>41614</v>
      </c>
      <c r="H556" s="30">
        <v>10290634018</v>
      </c>
      <c r="I556" s="30" t="s">
        <v>17</v>
      </c>
      <c r="J556" s="30" t="s">
        <v>18</v>
      </c>
      <c r="K556" s="30" t="s">
        <v>19</v>
      </c>
      <c r="L556" s="30">
        <v>10290634</v>
      </c>
      <c r="M556" s="30" t="s">
        <v>50</v>
      </c>
      <c r="N556" s="30" t="s">
        <v>21</v>
      </c>
      <c r="O556" s="44" t="str">
        <f>IFERROR(VLOOKUP(D556,GERDATA971,14,FALSE),"")</f>
        <v/>
      </c>
      <c r="P556" s="42">
        <v>11</v>
      </c>
      <c r="Q556" s="30" t="s">
        <v>1552</v>
      </c>
      <c r="R556" s="1" t="str">
        <f t="shared" si="27"/>
        <v>Not traced</v>
      </c>
    </row>
    <row r="557" spans="1:18" s="45" customFormat="1" ht="16.5" customHeight="1" x14ac:dyDescent="0.25">
      <c r="A557" s="42">
        <v>555</v>
      </c>
      <c r="B557" s="30" t="s">
        <v>13</v>
      </c>
      <c r="C557" s="30" t="s">
        <v>14</v>
      </c>
      <c r="D557" s="1" t="s">
        <v>115</v>
      </c>
      <c r="E557" s="30" t="s">
        <v>23</v>
      </c>
      <c r="F557" s="30">
        <v>9441415140</v>
      </c>
      <c r="G557" s="43">
        <v>38781</v>
      </c>
      <c r="H557" s="30">
        <v>10290634006</v>
      </c>
      <c r="I557" s="30" t="s">
        <v>17</v>
      </c>
      <c r="J557" s="30" t="s">
        <v>18</v>
      </c>
      <c r="K557" s="30" t="s">
        <v>19</v>
      </c>
      <c r="L557" s="30">
        <v>10290634</v>
      </c>
      <c r="M557" s="30" t="s">
        <v>50</v>
      </c>
      <c r="N557" s="30" t="s">
        <v>21</v>
      </c>
      <c r="O557" s="44" t="str">
        <f>IFERROR(VLOOKUP(D557,GERDATA971,14,FALSE),"")</f>
        <v>566619254794</v>
      </c>
      <c r="P557" s="42">
        <v>1</v>
      </c>
      <c r="Q557" s="30" t="s">
        <v>1628</v>
      </c>
      <c r="R557" s="1" t="str">
        <f t="shared" si="27"/>
        <v>Studying in School / College</v>
      </c>
    </row>
    <row r="558" spans="1:18" s="45" customFormat="1" ht="16.5" customHeight="1" x14ac:dyDescent="0.25">
      <c r="A558" s="42">
        <v>556</v>
      </c>
      <c r="B558" s="30" t="s">
        <v>13</v>
      </c>
      <c r="C558" s="30" t="s">
        <v>14</v>
      </c>
      <c r="D558" s="1" t="s">
        <v>654</v>
      </c>
      <c r="E558" s="30" t="s">
        <v>16</v>
      </c>
      <c r="F558" s="30">
        <v>9490303028</v>
      </c>
      <c r="G558" s="43">
        <v>39600</v>
      </c>
      <c r="H558" s="30">
        <v>10290634019</v>
      </c>
      <c r="I558" s="30" t="s">
        <v>17</v>
      </c>
      <c r="J558" s="30" t="s">
        <v>18</v>
      </c>
      <c r="K558" s="30" t="s">
        <v>19</v>
      </c>
      <c r="L558" s="30">
        <v>10290634</v>
      </c>
      <c r="M558" s="30" t="s">
        <v>50</v>
      </c>
      <c r="N558" s="30" t="s">
        <v>21</v>
      </c>
      <c r="O558" s="44" t="str">
        <f>IFERROR(VLOOKUP(D558,GERDATA971,14,FALSE),"")</f>
        <v/>
      </c>
      <c r="P558" s="42">
        <v>11</v>
      </c>
      <c r="Q558" s="30" t="s">
        <v>1552</v>
      </c>
      <c r="R558" s="1" t="str">
        <f t="shared" si="27"/>
        <v>Not traced</v>
      </c>
    </row>
    <row r="559" spans="1:18" s="45" customFormat="1" ht="16.5" customHeight="1" x14ac:dyDescent="0.25">
      <c r="A559" s="42">
        <v>557</v>
      </c>
      <c r="B559" s="30" t="s">
        <v>13</v>
      </c>
      <c r="C559" s="30" t="s">
        <v>14</v>
      </c>
      <c r="D559" s="1" t="s">
        <v>783</v>
      </c>
      <c r="E559" s="30"/>
      <c r="F559" s="30">
        <v>9492880554</v>
      </c>
      <c r="G559" s="43">
        <v>38855</v>
      </c>
      <c r="H559" s="30">
        <v>10290634022</v>
      </c>
      <c r="I559" s="30" t="s">
        <v>17</v>
      </c>
      <c r="J559" s="30" t="s">
        <v>169</v>
      </c>
      <c r="K559" s="30" t="s">
        <v>19</v>
      </c>
      <c r="L559" s="30">
        <v>10290634</v>
      </c>
      <c r="M559" s="30" t="s">
        <v>50</v>
      </c>
      <c r="N559" s="30" t="s">
        <v>21</v>
      </c>
      <c r="O559" s="44">
        <v>416341224159</v>
      </c>
      <c r="P559" s="42">
        <v>1</v>
      </c>
      <c r="Q559" s="30"/>
      <c r="R559" s="1" t="str">
        <f t="shared" si="27"/>
        <v>Studying in School / College</v>
      </c>
    </row>
    <row r="560" spans="1:18" s="45" customFormat="1" ht="16.5" customHeight="1" x14ac:dyDescent="0.25">
      <c r="A560" s="42">
        <v>558</v>
      </c>
      <c r="B560" s="30" t="s">
        <v>13</v>
      </c>
      <c r="C560" s="30" t="s">
        <v>14</v>
      </c>
      <c r="D560" s="1" t="s">
        <v>903</v>
      </c>
      <c r="E560" s="30" t="s">
        <v>23</v>
      </c>
      <c r="F560" s="46">
        <v>215751000000</v>
      </c>
      <c r="G560" s="43">
        <v>41378</v>
      </c>
      <c r="H560" s="30">
        <v>10290634022</v>
      </c>
      <c r="I560" s="30" t="s">
        <v>17</v>
      </c>
      <c r="J560" s="30" t="s">
        <v>18</v>
      </c>
      <c r="K560" s="30" t="s">
        <v>19</v>
      </c>
      <c r="L560" s="30">
        <v>10290634</v>
      </c>
      <c r="M560" s="30" t="s">
        <v>50</v>
      </c>
      <c r="N560" s="30" t="s">
        <v>21</v>
      </c>
      <c r="O560" s="44" t="str">
        <f>IFERROR(VLOOKUP(D560,GERDATA971,14,FALSE),"")</f>
        <v>215751248978</v>
      </c>
      <c r="P560" s="42">
        <v>1</v>
      </c>
      <c r="Q560" s="30" t="s">
        <v>2251</v>
      </c>
      <c r="R560" s="1" t="str">
        <f t="shared" si="27"/>
        <v>Studying in School / College</v>
      </c>
    </row>
    <row r="561" spans="1:18" s="45" customFormat="1" ht="16.5" customHeight="1" x14ac:dyDescent="0.25">
      <c r="A561" s="42">
        <v>559</v>
      </c>
      <c r="B561" s="30" t="s">
        <v>13</v>
      </c>
      <c r="C561" s="30" t="s">
        <v>14</v>
      </c>
      <c r="D561" s="1" t="s">
        <v>1108</v>
      </c>
      <c r="E561" s="30" t="s">
        <v>23</v>
      </c>
      <c r="F561" s="46">
        <v>962113000000</v>
      </c>
      <c r="G561" s="43">
        <v>42568</v>
      </c>
      <c r="H561" s="30">
        <v>10290634005</v>
      </c>
      <c r="I561" s="30" t="s">
        <v>17</v>
      </c>
      <c r="J561" s="30" t="s">
        <v>18</v>
      </c>
      <c r="K561" s="30" t="s">
        <v>19</v>
      </c>
      <c r="L561" s="30">
        <v>10290634</v>
      </c>
      <c r="M561" s="30" t="s">
        <v>50</v>
      </c>
      <c r="N561" s="30" t="s">
        <v>21</v>
      </c>
      <c r="O561" s="44" t="str">
        <f>IFERROR(VLOOKUP(D561,GERDATA971,14,FALSE),"")</f>
        <v>962113109103</v>
      </c>
      <c r="P561" s="42">
        <v>1</v>
      </c>
      <c r="Q561" s="30" t="s">
        <v>2184</v>
      </c>
      <c r="R561" s="1" t="str">
        <f t="shared" si="27"/>
        <v>Studying in School / College</v>
      </c>
    </row>
    <row r="562" spans="1:18" s="45" customFormat="1" ht="16.5" customHeight="1" x14ac:dyDescent="0.25">
      <c r="A562" s="42">
        <v>560</v>
      </c>
      <c r="B562" s="30" t="s">
        <v>13</v>
      </c>
      <c r="C562" s="30" t="s">
        <v>14</v>
      </c>
      <c r="D562" s="1" t="s">
        <v>134</v>
      </c>
      <c r="E562" s="30" t="s">
        <v>16</v>
      </c>
      <c r="F562" s="30">
        <v>9441852001</v>
      </c>
      <c r="G562" s="43">
        <v>38765</v>
      </c>
      <c r="H562" s="30">
        <v>10290634016</v>
      </c>
      <c r="I562" s="30" t="s">
        <v>17</v>
      </c>
      <c r="J562" s="30" t="s">
        <v>18</v>
      </c>
      <c r="K562" s="30" t="s">
        <v>17</v>
      </c>
      <c r="L562" s="30">
        <v>10290634</v>
      </c>
      <c r="M562" s="30" t="s">
        <v>50</v>
      </c>
      <c r="N562" s="30" t="s">
        <v>21</v>
      </c>
      <c r="O562" s="44">
        <v>942154870893</v>
      </c>
      <c r="P562" s="42">
        <v>1</v>
      </c>
      <c r="Q562" s="30"/>
      <c r="R562" s="1" t="str">
        <f t="shared" si="27"/>
        <v>Studying in School / College</v>
      </c>
    </row>
    <row r="563" spans="1:18" s="45" customFormat="1" ht="16.5" customHeight="1" x14ac:dyDescent="0.25">
      <c r="A563" s="42">
        <v>561</v>
      </c>
      <c r="B563" s="30" t="s">
        <v>13</v>
      </c>
      <c r="C563" s="30" t="s">
        <v>14</v>
      </c>
      <c r="D563" s="1" t="s">
        <v>555</v>
      </c>
      <c r="E563" s="30" t="s">
        <v>23</v>
      </c>
      <c r="F563" s="30">
        <v>9491502846</v>
      </c>
      <c r="G563" s="43">
        <v>39027</v>
      </c>
      <c r="H563" s="30">
        <v>10290634004</v>
      </c>
      <c r="I563" s="30" t="s">
        <v>17</v>
      </c>
      <c r="J563" s="30" t="s">
        <v>18</v>
      </c>
      <c r="K563" s="30" t="s">
        <v>17</v>
      </c>
      <c r="L563" s="30">
        <v>10290634</v>
      </c>
      <c r="M563" s="30" t="s">
        <v>50</v>
      </c>
      <c r="N563" s="30" t="s">
        <v>21</v>
      </c>
      <c r="O563" s="44">
        <v>782319843379</v>
      </c>
      <c r="P563" s="42">
        <v>1</v>
      </c>
      <c r="Q563" s="30"/>
      <c r="R563" s="1" t="str">
        <f t="shared" si="27"/>
        <v>Studying in School / College</v>
      </c>
    </row>
    <row r="564" spans="1:18" s="45" customFormat="1" ht="16.5" customHeight="1" x14ac:dyDescent="0.25">
      <c r="A564" s="42">
        <v>562</v>
      </c>
      <c r="B564" s="30" t="s">
        <v>13</v>
      </c>
      <c r="C564" s="30" t="s">
        <v>14</v>
      </c>
      <c r="D564" s="1" t="s">
        <v>995</v>
      </c>
      <c r="E564" s="30" t="s">
        <v>16</v>
      </c>
      <c r="F564" s="46">
        <v>675934000000</v>
      </c>
      <c r="G564" s="43">
        <v>39057</v>
      </c>
      <c r="H564" s="30">
        <v>10290634019</v>
      </c>
      <c r="I564" s="30" t="s">
        <v>17</v>
      </c>
      <c r="J564" s="30" t="s">
        <v>18</v>
      </c>
      <c r="K564" s="30" t="s">
        <v>19</v>
      </c>
      <c r="L564" s="30">
        <v>10290634</v>
      </c>
      <c r="M564" s="30" t="s">
        <v>50</v>
      </c>
      <c r="N564" s="30" t="s">
        <v>21</v>
      </c>
      <c r="O564" s="44" t="str">
        <f>IFERROR(VLOOKUP(D564,GERDATA971,14,FALSE),"")</f>
        <v/>
      </c>
      <c r="P564" s="42">
        <v>11</v>
      </c>
      <c r="Q564" s="30" t="s">
        <v>1552</v>
      </c>
      <c r="R564" s="1" t="str">
        <f t="shared" si="27"/>
        <v>Not traced</v>
      </c>
    </row>
    <row r="565" spans="1:18" s="45" customFormat="1" ht="16.5" customHeight="1" x14ac:dyDescent="0.25">
      <c r="A565" s="42">
        <v>563</v>
      </c>
      <c r="B565" s="30" t="s">
        <v>13</v>
      </c>
      <c r="C565" s="30" t="s">
        <v>14</v>
      </c>
      <c r="D565" s="1" t="s">
        <v>355</v>
      </c>
      <c r="E565" s="30" t="s">
        <v>23</v>
      </c>
      <c r="F565" s="30">
        <v>9441415140</v>
      </c>
      <c r="G565" s="43">
        <v>38844</v>
      </c>
      <c r="H565" s="30">
        <v>10290634006</v>
      </c>
      <c r="I565" s="30" t="s">
        <v>17</v>
      </c>
      <c r="J565" s="30" t="s">
        <v>18</v>
      </c>
      <c r="K565" s="30" t="s">
        <v>17</v>
      </c>
      <c r="L565" s="30">
        <v>10290634</v>
      </c>
      <c r="M565" s="30" t="s">
        <v>50</v>
      </c>
      <c r="N565" s="30" t="s">
        <v>21</v>
      </c>
      <c r="O565" s="44">
        <v>701156894957</v>
      </c>
      <c r="P565" s="42">
        <v>1</v>
      </c>
      <c r="Q565" s="30"/>
      <c r="R565" s="1" t="str">
        <f t="shared" si="27"/>
        <v>Studying in School / College</v>
      </c>
    </row>
    <row r="566" spans="1:18" s="45" customFormat="1" ht="16.5" customHeight="1" x14ac:dyDescent="0.25">
      <c r="A566" s="42">
        <v>564</v>
      </c>
      <c r="B566" s="30" t="s">
        <v>13</v>
      </c>
      <c r="C566" s="30" t="s">
        <v>14</v>
      </c>
      <c r="D566" s="1" t="s">
        <v>589</v>
      </c>
      <c r="E566" s="30" t="s">
        <v>23</v>
      </c>
      <c r="F566" s="30">
        <v>9490544758</v>
      </c>
      <c r="G566" s="43">
        <v>38874</v>
      </c>
      <c r="H566" s="30">
        <v>10290634023</v>
      </c>
      <c r="I566" s="30" t="s">
        <v>17</v>
      </c>
      <c r="J566" s="30" t="s">
        <v>18</v>
      </c>
      <c r="K566" s="30" t="s">
        <v>17</v>
      </c>
      <c r="L566" s="30">
        <v>10290634</v>
      </c>
      <c r="M566" s="30" t="s">
        <v>50</v>
      </c>
      <c r="N566" s="30" t="s">
        <v>21</v>
      </c>
      <c r="O566" s="44"/>
      <c r="P566" s="42">
        <v>11</v>
      </c>
      <c r="Q566" s="30"/>
      <c r="R566" s="1" t="str">
        <f t="shared" si="27"/>
        <v>Not traced</v>
      </c>
    </row>
    <row r="567" spans="1:18" s="45" customFormat="1" ht="16.5" customHeight="1" x14ac:dyDescent="0.25">
      <c r="A567" s="42">
        <v>565</v>
      </c>
      <c r="B567" s="30" t="s">
        <v>13</v>
      </c>
      <c r="C567" s="30" t="s">
        <v>14</v>
      </c>
      <c r="D567" s="1" t="s">
        <v>1071</v>
      </c>
      <c r="E567" s="30" t="s">
        <v>16</v>
      </c>
      <c r="F567" s="46">
        <v>277009000000</v>
      </c>
      <c r="G567" s="43">
        <v>38883</v>
      </c>
      <c r="H567" s="30">
        <v>10290634006</v>
      </c>
      <c r="I567" s="30" t="s">
        <v>17</v>
      </c>
      <c r="J567" s="30" t="s">
        <v>18</v>
      </c>
      <c r="K567" s="30" t="s">
        <v>19</v>
      </c>
      <c r="L567" s="30">
        <v>10290634</v>
      </c>
      <c r="M567" s="30" t="s">
        <v>50</v>
      </c>
      <c r="N567" s="30" t="s">
        <v>21</v>
      </c>
      <c r="O567" s="44" t="str">
        <f t="shared" ref="O567:O572" si="28">IFERROR(VLOOKUP(D567,GERDATA971,14,FALSE),"")</f>
        <v>277009094053</v>
      </c>
      <c r="P567" s="42">
        <v>1</v>
      </c>
      <c r="Q567" s="30" t="s">
        <v>2191</v>
      </c>
      <c r="R567" s="1" t="str">
        <f t="shared" si="27"/>
        <v>Studying in School / College</v>
      </c>
    </row>
    <row r="568" spans="1:18" s="45" customFormat="1" ht="16.5" customHeight="1" x14ac:dyDescent="0.25">
      <c r="A568" s="42">
        <v>566</v>
      </c>
      <c r="B568" s="30" t="s">
        <v>13</v>
      </c>
      <c r="C568" s="30" t="s">
        <v>14</v>
      </c>
      <c r="D568" s="1" t="s">
        <v>850</v>
      </c>
      <c r="E568" s="30" t="s">
        <v>16</v>
      </c>
      <c r="F568" s="30">
        <v>9441488270</v>
      </c>
      <c r="G568" s="43">
        <v>39605</v>
      </c>
      <c r="H568" s="30">
        <v>10290634013</v>
      </c>
      <c r="I568" s="30" t="s">
        <v>17</v>
      </c>
      <c r="J568" s="30" t="s">
        <v>18</v>
      </c>
      <c r="K568" s="30" t="s">
        <v>19</v>
      </c>
      <c r="L568" s="30">
        <v>10290634</v>
      </c>
      <c r="M568" s="30" t="s">
        <v>50</v>
      </c>
      <c r="N568" s="30" t="s">
        <v>21</v>
      </c>
      <c r="O568" s="44" t="str">
        <f t="shared" si="28"/>
        <v>254457694265</v>
      </c>
      <c r="P568" s="42">
        <v>1</v>
      </c>
      <c r="Q568" s="30" t="s">
        <v>2215</v>
      </c>
      <c r="R568" s="1" t="str">
        <f t="shared" si="27"/>
        <v>Studying in School / College</v>
      </c>
    </row>
    <row r="569" spans="1:18" s="45" customFormat="1" ht="16.5" customHeight="1" x14ac:dyDescent="0.25">
      <c r="A569" s="42">
        <v>567</v>
      </c>
      <c r="B569" s="30" t="s">
        <v>13</v>
      </c>
      <c r="C569" s="30" t="s">
        <v>14</v>
      </c>
      <c r="D569" s="1" t="s">
        <v>522</v>
      </c>
      <c r="E569" s="30" t="s">
        <v>23</v>
      </c>
      <c r="F569" s="30">
        <v>9441488270</v>
      </c>
      <c r="G569" s="43">
        <v>38814</v>
      </c>
      <c r="H569" s="30">
        <v>10290634013</v>
      </c>
      <c r="I569" s="30" t="s">
        <v>17</v>
      </c>
      <c r="J569" s="30" t="s">
        <v>18</v>
      </c>
      <c r="K569" s="30" t="s">
        <v>19</v>
      </c>
      <c r="L569" s="30">
        <v>10290634</v>
      </c>
      <c r="M569" s="30" t="s">
        <v>50</v>
      </c>
      <c r="N569" s="30" t="s">
        <v>21</v>
      </c>
      <c r="O569" s="44" t="str">
        <f t="shared" si="28"/>
        <v>359940847091</v>
      </c>
      <c r="P569" s="42">
        <v>6</v>
      </c>
      <c r="Q569" s="30" t="s">
        <v>1711</v>
      </c>
      <c r="R569" s="1" t="str">
        <f t="shared" si="27"/>
        <v>Migrated to other state</v>
      </c>
    </row>
    <row r="570" spans="1:18" s="45" customFormat="1" ht="16.5" customHeight="1" x14ac:dyDescent="0.25">
      <c r="A570" s="42">
        <v>568</v>
      </c>
      <c r="B570" s="30" t="s">
        <v>13</v>
      </c>
      <c r="C570" s="30" t="s">
        <v>14</v>
      </c>
      <c r="D570" s="1" t="s">
        <v>629</v>
      </c>
      <c r="E570" s="30" t="s">
        <v>23</v>
      </c>
      <c r="F570" s="30">
        <v>8333867946</v>
      </c>
      <c r="G570" s="43">
        <v>42883</v>
      </c>
      <c r="H570" s="30">
        <v>10290634013</v>
      </c>
      <c r="I570" s="30" t="s">
        <v>17</v>
      </c>
      <c r="J570" s="30" t="s">
        <v>18</v>
      </c>
      <c r="K570" s="30" t="s">
        <v>19</v>
      </c>
      <c r="L570" s="30">
        <v>10290634</v>
      </c>
      <c r="M570" s="30" t="s">
        <v>50</v>
      </c>
      <c r="N570" s="30" t="s">
        <v>21</v>
      </c>
      <c r="O570" s="44" t="str">
        <f t="shared" si="28"/>
        <v>3479838400</v>
      </c>
      <c r="P570" s="42">
        <v>6</v>
      </c>
      <c r="Q570" s="30" t="s">
        <v>1711</v>
      </c>
      <c r="R570" s="1" t="str">
        <f t="shared" si="27"/>
        <v>Migrated to other state</v>
      </c>
    </row>
    <row r="571" spans="1:18" s="45" customFormat="1" ht="16.5" customHeight="1" x14ac:dyDescent="0.25">
      <c r="A571" s="42">
        <v>569</v>
      </c>
      <c r="B571" s="30" t="s">
        <v>13</v>
      </c>
      <c r="C571" s="30" t="s">
        <v>14</v>
      </c>
      <c r="D571" s="1" t="s">
        <v>958</v>
      </c>
      <c r="E571" s="30" t="s">
        <v>16</v>
      </c>
      <c r="F571" s="46">
        <v>883158000000</v>
      </c>
      <c r="G571" s="43">
        <v>39009</v>
      </c>
      <c r="H571" s="30">
        <v>10290634004</v>
      </c>
      <c r="I571" s="30" t="s">
        <v>17</v>
      </c>
      <c r="J571" s="30" t="s">
        <v>18</v>
      </c>
      <c r="K571" s="30" t="s">
        <v>19</v>
      </c>
      <c r="L571" s="30">
        <v>10290634</v>
      </c>
      <c r="M571" s="30" t="s">
        <v>50</v>
      </c>
      <c r="N571" s="30" t="s">
        <v>21</v>
      </c>
      <c r="O571" s="44" t="str">
        <f t="shared" si="28"/>
        <v>883158076696</v>
      </c>
      <c r="P571" s="42">
        <v>3</v>
      </c>
      <c r="Q571" s="30" t="s">
        <v>2112</v>
      </c>
      <c r="R571" s="1" t="str">
        <f t="shared" si="27"/>
        <v>Inter passed and present not continue study</v>
      </c>
    </row>
    <row r="572" spans="1:18" s="45" customFormat="1" ht="16.5" customHeight="1" x14ac:dyDescent="0.25">
      <c r="A572" s="42">
        <v>570</v>
      </c>
      <c r="B572" s="30" t="s">
        <v>13</v>
      </c>
      <c r="C572" s="30" t="s">
        <v>14</v>
      </c>
      <c r="D572" s="1" t="s">
        <v>206</v>
      </c>
      <c r="E572" s="30" t="s">
        <v>23</v>
      </c>
      <c r="F572" s="30">
        <v>9493706942</v>
      </c>
      <c r="G572" s="43">
        <v>38890</v>
      </c>
      <c r="H572" s="30">
        <v>10290634007</v>
      </c>
      <c r="I572" s="30" t="s">
        <v>17</v>
      </c>
      <c r="J572" s="30" t="s">
        <v>18</v>
      </c>
      <c r="K572" s="30" t="s">
        <v>19</v>
      </c>
      <c r="L572" s="30">
        <v>10290634</v>
      </c>
      <c r="M572" s="30" t="s">
        <v>50</v>
      </c>
      <c r="N572" s="30" t="s">
        <v>21</v>
      </c>
      <c r="O572" s="44" t="str">
        <f t="shared" si="28"/>
        <v/>
      </c>
      <c r="P572" s="42">
        <v>11</v>
      </c>
      <c r="Q572" s="30" t="s">
        <v>1552</v>
      </c>
      <c r="R572" s="1" t="str">
        <f t="shared" si="27"/>
        <v>Not traced</v>
      </c>
    </row>
    <row r="573" spans="1:18" s="45" customFormat="1" ht="16.5" customHeight="1" x14ac:dyDescent="0.25">
      <c r="A573" s="42">
        <v>571</v>
      </c>
      <c r="B573" s="30" t="s">
        <v>13</v>
      </c>
      <c r="C573" s="30" t="s">
        <v>14</v>
      </c>
      <c r="D573" s="1" t="s">
        <v>795</v>
      </c>
      <c r="E573" s="30" t="s">
        <v>16</v>
      </c>
      <c r="F573" s="30">
        <v>8500205603</v>
      </c>
      <c r="G573" s="43">
        <v>38953</v>
      </c>
      <c r="H573" s="30">
        <v>10290634004</v>
      </c>
      <c r="I573" s="30" t="s">
        <v>17</v>
      </c>
      <c r="J573" s="30" t="s">
        <v>18</v>
      </c>
      <c r="K573" s="30" t="s">
        <v>17</v>
      </c>
      <c r="L573" s="30">
        <v>10290634</v>
      </c>
      <c r="M573" s="30" t="s">
        <v>50</v>
      </c>
      <c r="N573" s="30" t="s">
        <v>21</v>
      </c>
      <c r="O573" s="44">
        <v>231287961580</v>
      </c>
      <c r="P573" s="42">
        <v>3</v>
      </c>
      <c r="Q573" s="30"/>
      <c r="R573" s="1" t="str">
        <f t="shared" si="27"/>
        <v>Inter passed and present not continue study</v>
      </c>
    </row>
    <row r="574" spans="1:18" s="45" customFormat="1" ht="16.5" customHeight="1" x14ac:dyDescent="0.25">
      <c r="A574" s="42">
        <v>572</v>
      </c>
      <c r="B574" s="30" t="s">
        <v>13</v>
      </c>
      <c r="C574" s="30" t="s">
        <v>14</v>
      </c>
      <c r="D574" s="1" t="s">
        <v>495</v>
      </c>
      <c r="E574" s="30" t="s">
        <v>16</v>
      </c>
      <c r="F574" s="30">
        <v>8985359619</v>
      </c>
      <c r="G574" s="43">
        <v>38606</v>
      </c>
      <c r="H574" s="30">
        <v>10290634003</v>
      </c>
      <c r="I574" s="30" t="s">
        <v>17</v>
      </c>
      <c r="J574" s="30" t="s">
        <v>18</v>
      </c>
      <c r="K574" s="30" t="s">
        <v>17</v>
      </c>
      <c r="L574" s="30">
        <v>10290634</v>
      </c>
      <c r="M574" s="30" t="s">
        <v>50</v>
      </c>
      <c r="N574" s="30" t="s">
        <v>21</v>
      </c>
      <c r="O574" s="44">
        <v>239332869355</v>
      </c>
      <c r="P574" s="42">
        <v>3</v>
      </c>
      <c r="Q574" s="30"/>
      <c r="R574" s="1" t="str">
        <f t="shared" si="27"/>
        <v>Inter passed and present not continue study</v>
      </c>
    </row>
    <row r="575" spans="1:18" s="45" customFormat="1" ht="16.5" customHeight="1" x14ac:dyDescent="0.25">
      <c r="A575" s="42">
        <v>573</v>
      </c>
      <c r="B575" s="30" t="s">
        <v>13</v>
      </c>
      <c r="C575" s="30" t="s">
        <v>14</v>
      </c>
      <c r="D575" s="1" t="s">
        <v>1167</v>
      </c>
      <c r="E575" s="30" t="s">
        <v>23</v>
      </c>
      <c r="F575" s="46">
        <v>466428000000</v>
      </c>
      <c r="G575" s="43">
        <v>42114</v>
      </c>
      <c r="H575" s="30">
        <v>10290634012</v>
      </c>
      <c r="I575" s="30" t="s">
        <v>17</v>
      </c>
      <c r="J575" s="30" t="s">
        <v>18</v>
      </c>
      <c r="K575" s="30" t="s">
        <v>19</v>
      </c>
      <c r="L575" s="30">
        <v>10290634</v>
      </c>
      <c r="M575" s="30" t="s">
        <v>50</v>
      </c>
      <c r="N575" s="30" t="s">
        <v>1142</v>
      </c>
      <c r="O575" s="44">
        <v>466428064030</v>
      </c>
      <c r="P575" s="42">
        <v>1</v>
      </c>
      <c r="Q575" s="30"/>
      <c r="R575" s="1" t="str">
        <f t="shared" si="27"/>
        <v>Studying in School / College</v>
      </c>
    </row>
    <row r="576" spans="1:18" s="45" customFormat="1" ht="16.5" customHeight="1" x14ac:dyDescent="0.25">
      <c r="A576" s="42">
        <v>574</v>
      </c>
      <c r="B576" s="30" t="s">
        <v>13</v>
      </c>
      <c r="C576" s="30" t="s">
        <v>14</v>
      </c>
      <c r="D576" s="1" t="s">
        <v>618</v>
      </c>
      <c r="E576" s="30" t="s">
        <v>16</v>
      </c>
      <c r="F576" s="30">
        <v>9493072589</v>
      </c>
      <c r="G576" s="43">
        <v>38886</v>
      </c>
      <c r="H576" s="30">
        <v>10290634007</v>
      </c>
      <c r="I576" s="30" t="s">
        <v>17</v>
      </c>
      <c r="J576" s="30" t="s">
        <v>18</v>
      </c>
      <c r="K576" s="30" t="s">
        <v>19</v>
      </c>
      <c r="L576" s="30">
        <v>10290634</v>
      </c>
      <c r="M576" s="30" t="s">
        <v>50</v>
      </c>
      <c r="N576" s="30" t="s">
        <v>21</v>
      </c>
      <c r="O576" s="44" t="str">
        <f>IFERROR(VLOOKUP(D576,GERDATA971,14,FALSE),"")</f>
        <v/>
      </c>
      <c r="P576" s="42">
        <v>11</v>
      </c>
      <c r="Q576" s="30" t="s">
        <v>1552</v>
      </c>
      <c r="R576" s="1" t="str">
        <f t="shared" si="27"/>
        <v>Not traced</v>
      </c>
    </row>
    <row r="577" spans="1:18" s="45" customFormat="1" ht="16.5" customHeight="1" x14ac:dyDescent="0.25">
      <c r="A577" s="42">
        <v>575</v>
      </c>
      <c r="B577" s="30" t="s">
        <v>13</v>
      </c>
      <c r="C577" s="30" t="s">
        <v>14</v>
      </c>
      <c r="D577" s="1" t="s">
        <v>587</v>
      </c>
      <c r="E577" s="30"/>
      <c r="F577" s="30">
        <v>9490658963</v>
      </c>
      <c r="G577" s="43">
        <v>39141</v>
      </c>
      <c r="H577" s="30">
        <v>10290634003</v>
      </c>
      <c r="I577" s="30" t="s">
        <v>17</v>
      </c>
      <c r="J577" s="30" t="s">
        <v>18</v>
      </c>
      <c r="K577" s="30" t="s">
        <v>17</v>
      </c>
      <c r="L577" s="30">
        <v>10290634</v>
      </c>
      <c r="M577" s="30" t="s">
        <v>50</v>
      </c>
      <c r="N577" s="30" t="s">
        <v>21</v>
      </c>
      <c r="O577" s="44"/>
      <c r="P577" s="42">
        <v>11</v>
      </c>
      <c r="Q577" s="30"/>
      <c r="R577" s="1" t="str">
        <f t="shared" si="27"/>
        <v>Not traced</v>
      </c>
    </row>
    <row r="578" spans="1:18" s="45" customFormat="1" ht="16.5" customHeight="1" x14ac:dyDescent="0.25">
      <c r="A578" s="42">
        <v>576</v>
      </c>
      <c r="B578" s="30" t="s">
        <v>13</v>
      </c>
      <c r="C578" s="30" t="s">
        <v>14</v>
      </c>
      <c r="D578" s="1" t="s">
        <v>979</v>
      </c>
      <c r="E578" s="30" t="s">
        <v>16</v>
      </c>
      <c r="F578" s="46">
        <v>379348000000</v>
      </c>
      <c r="G578" s="43">
        <v>38732</v>
      </c>
      <c r="H578" s="30">
        <v>10290634010</v>
      </c>
      <c r="I578" s="30" t="s">
        <v>17</v>
      </c>
      <c r="J578" s="30" t="s">
        <v>18</v>
      </c>
      <c r="K578" s="30" t="s">
        <v>19</v>
      </c>
      <c r="L578" s="30">
        <v>10290634</v>
      </c>
      <c r="M578" s="30" t="s">
        <v>50</v>
      </c>
      <c r="N578" s="30" t="s">
        <v>21</v>
      </c>
      <c r="O578" s="44" t="str">
        <f>IFERROR(VLOOKUP(D578,GERDATA971,14,FALSE),"")</f>
        <v>379347713614</v>
      </c>
      <c r="P578" s="42">
        <v>10</v>
      </c>
      <c r="Q578" s="30" t="s">
        <v>1525</v>
      </c>
      <c r="R578" s="1" t="str">
        <f t="shared" si="27"/>
        <v xml:space="preserve">Drop Out </v>
      </c>
    </row>
    <row r="579" spans="1:18" s="45" customFormat="1" ht="16.5" customHeight="1" x14ac:dyDescent="0.25">
      <c r="A579" s="42">
        <v>577</v>
      </c>
      <c r="B579" s="30" t="s">
        <v>13</v>
      </c>
      <c r="C579" s="30" t="s">
        <v>14</v>
      </c>
      <c r="D579" s="1" t="s">
        <v>258</v>
      </c>
      <c r="E579" s="30" t="s">
        <v>16</v>
      </c>
      <c r="F579" s="30">
        <v>9492928992</v>
      </c>
      <c r="G579" s="43">
        <v>40875</v>
      </c>
      <c r="H579" s="30">
        <v>10290634011</v>
      </c>
      <c r="I579" s="30" t="s">
        <v>17</v>
      </c>
      <c r="J579" s="30" t="s">
        <v>169</v>
      </c>
      <c r="K579" s="30" t="s">
        <v>19</v>
      </c>
      <c r="L579" s="30">
        <v>10290634</v>
      </c>
      <c r="M579" s="30" t="s">
        <v>50</v>
      </c>
      <c r="N579" s="30" t="s">
        <v>21</v>
      </c>
      <c r="O579" s="44">
        <v>253644752340</v>
      </c>
      <c r="P579" s="42">
        <v>1</v>
      </c>
      <c r="Q579" s="30"/>
      <c r="R579" s="1" t="str">
        <f t="shared" ref="R579:R642" si="29">IFERROR(VLOOKUP(P579,REASONCODE,2,FALSE),"")</f>
        <v>Studying in School / College</v>
      </c>
    </row>
    <row r="580" spans="1:18" s="45" customFormat="1" ht="16.5" customHeight="1" x14ac:dyDescent="0.25">
      <c r="A580" s="42">
        <v>578</v>
      </c>
      <c r="B580" s="30" t="s">
        <v>13</v>
      </c>
      <c r="C580" s="30" t="s">
        <v>14</v>
      </c>
      <c r="D580" s="1" t="s">
        <v>501</v>
      </c>
      <c r="E580" s="30"/>
      <c r="F580" s="30">
        <v>9493685506</v>
      </c>
      <c r="G580" s="43">
        <v>42848</v>
      </c>
      <c r="H580" s="30">
        <v>10290634024</v>
      </c>
      <c r="I580" s="30" t="s">
        <v>17</v>
      </c>
      <c r="J580" s="30" t="s">
        <v>31</v>
      </c>
      <c r="K580" s="30" t="s">
        <v>19</v>
      </c>
      <c r="L580" s="30">
        <v>10290634</v>
      </c>
      <c r="M580" s="30" t="s">
        <v>50</v>
      </c>
      <c r="N580" s="30" t="s">
        <v>21</v>
      </c>
      <c r="O580" s="44">
        <v>808708372753</v>
      </c>
      <c r="P580" s="42">
        <v>15</v>
      </c>
      <c r="Q580" s="30"/>
      <c r="R580" s="1" t="str">
        <f t="shared" si="29"/>
        <v>Over age, Above18 years</v>
      </c>
    </row>
    <row r="581" spans="1:18" s="45" customFormat="1" ht="16.5" customHeight="1" x14ac:dyDescent="0.25">
      <c r="A581" s="42">
        <v>579</v>
      </c>
      <c r="B581" s="30" t="s">
        <v>13</v>
      </c>
      <c r="C581" s="30" t="s">
        <v>14</v>
      </c>
      <c r="D581" s="1" t="s">
        <v>244</v>
      </c>
      <c r="E581" s="30" t="s">
        <v>23</v>
      </c>
      <c r="F581" s="30">
        <v>9494204279</v>
      </c>
      <c r="G581" s="43">
        <v>39202</v>
      </c>
      <c r="H581" s="30">
        <v>10290634018</v>
      </c>
      <c r="I581" s="30" t="s">
        <v>17</v>
      </c>
      <c r="J581" s="30" t="s">
        <v>18</v>
      </c>
      <c r="K581" s="30" t="s">
        <v>19</v>
      </c>
      <c r="L581" s="30">
        <v>10290634</v>
      </c>
      <c r="M581" s="30" t="s">
        <v>50</v>
      </c>
      <c r="N581" s="30" t="s">
        <v>21</v>
      </c>
      <c r="O581" s="44" t="str">
        <f>IFERROR(VLOOKUP(D581,GERDATA971,14,FALSE),"")</f>
        <v/>
      </c>
      <c r="P581" s="42">
        <v>11</v>
      </c>
      <c r="Q581" s="30" t="s">
        <v>1552</v>
      </c>
      <c r="R581" s="1" t="str">
        <f t="shared" si="29"/>
        <v>Not traced</v>
      </c>
    </row>
    <row r="582" spans="1:18" s="45" customFormat="1" ht="16.5" customHeight="1" x14ac:dyDescent="0.25">
      <c r="A582" s="42">
        <v>580</v>
      </c>
      <c r="B582" s="30" t="s">
        <v>13</v>
      </c>
      <c r="C582" s="30" t="s">
        <v>14</v>
      </c>
      <c r="D582" s="1" t="s">
        <v>120</v>
      </c>
      <c r="E582" s="30" t="s">
        <v>23</v>
      </c>
      <c r="F582" s="30">
        <v>9492474563</v>
      </c>
      <c r="G582" s="43">
        <v>38966</v>
      </c>
      <c r="H582" s="30">
        <v>10290634009</v>
      </c>
      <c r="I582" s="30" t="s">
        <v>17</v>
      </c>
      <c r="J582" s="30" t="s">
        <v>18</v>
      </c>
      <c r="K582" s="30" t="s">
        <v>17</v>
      </c>
      <c r="L582" s="30">
        <v>10290634</v>
      </c>
      <c r="M582" s="30" t="s">
        <v>50</v>
      </c>
      <c r="N582" s="30" t="s">
        <v>21</v>
      </c>
      <c r="O582" s="44">
        <v>775397840270</v>
      </c>
      <c r="P582" s="42">
        <v>1</v>
      </c>
      <c r="Q582" s="30"/>
      <c r="R582" s="1" t="str">
        <f t="shared" si="29"/>
        <v>Studying in School / College</v>
      </c>
    </row>
    <row r="583" spans="1:18" s="45" customFormat="1" ht="16.5" customHeight="1" x14ac:dyDescent="0.25">
      <c r="A583" s="42">
        <v>581</v>
      </c>
      <c r="B583" s="30" t="s">
        <v>13</v>
      </c>
      <c r="C583" s="30" t="s">
        <v>14</v>
      </c>
      <c r="D583" s="1" t="s">
        <v>450</v>
      </c>
      <c r="E583" s="30" t="s">
        <v>16</v>
      </c>
      <c r="F583" s="30">
        <v>9490106641</v>
      </c>
      <c r="G583" s="43">
        <v>39052</v>
      </c>
      <c r="H583" s="30">
        <v>10290634010</v>
      </c>
      <c r="I583" s="30" t="s">
        <v>17</v>
      </c>
      <c r="J583" s="30" t="s">
        <v>18</v>
      </c>
      <c r="K583" s="30" t="s">
        <v>17</v>
      </c>
      <c r="L583" s="30">
        <v>10290634</v>
      </c>
      <c r="M583" s="30" t="s">
        <v>50</v>
      </c>
      <c r="N583" s="30" t="s">
        <v>21</v>
      </c>
      <c r="O583" s="44">
        <v>489170915107</v>
      </c>
      <c r="P583" s="42">
        <v>1</v>
      </c>
      <c r="Q583" s="30"/>
      <c r="R583" s="1" t="str">
        <f t="shared" si="29"/>
        <v>Studying in School / College</v>
      </c>
    </row>
    <row r="584" spans="1:18" s="45" customFormat="1" ht="16.5" customHeight="1" x14ac:dyDescent="0.25">
      <c r="A584" s="42">
        <v>582</v>
      </c>
      <c r="B584" s="30" t="s">
        <v>13</v>
      </c>
      <c r="C584" s="30" t="s">
        <v>14</v>
      </c>
      <c r="D584" s="1" t="s">
        <v>1141</v>
      </c>
      <c r="E584" s="30" t="s">
        <v>16</v>
      </c>
      <c r="F584" s="46">
        <v>854852000000</v>
      </c>
      <c r="G584" s="43">
        <v>38887</v>
      </c>
      <c r="H584" s="30">
        <v>10290634013</v>
      </c>
      <c r="I584" s="30" t="s">
        <v>17</v>
      </c>
      <c r="J584" s="30" t="s">
        <v>18</v>
      </c>
      <c r="K584" s="30" t="s">
        <v>17</v>
      </c>
      <c r="L584" s="30">
        <v>10290634</v>
      </c>
      <c r="M584" s="30" t="s">
        <v>50</v>
      </c>
      <c r="N584" s="30" t="s">
        <v>21</v>
      </c>
      <c r="O584" s="44">
        <v>854851727583</v>
      </c>
      <c r="P584" s="42">
        <v>3</v>
      </c>
      <c r="Q584" s="30"/>
      <c r="R584" s="1" t="str">
        <f t="shared" si="29"/>
        <v>Inter passed and present not continue study</v>
      </c>
    </row>
    <row r="585" spans="1:18" s="45" customFormat="1" ht="16.5" customHeight="1" x14ac:dyDescent="0.25">
      <c r="A585" s="42">
        <v>583</v>
      </c>
      <c r="B585" s="30" t="s">
        <v>13</v>
      </c>
      <c r="C585" s="30" t="s">
        <v>14</v>
      </c>
      <c r="D585" s="1" t="s">
        <v>878</v>
      </c>
      <c r="E585" s="30" t="s">
        <v>23</v>
      </c>
      <c r="F585" s="30">
        <v>6300215147</v>
      </c>
      <c r="G585" s="43">
        <v>38865</v>
      </c>
      <c r="H585" s="30">
        <v>10290634002</v>
      </c>
      <c r="I585" s="30" t="s">
        <v>17</v>
      </c>
      <c r="J585" s="30" t="s">
        <v>18</v>
      </c>
      <c r="K585" s="30" t="s">
        <v>17</v>
      </c>
      <c r="L585" s="30">
        <v>10290634</v>
      </c>
      <c r="M585" s="30" t="s">
        <v>50</v>
      </c>
      <c r="N585" s="30" t="s">
        <v>21</v>
      </c>
      <c r="O585" s="44">
        <v>942127788789</v>
      </c>
      <c r="P585" s="42">
        <v>3</v>
      </c>
      <c r="Q585" s="30"/>
      <c r="R585" s="1" t="str">
        <f t="shared" si="29"/>
        <v>Inter passed and present not continue study</v>
      </c>
    </row>
    <row r="586" spans="1:18" s="45" customFormat="1" ht="16.5" customHeight="1" x14ac:dyDescent="0.25">
      <c r="A586" s="42">
        <v>584</v>
      </c>
      <c r="B586" s="30" t="s">
        <v>13</v>
      </c>
      <c r="C586" s="30" t="s">
        <v>14</v>
      </c>
      <c r="D586" s="1" t="s">
        <v>848</v>
      </c>
      <c r="E586" s="30" t="s">
        <v>16</v>
      </c>
      <c r="F586" s="30">
        <v>9490106471</v>
      </c>
      <c r="G586" s="43">
        <v>38628</v>
      </c>
      <c r="H586" s="30">
        <v>10290634010</v>
      </c>
      <c r="I586" s="30" t="s">
        <v>17</v>
      </c>
      <c r="J586" s="30" t="s">
        <v>18</v>
      </c>
      <c r="K586" s="30" t="s">
        <v>17</v>
      </c>
      <c r="L586" s="30">
        <v>10290634</v>
      </c>
      <c r="M586" s="30" t="s">
        <v>50</v>
      </c>
      <c r="N586" s="30" t="s">
        <v>21</v>
      </c>
      <c r="O586" s="44">
        <v>267418367200</v>
      </c>
      <c r="P586" s="42">
        <v>3</v>
      </c>
      <c r="Q586" s="30"/>
      <c r="R586" s="1" t="str">
        <f t="shared" si="29"/>
        <v>Inter passed and present not continue study</v>
      </c>
    </row>
    <row r="587" spans="1:18" s="45" customFormat="1" ht="16.5" customHeight="1" x14ac:dyDescent="0.25">
      <c r="A587" s="42">
        <v>585</v>
      </c>
      <c r="B587" s="30" t="s">
        <v>13</v>
      </c>
      <c r="C587" s="30" t="s">
        <v>14</v>
      </c>
      <c r="D587" s="1" t="s">
        <v>789</v>
      </c>
      <c r="E587" s="30" t="s">
        <v>23</v>
      </c>
      <c r="F587" s="30">
        <v>9441429967</v>
      </c>
      <c r="G587" s="43">
        <v>38838</v>
      </c>
      <c r="H587" s="30">
        <v>10290634014</v>
      </c>
      <c r="I587" s="30" t="s">
        <v>17</v>
      </c>
      <c r="J587" s="30" t="s">
        <v>18</v>
      </c>
      <c r="K587" s="30" t="s">
        <v>19</v>
      </c>
      <c r="L587" s="30">
        <v>10290634</v>
      </c>
      <c r="M587" s="30" t="s">
        <v>50</v>
      </c>
      <c r="N587" s="30" t="s">
        <v>21</v>
      </c>
      <c r="O587" s="44" t="str">
        <f>IFERROR(VLOOKUP(D587,GERDATA971,14,FALSE),"")</f>
        <v>912232413733</v>
      </c>
      <c r="P587" s="42">
        <v>1</v>
      </c>
      <c r="Q587" s="30" t="s">
        <v>2205</v>
      </c>
      <c r="R587" s="1" t="str">
        <f t="shared" si="29"/>
        <v>Studying in School / College</v>
      </c>
    </row>
    <row r="588" spans="1:18" s="45" customFormat="1" ht="16.5" customHeight="1" x14ac:dyDescent="0.25">
      <c r="A588" s="42">
        <v>586</v>
      </c>
      <c r="B588" s="30" t="s">
        <v>13</v>
      </c>
      <c r="C588" s="30" t="s">
        <v>14</v>
      </c>
      <c r="D588" s="1" t="s">
        <v>657</v>
      </c>
      <c r="E588" s="30" t="s">
        <v>16</v>
      </c>
      <c r="F588" s="30">
        <v>8985390082</v>
      </c>
      <c r="G588" s="43">
        <v>40277</v>
      </c>
      <c r="H588" s="30">
        <v>10290634022</v>
      </c>
      <c r="I588" s="30" t="s">
        <v>17</v>
      </c>
      <c r="J588" s="30" t="s">
        <v>18</v>
      </c>
      <c r="K588" s="30" t="s">
        <v>19</v>
      </c>
      <c r="L588" s="30">
        <v>10290634</v>
      </c>
      <c r="M588" s="30" t="s">
        <v>50</v>
      </c>
      <c r="N588" s="30" t="s">
        <v>21</v>
      </c>
      <c r="O588" s="44" t="str">
        <f>IFERROR(VLOOKUP(D588,GERDATA971,14,FALSE),"")</f>
        <v/>
      </c>
      <c r="P588" s="42">
        <v>12</v>
      </c>
      <c r="Q588" s="30" t="s">
        <v>1473</v>
      </c>
      <c r="R588" s="1" t="str">
        <f t="shared" si="29"/>
        <v>Died</v>
      </c>
    </row>
    <row r="589" spans="1:18" s="45" customFormat="1" ht="16.5" customHeight="1" x14ac:dyDescent="0.25">
      <c r="A589" s="42">
        <v>587</v>
      </c>
      <c r="B589" s="30" t="s">
        <v>13</v>
      </c>
      <c r="C589" s="30" t="s">
        <v>14</v>
      </c>
      <c r="D589" s="1" t="s">
        <v>73</v>
      </c>
      <c r="E589" s="30" t="s">
        <v>16</v>
      </c>
      <c r="F589" s="30">
        <v>9490623293</v>
      </c>
      <c r="G589" s="43">
        <v>39684</v>
      </c>
      <c r="H589" s="30">
        <v>10290634012</v>
      </c>
      <c r="I589" s="30" t="s">
        <v>17</v>
      </c>
      <c r="J589" s="30" t="s">
        <v>18</v>
      </c>
      <c r="K589" s="30" t="s">
        <v>19</v>
      </c>
      <c r="L589" s="30">
        <v>10290634</v>
      </c>
      <c r="M589" s="30" t="s">
        <v>50</v>
      </c>
      <c r="N589" s="30" t="s">
        <v>21</v>
      </c>
      <c r="O589" s="44" t="str">
        <f>IFERROR(VLOOKUP(D589,GERDATA971,14,FALSE),"")</f>
        <v>571700254989</v>
      </c>
      <c r="P589" s="42">
        <v>1</v>
      </c>
      <c r="Q589" s="30" t="s">
        <v>2205</v>
      </c>
      <c r="R589" s="1" t="str">
        <f t="shared" si="29"/>
        <v>Studying in School / College</v>
      </c>
    </row>
    <row r="590" spans="1:18" s="45" customFormat="1" ht="16.5" customHeight="1" x14ac:dyDescent="0.25">
      <c r="A590" s="42">
        <v>588</v>
      </c>
      <c r="B590" s="30" t="s">
        <v>13</v>
      </c>
      <c r="C590" s="30" t="s">
        <v>14</v>
      </c>
      <c r="D590" s="1" t="s">
        <v>843</v>
      </c>
      <c r="E590" s="30"/>
      <c r="F590" s="30"/>
      <c r="G590" s="43">
        <v>42184</v>
      </c>
      <c r="H590" s="30">
        <v>10290634025</v>
      </c>
      <c r="I590" s="30" t="s">
        <v>17</v>
      </c>
      <c r="J590" s="30" t="s">
        <v>31</v>
      </c>
      <c r="K590" s="30" t="s">
        <v>19</v>
      </c>
      <c r="L590" s="30">
        <v>10290634</v>
      </c>
      <c r="M590" s="30" t="s">
        <v>50</v>
      </c>
      <c r="N590" s="30" t="s">
        <v>21</v>
      </c>
      <c r="O590" s="44"/>
      <c r="P590" s="42">
        <v>11</v>
      </c>
      <c r="Q590" s="30"/>
      <c r="R590" s="1" t="str">
        <f t="shared" si="29"/>
        <v>Not traced</v>
      </c>
    </row>
    <row r="591" spans="1:18" s="45" customFormat="1" ht="16.5" customHeight="1" x14ac:dyDescent="0.25">
      <c r="A591" s="42">
        <v>589</v>
      </c>
      <c r="B591" s="30" t="s">
        <v>13</v>
      </c>
      <c r="C591" s="30" t="s">
        <v>14</v>
      </c>
      <c r="D591" s="1" t="s">
        <v>1098</v>
      </c>
      <c r="E591" s="30" t="s">
        <v>23</v>
      </c>
      <c r="F591" s="46">
        <v>477988000000</v>
      </c>
      <c r="G591" s="43">
        <v>42184</v>
      </c>
      <c r="H591" s="30">
        <v>10290634025</v>
      </c>
      <c r="I591" s="30" t="s">
        <v>17</v>
      </c>
      <c r="J591" s="30" t="s">
        <v>18</v>
      </c>
      <c r="K591" s="30" t="s">
        <v>19</v>
      </c>
      <c r="L591" s="30">
        <v>10290634</v>
      </c>
      <c r="M591" s="30" t="s">
        <v>50</v>
      </c>
      <c r="N591" s="30" t="s">
        <v>21</v>
      </c>
      <c r="O591" s="44" t="str">
        <f>IFERROR(VLOOKUP(D591,GERDATA971,14,FALSE),"")</f>
        <v>477987707591</v>
      </c>
      <c r="P591" s="42">
        <v>1</v>
      </c>
      <c r="Q591" s="30" t="s">
        <v>2191</v>
      </c>
      <c r="R591" s="1" t="str">
        <f t="shared" si="29"/>
        <v>Studying in School / College</v>
      </c>
    </row>
    <row r="592" spans="1:18" s="45" customFormat="1" ht="16.5" customHeight="1" x14ac:dyDescent="0.25">
      <c r="A592" s="42">
        <v>590</v>
      </c>
      <c r="B592" s="30" t="s">
        <v>13</v>
      </c>
      <c r="C592" s="30" t="s">
        <v>14</v>
      </c>
      <c r="D592" s="1" t="s">
        <v>182</v>
      </c>
      <c r="E592" s="30"/>
      <c r="F592" s="30">
        <v>9491787074</v>
      </c>
      <c r="G592" s="43">
        <v>42329</v>
      </c>
      <c r="H592" s="30">
        <v>10290634003</v>
      </c>
      <c r="I592" s="30" t="s">
        <v>17</v>
      </c>
      <c r="J592" s="30" t="s">
        <v>18</v>
      </c>
      <c r="K592" s="30" t="s">
        <v>17</v>
      </c>
      <c r="L592" s="30">
        <v>10290634</v>
      </c>
      <c r="M592" s="30" t="s">
        <v>50</v>
      </c>
      <c r="N592" s="30" t="s">
        <v>21</v>
      </c>
      <c r="O592" s="44">
        <v>498239027556</v>
      </c>
      <c r="P592" s="42">
        <v>15</v>
      </c>
      <c r="Q592" s="30"/>
      <c r="R592" s="1" t="str">
        <f t="shared" si="29"/>
        <v>Over age, Above18 years</v>
      </c>
    </row>
    <row r="593" spans="1:18" s="45" customFormat="1" ht="16.5" customHeight="1" x14ac:dyDescent="0.25">
      <c r="A593" s="42">
        <v>591</v>
      </c>
      <c r="B593" s="30" t="s">
        <v>13</v>
      </c>
      <c r="C593" s="30" t="s">
        <v>14</v>
      </c>
      <c r="D593" s="1" t="s">
        <v>481</v>
      </c>
      <c r="E593" s="30" t="s">
        <v>16</v>
      </c>
      <c r="F593" s="30">
        <v>8500874679</v>
      </c>
      <c r="G593" s="43">
        <v>39344</v>
      </c>
      <c r="H593" s="30">
        <v>10290634020</v>
      </c>
      <c r="I593" s="30" t="s">
        <v>17</v>
      </c>
      <c r="J593" s="30" t="s">
        <v>18</v>
      </c>
      <c r="K593" s="30" t="s">
        <v>19</v>
      </c>
      <c r="L593" s="30">
        <v>10290634</v>
      </c>
      <c r="M593" s="30" t="s">
        <v>50</v>
      </c>
      <c r="N593" s="30" t="s">
        <v>21</v>
      </c>
      <c r="O593" s="44" t="str">
        <f t="shared" ref="O593:O602" si="30">IFERROR(VLOOKUP(D593,GERDATA971,14,FALSE),"")</f>
        <v>622398048024</v>
      </c>
      <c r="P593" s="42">
        <v>2</v>
      </c>
      <c r="Q593" s="30" t="s">
        <v>1722</v>
      </c>
      <c r="R593" s="1" t="str">
        <f t="shared" si="29"/>
        <v>10th passed and present not continue study</v>
      </c>
    </row>
    <row r="594" spans="1:18" s="45" customFormat="1" ht="16.5" customHeight="1" x14ac:dyDescent="0.25">
      <c r="A594" s="42">
        <v>592</v>
      </c>
      <c r="B594" s="30" t="s">
        <v>13</v>
      </c>
      <c r="C594" s="30" t="s">
        <v>14</v>
      </c>
      <c r="D594" s="1" t="s">
        <v>568</v>
      </c>
      <c r="E594" s="30" t="s">
        <v>16</v>
      </c>
      <c r="F594" s="30">
        <v>9439698205</v>
      </c>
      <c r="G594" s="43">
        <v>40544</v>
      </c>
      <c r="H594" s="30">
        <v>10290635006</v>
      </c>
      <c r="I594" s="30" t="s">
        <v>17</v>
      </c>
      <c r="J594" s="30" t="s">
        <v>18</v>
      </c>
      <c r="K594" s="30" t="s">
        <v>19</v>
      </c>
      <c r="L594" s="30">
        <v>10290635</v>
      </c>
      <c r="M594" s="30" t="s">
        <v>80</v>
      </c>
      <c r="N594" s="30" t="s">
        <v>21</v>
      </c>
      <c r="O594" s="44">
        <f t="shared" si="30"/>
        <v>864016435489</v>
      </c>
      <c r="P594" s="42">
        <v>10</v>
      </c>
      <c r="Q594" s="30" t="s">
        <v>2263</v>
      </c>
      <c r="R594" s="1" t="str">
        <f t="shared" si="29"/>
        <v xml:space="preserve">Drop Out </v>
      </c>
    </row>
    <row r="595" spans="1:18" s="45" customFormat="1" ht="16.5" customHeight="1" x14ac:dyDescent="0.25">
      <c r="A595" s="42">
        <v>593</v>
      </c>
      <c r="B595" s="30" t="s">
        <v>13</v>
      </c>
      <c r="C595" s="30" t="s">
        <v>14</v>
      </c>
      <c r="D595" s="1" t="s">
        <v>1094</v>
      </c>
      <c r="E595" s="30" t="s">
        <v>16</v>
      </c>
      <c r="F595" s="46">
        <v>652527000000</v>
      </c>
      <c r="G595" s="43">
        <v>38687</v>
      </c>
      <c r="H595" s="30">
        <v>10290635002</v>
      </c>
      <c r="I595" s="30" t="s">
        <v>17</v>
      </c>
      <c r="J595" s="30" t="s">
        <v>18</v>
      </c>
      <c r="K595" s="30" t="s">
        <v>19</v>
      </c>
      <c r="L595" s="30">
        <v>10290635</v>
      </c>
      <c r="M595" s="30" t="s">
        <v>80</v>
      </c>
      <c r="N595" s="30" t="s">
        <v>21</v>
      </c>
      <c r="O595" s="44">
        <f t="shared" si="30"/>
        <v>652526563948</v>
      </c>
      <c r="P595" s="42">
        <v>3</v>
      </c>
      <c r="Q595" s="30" t="s">
        <v>1640</v>
      </c>
      <c r="R595" s="1" t="str">
        <f t="shared" si="29"/>
        <v>Inter passed and present not continue study</v>
      </c>
    </row>
    <row r="596" spans="1:18" s="45" customFormat="1" ht="16.5" customHeight="1" x14ac:dyDescent="0.25">
      <c r="A596" s="42">
        <v>594</v>
      </c>
      <c r="B596" s="30" t="s">
        <v>13</v>
      </c>
      <c r="C596" s="30" t="s">
        <v>14</v>
      </c>
      <c r="D596" s="1" t="s">
        <v>249</v>
      </c>
      <c r="E596" s="30" t="s">
        <v>16</v>
      </c>
      <c r="F596" s="30">
        <v>8500726716</v>
      </c>
      <c r="G596" s="43">
        <v>40179</v>
      </c>
      <c r="H596" s="30">
        <v>10290635006</v>
      </c>
      <c r="I596" s="30" t="s">
        <v>17</v>
      </c>
      <c r="J596" s="30" t="s">
        <v>18</v>
      </c>
      <c r="K596" s="30" t="s">
        <v>19</v>
      </c>
      <c r="L596" s="30">
        <v>10290635</v>
      </c>
      <c r="M596" s="30" t="s">
        <v>80</v>
      </c>
      <c r="N596" s="30" t="s">
        <v>21</v>
      </c>
      <c r="O596" s="44">
        <f t="shared" si="30"/>
        <v>574661809887</v>
      </c>
      <c r="P596" s="42">
        <v>10</v>
      </c>
      <c r="Q596" s="30" t="s">
        <v>2263</v>
      </c>
      <c r="R596" s="1" t="str">
        <f t="shared" si="29"/>
        <v xml:space="preserve">Drop Out </v>
      </c>
    </row>
    <row r="597" spans="1:18" s="45" customFormat="1" ht="16.5" customHeight="1" x14ac:dyDescent="0.25">
      <c r="A597" s="42">
        <v>595</v>
      </c>
      <c r="B597" s="30" t="s">
        <v>13</v>
      </c>
      <c r="C597" s="30" t="s">
        <v>14</v>
      </c>
      <c r="D597" s="1" t="s">
        <v>510</v>
      </c>
      <c r="E597" s="30" t="s">
        <v>23</v>
      </c>
      <c r="F597" s="30">
        <v>9703203221</v>
      </c>
      <c r="G597" s="43">
        <v>38619</v>
      </c>
      <c r="H597" s="30">
        <v>10290635014</v>
      </c>
      <c r="I597" s="30" t="s">
        <v>17</v>
      </c>
      <c r="J597" s="30" t="s">
        <v>18</v>
      </c>
      <c r="K597" s="30" t="s">
        <v>19</v>
      </c>
      <c r="L597" s="30">
        <v>10290635</v>
      </c>
      <c r="M597" s="30" t="s">
        <v>80</v>
      </c>
      <c r="N597" s="30" t="s">
        <v>21</v>
      </c>
      <c r="O597" s="44">
        <f t="shared" si="30"/>
        <v>967095015305</v>
      </c>
      <c r="P597" s="42">
        <v>2</v>
      </c>
      <c r="Q597" s="30" t="s">
        <v>2314</v>
      </c>
      <c r="R597" s="1" t="str">
        <f t="shared" si="29"/>
        <v>10th passed and present not continue study</v>
      </c>
    </row>
    <row r="598" spans="1:18" s="45" customFormat="1" ht="16.5" customHeight="1" x14ac:dyDescent="0.25">
      <c r="A598" s="42">
        <v>596</v>
      </c>
      <c r="B598" s="30" t="s">
        <v>13</v>
      </c>
      <c r="C598" s="30" t="s">
        <v>14</v>
      </c>
      <c r="D598" s="1" t="s">
        <v>1316</v>
      </c>
      <c r="E598" s="30" t="s">
        <v>23</v>
      </c>
      <c r="F598" s="46">
        <v>611598000000</v>
      </c>
      <c r="G598" s="43">
        <v>40179</v>
      </c>
      <c r="H598" s="30">
        <v>10290635001</v>
      </c>
      <c r="I598" s="30" t="s">
        <v>17</v>
      </c>
      <c r="J598" s="30" t="s">
        <v>18</v>
      </c>
      <c r="K598" s="30" t="s">
        <v>19</v>
      </c>
      <c r="L598" s="30">
        <v>10290635</v>
      </c>
      <c r="M598" s="30" t="s">
        <v>80</v>
      </c>
      <c r="N598" s="30" t="s">
        <v>1142</v>
      </c>
      <c r="O598" s="44">
        <f t="shared" si="30"/>
        <v>611597699306</v>
      </c>
      <c r="P598" s="42">
        <v>10</v>
      </c>
      <c r="Q598" s="30" t="s">
        <v>2263</v>
      </c>
      <c r="R598" s="1" t="str">
        <f t="shared" si="29"/>
        <v xml:space="preserve">Drop Out </v>
      </c>
    </row>
    <row r="599" spans="1:18" s="45" customFormat="1" ht="16.5" customHeight="1" x14ac:dyDescent="0.25">
      <c r="A599" s="42">
        <v>597</v>
      </c>
      <c r="B599" s="30" t="s">
        <v>13</v>
      </c>
      <c r="C599" s="30" t="s">
        <v>14</v>
      </c>
      <c r="D599" s="1" t="s">
        <v>1150</v>
      </c>
      <c r="E599" s="30" t="s">
        <v>16</v>
      </c>
      <c r="F599" s="46">
        <v>887792000000</v>
      </c>
      <c r="G599" s="43">
        <v>40179</v>
      </c>
      <c r="H599" s="30">
        <v>10290635003</v>
      </c>
      <c r="I599" s="30" t="s">
        <v>17</v>
      </c>
      <c r="J599" s="30" t="s">
        <v>18</v>
      </c>
      <c r="K599" s="30" t="s">
        <v>19</v>
      </c>
      <c r="L599" s="30">
        <v>10290635</v>
      </c>
      <c r="M599" s="30" t="s">
        <v>80</v>
      </c>
      <c r="N599" s="30" t="s">
        <v>1142</v>
      </c>
      <c r="O599" s="44">
        <f t="shared" si="30"/>
        <v>887791845015</v>
      </c>
      <c r="P599" s="42">
        <v>1</v>
      </c>
      <c r="Q599" s="30" t="s">
        <v>2275</v>
      </c>
      <c r="R599" s="1" t="str">
        <f t="shared" si="29"/>
        <v>Studying in School / College</v>
      </c>
    </row>
    <row r="600" spans="1:18" s="45" customFormat="1" ht="16.5" customHeight="1" x14ac:dyDescent="0.25">
      <c r="A600" s="42">
        <v>598</v>
      </c>
      <c r="B600" s="30" t="s">
        <v>13</v>
      </c>
      <c r="C600" s="30" t="s">
        <v>14</v>
      </c>
      <c r="D600" s="1" t="s">
        <v>106</v>
      </c>
      <c r="E600" s="30" t="s">
        <v>16</v>
      </c>
      <c r="F600" s="30">
        <v>8790524321</v>
      </c>
      <c r="G600" s="43">
        <v>40574</v>
      </c>
      <c r="H600" s="30">
        <v>10290635003</v>
      </c>
      <c r="I600" s="30" t="s">
        <v>17</v>
      </c>
      <c r="J600" s="30" t="s">
        <v>18</v>
      </c>
      <c r="K600" s="30" t="s">
        <v>19</v>
      </c>
      <c r="L600" s="30">
        <v>10290635</v>
      </c>
      <c r="M600" s="30" t="s">
        <v>80</v>
      </c>
      <c r="N600" s="30" t="s">
        <v>21</v>
      </c>
      <c r="O600" s="44">
        <f t="shared" si="30"/>
        <v>446203532561</v>
      </c>
      <c r="P600" s="42">
        <v>1</v>
      </c>
      <c r="Q600" s="30" t="s">
        <v>2275</v>
      </c>
      <c r="R600" s="1" t="str">
        <f t="shared" si="29"/>
        <v>Studying in School / College</v>
      </c>
    </row>
    <row r="601" spans="1:18" s="45" customFormat="1" ht="16.5" customHeight="1" x14ac:dyDescent="0.25">
      <c r="A601" s="42">
        <v>599</v>
      </c>
      <c r="B601" s="30" t="s">
        <v>13</v>
      </c>
      <c r="C601" s="30" t="s">
        <v>14</v>
      </c>
      <c r="D601" s="1" t="s">
        <v>1228</v>
      </c>
      <c r="E601" s="30" t="s">
        <v>23</v>
      </c>
      <c r="F601" s="46">
        <v>973319000000</v>
      </c>
      <c r="G601" s="43">
        <v>39448</v>
      </c>
      <c r="H601" s="30">
        <v>10290635009</v>
      </c>
      <c r="I601" s="30" t="s">
        <v>17</v>
      </c>
      <c r="J601" s="30" t="s">
        <v>18</v>
      </c>
      <c r="K601" s="30" t="s">
        <v>19</v>
      </c>
      <c r="L601" s="30">
        <v>10290635</v>
      </c>
      <c r="M601" s="30" t="s">
        <v>80</v>
      </c>
      <c r="N601" s="30" t="s">
        <v>1142</v>
      </c>
      <c r="O601" s="44">
        <f t="shared" si="30"/>
        <v>973319155458</v>
      </c>
      <c r="P601" s="42">
        <v>10</v>
      </c>
      <c r="Q601" s="30" t="s">
        <v>2263</v>
      </c>
      <c r="R601" s="1" t="str">
        <f t="shared" si="29"/>
        <v xml:space="preserve">Drop Out </v>
      </c>
    </row>
    <row r="602" spans="1:18" s="45" customFormat="1" ht="16.5" customHeight="1" x14ac:dyDescent="0.25">
      <c r="A602" s="42">
        <v>600</v>
      </c>
      <c r="B602" s="30" t="s">
        <v>13</v>
      </c>
      <c r="C602" s="30" t="s">
        <v>14</v>
      </c>
      <c r="D602" s="1" t="s">
        <v>421</v>
      </c>
      <c r="E602" s="30" t="s">
        <v>23</v>
      </c>
      <c r="F602" s="30">
        <v>8500323075</v>
      </c>
      <c r="G602" s="43">
        <v>39083</v>
      </c>
      <c r="H602" s="30">
        <v>10290635001</v>
      </c>
      <c r="I602" s="30" t="s">
        <v>17</v>
      </c>
      <c r="J602" s="30" t="s">
        <v>18</v>
      </c>
      <c r="K602" s="30" t="s">
        <v>19</v>
      </c>
      <c r="L602" s="30">
        <v>10290635</v>
      </c>
      <c r="M602" s="30" t="s">
        <v>80</v>
      </c>
      <c r="N602" s="30" t="s">
        <v>21</v>
      </c>
      <c r="O602" s="44">
        <f t="shared" si="30"/>
        <v>218802463273</v>
      </c>
      <c r="P602" s="42">
        <v>10</v>
      </c>
      <c r="Q602" s="30" t="s">
        <v>2265</v>
      </c>
      <c r="R602" s="1" t="str">
        <f t="shared" si="29"/>
        <v xml:space="preserve">Drop Out </v>
      </c>
    </row>
    <row r="603" spans="1:18" s="45" customFormat="1" ht="16.5" customHeight="1" x14ac:dyDescent="0.25">
      <c r="A603" s="42">
        <v>601</v>
      </c>
      <c r="B603" s="30" t="s">
        <v>13</v>
      </c>
      <c r="C603" s="30" t="s">
        <v>14</v>
      </c>
      <c r="D603" s="1" t="s">
        <v>793</v>
      </c>
      <c r="E603" s="30" t="s">
        <v>23</v>
      </c>
      <c r="F603" s="30">
        <v>8790525656</v>
      </c>
      <c r="G603" s="43">
        <v>39083</v>
      </c>
      <c r="H603" s="30">
        <v>10290635001</v>
      </c>
      <c r="I603" s="30" t="s">
        <v>17</v>
      </c>
      <c r="J603" s="30" t="s">
        <v>18</v>
      </c>
      <c r="K603" s="30" t="s">
        <v>17</v>
      </c>
      <c r="L603" s="30">
        <v>10290635</v>
      </c>
      <c r="M603" s="30" t="s">
        <v>80</v>
      </c>
      <c r="N603" s="30" t="s">
        <v>21</v>
      </c>
      <c r="O603" s="44">
        <v>552564376327</v>
      </c>
      <c r="P603" s="42">
        <v>3</v>
      </c>
      <c r="Q603" s="30" t="s">
        <v>3409</v>
      </c>
      <c r="R603" s="1" t="str">
        <f t="shared" si="29"/>
        <v>Inter passed and present not continue study</v>
      </c>
    </row>
    <row r="604" spans="1:18" s="45" customFormat="1" ht="16.5" customHeight="1" x14ac:dyDescent="0.25">
      <c r="A604" s="42">
        <v>602</v>
      </c>
      <c r="B604" s="30" t="s">
        <v>13</v>
      </c>
      <c r="C604" s="30" t="s">
        <v>14</v>
      </c>
      <c r="D604" s="1" t="s">
        <v>470</v>
      </c>
      <c r="E604" s="30" t="s">
        <v>23</v>
      </c>
      <c r="F604" s="30">
        <v>9490190348</v>
      </c>
      <c r="G604" s="43">
        <v>39260</v>
      </c>
      <c r="H604" s="30">
        <v>10290635006</v>
      </c>
      <c r="I604" s="30" t="s">
        <v>17</v>
      </c>
      <c r="J604" s="30" t="s">
        <v>18</v>
      </c>
      <c r="K604" s="30" t="s">
        <v>19</v>
      </c>
      <c r="L604" s="30">
        <v>10290635</v>
      </c>
      <c r="M604" s="30" t="s">
        <v>80</v>
      </c>
      <c r="N604" s="30" t="s">
        <v>21</v>
      </c>
      <c r="O604" s="44">
        <f>IFERROR(VLOOKUP(D604,GERDATA971,14,FALSE),"")</f>
        <v>791150858288</v>
      </c>
      <c r="P604" s="42">
        <v>1</v>
      </c>
      <c r="Q604" s="30" t="s">
        <v>1628</v>
      </c>
      <c r="R604" s="1" t="str">
        <f t="shared" si="29"/>
        <v>Studying in School / College</v>
      </c>
    </row>
    <row r="605" spans="1:18" s="45" customFormat="1" ht="16.5" customHeight="1" x14ac:dyDescent="0.25">
      <c r="A605" s="42">
        <v>603</v>
      </c>
      <c r="B605" s="30" t="s">
        <v>13</v>
      </c>
      <c r="C605" s="30" t="s">
        <v>14</v>
      </c>
      <c r="D605" s="1" t="s">
        <v>400</v>
      </c>
      <c r="E605" s="30" t="s">
        <v>16</v>
      </c>
      <c r="F605" s="30">
        <v>8106322849</v>
      </c>
      <c r="G605" s="43">
        <v>40190</v>
      </c>
      <c r="H605" s="30">
        <v>10290635002</v>
      </c>
      <c r="I605" s="30" t="s">
        <v>17</v>
      </c>
      <c r="J605" s="30" t="s">
        <v>18</v>
      </c>
      <c r="K605" s="30" t="s">
        <v>19</v>
      </c>
      <c r="L605" s="30">
        <v>10290635</v>
      </c>
      <c r="M605" s="30" t="s">
        <v>80</v>
      </c>
      <c r="N605" s="30" t="s">
        <v>21</v>
      </c>
      <c r="O605" s="44">
        <f>IFERROR(VLOOKUP(D605,GERDATA971,14,FALSE),"")</f>
        <v>842923211689</v>
      </c>
      <c r="P605" s="42">
        <v>10</v>
      </c>
      <c r="Q605" s="30" t="s">
        <v>2270</v>
      </c>
      <c r="R605" s="1" t="str">
        <f t="shared" si="29"/>
        <v xml:space="preserve">Drop Out </v>
      </c>
    </row>
    <row r="606" spans="1:18" s="45" customFormat="1" ht="16.5" customHeight="1" x14ac:dyDescent="0.25">
      <c r="A606" s="42">
        <v>604</v>
      </c>
      <c r="B606" s="30" t="s">
        <v>13</v>
      </c>
      <c r="C606" s="30" t="s">
        <v>14</v>
      </c>
      <c r="D606" s="1" t="s">
        <v>621</v>
      </c>
      <c r="E606" s="30" t="s">
        <v>23</v>
      </c>
      <c r="F606" s="30">
        <v>7382284910</v>
      </c>
      <c r="G606" s="43">
        <v>38718</v>
      </c>
      <c r="H606" s="30">
        <v>10290635008</v>
      </c>
      <c r="I606" s="30" t="s">
        <v>17</v>
      </c>
      <c r="J606" s="30" t="s">
        <v>18</v>
      </c>
      <c r="K606" s="30" t="s">
        <v>19</v>
      </c>
      <c r="L606" s="30">
        <v>10290635</v>
      </c>
      <c r="M606" s="30" t="s">
        <v>80</v>
      </c>
      <c r="N606" s="30" t="s">
        <v>21</v>
      </c>
      <c r="O606" s="44">
        <v>563302352898</v>
      </c>
      <c r="P606" s="42">
        <v>10</v>
      </c>
      <c r="Q606" s="30" t="s">
        <v>2305</v>
      </c>
      <c r="R606" s="1" t="str">
        <f t="shared" si="29"/>
        <v xml:space="preserve">Drop Out </v>
      </c>
    </row>
    <row r="607" spans="1:18" s="45" customFormat="1" ht="16.5" customHeight="1" x14ac:dyDescent="0.25">
      <c r="A607" s="42">
        <v>605</v>
      </c>
      <c r="B607" s="30" t="s">
        <v>13</v>
      </c>
      <c r="C607" s="30" t="s">
        <v>14</v>
      </c>
      <c r="D607" s="1" t="s">
        <v>1180</v>
      </c>
      <c r="E607" s="30" t="s">
        <v>16</v>
      </c>
      <c r="F607" s="46">
        <v>440010000000</v>
      </c>
      <c r="G607" s="43">
        <v>38718</v>
      </c>
      <c r="H607" s="30">
        <v>10290635003</v>
      </c>
      <c r="I607" s="30" t="s">
        <v>17</v>
      </c>
      <c r="J607" s="30" t="s">
        <v>18</v>
      </c>
      <c r="K607" s="30" t="s">
        <v>19</v>
      </c>
      <c r="L607" s="30">
        <v>10290635</v>
      </c>
      <c r="M607" s="30" t="s">
        <v>80</v>
      </c>
      <c r="N607" s="30" t="s">
        <v>1142</v>
      </c>
      <c r="O607" s="44">
        <f>IFERROR(VLOOKUP(D607,GERDATA971,14,FALSE),"")</f>
        <v>440010378813</v>
      </c>
      <c r="P607" s="42">
        <v>9</v>
      </c>
      <c r="Q607" s="30" t="s">
        <v>1668</v>
      </c>
      <c r="R607" s="1" t="str">
        <f t="shared" si="29"/>
        <v>Open 10th &amp; Open inter joined</v>
      </c>
    </row>
    <row r="608" spans="1:18" s="45" customFormat="1" ht="16.5" customHeight="1" x14ac:dyDescent="0.25">
      <c r="A608" s="42">
        <v>606</v>
      </c>
      <c r="B608" s="30" t="s">
        <v>13</v>
      </c>
      <c r="C608" s="30" t="s">
        <v>14</v>
      </c>
      <c r="D608" s="1" t="s">
        <v>1213</v>
      </c>
      <c r="E608" s="30" t="s">
        <v>23</v>
      </c>
      <c r="F608" s="46">
        <v>625610000000</v>
      </c>
      <c r="G608" s="43">
        <v>41275</v>
      </c>
      <c r="H608" s="30">
        <v>10290635006</v>
      </c>
      <c r="I608" s="30" t="s">
        <v>17</v>
      </c>
      <c r="J608" s="30" t="s">
        <v>18</v>
      </c>
      <c r="K608" s="30" t="s">
        <v>19</v>
      </c>
      <c r="L608" s="30">
        <v>10290635</v>
      </c>
      <c r="M608" s="30" t="s">
        <v>80</v>
      </c>
      <c r="N608" s="30" t="s">
        <v>1142</v>
      </c>
      <c r="O608" s="44">
        <v>625610185000</v>
      </c>
      <c r="P608" s="42">
        <v>10</v>
      </c>
      <c r="Q608" s="30" t="s">
        <v>2289</v>
      </c>
      <c r="R608" s="1" t="str">
        <f t="shared" si="29"/>
        <v xml:space="preserve">Drop Out </v>
      </c>
    </row>
    <row r="609" spans="1:18" s="45" customFormat="1" ht="16.5" customHeight="1" x14ac:dyDescent="0.25">
      <c r="A609" s="42">
        <v>607</v>
      </c>
      <c r="B609" s="30" t="s">
        <v>13</v>
      </c>
      <c r="C609" s="30" t="s">
        <v>14</v>
      </c>
      <c r="D609" s="1" t="s">
        <v>656</v>
      </c>
      <c r="E609" s="30" t="s">
        <v>23</v>
      </c>
      <c r="F609" s="30">
        <v>7661090597</v>
      </c>
      <c r="G609" s="43">
        <v>39448</v>
      </c>
      <c r="H609" s="30">
        <v>10290635003</v>
      </c>
      <c r="I609" s="30" t="s">
        <v>17</v>
      </c>
      <c r="J609" s="30" t="s">
        <v>18</v>
      </c>
      <c r="K609" s="30" t="s">
        <v>19</v>
      </c>
      <c r="L609" s="30">
        <v>10290635</v>
      </c>
      <c r="M609" s="30" t="s">
        <v>80</v>
      </c>
      <c r="N609" s="30" t="s">
        <v>21</v>
      </c>
      <c r="O609" s="44">
        <f>IFERROR(VLOOKUP(D609,GERDATA971,14,FALSE),"")</f>
        <v>659560746191</v>
      </c>
      <c r="P609" s="42">
        <v>9</v>
      </c>
      <c r="Q609" s="30" t="s">
        <v>1668</v>
      </c>
      <c r="R609" s="1" t="str">
        <f t="shared" si="29"/>
        <v>Open 10th &amp; Open inter joined</v>
      </c>
    </row>
    <row r="610" spans="1:18" s="45" customFormat="1" ht="16.5" customHeight="1" x14ac:dyDescent="0.25">
      <c r="A610" s="42">
        <v>608</v>
      </c>
      <c r="B610" s="30" t="s">
        <v>13</v>
      </c>
      <c r="C610" s="30" t="s">
        <v>14</v>
      </c>
      <c r="D610" s="1" t="s">
        <v>67</v>
      </c>
      <c r="E610" s="30" t="s">
        <v>16</v>
      </c>
      <c r="F610" s="46">
        <v>283382000000</v>
      </c>
      <c r="G610" s="43">
        <v>38718</v>
      </c>
      <c r="H610" s="30">
        <v>10290635013</v>
      </c>
      <c r="I610" s="30" t="s">
        <v>17</v>
      </c>
      <c r="J610" s="30" t="s">
        <v>18</v>
      </c>
      <c r="K610" s="30" t="s">
        <v>17</v>
      </c>
      <c r="L610" s="30">
        <v>10290635</v>
      </c>
      <c r="M610" s="30" t="s">
        <v>80</v>
      </c>
      <c r="N610" s="30" t="s">
        <v>21</v>
      </c>
      <c r="O610" s="44">
        <v>283382291429</v>
      </c>
      <c r="P610" s="42">
        <v>1</v>
      </c>
      <c r="Q610" s="30" t="s">
        <v>3610</v>
      </c>
      <c r="R610" s="1" t="str">
        <f t="shared" si="29"/>
        <v>Studying in School / College</v>
      </c>
    </row>
    <row r="611" spans="1:18" s="45" customFormat="1" ht="16.5" customHeight="1" x14ac:dyDescent="0.25">
      <c r="A611" s="42">
        <v>609</v>
      </c>
      <c r="B611" s="30" t="s">
        <v>13</v>
      </c>
      <c r="C611" s="30" t="s">
        <v>14</v>
      </c>
      <c r="D611" s="1" t="s">
        <v>193</v>
      </c>
      <c r="E611" s="30" t="s">
        <v>23</v>
      </c>
      <c r="F611" s="30">
        <v>7995102684</v>
      </c>
      <c r="G611" s="43">
        <v>39448</v>
      </c>
      <c r="H611" s="30">
        <v>10290635009</v>
      </c>
      <c r="I611" s="30" t="s">
        <v>17</v>
      </c>
      <c r="J611" s="30" t="s">
        <v>18</v>
      </c>
      <c r="K611" s="30" t="s">
        <v>19</v>
      </c>
      <c r="L611" s="30">
        <v>10290635</v>
      </c>
      <c r="M611" s="30" t="s">
        <v>80</v>
      </c>
      <c r="N611" s="30" t="s">
        <v>21</v>
      </c>
      <c r="O611" s="44">
        <f>IFERROR(VLOOKUP(D611,GERDATA971,14,FALSE),"")</f>
        <v>686394865188</v>
      </c>
      <c r="P611" s="42">
        <v>2</v>
      </c>
      <c r="Q611" s="30" t="s">
        <v>2314</v>
      </c>
      <c r="R611" s="1" t="str">
        <f t="shared" si="29"/>
        <v>10th passed and present not continue study</v>
      </c>
    </row>
    <row r="612" spans="1:18" s="45" customFormat="1" ht="16.5" customHeight="1" x14ac:dyDescent="0.25">
      <c r="A612" s="42">
        <v>610</v>
      </c>
      <c r="B612" s="30" t="s">
        <v>13</v>
      </c>
      <c r="C612" s="30" t="s">
        <v>14</v>
      </c>
      <c r="D612" s="1" t="s">
        <v>422</v>
      </c>
      <c r="E612" s="30" t="s">
        <v>23</v>
      </c>
      <c r="F612" s="30"/>
      <c r="G612" s="43">
        <v>39448</v>
      </c>
      <c r="H612" s="30">
        <v>10290635012</v>
      </c>
      <c r="I612" s="30" t="s">
        <v>17</v>
      </c>
      <c r="J612" s="30" t="s">
        <v>18</v>
      </c>
      <c r="K612" s="30" t="s">
        <v>19</v>
      </c>
      <c r="L612" s="30">
        <v>10290635</v>
      </c>
      <c r="M612" s="30" t="s">
        <v>80</v>
      </c>
      <c r="N612" s="30" t="s">
        <v>21</v>
      </c>
      <c r="O612" s="44">
        <f>IFERROR(VLOOKUP(D612,GERDATA971,14,FALSE),"")</f>
        <v>517790551306</v>
      </c>
      <c r="P612" s="42">
        <v>3</v>
      </c>
      <c r="Q612" s="30" t="s">
        <v>1640</v>
      </c>
      <c r="R612" s="1" t="str">
        <f t="shared" si="29"/>
        <v>Inter passed and present not continue study</v>
      </c>
    </row>
    <row r="613" spans="1:18" s="45" customFormat="1" ht="16.5" customHeight="1" x14ac:dyDescent="0.25">
      <c r="A613" s="42">
        <v>611</v>
      </c>
      <c r="B613" s="30" t="s">
        <v>13</v>
      </c>
      <c r="C613" s="30" t="s">
        <v>14</v>
      </c>
      <c r="D613" s="1" t="s">
        <v>369</v>
      </c>
      <c r="E613" s="30" t="s">
        <v>16</v>
      </c>
      <c r="F613" s="30">
        <v>8790524423</v>
      </c>
      <c r="G613" s="43">
        <v>40179</v>
      </c>
      <c r="H613" s="30">
        <v>10290635003</v>
      </c>
      <c r="I613" s="30" t="s">
        <v>17</v>
      </c>
      <c r="J613" s="30" t="s">
        <v>18</v>
      </c>
      <c r="K613" s="30" t="s">
        <v>19</v>
      </c>
      <c r="L613" s="30">
        <v>10290635</v>
      </c>
      <c r="M613" s="30" t="s">
        <v>80</v>
      </c>
      <c r="N613" s="30" t="s">
        <v>21</v>
      </c>
      <c r="O613" s="44">
        <f>IFERROR(VLOOKUP(D613,GERDATA971,14,FALSE),"")</f>
        <v>678854591452</v>
      </c>
      <c r="P613" s="42">
        <v>1</v>
      </c>
      <c r="Q613" s="30" t="s">
        <v>2277</v>
      </c>
      <c r="R613" s="1" t="str">
        <f t="shared" si="29"/>
        <v>Studying in School / College</v>
      </c>
    </row>
    <row r="614" spans="1:18" s="45" customFormat="1" ht="16.5" customHeight="1" x14ac:dyDescent="0.25">
      <c r="A614" s="42">
        <v>612</v>
      </c>
      <c r="B614" s="30" t="s">
        <v>13</v>
      </c>
      <c r="C614" s="30" t="s">
        <v>14</v>
      </c>
      <c r="D614" s="1" t="s">
        <v>678</v>
      </c>
      <c r="E614" s="30" t="s">
        <v>23</v>
      </c>
      <c r="F614" s="30">
        <v>9100381353</v>
      </c>
      <c r="G614" s="43">
        <v>39448</v>
      </c>
      <c r="H614" s="30">
        <v>10290635013</v>
      </c>
      <c r="I614" s="30" t="s">
        <v>17</v>
      </c>
      <c r="J614" s="30" t="s">
        <v>18</v>
      </c>
      <c r="K614" s="30" t="s">
        <v>19</v>
      </c>
      <c r="L614" s="30">
        <v>10290635</v>
      </c>
      <c r="M614" s="30" t="s">
        <v>80</v>
      </c>
      <c r="N614" s="30" t="s">
        <v>21</v>
      </c>
      <c r="O614" s="44">
        <f>IFERROR(VLOOKUP(D614,GERDATA971,14,FALSE),"")</f>
        <v>775526102809</v>
      </c>
      <c r="P614" s="42">
        <v>3</v>
      </c>
      <c r="Q614" s="30" t="s">
        <v>1640</v>
      </c>
      <c r="R614" s="1" t="str">
        <f t="shared" si="29"/>
        <v>Inter passed and present not continue study</v>
      </c>
    </row>
    <row r="615" spans="1:18" s="45" customFormat="1" ht="16.5" customHeight="1" x14ac:dyDescent="0.25">
      <c r="A615" s="42">
        <v>613</v>
      </c>
      <c r="B615" s="30" t="s">
        <v>13</v>
      </c>
      <c r="C615" s="30" t="s">
        <v>14</v>
      </c>
      <c r="D615" s="1" t="s">
        <v>578</v>
      </c>
      <c r="E615" s="30" t="s">
        <v>23</v>
      </c>
      <c r="F615" s="46">
        <v>969440000000</v>
      </c>
      <c r="G615" s="43">
        <v>38898</v>
      </c>
      <c r="H615" s="30">
        <v>10290635007</v>
      </c>
      <c r="I615" s="30" t="s">
        <v>17</v>
      </c>
      <c r="J615" s="30" t="s">
        <v>18</v>
      </c>
      <c r="K615" s="30" t="s">
        <v>19</v>
      </c>
      <c r="L615" s="30">
        <v>10290635</v>
      </c>
      <c r="M615" s="30" t="s">
        <v>80</v>
      </c>
      <c r="N615" s="30" t="s">
        <v>1142</v>
      </c>
      <c r="O615" s="44">
        <v>969439936433</v>
      </c>
      <c r="P615" s="42">
        <v>10</v>
      </c>
      <c r="Q615" s="30" t="s">
        <v>2263</v>
      </c>
      <c r="R615" s="1" t="str">
        <f t="shared" si="29"/>
        <v xml:space="preserve">Drop Out </v>
      </c>
    </row>
    <row r="616" spans="1:18" s="45" customFormat="1" ht="16.5" customHeight="1" x14ac:dyDescent="0.25">
      <c r="A616" s="42">
        <v>614</v>
      </c>
      <c r="B616" s="30" t="s">
        <v>13</v>
      </c>
      <c r="C616" s="30" t="s">
        <v>14</v>
      </c>
      <c r="D616" s="1" t="s">
        <v>1219</v>
      </c>
      <c r="E616" s="30" t="s">
        <v>16</v>
      </c>
      <c r="F616" s="46">
        <v>859916000000</v>
      </c>
      <c r="G616" s="43">
        <v>41733</v>
      </c>
      <c r="H616" s="30">
        <v>10290635003</v>
      </c>
      <c r="I616" s="30" t="s">
        <v>17</v>
      </c>
      <c r="J616" s="30" t="s">
        <v>18</v>
      </c>
      <c r="K616" s="30" t="s">
        <v>19</v>
      </c>
      <c r="L616" s="30">
        <v>10290635</v>
      </c>
      <c r="M616" s="30" t="s">
        <v>80</v>
      </c>
      <c r="N616" s="30" t="s">
        <v>1142</v>
      </c>
      <c r="O616" s="44">
        <f>IFERROR(VLOOKUP(D616,GERDATA971,14,FALSE),"")</f>
        <v>859965549336</v>
      </c>
      <c r="P616" s="42">
        <v>1</v>
      </c>
      <c r="Q616" s="30" t="s">
        <v>2279</v>
      </c>
      <c r="R616" s="1" t="str">
        <f t="shared" si="29"/>
        <v>Studying in School / College</v>
      </c>
    </row>
    <row r="617" spans="1:18" s="45" customFormat="1" ht="16.5" customHeight="1" x14ac:dyDescent="0.25">
      <c r="A617" s="42">
        <v>615</v>
      </c>
      <c r="B617" s="30" t="s">
        <v>13</v>
      </c>
      <c r="C617" s="30" t="s">
        <v>14</v>
      </c>
      <c r="D617" s="1" t="s">
        <v>1238</v>
      </c>
      <c r="E617" s="30" t="s">
        <v>23</v>
      </c>
      <c r="F617" s="46">
        <v>450222000000</v>
      </c>
      <c r="G617" s="43">
        <v>40909</v>
      </c>
      <c r="H617" s="30">
        <v>10290635003</v>
      </c>
      <c r="I617" s="30" t="s">
        <v>17</v>
      </c>
      <c r="J617" s="30" t="s">
        <v>18</v>
      </c>
      <c r="K617" s="30" t="s">
        <v>19</v>
      </c>
      <c r="L617" s="30">
        <v>10290635</v>
      </c>
      <c r="M617" s="30" t="s">
        <v>80</v>
      </c>
      <c r="N617" s="30" t="s">
        <v>1153</v>
      </c>
      <c r="O617" s="44">
        <f>IFERROR(VLOOKUP(D617,GERDATA971,14,FALSE),"")</f>
        <v>450222096412</v>
      </c>
      <c r="P617" s="42">
        <v>1</v>
      </c>
      <c r="Q617" s="30" t="s">
        <v>2277</v>
      </c>
      <c r="R617" s="1" t="str">
        <f t="shared" si="29"/>
        <v>Studying in School / College</v>
      </c>
    </row>
    <row r="618" spans="1:18" s="45" customFormat="1" ht="16.5" customHeight="1" x14ac:dyDescent="0.25">
      <c r="A618" s="42">
        <v>616</v>
      </c>
      <c r="B618" s="30" t="s">
        <v>13</v>
      </c>
      <c r="C618" s="30" t="s">
        <v>14</v>
      </c>
      <c r="D618" s="1" t="s">
        <v>151</v>
      </c>
      <c r="E618" s="30" t="s">
        <v>16</v>
      </c>
      <c r="F618" s="30">
        <v>7382284910</v>
      </c>
      <c r="G618" s="43">
        <v>39083</v>
      </c>
      <c r="H618" s="30">
        <v>10290635008</v>
      </c>
      <c r="I618" s="30" t="s">
        <v>17</v>
      </c>
      <c r="J618" s="30" t="s">
        <v>18</v>
      </c>
      <c r="K618" s="30" t="s">
        <v>19</v>
      </c>
      <c r="L618" s="30">
        <v>10290635</v>
      </c>
      <c r="M618" s="30" t="s">
        <v>80</v>
      </c>
      <c r="N618" s="30" t="s">
        <v>21</v>
      </c>
      <c r="O618" s="44">
        <f>IFERROR(VLOOKUP(D618,GERDATA971,14,FALSE),"")</f>
        <v>951937203424</v>
      </c>
      <c r="P618" s="42">
        <v>10</v>
      </c>
      <c r="Q618" s="30" t="s">
        <v>2305</v>
      </c>
      <c r="R618" s="1" t="str">
        <f t="shared" si="29"/>
        <v xml:space="preserve">Drop Out </v>
      </c>
    </row>
    <row r="619" spans="1:18" s="45" customFormat="1" ht="16.5" customHeight="1" x14ac:dyDescent="0.25">
      <c r="A619" s="42">
        <v>617</v>
      </c>
      <c r="B619" s="30" t="s">
        <v>13</v>
      </c>
      <c r="C619" s="30" t="s">
        <v>14</v>
      </c>
      <c r="D619" s="1" t="s">
        <v>1052</v>
      </c>
      <c r="E619" s="30" t="s">
        <v>23</v>
      </c>
      <c r="F619" s="46">
        <v>857302000000</v>
      </c>
      <c r="G619" s="43">
        <v>39814</v>
      </c>
      <c r="H619" s="30">
        <v>10290635011</v>
      </c>
      <c r="I619" s="30" t="s">
        <v>17</v>
      </c>
      <c r="J619" s="30" t="s">
        <v>18</v>
      </c>
      <c r="K619" s="30" t="s">
        <v>19</v>
      </c>
      <c r="L619" s="30">
        <v>10290635</v>
      </c>
      <c r="M619" s="30" t="s">
        <v>80</v>
      </c>
      <c r="N619" s="30" t="s">
        <v>21</v>
      </c>
      <c r="O619" s="44">
        <f>IFERROR(VLOOKUP(D619,GERDATA971,14,FALSE),"")</f>
        <v>857302154538</v>
      </c>
      <c r="P619" s="42">
        <v>10</v>
      </c>
      <c r="Q619" s="30" t="s">
        <v>2263</v>
      </c>
      <c r="R619" s="1" t="str">
        <f t="shared" si="29"/>
        <v xml:space="preserve">Drop Out </v>
      </c>
    </row>
    <row r="620" spans="1:18" s="45" customFormat="1" ht="16.5" customHeight="1" x14ac:dyDescent="0.25">
      <c r="A620" s="42">
        <v>618</v>
      </c>
      <c r="B620" s="30" t="s">
        <v>13</v>
      </c>
      <c r="C620" s="30" t="s">
        <v>14</v>
      </c>
      <c r="D620" s="1" t="s">
        <v>790</v>
      </c>
      <c r="E620" s="30" t="s">
        <v>23</v>
      </c>
      <c r="F620" s="46">
        <v>214493000000</v>
      </c>
      <c r="G620" s="43">
        <v>40179</v>
      </c>
      <c r="H620" s="30">
        <v>10290635009</v>
      </c>
      <c r="I620" s="30" t="s">
        <v>17</v>
      </c>
      <c r="J620" s="30" t="s">
        <v>18</v>
      </c>
      <c r="K620" s="30" t="s">
        <v>19</v>
      </c>
      <c r="L620" s="30">
        <v>10290635</v>
      </c>
      <c r="M620" s="30" t="s">
        <v>80</v>
      </c>
      <c r="N620" s="30" t="s">
        <v>1142</v>
      </c>
      <c r="O620" s="44">
        <v>214493196008</v>
      </c>
      <c r="P620" s="42">
        <v>10</v>
      </c>
      <c r="Q620" s="30" t="s">
        <v>2317</v>
      </c>
      <c r="R620" s="1" t="str">
        <f t="shared" si="29"/>
        <v xml:space="preserve">Drop Out </v>
      </c>
    </row>
    <row r="621" spans="1:18" s="45" customFormat="1" ht="16.5" customHeight="1" x14ac:dyDescent="0.25">
      <c r="A621" s="42">
        <v>619</v>
      </c>
      <c r="B621" s="30" t="s">
        <v>13</v>
      </c>
      <c r="C621" s="30" t="s">
        <v>14</v>
      </c>
      <c r="D621" s="1" t="s">
        <v>1332</v>
      </c>
      <c r="E621" s="30" t="s">
        <v>23</v>
      </c>
      <c r="F621" s="46">
        <v>775557000000</v>
      </c>
      <c r="G621" s="43">
        <v>40909</v>
      </c>
      <c r="H621" s="30">
        <v>10290635008</v>
      </c>
      <c r="I621" s="30" t="s">
        <v>17</v>
      </c>
      <c r="J621" s="30" t="s">
        <v>18</v>
      </c>
      <c r="K621" s="30" t="s">
        <v>19</v>
      </c>
      <c r="L621" s="30">
        <v>10290635</v>
      </c>
      <c r="M621" s="30" t="s">
        <v>80</v>
      </c>
      <c r="N621" s="30" t="s">
        <v>1142</v>
      </c>
      <c r="O621" s="44">
        <f>IFERROR(VLOOKUP(D621,GERDATA971,14,FALSE),"")</f>
        <v>456883964989</v>
      </c>
      <c r="P621" s="42">
        <v>10</v>
      </c>
      <c r="Q621" s="30" t="s">
        <v>2263</v>
      </c>
      <c r="R621" s="1" t="str">
        <f t="shared" si="29"/>
        <v xml:space="preserve">Drop Out </v>
      </c>
    </row>
    <row r="622" spans="1:18" s="45" customFormat="1" ht="16.5" customHeight="1" x14ac:dyDescent="0.25">
      <c r="A622" s="42">
        <v>620</v>
      </c>
      <c r="B622" s="30" t="s">
        <v>13</v>
      </c>
      <c r="C622" s="30" t="s">
        <v>14</v>
      </c>
      <c r="D622" s="1" t="s">
        <v>1103</v>
      </c>
      <c r="E622" s="30" t="s">
        <v>16</v>
      </c>
      <c r="F622" s="46">
        <v>689653000000</v>
      </c>
      <c r="G622" s="43">
        <v>38718</v>
      </c>
      <c r="H622" s="30">
        <v>10290635007</v>
      </c>
      <c r="I622" s="30" t="s">
        <v>17</v>
      </c>
      <c r="J622" s="30" t="s">
        <v>18</v>
      </c>
      <c r="K622" s="30" t="s">
        <v>19</v>
      </c>
      <c r="L622" s="30">
        <v>10290635</v>
      </c>
      <c r="M622" s="30" t="s">
        <v>80</v>
      </c>
      <c r="N622" s="30" t="s">
        <v>21</v>
      </c>
      <c r="O622" s="44" t="str">
        <f>IFERROR(VLOOKUP(D622,GERDATA971,14,FALSE),"")</f>
        <v/>
      </c>
      <c r="P622" s="42">
        <v>11</v>
      </c>
      <c r="Q622" s="30">
        <v>0</v>
      </c>
      <c r="R622" s="1" t="str">
        <f t="shared" si="29"/>
        <v>Not traced</v>
      </c>
    </row>
    <row r="623" spans="1:18" s="45" customFormat="1" ht="16.5" customHeight="1" x14ac:dyDescent="0.25">
      <c r="A623" s="42">
        <v>621</v>
      </c>
      <c r="B623" s="30" t="s">
        <v>13</v>
      </c>
      <c r="C623" s="30" t="s">
        <v>14</v>
      </c>
      <c r="D623" s="1" t="s">
        <v>246</v>
      </c>
      <c r="E623" s="30" t="s">
        <v>23</v>
      </c>
      <c r="F623" s="30">
        <v>8790563221</v>
      </c>
      <c r="G623" s="43">
        <v>39448</v>
      </c>
      <c r="H623" s="30">
        <v>10290635007</v>
      </c>
      <c r="I623" s="30" t="s">
        <v>17</v>
      </c>
      <c r="J623" s="30" t="s">
        <v>18</v>
      </c>
      <c r="K623" s="30" t="s">
        <v>19</v>
      </c>
      <c r="L623" s="30">
        <v>10290635</v>
      </c>
      <c r="M623" s="30" t="s">
        <v>80</v>
      </c>
      <c r="N623" s="30" t="s">
        <v>21</v>
      </c>
      <c r="O623" s="44">
        <f>IFERROR(VLOOKUP(D623,GERDATA971,14,FALSE),"")</f>
        <v>410260323725</v>
      </c>
      <c r="P623" s="42">
        <v>3</v>
      </c>
      <c r="Q623" s="30" t="s">
        <v>1640</v>
      </c>
      <c r="R623" s="1" t="str">
        <f t="shared" si="29"/>
        <v>Inter passed and present not continue study</v>
      </c>
    </row>
    <row r="624" spans="1:18" s="45" customFormat="1" ht="16.5" customHeight="1" x14ac:dyDescent="0.25">
      <c r="A624" s="42">
        <v>622</v>
      </c>
      <c r="B624" s="30" t="s">
        <v>13</v>
      </c>
      <c r="C624" s="30" t="s">
        <v>14</v>
      </c>
      <c r="D624" s="1" t="s">
        <v>317</v>
      </c>
      <c r="E624" s="30" t="s">
        <v>23</v>
      </c>
      <c r="F624" s="30">
        <v>9439634521</v>
      </c>
      <c r="G624" s="43">
        <v>39448</v>
      </c>
      <c r="H624" s="30">
        <v>10290635011</v>
      </c>
      <c r="I624" s="30" t="s">
        <v>17</v>
      </c>
      <c r="J624" s="30" t="s">
        <v>18</v>
      </c>
      <c r="K624" s="30" t="s">
        <v>19</v>
      </c>
      <c r="L624" s="30">
        <v>10290635</v>
      </c>
      <c r="M624" s="30" t="s">
        <v>80</v>
      </c>
      <c r="N624" s="30" t="s">
        <v>21</v>
      </c>
      <c r="O624" s="44">
        <f>IFERROR(VLOOKUP(D624,GERDATA971,14,FALSE),"")</f>
        <v>234221057704</v>
      </c>
      <c r="P624" s="42">
        <v>3</v>
      </c>
      <c r="Q624" s="30" t="s">
        <v>1640</v>
      </c>
      <c r="R624" s="1" t="str">
        <f t="shared" si="29"/>
        <v>Inter passed and present not continue study</v>
      </c>
    </row>
    <row r="625" spans="1:18" s="45" customFormat="1" ht="16.5" customHeight="1" x14ac:dyDescent="0.25">
      <c r="A625" s="42">
        <v>623</v>
      </c>
      <c r="B625" s="30" t="s">
        <v>13</v>
      </c>
      <c r="C625" s="30" t="s">
        <v>14</v>
      </c>
      <c r="D625" s="1" t="s">
        <v>267</v>
      </c>
      <c r="E625" s="30" t="s">
        <v>23</v>
      </c>
      <c r="F625" s="30">
        <v>9008973282</v>
      </c>
      <c r="G625" s="43">
        <v>38718</v>
      </c>
      <c r="H625" s="30">
        <v>10290635003</v>
      </c>
      <c r="I625" s="30" t="s">
        <v>17</v>
      </c>
      <c r="J625" s="30" t="s">
        <v>18</v>
      </c>
      <c r="K625" s="30" t="s">
        <v>19</v>
      </c>
      <c r="L625" s="30">
        <v>10290635</v>
      </c>
      <c r="M625" s="30" t="s">
        <v>80</v>
      </c>
      <c r="N625" s="30" t="s">
        <v>21</v>
      </c>
      <c r="O625" s="44">
        <f>IFERROR(VLOOKUP(D625,GERDATA971,14,FALSE),"")</f>
        <v>915655544542</v>
      </c>
      <c r="P625" s="42">
        <v>9</v>
      </c>
      <c r="Q625" s="30" t="s">
        <v>1632</v>
      </c>
      <c r="R625" s="1" t="str">
        <f t="shared" si="29"/>
        <v>Open 10th &amp; Open inter joined</v>
      </c>
    </row>
    <row r="626" spans="1:18" s="45" customFormat="1" ht="16.5" customHeight="1" x14ac:dyDescent="0.25">
      <c r="A626" s="42">
        <v>624</v>
      </c>
      <c r="B626" s="30" t="s">
        <v>13</v>
      </c>
      <c r="C626" s="30" t="s">
        <v>14</v>
      </c>
      <c r="D626" s="1" t="s">
        <v>756</v>
      </c>
      <c r="E626" s="30" t="s">
        <v>23</v>
      </c>
      <c r="F626" s="30">
        <v>7382284910</v>
      </c>
      <c r="G626" s="43">
        <v>39083</v>
      </c>
      <c r="H626" s="30">
        <v>10290635008</v>
      </c>
      <c r="I626" s="30" t="s">
        <v>17</v>
      </c>
      <c r="J626" s="30" t="s">
        <v>18</v>
      </c>
      <c r="K626" s="30" t="s">
        <v>19</v>
      </c>
      <c r="L626" s="30">
        <v>10290635</v>
      </c>
      <c r="M626" s="30" t="s">
        <v>80</v>
      </c>
      <c r="N626" s="30" t="s">
        <v>21</v>
      </c>
      <c r="O626" s="44">
        <v>497153068323</v>
      </c>
      <c r="P626" s="42">
        <v>10</v>
      </c>
      <c r="Q626" s="30" t="s">
        <v>2308</v>
      </c>
      <c r="R626" s="1" t="str">
        <f t="shared" si="29"/>
        <v xml:space="preserve">Drop Out </v>
      </c>
    </row>
    <row r="627" spans="1:18" s="45" customFormat="1" ht="16.5" customHeight="1" x14ac:dyDescent="0.25">
      <c r="A627" s="42">
        <v>625</v>
      </c>
      <c r="B627" s="30" t="s">
        <v>13</v>
      </c>
      <c r="C627" s="30" t="s">
        <v>14</v>
      </c>
      <c r="D627" s="1" t="s">
        <v>660</v>
      </c>
      <c r="E627" s="30" t="s">
        <v>16</v>
      </c>
      <c r="F627" s="30">
        <v>9953963452</v>
      </c>
      <c r="G627" s="43">
        <v>39448</v>
      </c>
      <c r="H627" s="30">
        <v>10290635012</v>
      </c>
      <c r="I627" s="30" t="s">
        <v>17</v>
      </c>
      <c r="J627" s="30" t="s">
        <v>18</v>
      </c>
      <c r="K627" s="30" t="s">
        <v>17</v>
      </c>
      <c r="L627" s="30">
        <v>10290635</v>
      </c>
      <c r="M627" s="30" t="s">
        <v>80</v>
      </c>
      <c r="N627" s="30" t="s">
        <v>21</v>
      </c>
      <c r="O627" s="44">
        <v>984778859705</v>
      </c>
      <c r="P627" s="42">
        <v>10</v>
      </c>
      <c r="Q627" s="30" t="s">
        <v>2270</v>
      </c>
      <c r="R627" s="1" t="str">
        <f t="shared" si="29"/>
        <v xml:space="preserve">Drop Out </v>
      </c>
    </row>
    <row r="628" spans="1:18" s="45" customFormat="1" ht="16.5" customHeight="1" x14ac:dyDescent="0.25">
      <c r="A628" s="42">
        <v>626</v>
      </c>
      <c r="B628" s="30" t="s">
        <v>13</v>
      </c>
      <c r="C628" s="30" t="s">
        <v>14</v>
      </c>
      <c r="D628" s="1" t="s">
        <v>936</v>
      </c>
      <c r="E628" s="30" t="s">
        <v>23</v>
      </c>
      <c r="F628" s="46">
        <v>675178000000</v>
      </c>
      <c r="G628" s="43">
        <v>38718</v>
      </c>
      <c r="H628" s="30">
        <v>10290635013</v>
      </c>
      <c r="I628" s="30" t="s">
        <v>17</v>
      </c>
      <c r="J628" s="30" t="s">
        <v>18</v>
      </c>
      <c r="K628" s="30" t="s">
        <v>19</v>
      </c>
      <c r="L628" s="30">
        <v>10290635</v>
      </c>
      <c r="M628" s="30" t="s">
        <v>80</v>
      </c>
      <c r="N628" s="30" t="s">
        <v>21</v>
      </c>
      <c r="O628" s="44">
        <f>IFERROR(VLOOKUP(D628,GERDATA971,14,FALSE),"")</f>
        <v>675177919112</v>
      </c>
      <c r="P628" s="42">
        <v>3</v>
      </c>
      <c r="Q628" s="30" t="s">
        <v>1640</v>
      </c>
      <c r="R628" s="1" t="str">
        <f t="shared" si="29"/>
        <v>Inter passed and present not continue study</v>
      </c>
    </row>
    <row r="629" spans="1:18" s="45" customFormat="1" ht="16.5" customHeight="1" x14ac:dyDescent="0.25">
      <c r="A629" s="42">
        <v>627</v>
      </c>
      <c r="B629" s="30" t="s">
        <v>13</v>
      </c>
      <c r="C629" s="30" t="s">
        <v>14</v>
      </c>
      <c r="D629" s="1" t="s">
        <v>288</v>
      </c>
      <c r="E629" s="30" t="s">
        <v>23</v>
      </c>
      <c r="F629" s="30">
        <v>7995102684</v>
      </c>
      <c r="G629" s="43">
        <v>38724</v>
      </c>
      <c r="H629" s="30">
        <v>10290635009</v>
      </c>
      <c r="I629" s="30" t="s">
        <v>17</v>
      </c>
      <c r="J629" s="30" t="s">
        <v>18</v>
      </c>
      <c r="K629" s="30" t="s">
        <v>19</v>
      </c>
      <c r="L629" s="30">
        <v>10290635</v>
      </c>
      <c r="M629" s="30" t="s">
        <v>80</v>
      </c>
      <c r="N629" s="30" t="s">
        <v>21</v>
      </c>
      <c r="O629" s="44">
        <f>IFERROR(VLOOKUP(D629,GERDATA971,14,FALSE),"")</f>
        <v>463378522099</v>
      </c>
      <c r="P629" s="42">
        <v>1</v>
      </c>
      <c r="Q629" s="30" t="s">
        <v>1705</v>
      </c>
      <c r="R629" s="1" t="str">
        <f t="shared" si="29"/>
        <v>Studying in School / College</v>
      </c>
    </row>
    <row r="630" spans="1:18" s="45" customFormat="1" ht="16.5" customHeight="1" x14ac:dyDescent="0.25">
      <c r="A630" s="42">
        <v>628</v>
      </c>
      <c r="B630" s="30" t="s">
        <v>13</v>
      </c>
      <c r="C630" s="30" t="s">
        <v>14</v>
      </c>
      <c r="D630" s="1" t="s">
        <v>543</v>
      </c>
      <c r="E630" s="30" t="s">
        <v>23</v>
      </c>
      <c r="F630" s="30"/>
      <c r="G630" s="43">
        <v>38718</v>
      </c>
      <c r="H630" s="30">
        <v>10290635012</v>
      </c>
      <c r="I630" s="30" t="s">
        <v>17</v>
      </c>
      <c r="J630" s="30" t="s">
        <v>18</v>
      </c>
      <c r="K630" s="30" t="s">
        <v>17</v>
      </c>
      <c r="L630" s="30">
        <v>10290635</v>
      </c>
      <c r="M630" s="30" t="s">
        <v>80</v>
      </c>
      <c r="N630" s="30" t="s">
        <v>21</v>
      </c>
      <c r="O630" s="44"/>
      <c r="P630" s="42">
        <v>11</v>
      </c>
      <c r="Q630" s="30"/>
      <c r="R630" s="1" t="str">
        <f t="shared" si="29"/>
        <v>Not traced</v>
      </c>
    </row>
    <row r="631" spans="1:18" s="45" customFormat="1" ht="16.5" customHeight="1" x14ac:dyDescent="0.25">
      <c r="A631" s="42">
        <v>629</v>
      </c>
      <c r="B631" s="30" t="s">
        <v>13</v>
      </c>
      <c r="C631" s="30" t="s">
        <v>14</v>
      </c>
      <c r="D631" s="1" t="s">
        <v>479</v>
      </c>
      <c r="E631" s="30" t="s">
        <v>16</v>
      </c>
      <c r="F631" s="30">
        <v>6304667931</v>
      </c>
      <c r="G631" s="43">
        <v>38650</v>
      </c>
      <c r="H631" s="30">
        <v>10290635009</v>
      </c>
      <c r="I631" s="30" t="s">
        <v>17</v>
      </c>
      <c r="J631" s="30" t="s">
        <v>18</v>
      </c>
      <c r="K631" s="30" t="s">
        <v>17</v>
      </c>
      <c r="L631" s="30">
        <v>10290635</v>
      </c>
      <c r="M631" s="30" t="s">
        <v>80</v>
      </c>
      <c r="N631" s="30" t="s">
        <v>21</v>
      </c>
      <c r="O631" s="44">
        <v>453693783457</v>
      </c>
      <c r="P631" s="42">
        <v>3</v>
      </c>
      <c r="Q631" s="30" t="s">
        <v>3409</v>
      </c>
      <c r="R631" s="1" t="str">
        <f t="shared" si="29"/>
        <v>Inter passed and present not continue study</v>
      </c>
    </row>
    <row r="632" spans="1:18" s="45" customFormat="1" ht="16.5" customHeight="1" x14ac:dyDescent="0.25">
      <c r="A632" s="42">
        <v>630</v>
      </c>
      <c r="B632" s="30" t="s">
        <v>13</v>
      </c>
      <c r="C632" s="30" t="s">
        <v>14</v>
      </c>
      <c r="D632" s="1" t="s">
        <v>1106</v>
      </c>
      <c r="E632" s="30" t="s">
        <v>23</v>
      </c>
      <c r="F632" s="46">
        <v>855897000000</v>
      </c>
      <c r="G632" s="43">
        <v>38718</v>
      </c>
      <c r="H632" s="30">
        <v>10290635003</v>
      </c>
      <c r="I632" s="30" t="s">
        <v>17</v>
      </c>
      <c r="J632" s="30" t="s">
        <v>18</v>
      </c>
      <c r="K632" s="30" t="s">
        <v>19</v>
      </c>
      <c r="L632" s="30">
        <v>10290635</v>
      </c>
      <c r="M632" s="30" t="s">
        <v>80</v>
      </c>
      <c r="N632" s="30" t="s">
        <v>21</v>
      </c>
      <c r="O632" s="44">
        <f>IFERROR(VLOOKUP(D632,GERDATA971,14,FALSE),"")</f>
        <v>429413032625</v>
      </c>
      <c r="P632" s="42">
        <v>9</v>
      </c>
      <c r="Q632" s="30" t="s">
        <v>1632</v>
      </c>
      <c r="R632" s="1" t="str">
        <f t="shared" si="29"/>
        <v>Open 10th &amp; Open inter joined</v>
      </c>
    </row>
    <row r="633" spans="1:18" s="45" customFormat="1" ht="16.5" customHeight="1" x14ac:dyDescent="0.25">
      <c r="A633" s="42">
        <v>631</v>
      </c>
      <c r="B633" s="30" t="s">
        <v>13</v>
      </c>
      <c r="C633" s="30" t="s">
        <v>14</v>
      </c>
      <c r="D633" s="1" t="s">
        <v>1137</v>
      </c>
      <c r="E633" s="30" t="s">
        <v>16</v>
      </c>
      <c r="F633" s="46">
        <v>467769000000</v>
      </c>
      <c r="G633" s="43">
        <v>38718</v>
      </c>
      <c r="H633" s="30">
        <v>10290635008</v>
      </c>
      <c r="I633" s="30" t="s">
        <v>17</v>
      </c>
      <c r="J633" s="30" t="s">
        <v>18</v>
      </c>
      <c r="K633" s="30" t="s">
        <v>19</v>
      </c>
      <c r="L633" s="30">
        <v>10290635</v>
      </c>
      <c r="M633" s="30" t="s">
        <v>80</v>
      </c>
      <c r="N633" s="30" t="s">
        <v>21</v>
      </c>
      <c r="O633" s="44">
        <f>IFERROR(VLOOKUP(D633,GERDATA971,14,FALSE),"")</f>
        <v>467769319733</v>
      </c>
      <c r="P633" s="42">
        <v>10</v>
      </c>
      <c r="Q633" s="30" t="s">
        <v>2305</v>
      </c>
      <c r="R633" s="1" t="str">
        <f t="shared" si="29"/>
        <v xml:space="preserve">Drop Out </v>
      </c>
    </row>
    <row r="634" spans="1:18" s="45" customFormat="1" ht="16.5" customHeight="1" x14ac:dyDescent="0.25">
      <c r="A634" s="42">
        <v>632</v>
      </c>
      <c r="B634" s="30" t="s">
        <v>13</v>
      </c>
      <c r="C634" s="30" t="s">
        <v>14</v>
      </c>
      <c r="D634" s="1" t="s">
        <v>337</v>
      </c>
      <c r="E634" s="30" t="s">
        <v>16</v>
      </c>
      <c r="F634" s="30">
        <v>8500443546</v>
      </c>
      <c r="G634" s="43">
        <v>38994</v>
      </c>
      <c r="H634" s="30">
        <v>10290635003</v>
      </c>
      <c r="I634" s="30" t="s">
        <v>17</v>
      </c>
      <c r="J634" s="30" t="s">
        <v>18</v>
      </c>
      <c r="K634" s="30" t="s">
        <v>19</v>
      </c>
      <c r="L634" s="30">
        <v>10290635</v>
      </c>
      <c r="M634" s="30" t="s">
        <v>80</v>
      </c>
      <c r="N634" s="30" t="s">
        <v>21</v>
      </c>
      <c r="O634" s="44">
        <f>IFERROR(VLOOKUP(D634,GERDATA971,14,FALSE),"")</f>
        <v>440854126599</v>
      </c>
      <c r="P634" s="42">
        <v>10</v>
      </c>
      <c r="Q634" s="30" t="s">
        <v>2282</v>
      </c>
      <c r="R634" s="1" t="str">
        <f t="shared" si="29"/>
        <v xml:space="preserve">Drop Out </v>
      </c>
    </row>
    <row r="635" spans="1:18" s="45" customFormat="1" ht="16.5" customHeight="1" x14ac:dyDescent="0.25">
      <c r="A635" s="42">
        <v>633</v>
      </c>
      <c r="B635" s="30" t="s">
        <v>13</v>
      </c>
      <c r="C635" s="30" t="s">
        <v>14</v>
      </c>
      <c r="D635" s="1" t="s">
        <v>86</v>
      </c>
      <c r="E635" s="30" t="s">
        <v>16</v>
      </c>
      <c r="F635" s="30">
        <v>7382284910</v>
      </c>
      <c r="G635" s="43">
        <v>40179</v>
      </c>
      <c r="H635" s="30">
        <v>10290635008</v>
      </c>
      <c r="I635" s="30" t="s">
        <v>17</v>
      </c>
      <c r="J635" s="30" t="s">
        <v>18</v>
      </c>
      <c r="K635" s="30" t="s">
        <v>19</v>
      </c>
      <c r="L635" s="30">
        <v>10290635</v>
      </c>
      <c r="M635" s="30" t="s">
        <v>80</v>
      </c>
      <c r="N635" s="30" t="s">
        <v>21</v>
      </c>
      <c r="O635" s="44">
        <f>IFERROR(VLOOKUP(D635,GERDATA971,14,FALSE),"")</f>
        <v>260513467587</v>
      </c>
      <c r="P635" s="42">
        <v>10</v>
      </c>
      <c r="Q635" s="30" t="s">
        <v>2305</v>
      </c>
      <c r="R635" s="1" t="str">
        <f t="shared" si="29"/>
        <v xml:space="preserve">Drop Out </v>
      </c>
    </row>
    <row r="636" spans="1:18" s="45" customFormat="1" ht="16.5" customHeight="1" x14ac:dyDescent="0.25">
      <c r="A636" s="42">
        <v>634</v>
      </c>
      <c r="B636" s="30" t="s">
        <v>13</v>
      </c>
      <c r="C636" s="30" t="s">
        <v>14</v>
      </c>
      <c r="D636" s="1" t="s">
        <v>672</v>
      </c>
      <c r="E636" s="30" t="s">
        <v>16</v>
      </c>
      <c r="F636" s="30">
        <v>9100381353</v>
      </c>
      <c r="G636" s="43">
        <v>39083</v>
      </c>
      <c r="H636" s="30">
        <v>10290635013</v>
      </c>
      <c r="I636" s="30" t="s">
        <v>17</v>
      </c>
      <c r="J636" s="30" t="s">
        <v>18</v>
      </c>
      <c r="K636" s="30" t="s">
        <v>17</v>
      </c>
      <c r="L636" s="30">
        <v>10290635</v>
      </c>
      <c r="M636" s="30" t="s">
        <v>80</v>
      </c>
      <c r="N636" s="30" t="s">
        <v>21</v>
      </c>
      <c r="O636" s="44">
        <v>581677664115</v>
      </c>
      <c r="P636" s="42">
        <v>3</v>
      </c>
      <c r="Q636" s="30" t="s">
        <v>3409</v>
      </c>
      <c r="R636" s="1" t="str">
        <f t="shared" si="29"/>
        <v>Inter passed and present not continue study</v>
      </c>
    </row>
    <row r="637" spans="1:18" s="45" customFormat="1" ht="16.5" customHeight="1" x14ac:dyDescent="0.25">
      <c r="A637" s="42">
        <v>635</v>
      </c>
      <c r="B637" s="30" t="s">
        <v>13</v>
      </c>
      <c r="C637" s="30" t="s">
        <v>14</v>
      </c>
      <c r="D637" s="1" t="s">
        <v>1244</v>
      </c>
      <c r="E637" s="30" t="s">
        <v>16</v>
      </c>
      <c r="F637" s="46">
        <v>509860000000</v>
      </c>
      <c r="G637" s="43">
        <v>42008</v>
      </c>
      <c r="H637" s="30">
        <v>10290635004</v>
      </c>
      <c r="I637" s="30" t="s">
        <v>17</v>
      </c>
      <c r="J637" s="30" t="s">
        <v>18</v>
      </c>
      <c r="K637" s="30" t="s">
        <v>19</v>
      </c>
      <c r="L637" s="30">
        <v>10290635</v>
      </c>
      <c r="M637" s="30" t="s">
        <v>80</v>
      </c>
      <c r="N637" s="30" t="s">
        <v>1142</v>
      </c>
      <c r="O637" s="44">
        <f>IFERROR(VLOOKUP(D637,GERDATA971,14,FALSE),"")</f>
        <v>509859877030</v>
      </c>
      <c r="P637" s="42">
        <v>10</v>
      </c>
      <c r="Q637" s="30" t="s">
        <v>2263</v>
      </c>
      <c r="R637" s="1" t="str">
        <f t="shared" si="29"/>
        <v xml:space="preserve">Drop Out </v>
      </c>
    </row>
    <row r="638" spans="1:18" s="45" customFormat="1" ht="16.5" customHeight="1" x14ac:dyDescent="0.25">
      <c r="A638" s="42">
        <v>636</v>
      </c>
      <c r="B638" s="30" t="s">
        <v>13</v>
      </c>
      <c r="C638" s="30" t="s">
        <v>14</v>
      </c>
      <c r="D638" s="1" t="s">
        <v>1007</v>
      </c>
      <c r="E638" s="30" t="s">
        <v>16</v>
      </c>
      <c r="F638" s="46">
        <v>606656000000</v>
      </c>
      <c r="G638" s="43">
        <v>38691</v>
      </c>
      <c r="H638" s="30">
        <v>10290635007</v>
      </c>
      <c r="I638" s="30" t="s">
        <v>17</v>
      </c>
      <c r="J638" s="30" t="s">
        <v>18</v>
      </c>
      <c r="K638" s="30" t="s">
        <v>17</v>
      </c>
      <c r="L638" s="30">
        <v>10290635</v>
      </c>
      <c r="M638" s="30" t="s">
        <v>80</v>
      </c>
      <c r="N638" s="30" t="s">
        <v>21</v>
      </c>
      <c r="O638" s="44">
        <v>606655762317</v>
      </c>
      <c r="P638" s="42">
        <v>1</v>
      </c>
      <c r="Q638" s="30" t="s">
        <v>3613</v>
      </c>
      <c r="R638" s="1" t="str">
        <f t="shared" si="29"/>
        <v>Studying in School / College</v>
      </c>
    </row>
    <row r="639" spans="1:18" s="45" customFormat="1" ht="16.5" customHeight="1" x14ac:dyDescent="0.25">
      <c r="A639" s="42">
        <v>637</v>
      </c>
      <c r="B639" s="30" t="s">
        <v>13</v>
      </c>
      <c r="C639" s="30" t="s">
        <v>14</v>
      </c>
      <c r="D639" s="1" t="s">
        <v>1068</v>
      </c>
      <c r="E639" s="30" t="s">
        <v>16</v>
      </c>
      <c r="F639" s="46">
        <v>382224000000</v>
      </c>
      <c r="G639" s="43">
        <v>39448</v>
      </c>
      <c r="H639" s="30">
        <v>10290635003</v>
      </c>
      <c r="I639" s="30" t="s">
        <v>17</v>
      </c>
      <c r="J639" s="30" t="s">
        <v>18</v>
      </c>
      <c r="K639" s="30" t="s">
        <v>19</v>
      </c>
      <c r="L639" s="30">
        <v>10290635</v>
      </c>
      <c r="M639" s="30" t="s">
        <v>80</v>
      </c>
      <c r="N639" s="30" t="s">
        <v>21</v>
      </c>
      <c r="O639" s="44">
        <f>IFERROR(VLOOKUP(D639,GERDATA971,14,FALSE),"")</f>
        <v>832224236903</v>
      </c>
      <c r="P639" s="42">
        <v>2</v>
      </c>
      <c r="Q639" s="30" t="s">
        <v>1722</v>
      </c>
      <c r="R639" s="1" t="str">
        <f t="shared" si="29"/>
        <v>10th passed and present not continue study</v>
      </c>
    </row>
    <row r="640" spans="1:18" s="45" customFormat="1" ht="16.5" customHeight="1" x14ac:dyDescent="0.25">
      <c r="A640" s="42">
        <v>638</v>
      </c>
      <c r="B640" s="30" t="s">
        <v>13</v>
      </c>
      <c r="C640" s="30" t="s">
        <v>14</v>
      </c>
      <c r="D640" s="1" t="s">
        <v>675</v>
      </c>
      <c r="E640" s="30" t="s">
        <v>16</v>
      </c>
      <c r="F640" s="46">
        <v>465788000000</v>
      </c>
      <c r="G640" s="43">
        <v>39448</v>
      </c>
      <c r="H640" s="30">
        <v>10290635009</v>
      </c>
      <c r="I640" s="30" t="s">
        <v>17</v>
      </c>
      <c r="J640" s="30" t="s">
        <v>18</v>
      </c>
      <c r="K640" s="30" t="s">
        <v>19</v>
      </c>
      <c r="L640" s="30">
        <v>10290635</v>
      </c>
      <c r="M640" s="30" t="s">
        <v>80</v>
      </c>
      <c r="N640" s="30" t="s">
        <v>21</v>
      </c>
      <c r="O640" s="44">
        <f>IFERROR(VLOOKUP(D640,GERDATA971,14,FALSE),"")</f>
        <v>465787582355</v>
      </c>
      <c r="P640" s="42">
        <v>10</v>
      </c>
      <c r="Q640" s="30" t="s">
        <v>2317</v>
      </c>
      <c r="R640" s="1" t="str">
        <f t="shared" si="29"/>
        <v xml:space="preserve">Drop Out </v>
      </c>
    </row>
    <row r="641" spans="1:18" s="45" customFormat="1" ht="16.5" customHeight="1" x14ac:dyDescent="0.25">
      <c r="A641" s="42">
        <v>639</v>
      </c>
      <c r="B641" s="30" t="s">
        <v>13</v>
      </c>
      <c r="C641" s="30" t="s">
        <v>14</v>
      </c>
      <c r="D641" s="1" t="s">
        <v>165</v>
      </c>
      <c r="E641" s="30" t="s">
        <v>16</v>
      </c>
      <c r="F641" s="30"/>
      <c r="G641" s="43">
        <v>38718</v>
      </c>
      <c r="H641" s="30">
        <v>10290635012</v>
      </c>
      <c r="I641" s="30" t="s">
        <v>17</v>
      </c>
      <c r="J641" s="30" t="s">
        <v>18</v>
      </c>
      <c r="K641" s="30" t="s">
        <v>19</v>
      </c>
      <c r="L641" s="30">
        <v>10290635</v>
      </c>
      <c r="M641" s="30" t="s">
        <v>80</v>
      </c>
      <c r="N641" s="30" t="s">
        <v>21</v>
      </c>
      <c r="O641" s="44">
        <f>IFERROR(VLOOKUP(D641,GERDATA971,14,FALSE),"")</f>
        <v>445009718765</v>
      </c>
      <c r="P641" s="42">
        <v>10</v>
      </c>
      <c r="Q641" s="30" t="s">
        <v>2314</v>
      </c>
      <c r="R641" s="1" t="str">
        <f t="shared" si="29"/>
        <v xml:space="preserve">Drop Out </v>
      </c>
    </row>
    <row r="642" spans="1:18" s="45" customFormat="1" ht="16.5" customHeight="1" x14ac:dyDescent="0.25">
      <c r="A642" s="42">
        <v>640</v>
      </c>
      <c r="B642" s="30" t="s">
        <v>13</v>
      </c>
      <c r="C642" s="30" t="s">
        <v>14</v>
      </c>
      <c r="D642" s="1" t="s">
        <v>354</v>
      </c>
      <c r="E642" s="30" t="s">
        <v>23</v>
      </c>
      <c r="F642" s="30">
        <v>7661090597</v>
      </c>
      <c r="G642" s="43">
        <v>40687</v>
      </c>
      <c r="H642" s="30">
        <v>10290635003</v>
      </c>
      <c r="I642" s="30" t="s">
        <v>17</v>
      </c>
      <c r="J642" s="30" t="s">
        <v>18</v>
      </c>
      <c r="K642" s="30" t="s">
        <v>19</v>
      </c>
      <c r="L642" s="30">
        <v>10290635</v>
      </c>
      <c r="M642" s="30" t="s">
        <v>80</v>
      </c>
      <c r="N642" s="30" t="s">
        <v>21</v>
      </c>
      <c r="O642" s="44"/>
      <c r="P642" s="42">
        <v>10</v>
      </c>
      <c r="Q642" s="30"/>
      <c r="R642" s="1" t="str">
        <f t="shared" si="29"/>
        <v xml:space="preserve">Drop Out </v>
      </c>
    </row>
    <row r="643" spans="1:18" s="45" customFormat="1" ht="16.5" customHeight="1" x14ac:dyDescent="0.25">
      <c r="A643" s="42">
        <v>641</v>
      </c>
      <c r="B643" s="30" t="s">
        <v>13</v>
      </c>
      <c r="C643" s="30" t="s">
        <v>14</v>
      </c>
      <c r="D643" s="1" t="s">
        <v>81</v>
      </c>
      <c r="E643" s="30" t="s">
        <v>23</v>
      </c>
      <c r="F643" s="30">
        <v>9585657486</v>
      </c>
      <c r="G643" s="43">
        <v>38718</v>
      </c>
      <c r="H643" s="30">
        <v>10290635004</v>
      </c>
      <c r="I643" s="30" t="s">
        <v>17</v>
      </c>
      <c r="J643" s="30" t="s">
        <v>18</v>
      </c>
      <c r="K643" s="30" t="s">
        <v>19</v>
      </c>
      <c r="L643" s="30">
        <v>10290635</v>
      </c>
      <c r="M643" s="30" t="s">
        <v>80</v>
      </c>
      <c r="N643" s="30" t="s">
        <v>21</v>
      </c>
      <c r="O643" s="44">
        <v>612491378770</v>
      </c>
      <c r="P643" s="42">
        <v>10</v>
      </c>
      <c r="Q643" s="30" t="s">
        <v>2289</v>
      </c>
      <c r="R643" s="1" t="str">
        <f t="shared" ref="R643:R706" si="31">IFERROR(VLOOKUP(P643,REASONCODE,2,FALSE),"")</f>
        <v xml:space="preserve">Drop Out </v>
      </c>
    </row>
    <row r="644" spans="1:18" s="45" customFormat="1" ht="16.5" customHeight="1" x14ac:dyDescent="0.25">
      <c r="A644" s="42">
        <v>642</v>
      </c>
      <c r="B644" s="30" t="s">
        <v>13</v>
      </c>
      <c r="C644" s="30" t="s">
        <v>14</v>
      </c>
      <c r="D644" s="1" t="s">
        <v>1134</v>
      </c>
      <c r="E644" s="30" t="s">
        <v>16</v>
      </c>
      <c r="F644" s="46">
        <v>968175000000</v>
      </c>
      <c r="G644" s="43">
        <v>40544</v>
      </c>
      <c r="H644" s="30">
        <v>10290635008</v>
      </c>
      <c r="I644" s="30" t="s">
        <v>17</v>
      </c>
      <c r="J644" s="30" t="s">
        <v>18</v>
      </c>
      <c r="K644" s="30" t="s">
        <v>19</v>
      </c>
      <c r="L644" s="30">
        <v>10290635</v>
      </c>
      <c r="M644" s="30" t="s">
        <v>80</v>
      </c>
      <c r="N644" s="30" t="s">
        <v>21</v>
      </c>
      <c r="O644" s="44">
        <f>IFERROR(VLOOKUP(D644,GERDATA971,14,FALSE),"")</f>
        <v>968174618575</v>
      </c>
      <c r="P644" s="42">
        <v>2</v>
      </c>
      <c r="Q644" s="30" t="s">
        <v>2305</v>
      </c>
      <c r="R644" s="1" t="str">
        <f t="shared" si="31"/>
        <v>10th passed and present not continue study</v>
      </c>
    </row>
    <row r="645" spans="1:18" s="45" customFormat="1" ht="16.5" customHeight="1" x14ac:dyDescent="0.25">
      <c r="A645" s="42">
        <v>643</v>
      </c>
      <c r="B645" s="30" t="s">
        <v>13</v>
      </c>
      <c r="C645" s="30" t="s">
        <v>14</v>
      </c>
      <c r="D645" s="1" t="s">
        <v>846</v>
      </c>
      <c r="E645" s="30" t="s">
        <v>16</v>
      </c>
      <c r="F645" s="46">
        <v>875902000000</v>
      </c>
      <c r="G645" s="43">
        <v>38718</v>
      </c>
      <c r="H645" s="30">
        <v>10290635004</v>
      </c>
      <c r="I645" s="30" t="s">
        <v>17</v>
      </c>
      <c r="J645" s="30" t="s">
        <v>18</v>
      </c>
      <c r="K645" s="30" t="s">
        <v>19</v>
      </c>
      <c r="L645" s="30">
        <v>10290635</v>
      </c>
      <c r="M645" s="30" t="s">
        <v>80</v>
      </c>
      <c r="N645" s="30" t="s">
        <v>21</v>
      </c>
      <c r="O645" s="44">
        <v>900504249954</v>
      </c>
      <c r="P645" s="42">
        <v>11</v>
      </c>
      <c r="Q645" s="30" t="s">
        <v>1722</v>
      </c>
      <c r="R645" s="1" t="str">
        <f t="shared" si="31"/>
        <v>Not traced</v>
      </c>
    </row>
    <row r="646" spans="1:18" s="45" customFormat="1" ht="16.5" customHeight="1" x14ac:dyDescent="0.25">
      <c r="A646" s="42">
        <v>644</v>
      </c>
      <c r="B646" s="30" t="s">
        <v>13</v>
      </c>
      <c r="C646" s="30" t="s">
        <v>14</v>
      </c>
      <c r="D646" s="1" t="s">
        <v>927</v>
      </c>
      <c r="E646" s="30" t="s">
        <v>23</v>
      </c>
      <c r="F646" s="46">
        <v>783191000000</v>
      </c>
      <c r="G646" s="43">
        <v>40179</v>
      </c>
      <c r="H646" s="30">
        <v>10290635010</v>
      </c>
      <c r="I646" s="30" t="s">
        <v>17</v>
      </c>
      <c r="J646" s="30" t="s">
        <v>18</v>
      </c>
      <c r="K646" s="30" t="s">
        <v>19</v>
      </c>
      <c r="L646" s="30">
        <v>10290635</v>
      </c>
      <c r="M646" s="30" t="s">
        <v>80</v>
      </c>
      <c r="N646" s="30" t="s">
        <v>21</v>
      </c>
      <c r="O646" s="44" t="str">
        <f>IFERROR(VLOOKUP(D646,GERDATA971,14,FALSE),"")</f>
        <v/>
      </c>
      <c r="P646" s="42">
        <v>11</v>
      </c>
      <c r="Q646" s="30">
        <v>0</v>
      </c>
      <c r="R646" s="1" t="str">
        <f t="shared" si="31"/>
        <v>Not traced</v>
      </c>
    </row>
    <row r="647" spans="1:18" s="45" customFormat="1" ht="16.5" customHeight="1" x14ac:dyDescent="0.25">
      <c r="A647" s="42">
        <v>645</v>
      </c>
      <c r="B647" s="30" t="s">
        <v>13</v>
      </c>
      <c r="C647" s="30" t="s">
        <v>14</v>
      </c>
      <c r="D647" s="1" t="s">
        <v>399</v>
      </c>
      <c r="E647" s="30" t="s">
        <v>16</v>
      </c>
      <c r="F647" s="30">
        <v>7995102684</v>
      </c>
      <c r="G647" s="43">
        <v>38653</v>
      </c>
      <c r="H647" s="30">
        <v>10290635009</v>
      </c>
      <c r="I647" s="30" t="s">
        <v>17</v>
      </c>
      <c r="J647" s="30" t="s">
        <v>18</v>
      </c>
      <c r="K647" s="30" t="s">
        <v>19</v>
      </c>
      <c r="L647" s="30">
        <v>10290635</v>
      </c>
      <c r="M647" s="30" t="s">
        <v>80</v>
      </c>
      <c r="N647" s="30" t="s">
        <v>21</v>
      </c>
      <c r="O647" s="44">
        <v>811149517505</v>
      </c>
      <c r="P647" s="42">
        <v>10</v>
      </c>
      <c r="Q647" s="30" t="s">
        <v>2317</v>
      </c>
      <c r="R647" s="1" t="str">
        <f t="shared" si="31"/>
        <v xml:space="preserve">Drop Out </v>
      </c>
    </row>
    <row r="648" spans="1:18" s="45" customFormat="1" ht="16.5" customHeight="1" x14ac:dyDescent="0.25">
      <c r="A648" s="42">
        <v>646</v>
      </c>
      <c r="B648" s="30" t="s">
        <v>13</v>
      </c>
      <c r="C648" s="30" t="s">
        <v>14</v>
      </c>
      <c r="D648" s="1" t="s">
        <v>736</v>
      </c>
      <c r="E648" s="30" t="s">
        <v>16</v>
      </c>
      <c r="F648" s="30">
        <v>9100381353</v>
      </c>
      <c r="G648" s="43">
        <v>38718</v>
      </c>
      <c r="H648" s="30">
        <v>10290635010</v>
      </c>
      <c r="I648" s="30" t="s">
        <v>17</v>
      </c>
      <c r="J648" s="30" t="s">
        <v>18</v>
      </c>
      <c r="K648" s="30" t="s">
        <v>19</v>
      </c>
      <c r="L648" s="30">
        <v>10290635</v>
      </c>
      <c r="M648" s="30" t="s">
        <v>80</v>
      </c>
      <c r="N648" s="30" t="s">
        <v>21</v>
      </c>
      <c r="O648" s="44">
        <f>IFERROR(VLOOKUP(D648,GERDATA971,14,FALSE),"")</f>
        <v>805585697254</v>
      </c>
      <c r="P648" s="42">
        <v>10</v>
      </c>
      <c r="Q648" s="30" t="s">
        <v>2314</v>
      </c>
      <c r="R648" s="1" t="str">
        <f t="shared" si="31"/>
        <v xml:space="preserve">Drop Out </v>
      </c>
    </row>
    <row r="649" spans="1:18" s="45" customFormat="1" ht="16.5" customHeight="1" x14ac:dyDescent="0.25">
      <c r="A649" s="42">
        <v>647</v>
      </c>
      <c r="B649" s="30" t="s">
        <v>13</v>
      </c>
      <c r="C649" s="30" t="s">
        <v>14</v>
      </c>
      <c r="D649" s="1" t="s">
        <v>530</v>
      </c>
      <c r="E649" s="30" t="s">
        <v>16</v>
      </c>
      <c r="F649" s="30">
        <v>9492019973</v>
      </c>
      <c r="G649" s="43">
        <v>38718</v>
      </c>
      <c r="H649" s="30">
        <v>10290635010</v>
      </c>
      <c r="I649" s="30" t="s">
        <v>17</v>
      </c>
      <c r="J649" s="30" t="s">
        <v>18</v>
      </c>
      <c r="K649" s="30" t="s">
        <v>17</v>
      </c>
      <c r="L649" s="30">
        <v>10290635</v>
      </c>
      <c r="M649" s="30" t="s">
        <v>80</v>
      </c>
      <c r="N649" s="30" t="s">
        <v>21</v>
      </c>
      <c r="O649" s="44">
        <v>953726741353</v>
      </c>
      <c r="P649" s="42">
        <v>3</v>
      </c>
      <c r="Q649" s="30" t="s">
        <v>3409</v>
      </c>
      <c r="R649" s="1" t="str">
        <f t="shared" si="31"/>
        <v>Inter passed and present not continue study</v>
      </c>
    </row>
    <row r="650" spans="1:18" s="45" customFormat="1" ht="16.5" customHeight="1" x14ac:dyDescent="0.25">
      <c r="A650" s="42">
        <v>648</v>
      </c>
      <c r="B650" s="30" t="s">
        <v>13</v>
      </c>
      <c r="C650" s="30" t="s">
        <v>14</v>
      </c>
      <c r="D650" s="1" t="s">
        <v>85</v>
      </c>
      <c r="E650" s="30"/>
      <c r="F650" s="30">
        <v>9059708782</v>
      </c>
      <c r="G650" s="43">
        <v>41257</v>
      </c>
      <c r="H650" s="30">
        <v>10290635006</v>
      </c>
      <c r="I650" s="30" t="s">
        <v>17</v>
      </c>
      <c r="J650" s="30" t="s">
        <v>18</v>
      </c>
      <c r="K650" s="30" t="s">
        <v>19</v>
      </c>
      <c r="L650" s="30">
        <v>10290635</v>
      </c>
      <c r="M650" s="30" t="s">
        <v>80</v>
      </c>
      <c r="N650" s="30" t="s">
        <v>21</v>
      </c>
      <c r="O650" s="44">
        <f>IFERROR(VLOOKUP(D650,GERDATA971,14,FALSE),"")</f>
        <v>246801919400</v>
      </c>
      <c r="P650" s="42">
        <v>10</v>
      </c>
      <c r="Q650" s="30" t="s">
        <v>2263</v>
      </c>
      <c r="R650" s="1" t="str">
        <f t="shared" si="31"/>
        <v xml:space="preserve">Drop Out </v>
      </c>
    </row>
    <row r="651" spans="1:18" s="45" customFormat="1" ht="16.5" customHeight="1" x14ac:dyDescent="0.25">
      <c r="A651" s="42">
        <v>649</v>
      </c>
      <c r="B651" s="30" t="s">
        <v>13</v>
      </c>
      <c r="C651" s="30" t="s">
        <v>14</v>
      </c>
      <c r="D651" s="1" t="s">
        <v>239</v>
      </c>
      <c r="E651" s="30" t="s">
        <v>23</v>
      </c>
      <c r="F651" s="30">
        <v>9100826910</v>
      </c>
      <c r="G651" s="43">
        <v>42190</v>
      </c>
      <c r="H651" s="30">
        <v>10290635006</v>
      </c>
      <c r="I651" s="30" t="s">
        <v>17</v>
      </c>
      <c r="J651" s="30" t="s">
        <v>18</v>
      </c>
      <c r="K651" s="30" t="s">
        <v>19</v>
      </c>
      <c r="L651" s="30">
        <v>10290635</v>
      </c>
      <c r="M651" s="30" t="s">
        <v>80</v>
      </c>
      <c r="N651" s="30" t="s">
        <v>21</v>
      </c>
      <c r="O651" s="44">
        <f>IFERROR(VLOOKUP(D651,GERDATA971,14,FALSE),"")</f>
        <v>819616463859</v>
      </c>
      <c r="P651" s="42">
        <v>12</v>
      </c>
      <c r="Q651" s="30" t="s">
        <v>1473</v>
      </c>
      <c r="R651" s="1" t="str">
        <f t="shared" si="31"/>
        <v>Died</v>
      </c>
    </row>
    <row r="652" spans="1:18" s="45" customFormat="1" ht="16.5" customHeight="1" x14ac:dyDescent="0.25">
      <c r="A652" s="42">
        <v>650</v>
      </c>
      <c r="B652" s="30" t="s">
        <v>13</v>
      </c>
      <c r="C652" s="30" t="s">
        <v>14</v>
      </c>
      <c r="D652" s="1" t="s">
        <v>637</v>
      </c>
      <c r="E652" s="30" t="s">
        <v>16</v>
      </c>
      <c r="F652" s="30">
        <v>6372952326</v>
      </c>
      <c r="G652" s="43">
        <v>38718</v>
      </c>
      <c r="H652" s="30">
        <v>10290635012</v>
      </c>
      <c r="I652" s="30" t="s">
        <v>17</v>
      </c>
      <c r="J652" s="30" t="s">
        <v>18</v>
      </c>
      <c r="K652" s="30" t="s">
        <v>19</v>
      </c>
      <c r="L652" s="30">
        <v>10290635</v>
      </c>
      <c r="M652" s="30" t="s">
        <v>80</v>
      </c>
      <c r="N652" s="30" t="s">
        <v>21</v>
      </c>
      <c r="O652" s="44">
        <f>IFERROR(VLOOKUP(D652,GERDATA971,14,FALSE),"")</f>
        <v>228761457189</v>
      </c>
      <c r="P652" s="42">
        <v>2</v>
      </c>
      <c r="Q652" s="30" t="s">
        <v>2314</v>
      </c>
      <c r="R652" s="1" t="str">
        <f t="shared" si="31"/>
        <v>10th passed and present not continue study</v>
      </c>
    </row>
    <row r="653" spans="1:18" s="45" customFormat="1" ht="16.5" customHeight="1" x14ac:dyDescent="0.25">
      <c r="A653" s="42">
        <v>651</v>
      </c>
      <c r="B653" s="30" t="s">
        <v>13</v>
      </c>
      <c r="C653" s="30" t="s">
        <v>14</v>
      </c>
      <c r="D653" s="1" t="s">
        <v>1100</v>
      </c>
      <c r="E653" s="30" t="s">
        <v>23</v>
      </c>
      <c r="F653" s="46">
        <v>946575000000</v>
      </c>
      <c r="G653" s="43">
        <v>39083</v>
      </c>
      <c r="H653" s="30">
        <v>10290635003</v>
      </c>
      <c r="I653" s="30" t="s">
        <v>17</v>
      </c>
      <c r="J653" s="30" t="s">
        <v>18</v>
      </c>
      <c r="K653" s="30" t="s">
        <v>19</v>
      </c>
      <c r="L653" s="30">
        <v>10290635</v>
      </c>
      <c r="M653" s="30" t="s">
        <v>80</v>
      </c>
      <c r="N653" s="30" t="s">
        <v>21</v>
      </c>
      <c r="O653" s="44">
        <f>IFERROR(VLOOKUP(D653,GERDATA971,14,FALSE),"")</f>
        <v>946575168508</v>
      </c>
      <c r="P653" s="42">
        <v>9</v>
      </c>
      <c r="Q653" s="30" t="s">
        <v>1668</v>
      </c>
      <c r="R653" s="1" t="str">
        <f t="shared" si="31"/>
        <v>Open 10th &amp; Open inter joined</v>
      </c>
    </row>
    <row r="654" spans="1:18" s="45" customFormat="1" ht="16.5" customHeight="1" x14ac:dyDescent="0.25">
      <c r="A654" s="42">
        <v>652</v>
      </c>
      <c r="B654" s="30" t="s">
        <v>13</v>
      </c>
      <c r="C654" s="30" t="s">
        <v>14</v>
      </c>
      <c r="D654" s="1" t="s">
        <v>378</v>
      </c>
      <c r="E654" s="30" t="s">
        <v>23</v>
      </c>
      <c r="F654" s="30">
        <v>8895675113</v>
      </c>
      <c r="G654" s="43">
        <v>38718</v>
      </c>
      <c r="H654" s="30">
        <v>10290635014</v>
      </c>
      <c r="I654" s="30" t="s">
        <v>17</v>
      </c>
      <c r="J654" s="30" t="s">
        <v>18</v>
      </c>
      <c r="K654" s="30" t="s">
        <v>17</v>
      </c>
      <c r="L654" s="30">
        <v>10290635</v>
      </c>
      <c r="M654" s="30" t="s">
        <v>80</v>
      </c>
      <c r="N654" s="30" t="s">
        <v>21</v>
      </c>
      <c r="O654" s="44"/>
      <c r="P654" s="42">
        <v>11</v>
      </c>
      <c r="Q654" s="30"/>
      <c r="R654" s="1" t="str">
        <f t="shared" si="31"/>
        <v>Not traced</v>
      </c>
    </row>
    <row r="655" spans="1:18" s="45" customFormat="1" ht="16.5" customHeight="1" x14ac:dyDescent="0.25">
      <c r="A655" s="42">
        <v>653</v>
      </c>
      <c r="B655" s="30" t="s">
        <v>13</v>
      </c>
      <c r="C655" s="30" t="s">
        <v>14</v>
      </c>
      <c r="D655" s="1" t="s">
        <v>79</v>
      </c>
      <c r="E655" s="30" t="s">
        <v>16</v>
      </c>
      <c r="F655" s="30">
        <v>9100381353</v>
      </c>
      <c r="G655" s="43">
        <v>39938</v>
      </c>
      <c r="H655" s="30">
        <v>10290635010</v>
      </c>
      <c r="I655" s="30" t="s">
        <v>17</v>
      </c>
      <c r="J655" s="30" t="s">
        <v>18</v>
      </c>
      <c r="K655" s="30" t="s">
        <v>19</v>
      </c>
      <c r="L655" s="30">
        <v>10290635</v>
      </c>
      <c r="M655" s="30" t="s">
        <v>80</v>
      </c>
      <c r="N655" s="30" t="s">
        <v>21</v>
      </c>
      <c r="O655" s="44">
        <f>IFERROR(VLOOKUP(D655,GERDATA971,14,FALSE),"")</f>
        <v>658391100938</v>
      </c>
      <c r="P655" s="42">
        <v>10</v>
      </c>
      <c r="Q655" s="30" t="s">
        <v>2263</v>
      </c>
      <c r="R655" s="1" t="str">
        <f t="shared" si="31"/>
        <v xml:space="preserve">Drop Out </v>
      </c>
    </row>
    <row r="656" spans="1:18" s="45" customFormat="1" ht="16.5" customHeight="1" x14ac:dyDescent="0.25">
      <c r="A656" s="42">
        <v>654</v>
      </c>
      <c r="B656" s="30" t="s">
        <v>13</v>
      </c>
      <c r="C656" s="30" t="s">
        <v>14</v>
      </c>
      <c r="D656" s="1" t="s">
        <v>1301</v>
      </c>
      <c r="E656" s="30" t="s">
        <v>16</v>
      </c>
      <c r="F656" s="46">
        <v>296624000000</v>
      </c>
      <c r="G656" s="43">
        <v>38718</v>
      </c>
      <c r="H656" s="30">
        <v>10290635009</v>
      </c>
      <c r="I656" s="30" t="s">
        <v>17</v>
      </c>
      <c r="J656" s="30" t="s">
        <v>18</v>
      </c>
      <c r="K656" s="30" t="s">
        <v>19</v>
      </c>
      <c r="L656" s="30">
        <v>10290635</v>
      </c>
      <c r="M656" s="30" t="s">
        <v>80</v>
      </c>
      <c r="N656" s="30" t="s">
        <v>1142</v>
      </c>
      <c r="O656" s="44">
        <f>IFERROR(VLOOKUP(D656,GERDATA971,14,FALSE),"")</f>
        <v>296624161048</v>
      </c>
      <c r="P656" s="42">
        <v>10</v>
      </c>
      <c r="Q656" s="30" t="s">
        <v>2317</v>
      </c>
      <c r="R656" s="1" t="str">
        <f t="shared" si="31"/>
        <v xml:space="preserve">Drop Out </v>
      </c>
    </row>
    <row r="657" spans="1:18" s="45" customFormat="1" ht="16.5" customHeight="1" x14ac:dyDescent="0.25">
      <c r="A657" s="42">
        <v>655</v>
      </c>
      <c r="B657" s="30" t="s">
        <v>13</v>
      </c>
      <c r="C657" s="30" t="s">
        <v>14</v>
      </c>
      <c r="D657" s="1" t="s">
        <v>1090</v>
      </c>
      <c r="E657" s="30" t="s">
        <v>23</v>
      </c>
      <c r="F657" s="46">
        <v>394944000000</v>
      </c>
      <c r="G657" s="43">
        <v>38718</v>
      </c>
      <c r="H657" s="30">
        <v>10290635009</v>
      </c>
      <c r="I657" s="30" t="s">
        <v>17</v>
      </c>
      <c r="J657" s="30" t="s">
        <v>18</v>
      </c>
      <c r="K657" s="30" t="s">
        <v>17</v>
      </c>
      <c r="L657" s="30">
        <v>10290635</v>
      </c>
      <c r="M657" s="30" t="s">
        <v>80</v>
      </c>
      <c r="N657" s="30" t="s">
        <v>21</v>
      </c>
      <c r="O657" s="44">
        <v>394943847424</v>
      </c>
      <c r="P657" s="42">
        <v>3</v>
      </c>
      <c r="Q657" s="30" t="s">
        <v>3409</v>
      </c>
      <c r="R657" s="1" t="str">
        <f t="shared" si="31"/>
        <v>Inter passed and present not continue study</v>
      </c>
    </row>
    <row r="658" spans="1:18" s="45" customFormat="1" ht="16.5" customHeight="1" x14ac:dyDescent="0.25">
      <c r="A658" s="42">
        <v>656</v>
      </c>
      <c r="B658" s="30" t="s">
        <v>13</v>
      </c>
      <c r="C658" s="30" t="s">
        <v>14</v>
      </c>
      <c r="D658" s="1" t="s">
        <v>1296</v>
      </c>
      <c r="E658" s="30" t="s">
        <v>16</v>
      </c>
      <c r="F658" s="46">
        <v>332920000000</v>
      </c>
      <c r="G658" s="43">
        <v>41020</v>
      </c>
      <c r="H658" s="30">
        <v>10290635005</v>
      </c>
      <c r="I658" s="30" t="s">
        <v>17</v>
      </c>
      <c r="J658" s="30" t="s">
        <v>18</v>
      </c>
      <c r="K658" s="30" t="s">
        <v>19</v>
      </c>
      <c r="L658" s="30">
        <v>10290635</v>
      </c>
      <c r="M658" s="30" t="s">
        <v>80</v>
      </c>
      <c r="N658" s="30" t="s">
        <v>1142</v>
      </c>
      <c r="O658" s="44">
        <f>IFERROR(VLOOKUP(D658,GERDATA971,14,FALSE),"")</f>
        <v>332919738456</v>
      </c>
      <c r="P658" s="42">
        <v>10</v>
      </c>
      <c r="Q658" s="30" t="s">
        <v>2289</v>
      </c>
      <c r="R658" s="1" t="str">
        <f t="shared" si="31"/>
        <v xml:space="preserve">Drop Out </v>
      </c>
    </row>
    <row r="659" spans="1:18" s="45" customFormat="1" ht="16.5" customHeight="1" x14ac:dyDescent="0.25">
      <c r="A659" s="42">
        <v>657</v>
      </c>
      <c r="B659" s="30" t="s">
        <v>13</v>
      </c>
      <c r="C659" s="30" t="s">
        <v>14</v>
      </c>
      <c r="D659" s="1" t="s">
        <v>1095</v>
      </c>
      <c r="E659" s="30" t="s">
        <v>23</v>
      </c>
      <c r="F659" s="46">
        <v>925752000000</v>
      </c>
      <c r="G659" s="43">
        <v>38718</v>
      </c>
      <c r="H659" s="30">
        <v>10290635005</v>
      </c>
      <c r="I659" s="30" t="s">
        <v>17</v>
      </c>
      <c r="J659" s="30" t="s">
        <v>18</v>
      </c>
      <c r="K659" s="30" t="s">
        <v>17</v>
      </c>
      <c r="L659" s="30">
        <v>10290635</v>
      </c>
      <c r="M659" s="30" t="s">
        <v>80</v>
      </c>
      <c r="N659" s="30" t="s">
        <v>21</v>
      </c>
      <c r="O659" s="44">
        <v>925751978137</v>
      </c>
      <c r="P659" s="42">
        <v>3</v>
      </c>
      <c r="Q659" s="30" t="s">
        <v>3409</v>
      </c>
      <c r="R659" s="1" t="str">
        <f t="shared" si="31"/>
        <v>Inter passed and present not continue study</v>
      </c>
    </row>
    <row r="660" spans="1:18" s="45" customFormat="1" ht="16.5" customHeight="1" x14ac:dyDescent="0.25">
      <c r="A660" s="42">
        <v>658</v>
      </c>
      <c r="B660" s="30" t="s">
        <v>13</v>
      </c>
      <c r="C660" s="30" t="s">
        <v>14</v>
      </c>
      <c r="D660" s="1" t="s">
        <v>1061</v>
      </c>
      <c r="E660" s="30" t="s">
        <v>23</v>
      </c>
      <c r="F660" s="46">
        <v>561833000000</v>
      </c>
      <c r="G660" s="43">
        <v>39448</v>
      </c>
      <c r="H660" s="30">
        <v>10290635013</v>
      </c>
      <c r="I660" s="30" t="s">
        <v>17</v>
      </c>
      <c r="J660" s="30" t="s">
        <v>18</v>
      </c>
      <c r="K660" s="30" t="s">
        <v>19</v>
      </c>
      <c r="L660" s="30">
        <v>10290635</v>
      </c>
      <c r="M660" s="30" t="s">
        <v>80</v>
      </c>
      <c r="N660" s="30" t="s">
        <v>21</v>
      </c>
      <c r="O660" s="44">
        <f>IFERROR(VLOOKUP(D660,GERDATA971,14,FALSE),"")</f>
        <v>279838432438</v>
      </c>
      <c r="P660" s="42">
        <v>2</v>
      </c>
      <c r="Q660" s="30" t="s">
        <v>2314</v>
      </c>
      <c r="R660" s="1" t="str">
        <f t="shared" si="31"/>
        <v>10th passed and present not continue study</v>
      </c>
    </row>
    <row r="661" spans="1:18" s="45" customFormat="1" ht="16.5" customHeight="1" x14ac:dyDescent="0.25">
      <c r="A661" s="42">
        <v>659</v>
      </c>
      <c r="B661" s="30" t="s">
        <v>13</v>
      </c>
      <c r="C661" s="30" t="s">
        <v>14</v>
      </c>
      <c r="D661" s="1" t="s">
        <v>271</v>
      </c>
      <c r="E661" s="30" t="s">
        <v>23</v>
      </c>
      <c r="F661" s="30">
        <v>9391046816</v>
      </c>
      <c r="G661" s="43">
        <v>39083</v>
      </c>
      <c r="H661" s="30">
        <v>10290635013</v>
      </c>
      <c r="I661" s="30" t="s">
        <v>17</v>
      </c>
      <c r="J661" s="30" t="s">
        <v>18</v>
      </c>
      <c r="K661" s="30" t="s">
        <v>19</v>
      </c>
      <c r="L661" s="30">
        <v>10290635</v>
      </c>
      <c r="M661" s="30" t="s">
        <v>80</v>
      </c>
      <c r="N661" s="30" t="s">
        <v>21</v>
      </c>
      <c r="O661" s="44">
        <f>IFERROR(VLOOKUP(D661,GERDATA971,14,FALSE),"")</f>
        <v>271838432438</v>
      </c>
      <c r="P661" s="42">
        <v>2</v>
      </c>
      <c r="Q661" s="30" t="s">
        <v>2314</v>
      </c>
      <c r="R661" s="1" t="str">
        <f t="shared" si="31"/>
        <v>10th passed and present not continue study</v>
      </c>
    </row>
    <row r="662" spans="1:18" s="45" customFormat="1" ht="16.5" customHeight="1" x14ac:dyDescent="0.25">
      <c r="A662" s="42">
        <v>660</v>
      </c>
      <c r="B662" s="30" t="s">
        <v>13</v>
      </c>
      <c r="C662" s="30" t="s">
        <v>14</v>
      </c>
      <c r="D662" s="1" t="s">
        <v>461</v>
      </c>
      <c r="E662" s="30" t="s">
        <v>23</v>
      </c>
      <c r="F662" s="30">
        <v>9100381353</v>
      </c>
      <c r="G662" s="43">
        <v>38723</v>
      </c>
      <c r="H662" s="30">
        <v>10290635013</v>
      </c>
      <c r="I662" s="30" t="s">
        <v>17</v>
      </c>
      <c r="J662" s="30" t="s">
        <v>169</v>
      </c>
      <c r="K662" s="30" t="s">
        <v>19</v>
      </c>
      <c r="L662" s="30">
        <v>10290635</v>
      </c>
      <c r="M662" s="30" t="s">
        <v>80</v>
      </c>
      <c r="N662" s="30" t="s">
        <v>21</v>
      </c>
      <c r="O662" s="44"/>
      <c r="P662" s="42">
        <v>11</v>
      </c>
      <c r="Q662" s="30"/>
      <c r="R662" s="1" t="str">
        <f t="shared" si="31"/>
        <v>Not traced</v>
      </c>
    </row>
    <row r="663" spans="1:18" s="45" customFormat="1" ht="16.5" customHeight="1" x14ac:dyDescent="0.25">
      <c r="A663" s="42">
        <v>661</v>
      </c>
      <c r="B663" s="30" t="s">
        <v>13</v>
      </c>
      <c r="C663" s="30" t="s">
        <v>14</v>
      </c>
      <c r="D663" s="1" t="s">
        <v>965</v>
      </c>
      <c r="E663" s="30" t="s">
        <v>16</v>
      </c>
      <c r="F663" s="46">
        <v>348039000000</v>
      </c>
      <c r="G663" s="43">
        <v>39083</v>
      </c>
      <c r="H663" s="30">
        <v>10290635013</v>
      </c>
      <c r="I663" s="30" t="s">
        <v>17</v>
      </c>
      <c r="J663" s="30" t="s">
        <v>18</v>
      </c>
      <c r="K663" s="30" t="s">
        <v>19</v>
      </c>
      <c r="L663" s="30">
        <v>10290635</v>
      </c>
      <c r="M663" s="30" t="s">
        <v>80</v>
      </c>
      <c r="N663" s="30" t="s">
        <v>21</v>
      </c>
      <c r="O663" s="44">
        <f t="shared" ref="O663:O669" si="32">IFERROR(VLOOKUP(D663,GERDATA971,14,FALSE),"")</f>
        <v>348038601475</v>
      </c>
      <c r="P663" s="42">
        <v>10</v>
      </c>
      <c r="Q663" s="30" t="s">
        <v>2263</v>
      </c>
      <c r="R663" s="1" t="str">
        <f t="shared" si="31"/>
        <v xml:space="preserve">Drop Out </v>
      </c>
    </row>
    <row r="664" spans="1:18" s="45" customFormat="1" ht="16.5" customHeight="1" x14ac:dyDescent="0.25">
      <c r="A664" s="42">
        <v>662</v>
      </c>
      <c r="B664" s="30" t="s">
        <v>13</v>
      </c>
      <c r="C664" s="30" t="s">
        <v>14</v>
      </c>
      <c r="D664" s="1" t="s">
        <v>1047</v>
      </c>
      <c r="E664" s="30" t="s">
        <v>23</v>
      </c>
      <c r="F664" s="46">
        <v>245211000000</v>
      </c>
      <c r="G664" s="43">
        <v>38884</v>
      </c>
      <c r="H664" s="30">
        <v>10290635002</v>
      </c>
      <c r="I664" s="30" t="s">
        <v>17</v>
      </c>
      <c r="J664" s="30" t="s">
        <v>18</v>
      </c>
      <c r="K664" s="30" t="s">
        <v>19</v>
      </c>
      <c r="L664" s="30">
        <v>10290635</v>
      </c>
      <c r="M664" s="30" t="s">
        <v>80</v>
      </c>
      <c r="N664" s="30" t="s">
        <v>21</v>
      </c>
      <c r="O664" s="44">
        <f t="shared" si="32"/>
        <v>245210769660</v>
      </c>
      <c r="P664" s="42">
        <v>1</v>
      </c>
      <c r="Q664" s="30" t="s">
        <v>1877</v>
      </c>
      <c r="R664" s="1" t="str">
        <f t="shared" si="31"/>
        <v>Studying in School / College</v>
      </c>
    </row>
    <row r="665" spans="1:18" s="45" customFormat="1" ht="16.5" customHeight="1" x14ac:dyDescent="0.25">
      <c r="A665" s="42">
        <v>663</v>
      </c>
      <c r="B665" s="30" t="s">
        <v>13</v>
      </c>
      <c r="C665" s="30" t="s">
        <v>14</v>
      </c>
      <c r="D665" s="1" t="s">
        <v>1255</v>
      </c>
      <c r="E665" s="30" t="s">
        <v>16</v>
      </c>
      <c r="F665" s="46">
        <v>724920000000</v>
      </c>
      <c r="G665" s="43">
        <v>40544</v>
      </c>
      <c r="H665" s="30">
        <v>10290635003</v>
      </c>
      <c r="I665" s="30" t="s">
        <v>17</v>
      </c>
      <c r="J665" s="30" t="s">
        <v>18</v>
      </c>
      <c r="K665" s="30" t="s">
        <v>19</v>
      </c>
      <c r="L665" s="30">
        <v>10290635</v>
      </c>
      <c r="M665" s="30" t="s">
        <v>80</v>
      </c>
      <c r="N665" s="30" t="s">
        <v>1142</v>
      </c>
      <c r="O665" s="44">
        <f t="shared" si="32"/>
        <v>724919992730</v>
      </c>
      <c r="P665" s="42">
        <v>10</v>
      </c>
      <c r="Q665" s="30" t="s">
        <v>2286</v>
      </c>
      <c r="R665" s="1" t="str">
        <f t="shared" si="31"/>
        <v xml:space="preserve">Drop Out </v>
      </c>
    </row>
    <row r="666" spans="1:18" s="45" customFormat="1" ht="16.5" customHeight="1" x14ac:dyDescent="0.25">
      <c r="A666" s="42">
        <v>664</v>
      </c>
      <c r="B666" s="30" t="s">
        <v>13</v>
      </c>
      <c r="C666" s="30" t="s">
        <v>14</v>
      </c>
      <c r="D666" s="1" t="s">
        <v>1326</v>
      </c>
      <c r="E666" s="30" t="s">
        <v>16</v>
      </c>
      <c r="F666" s="46">
        <v>429585000000</v>
      </c>
      <c r="G666" s="43">
        <v>41310</v>
      </c>
      <c r="H666" s="30">
        <v>10290635012</v>
      </c>
      <c r="I666" s="30" t="s">
        <v>17</v>
      </c>
      <c r="J666" s="30" t="s">
        <v>18</v>
      </c>
      <c r="K666" s="30" t="s">
        <v>19</v>
      </c>
      <c r="L666" s="30">
        <v>10290635</v>
      </c>
      <c r="M666" s="30" t="s">
        <v>80</v>
      </c>
      <c r="N666" s="30" t="s">
        <v>1142</v>
      </c>
      <c r="O666" s="44" t="str">
        <f t="shared" si="32"/>
        <v/>
      </c>
      <c r="P666" s="42">
        <v>10</v>
      </c>
      <c r="Q666" s="30" t="s">
        <v>2265</v>
      </c>
      <c r="R666" s="1" t="str">
        <f t="shared" si="31"/>
        <v xml:space="preserve">Drop Out </v>
      </c>
    </row>
    <row r="667" spans="1:18" s="45" customFormat="1" ht="16.5" customHeight="1" x14ac:dyDescent="0.25">
      <c r="A667" s="42">
        <v>665</v>
      </c>
      <c r="B667" s="30" t="s">
        <v>13</v>
      </c>
      <c r="C667" s="30" t="s">
        <v>14</v>
      </c>
      <c r="D667" s="1" t="s">
        <v>885</v>
      </c>
      <c r="E667" s="30" t="s">
        <v>16</v>
      </c>
      <c r="F667" s="46">
        <v>681628000000</v>
      </c>
      <c r="G667" s="43">
        <v>41915</v>
      </c>
      <c r="H667" s="30">
        <v>10290635012</v>
      </c>
      <c r="I667" s="30" t="s">
        <v>17</v>
      </c>
      <c r="J667" s="30" t="s">
        <v>18</v>
      </c>
      <c r="K667" s="30" t="s">
        <v>19</v>
      </c>
      <c r="L667" s="30">
        <v>10290635</v>
      </c>
      <c r="M667" s="30" t="s">
        <v>80</v>
      </c>
      <c r="N667" s="30" t="s">
        <v>21</v>
      </c>
      <c r="O667" s="44" t="str">
        <f t="shared" si="32"/>
        <v/>
      </c>
      <c r="P667" s="42">
        <v>10</v>
      </c>
      <c r="Q667" s="30" t="s">
        <v>2265</v>
      </c>
      <c r="R667" s="1" t="str">
        <f t="shared" si="31"/>
        <v xml:space="preserve">Drop Out </v>
      </c>
    </row>
    <row r="668" spans="1:18" s="45" customFormat="1" ht="16.5" customHeight="1" x14ac:dyDescent="0.25">
      <c r="A668" s="42">
        <v>666</v>
      </c>
      <c r="B668" s="30" t="s">
        <v>13</v>
      </c>
      <c r="C668" s="30" t="s">
        <v>14</v>
      </c>
      <c r="D668" s="1" t="s">
        <v>528</v>
      </c>
      <c r="E668" s="30" t="s">
        <v>16</v>
      </c>
      <c r="F668" s="30">
        <v>9439432362</v>
      </c>
      <c r="G668" s="43">
        <v>39147</v>
      </c>
      <c r="H668" s="30">
        <v>10290635012</v>
      </c>
      <c r="I668" s="30" t="s">
        <v>17</v>
      </c>
      <c r="J668" s="30" t="s">
        <v>18</v>
      </c>
      <c r="K668" s="30" t="s">
        <v>19</v>
      </c>
      <c r="L668" s="30">
        <v>10290635</v>
      </c>
      <c r="M668" s="30" t="s">
        <v>80</v>
      </c>
      <c r="N668" s="30" t="s">
        <v>21</v>
      </c>
      <c r="O668" s="44">
        <f t="shared" si="32"/>
        <v>549960787661</v>
      </c>
      <c r="P668" s="42">
        <v>2</v>
      </c>
      <c r="Q668" s="30" t="s">
        <v>2314</v>
      </c>
      <c r="R668" s="1" t="str">
        <f t="shared" si="31"/>
        <v>10th passed and present not continue study</v>
      </c>
    </row>
    <row r="669" spans="1:18" s="45" customFormat="1" ht="16.5" customHeight="1" x14ac:dyDescent="0.25">
      <c r="A669" s="42">
        <v>667</v>
      </c>
      <c r="B669" s="30" t="s">
        <v>13</v>
      </c>
      <c r="C669" s="30" t="s">
        <v>14</v>
      </c>
      <c r="D669" s="1" t="s">
        <v>1308</v>
      </c>
      <c r="E669" s="30" t="s">
        <v>16</v>
      </c>
      <c r="F669" s="46">
        <v>832092000000</v>
      </c>
      <c r="G669" s="43">
        <v>39448</v>
      </c>
      <c r="H669" s="30">
        <v>10290635012</v>
      </c>
      <c r="I669" s="30" t="s">
        <v>17</v>
      </c>
      <c r="J669" s="30" t="s">
        <v>18</v>
      </c>
      <c r="K669" s="30" t="s">
        <v>19</v>
      </c>
      <c r="L669" s="30">
        <v>10290635</v>
      </c>
      <c r="M669" s="30" t="s">
        <v>80</v>
      </c>
      <c r="N669" s="30" t="s">
        <v>1142</v>
      </c>
      <c r="O669" s="44" t="str">
        <f t="shared" si="32"/>
        <v/>
      </c>
      <c r="P669" s="42">
        <v>11</v>
      </c>
      <c r="Q669" s="30">
        <v>0</v>
      </c>
      <c r="R669" s="1" t="str">
        <f t="shared" si="31"/>
        <v>Not traced</v>
      </c>
    </row>
    <row r="670" spans="1:18" s="45" customFormat="1" ht="16.5" customHeight="1" x14ac:dyDescent="0.25">
      <c r="A670" s="42">
        <v>668</v>
      </c>
      <c r="B670" s="30" t="s">
        <v>13</v>
      </c>
      <c r="C670" s="30" t="s">
        <v>14</v>
      </c>
      <c r="D670" s="1" t="s">
        <v>88</v>
      </c>
      <c r="E670" s="30"/>
      <c r="F670" s="30">
        <v>9391260783</v>
      </c>
      <c r="G670" s="43">
        <v>40901</v>
      </c>
      <c r="H670" s="30">
        <v>10290648011</v>
      </c>
      <c r="I670" s="30" t="s">
        <v>17</v>
      </c>
      <c r="J670" s="30" t="s">
        <v>31</v>
      </c>
      <c r="K670" s="30" t="s">
        <v>19</v>
      </c>
      <c r="L670" s="30">
        <v>10290648</v>
      </c>
      <c r="M670" s="30" t="s">
        <v>34</v>
      </c>
      <c r="N670" s="30" t="s">
        <v>21</v>
      </c>
      <c r="O670" s="44"/>
      <c r="P670" s="42">
        <v>12</v>
      </c>
      <c r="Q670" s="30" t="s">
        <v>31</v>
      </c>
      <c r="R670" s="1" t="str">
        <f t="shared" si="31"/>
        <v>Died</v>
      </c>
    </row>
    <row r="671" spans="1:18" s="45" customFormat="1" ht="16.5" customHeight="1" x14ac:dyDescent="0.25">
      <c r="A671" s="42">
        <v>669</v>
      </c>
      <c r="B671" s="30" t="s">
        <v>13</v>
      </c>
      <c r="C671" s="30" t="s">
        <v>14</v>
      </c>
      <c r="D671" s="1" t="s">
        <v>224</v>
      </c>
      <c r="E671" s="30" t="s">
        <v>16</v>
      </c>
      <c r="F671" s="30">
        <v>9494995246</v>
      </c>
      <c r="G671" s="43">
        <v>39814</v>
      </c>
      <c r="H671" s="30">
        <v>10290648014</v>
      </c>
      <c r="I671" s="30" t="s">
        <v>17</v>
      </c>
      <c r="J671" s="30" t="s">
        <v>18</v>
      </c>
      <c r="K671" s="30" t="s">
        <v>19</v>
      </c>
      <c r="L671" s="30">
        <v>10290648</v>
      </c>
      <c r="M671" s="30" t="s">
        <v>34</v>
      </c>
      <c r="N671" s="30" t="s">
        <v>21</v>
      </c>
      <c r="O671" s="44" t="str">
        <f>IFERROR(VLOOKUP(D671,GERDATA971,14,FALSE),"")</f>
        <v>471027776090</v>
      </c>
      <c r="P671" s="42">
        <v>1</v>
      </c>
      <c r="Q671" s="30" t="s">
        <v>2407</v>
      </c>
      <c r="R671" s="1" t="str">
        <f t="shared" si="31"/>
        <v>Studying in School / College</v>
      </c>
    </row>
    <row r="672" spans="1:18" s="45" customFormat="1" ht="16.5" customHeight="1" x14ac:dyDescent="0.25">
      <c r="A672" s="42">
        <v>670</v>
      </c>
      <c r="B672" s="30" t="s">
        <v>13</v>
      </c>
      <c r="C672" s="30" t="s">
        <v>14</v>
      </c>
      <c r="D672" s="1" t="s">
        <v>547</v>
      </c>
      <c r="E672" s="30" t="s">
        <v>23</v>
      </c>
      <c r="F672" s="30">
        <v>9494153502</v>
      </c>
      <c r="G672" s="43">
        <v>38923</v>
      </c>
      <c r="H672" s="30">
        <v>10290648008</v>
      </c>
      <c r="I672" s="30" t="s">
        <v>17</v>
      </c>
      <c r="J672" s="30" t="s">
        <v>18</v>
      </c>
      <c r="K672" s="30" t="s">
        <v>17</v>
      </c>
      <c r="L672" s="30">
        <v>10290648</v>
      </c>
      <c r="M672" s="30" t="s">
        <v>34</v>
      </c>
      <c r="N672" s="30" t="s">
        <v>21</v>
      </c>
      <c r="O672" s="44" t="s">
        <v>3619</v>
      </c>
      <c r="P672" s="42">
        <v>10</v>
      </c>
      <c r="Q672" s="30" t="s">
        <v>3621</v>
      </c>
      <c r="R672" s="1" t="str">
        <f t="shared" si="31"/>
        <v xml:space="preserve">Drop Out </v>
      </c>
    </row>
    <row r="673" spans="1:18" s="45" customFormat="1" ht="16.5" customHeight="1" x14ac:dyDescent="0.25">
      <c r="A673" s="42">
        <v>671</v>
      </c>
      <c r="B673" s="30" t="s">
        <v>13</v>
      </c>
      <c r="C673" s="30" t="s">
        <v>14</v>
      </c>
      <c r="D673" s="1" t="s">
        <v>465</v>
      </c>
      <c r="E673" s="30" t="s">
        <v>16</v>
      </c>
      <c r="F673" s="30">
        <v>9347986251</v>
      </c>
      <c r="G673" s="43">
        <v>38918</v>
      </c>
      <c r="H673" s="30">
        <v>10290648006</v>
      </c>
      <c r="I673" s="30" t="s">
        <v>17</v>
      </c>
      <c r="J673" s="30" t="s">
        <v>169</v>
      </c>
      <c r="K673" s="30" t="s">
        <v>19</v>
      </c>
      <c r="L673" s="30">
        <v>10290648</v>
      </c>
      <c r="M673" s="30" t="s">
        <v>34</v>
      </c>
      <c r="N673" s="30" t="s">
        <v>21</v>
      </c>
      <c r="O673" s="44"/>
      <c r="P673" s="42">
        <v>11</v>
      </c>
      <c r="Q673" s="30"/>
      <c r="R673" s="1" t="str">
        <f t="shared" si="31"/>
        <v>Not traced</v>
      </c>
    </row>
    <row r="674" spans="1:18" s="45" customFormat="1" ht="16.5" customHeight="1" x14ac:dyDescent="0.25">
      <c r="A674" s="42">
        <v>672</v>
      </c>
      <c r="B674" s="30" t="s">
        <v>13</v>
      </c>
      <c r="C674" s="30" t="s">
        <v>14</v>
      </c>
      <c r="D674" s="1" t="s">
        <v>661</v>
      </c>
      <c r="E674" s="30" t="s">
        <v>16</v>
      </c>
      <c r="F674" s="30">
        <v>8332038856</v>
      </c>
      <c r="G674" s="43">
        <v>40179</v>
      </c>
      <c r="H674" s="30">
        <v>10290648015</v>
      </c>
      <c r="I674" s="30" t="s">
        <v>17</v>
      </c>
      <c r="J674" s="30" t="s">
        <v>18</v>
      </c>
      <c r="K674" s="30" t="s">
        <v>19</v>
      </c>
      <c r="L674" s="30">
        <v>10290648</v>
      </c>
      <c r="M674" s="30" t="s">
        <v>34</v>
      </c>
      <c r="N674" s="30" t="s">
        <v>21</v>
      </c>
      <c r="O674" s="44" t="str">
        <f t="shared" ref="O674:O684" si="33">IFERROR(VLOOKUP(D674,GERDATA971,14,FALSE),"")</f>
        <v>465125336767</v>
      </c>
      <c r="P674" s="42">
        <v>10</v>
      </c>
      <c r="Q674" s="30" t="s">
        <v>2428</v>
      </c>
      <c r="R674" s="1" t="str">
        <f t="shared" si="31"/>
        <v xml:space="preserve">Drop Out </v>
      </c>
    </row>
    <row r="675" spans="1:18" s="45" customFormat="1" ht="16.5" customHeight="1" x14ac:dyDescent="0.25">
      <c r="A675" s="42">
        <v>673</v>
      </c>
      <c r="B675" s="30" t="s">
        <v>13</v>
      </c>
      <c r="C675" s="30" t="s">
        <v>14</v>
      </c>
      <c r="D675" s="1" t="s">
        <v>679</v>
      </c>
      <c r="E675" s="30" t="s">
        <v>16</v>
      </c>
      <c r="F675" s="46">
        <v>322699000000</v>
      </c>
      <c r="G675" s="43">
        <v>38718</v>
      </c>
      <c r="H675" s="30">
        <v>10290648015</v>
      </c>
      <c r="I675" s="30" t="s">
        <v>17</v>
      </c>
      <c r="J675" s="30" t="s">
        <v>18</v>
      </c>
      <c r="K675" s="30" t="s">
        <v>19</v>
      </c>
      <c r="L675" s="30">
        <v>10290648</v>
      </c>
      <c r="M675" s="30" t="s">
        <v>34</v>
      </c>
      <c r="N675" s="30" t="s">
        <v>1142</v>
      </c>
      <c r="O675" s="44" t="str">
        <f t="shared" si="33"/>
        <v>322699380505</v>
      </c>
      <c r="P675" s="42">
        <v>13</v>
      </c>
      <c r="Q675" s="30" t="s">
        <v>1411</v>
      </c>
      <c r="R675" s="1" t="str">
        <f t="shared" si="31"/>
        <v>Married</v>
      </c>
    </row>
    <row r="676" spans="1:18" s="45" customFormat="1" ht="16.5" customHeight="1" x14ac:dyDescent="0.25">
      <c r="A676" s="42">
        <v>674</v>
      </c>
      <c r="B676" s="30" t="s">
        <v>13</v>
      </c>
      <c r="C676" s="30" t="s">
        <v>14</v>
      </c>
      <c r="D676" s="1" t="s">
        <v>1285</v>
      </c>
      <c r="E676" s="30" t="s">
        <v>23</v>
      </c>
      <c r="F676" s="46">
        <v>644528000000</v>
      </c>
      <c r="G676" s="43">
        <v>39589</v>
      </c>
      <c r="H676" s="30">
        <v>10290648012</v>
      </c>
      <c r="I676" s="30" t="s">
        <v>17</v>
      </c>
      <c r="J676" s="30" t="s">
        <v>18</v>
      </c>
      <c r="K676" s="30" t="s">
        <v>19</v>
      </c>
      <c r="L676" s="30">
        <v>10290648</v>
      </c>
      <c r="M676" s="30" t="s">
        <v>34</v>
      </c>
      <c r="N676" s="30" t="s">
        <v>1142</v>
      </c>
      <c r="O676" s="44" t="str">
        <f t="shared" si="33"/>
        <v>644527806954</v>
      </c>
      <c r="P676" s="42">
        <v>10</v>
      </c>
      <c r="Q676" s="30" t="s">
        <v>2368</v>
      </c>
      <c r="R676" s="1" t="str">
        <f t="shared" si="31"/>
        <v xml:space="preserve">Drop Out </v>
      </c>
    </row>
    <row r="677" spans="1:18" s="45" customFormat="1" ht="16.5" customHeight="1" x14ac:dyDescent="0.25">
      <c r="A677" s="42">
        <v>675</v>
      </c>
      <c r="B677" s="30" t="s">
        <v>13</v>
      </c>
      <c r="C677" s="30" t="s">
        <v>14</v>
      </c>
      <c r="D677" s="1" t="s">
        <v>527</v>
      </c>
      <c r="E677" s="30" t="s">
        <v>23</v>
      </c>
      <c r="F677" s="30">
        <v>7382608449</v>
      </c>
      <c r="G677" s="43">
        <v>39814</v>
      </c>
      <c r="H677" s="30">
        <v>10290648015</v>
      </c>
      <c r="I677" s="30" t="s">
        <v>17</v>
      </c>
      <c r="J677" s="30" t="s">
        <v>18</v>
      </c>
      <c r="K677" s="30" t="s">
        <v>19</v>
      </c>
      <c r="L677" s="30">
        <v>10290648</v>
      </c>
      <c r="M677" s="30" t="s">
        <v>34</v>
      </c>
      <c r="N677" s="30" t="s">
        <v>21</v>
      </c>
      <c r="O677" s="44" t="str">
        <f t="shared" si="33"/>
        <v>295413891916</v>
      </c>
      <c r="P677" s="42">
        <v>10</v>
      </c>
      <c r="Q677" s="30" t="s">
        <v>2433</v>
      </c>
      <c r="R677" s="1" t="str">
        <f t="shared" si="31"/>
        <v xml:space="preserve">Drop Out </v>
      </c>
    </row>
    <row r="678" spans="1:18" s="45" customFormat="1" ht="16.5" customHeight="1" x14ac:dyDescent="0.25">
      <c r="A678" s="42">
        <v>676</v>
      </c>
      <c r="B678" s="30" t="s">
        <v>13</v>
      </c>
      <c r="C678" s="30" t="s">
        <v>14</v>
      </c>
      <c r="D678" s="1" t="s">
        <v>1196</v>
      </c>
      <c r="E678" s="30" t="s">
        <v>23</v>
      </c>
      <c r="F678" s="46">
        <v>616088000000</v>
      </c>
      <c r="G678" s="43">
        <v>39448</v>
      </c>
      <c r="H678" s="30">
        <v>10290648016</v>
      </c>
      <c r="I678" s="30" t="s">
        <v>17</v>
      </c>
      <c r="J678" s="30" t="s">
        <v>18</v>
      </c>
      <c r="K678" s="30" t="s">
        <v>19</v>
      </c>
      <c r="L678" s="30">
        <v>10290648</v>
      </c>
      <c r="M678" s="30" t="s">
        <v>34</v>
      </c>
      <c r="N678" s="30" t="s">
        <v>1142</v>
      </c>
      <c r="O678" s="44" t="str">
        <f t="shared" si="33"/>
        <v>616088417114</v>
      </c>
      <c r="P678" s="42">
        <v>10</v>
      </c>
      <c r="Q678" s="30" t="s">
        <v>2368</v>
      </c>
      <c r="R678" s="1" t="str">
        <f t="shared" si="31"/>
        <v xml:space="preserve">Drop Out </v>
      </c>
    </row>
    <row r="679" spans="1:18" s="45" customFormat="1" ht="16.5" customHeight="1" x14ac:dyDescent="0.25">
      <c r="A679" s="42">
        <v>677</v>
      </c>
      <c r="B679" s="30" t="s">
        <v>13</v>
      </c>
      <c r="C679" s="30" t="s">
        <v>14</v>
      </c>
      <c r="D679" s="1" t="s">
        <v>1251</v>
      </c>
      <c r="E679" s="30" t="s">
        <v>23</v>
      </c>
      <c r="F679" s="46">
        <v>819003000000</v>
      </c>
      <c r="G679" s="43">
        <v>39083</v>
      </c>
      <c r="H679" s="30">
        <v>10290648016</v>
      </c>
      <c r="I679" s="30" t="s">
        <v>17</v>
      </c>
      <c r="J679" s="30" t="s">
        <v>18</v>
      </c>
      <c r="K679" s="30" t="s">
        <v>19</v>
      </c>
      <c r="L679" s="30">
        <v>10290648</v>
      </c>
      <c r="M679" s="30" t="s">
        <v>34</v>
      </c>
      <c r="N679" s="30" t="s">
        <v>1142</v>
      </c>
      <c r="O679" s="44" t="str">
        <f t="shared" si="33"/>
        <v>819003025089</v>
      </c>
      <c r="P679" s="42">
        <v>10</v>
      </c>
      <c r="Q679" s="30" t="s">
        <v>2470</v>
      </c>
      <c r="R679" s="1" t="str">
        <f t="shared" si="31"/>
        <v xml:space="preserve">Drop Out </v>
      </c>
    </row>
    <row r="680" spans="1:18" s="45" customFormat="1" ht="16.5" customHeight="1" x14ac:dyDescent="0.25">
      <c r="A680" s="42">
        <v>678</v>
      </c>
      <c r="B680" s="30" t="s">
        <v>13</v>
      </c>
      <c r="C680" s="30" t="s">
        <v>14</v>
      </c>
      <c r="D680" s="1" t="s">
        <v>811</v>
      </c>
      <c r="E680" s="30" t="s">
        <v>16</v>
      </c>
      <c r="F680" s="30">
        <v>6305579551</v>
      </c>
      <c r="G680" s="43">
        <v>41983</v>
      </c>
      <c r="H680" s="30">
        <v>10290648006</v>
      </c>
      <c r="I680" s="30" t="s">
        <v>17</v>
      </c>
      <c r="J680" s="30" t="s">
        <v>18</v>
      </c>
      <c r="K680" s="30" t="s">
        <v>19</v>
      </c>
      <c r="L680" s="30">
        <v>10290648</v>
      </c>
      <c r="M680" s="30" t="s">
        <v>34</v>
      </c>
      <c r="N680" s="30" t="s">
        <v>21</v>
      </c>
      <c r="O680" s="44" t="str">
        <f t="shared" si="33"/>
        <v>838694147965</v>
      </c>
      <c r="P680" s="42">
        <v>1</v>
      </c>
      <c r="Q680" s="30" t="s">
        <v>2365</v>
      </c>
      <c r="R680" s="1" t="str">
        <f t="shared" si="31"/>
        <v>Studying in School / College</v>
      </c>
    </row>
    <row r="681" spans="1:18" s="45" customFormat="1" ht="16.5" customHeight="1" x14ac:dyDescent="0.25">
      <c r="A681" s="42">
        <v>679</v>
      </c>
      <c r="B681" s="30" t="s">
        <v>13</v>
      </c>
      <c r="C681" s="30" t="s">
        <v>14</v>
      </c>
      <c r="D681" s="1" t="s">
        <v>1173</v>
      </c>
      <c r="E681" s="30" t="s">
        <v>16</v>
      </c>
      <c r="F681" s="46">
        <v>548173000000</v>
      </c>
      <c r="G681" s="43">
        <v>41275</v>
      </c>
      <c r="H681" s="30">
        <v>10290648016</v>
      </c>
      <c r="I681" s="30" t="s">
        <v>17</v>
      </c>
      <c r="J681" s="30" t="s">
        <v>18</v>
      </c>
      <c r="K681" s="30" t="s">
        <v>19</v>
      </c>
      <c r="L681" s="30">
        <v>10290648</v>
      </c>
      <c r="M681" s="30" t="s">
        <v>34</v>
      </c>
      <c r="N681" s="30" t="s">
        <v>1142</v>
      </c>
      <c r="O681" s="44" t="str">
        <f t="shared" si="33"/>
        <v>548173142509</v>
      </c>
      <c r="P681" s="42">
        <v>10</v>
      </c>
      <c r="Q681" s="30" t="s">
        <v>2436</v>
      </c>
      <c r="R681" s="1" t="str">
        <f t="shared" si="31"/>
        <v xml:space="preserve">Drop Out </v>
      </c>
    </row>
    <row r="682" spans="1:18" s="45" customFormat="1" ht="16.5" customHeight="1" x14ac:dyDescent="0.25">
      <c r="A682" s="42">
        <v>680</v>
      </c>
      <c r="B682" s="30" t="s">
        <v>13</v>
      </c>
      <c r="C682" s="30" t="s">
        <v>14</v>
      </c>
      <c r="D682" s="1" t="s">
        <v>576</v>
      </c>
      <c r="E682" s="30" t="s">
        <v>23</v>
      </c>
      <c r="F682" s="30">
        <v>7382927398</v>
      </c>
      <c r="G682" s="43">
        <v>39057</v>
      </c>
      <c r="H682" s="30">
        <v>10290648015</v>
      </c>
      <c r="I682" s="30" t="s">
        <v>17</v>
      </c>
      <c r="J682" s="30" t="s">
        <v>18</v>
      </c>
      <c r="K682" s="30" t="s">
        <v>19</v>
      </c>
      <c r="L682" s="30">
        <v>10290648</v>
      </c>
      <c r="M682" s="30" t="s">
        <v>34</v>
      </c>
      <c r="N682" s="30" t="s">
        <v>21</v>
      </c>
      <c r="O682" s="44" t="str">
        <f t="shared" si="33"/>
        <v>731560075145</v>
      </c>
      <c r="P682" s="42">
        <v>10</v>
      </c>
      <c r="Q682" s="30" t="s">
        <v>2436</v>
      </c>
      <c r="R682" s="1" t="str">
        <f t="shared" si="31"/>
        <v xml:space="preserve">Drop Out </v>
      </c>
    </row>
    <row r="683" spans="1:18" s="45" customFormat="1" ht="16.5" customHeight="1" x14ac:dyDescent="0.25">
      <c r="A683" s="42">
        <v>681</v>
      </c>
      <c r="B683" s="30" t="s">
        <v>13</v>
      </c>
      <c r="C683" s="30" t="s">
        <v>14</v>
      </c>
      <c r="D683" s="1" t="s">
        <v>576</v>
      </c>
      <c r="E683" s="30" t="s">
        <v>23</v>
      </c>
      <c r="F683" s="46">
        <v>612092000000</v>
      </c>
      <c r="G683" s="43">
        <v>39448</v>
      </c>
      <c r="H683" s="30">
        <v>10290648016</v>
      </c>
      <c r="I683" s="30" t="s">
        <v>17</v>
      </c>
      <c r="J683" s="30" t="s">
        <v>18</v>
      </c>
      <c r="K683" s="30" t="s">
        <v>19</v>
      </c>
      <c r="L683" s="30">
        <v>10290648</v>
      </c>
      <c r="M683" s="30" t="s">
        <v>34</v>
      </c>
      <c r="N683" s="30" t="s">
        <v>1142</v>
      </c>
      <c r="O683" s="44" t="str">
        <f t="shared" si="33"/>
        <v>731560075145</v>
      </c>
      <c r="P683" s="42">
        <v>10</v>
      </c>
      <c r="Q683" s="30" t="s">
        <v>2436</v>
      </c>
      <c r="R683" s="1" t="str">
        <f t="shared" si="31"/>
        <v xml:space="preserve">Drop Out </v>
      </c>
    </row>
    <row r="684" spans="1:18" s="45" customFormat="1" ht="16.5" customHeight="1" x14ac:dyDescent="0.25">
      <c r="A684" s="42">
        <v>682</v>
      </c>
      <c r="B684" s="30" t="s">
        <v>13</v>
      </c>
      <c r="C684" s="30" t="s">
        <v>14</v>
      </c>
      <c r="D684" s="1" t="s">
        <v>347</v>
      </c>
      <c r="E684" s="30" t="s">
        <v>23</v>
      </c>
      <c r="F684" s="30">
        <v>9491769750</v>
      </c>
      <c r="G684" s="43">
        <v>40748</v>
      </c>
      <c r="H684" s="30">
        <v>10290648021</v>
      </c>
      <c r="I684" s="30" t="s">
        <v>17</v>
      </c>
      <c r="J684" s="30" t="s">
        <v>18</v>
      </c>
      <c r="K684" s="30" t="s">
        <v>19</v>
      </c>
      <c r="L684" s="30">
        <v>10290648</v>
      </c>
      <c r="M684" s="30" t="s">
        <v>34</v>
      </c>
      <c r="N684" s="30" t="s">
        <v>21</v>
      </c>
      <c r="O684" s="44" t="str">
        <f t="shared" si="33"/>
        <v>700851889743</v>
      </c>
      <c r="P684" s="42">
        <v>7</v>
      </c>
      <c r="Q684" s="30" t="s">
        <v>2503</v>
      </c>
      <c r="R684" s="1" t="str">
        <f t="shared" si="31"/>
        <v>CWSN Physically challenged</v>
      </c>
    </row>
    <row r="685" spans="1:18" s="45" customFormat="1" ht="16.5" customHeight="1" x14ac:dyDescent="0.25">
      <c r="A685" s="42">
        <v>683</v>
      </c>
      <c r="B685" s="30" t="s">
        <v>13</v>
      </c>
      <c r="C685" s="30" t="s">
        <v>14</v>
      </c>
      <c r="D685" s="1" t="s">
        <v>697</v>
      </c>
      <c r="E685" s="30" t="s">
        <v>16</v>
      </c>
      <c r="F685" s="30">
        <v>8985486305</v>
      </c>
      <c r="G685" s="43">
        <v>39083</v>
      </c>
      <c r="H685" s="30">
        <v>10290648023</v>
      </c>
      <c r="I685" s="30" t="s">
        <v>17</v>
      </c>
      <c r="J685" s="30" t="s">
        <v>169</v>
      </c>
      <c r="K685" s="30" t="s">
        <v>19</v>
      </c>
      <c r="L685" s="30">
        <v>10290648</v>
      </c>
      <c r="M685" s="30" t="s">
        <v>34</v>
      </c>
      <c r="N685" s="30" t="s">
        <v>21</v>
      </c>
      <c r="O685" s="44" t="s">
        <v>3623</v>
      </c>
      <c r="P685" s="42">
        <v>6</v>
      </c>
      <c r="Q685" s="30" t="s">
        <v>3625</v>
      </c>
      <c r="R685" s="1" t="str">
        <f t="shared" si="31"/>
        <v>Migrated to other state</v>
      </c>
    </row>
    <row r="686" spans="1:18" s="45" customFormat="1" ht="16.5" customHeight="1" x14ac:dyDescent="0.25">
      <c r="A686" s="42">
        <v>684</v>
      </c>
      <c r="B686" s="30" t="s">
        <v>13</v>
      </c>
      <c r="C686" s="30" t="s">
        <v>14</v>
      </c>
      <c r="D686" s="1" t="s">
        <v>905</v>
      </c>
      <c r="E686" s="30" t="s">
        <v>23</v>
      </c>
      <c r="F686" s="46">
        <v>803164000000</v>
      </c>
      <c r="G686" s="43">
        <v>39814</v>
      </c>
      <c r="H686" s="30">
        <v>10290648016</v>
      </c>
      <c r="I686" s="30" t="s">
        <v>17</v>
      </c>
      <c r="J686" s="30" t="s">
        <v>18</v>
      </c>
      <c r="K686" s="30" t="s">
        <v>19</v>
      </c>
      <c r="L686" s="30">
        <v>10290648</v>
      </c>
      <c r="M686" s="30" t="s">
        <v>34</v>
      </c>
      <c r="N686" s="30" t="s">
        <v>1142</v>
      </c>
      <c r="O686" s="44" t="str">
        <f>IFERROR(VLOOKUP(D686,GERDATA971,14,FALSE),"")</f>
        <v>803163614900</v>
      </c>
      <c r="P686" s="42">
        <v>10</v>
      </c>
      <c r="Q686" s="30" t="s">
        <v>2476</v>
      </c>
      <c r="R686" s="1" t="str">
        <f t="shared" si="31"/>
        <v xml:space="preserve">Drop Out </v>
      </c>
    </row>
    <row r="687" spans="1:18" s="45" customFormat="1" ht="16.5" customHeight="1" x14ac:dyDescent="0.25">
      <c r="A687" s="42">
        <v>685</v>
      </c>
      <c r="B687" s="30" t="s">
        <v>13</v>
      </c>
      <c r="C687" s="30" t="s">
        <v>14</v>
      </c>
      <c r="D687" s="1" t="s">
        <v>223</v>
      </c>
      <c r="E687" s="30" t="s">
        <v>23</v>
      </c>
      <c r="F687" s="30">
        <v>8985419803</v>
      </c>
      <c r="G687" s="43">
        <v>38873</v>
      </c>
      <c r="H687" s="30">
        <v>10290648014</v>
      </c>
      <c r="I687" s="30" t="s">
        <v>17</v>
      </c>
      <c r="J687" s="30" t="s">
        <v>18</v>
      </c>
      <c r="K687" s="30" t="s">
        <v>19</v>
      </c>
      <c r="L687" s="30">
        <v>10290648</v>
      </c>
      <c r="M687" s="30" t="s">
        <v>34</v>
      </c>
      <c r="N687" s="30" t="s">
        <v>21</v>
      </c>
      <c r="O687" s="44" t="str">
        <f>IFERROR(VLOOKUP(D687,GERDATA971,14,FALSE),"")</f>
        <v>898700115843</v>
      </c>
      <c r="P687" s="42">
        <v>2</v>
      </c>
      <c r="Q687" s="30" t="s">
        <v>2343</v>
      </c>
      <c r="R687" s="1" t="str">
        <f t="shared" si="31"/>
        <v>10th passed and present not continue study</v>
      </c>
    </row>
    <row r="688" spans="1:18" s="45" customFormat="1" ht="16.5" customHeight="1" x14ac:dyDescent="0.25">
      <c r="A688" s="42">
        <v>686</v>
      </c>
      <c r="B688" s="30" t="s">
        <v>13</v>
      </c>
      <c r="C688" s="30" t="s">
        <v>14</v>
      </c>
      <c r="D688" s="1" t="s">
        <v>228</v>
      </c>
      <c r="E688" s="30" t="s">
        <v>23</v>
      </c>
      <c r="F688" s="46">
        <v>948083000000</v>
      </c>
      <c r="G688" s="43">
        <v>40904</v>
      </c>
      <c r="H688" s="30">
        <v>10290648003</v>
      </c>
      <c r="I688" s="30" t="s">
        <v>17</v>
      </c>
      <c r="J688" s="30" t="s">
        <v>18</v>
      </c>
      <c r="K688" s="30" t="s">
        <v>19</v>
      </c>
      <c r="L688" s="30">
        <v>10290648</v>
      </c>
      <c r="M688" s="30" t="s">
        <v>34</v>
      </c>
      <c r="N688" s="30" t="s">
        <v>1142</v>
      </c>
      <c r="O688" s="44"/>
      <c r="P688" s="42">
        <v>11</v>
      </c>
      <c r="Q688" s="30"/>
      <c r="R688" s="1" t="str">
        <f t="shared" si="31"/>
        <v>Not traced</v>
      </c>
    </row>
    <row r="689" spans="1:18" s="45" customFormat="1" ht="16.5" customHeight="1" x14ac:dyDescent="0.25">
      <c r="A689" s="42">
        <v>687</v>
      </c>
      <c r="B689" s="30" t="s">
        <v>13</v>
      </c>
      <c r="C689" s="30" t="s">
        <v>14</v>
      </c>
      <c r="D689" s="1" t="s">
        <v>133</v>
      </c>
      <c r="E689" s="30" t="s">
        <v>16</v>
      </c>
      <c r="F689" s="30">
        <v>7382927398</v>
      </c>
      <c r="G689" s="43">
        <v>38667</v>
      </c>
      <c r="H689" s="30">
        <v>10290648015</v>
      </c>
      <c r="I689" s="30" t="s">
        <v>17</v>
      </c>
      <c r="J689" s="30" t="s">
        <v>18</v>
      </c>
      <c r="K689" s="30" t="s">
        <v>19</v>
      </c>
      <c r="L689" s="30">
        <v>10290648</v>
      </c>
      <c r="M689" s="30" t="s">
        <v>34</v>
      </c>
      <c r="N689" s="30" t="s">
        <v>21</v>
      </c>
      <c r="O689" s="44" t="str">
        <f>IFERROR(VLOOKUP(D689,GERDATA971,14,FALSE),"")</f>
        <v>679286192608</v>
      </c>
      <c r="P689" s="42">
        <v>10</v>
      </c>
      <c r="Q689" s="30" t="s">
        <v>2443</v>
      </c>
      <c r="R689" s="1" t="str">
        <f t="shared" si="31"/>
        <v xml:space="preserve">Drop Out </v>
      </c>
    </row>
    <row r="690" spans="1:18" s="45" customFormat="1" ht="16.5" customHeight="1" x14ac:dyDescent="0.25">
      <c r="A690" s="42">
        <v>688</v>
      </c>
      <c r="B690" s="30" t="s">
        <v>13</v>
      </c>
      <c r="C690" s="30" t="s">
        <v>14</v>
      </c>
      <c r="D690" s="1" t="s">
        <v>1328</v>
      </c>
      <c r="E690" s="30" t="s">
        <v>16</v>
      </c>
      <c r="F690" s="46">
        <v>643464000000</v>
      </c>
      <c r="G690" s="43">
        <v>39893</v>
      </c>
      <c r="H690" s="30">
        <v>10290648015</v>
      </c>
      <c r="I690" s="30" t="s">
        <v>17</v>
      </c>
      <c r="J690" s="30" t="s">
        <v>18</v>
      </c>
      <c r="K690" s="30" t="s">
        <v>19</v>
      </c>
      <c r="L690" s="30">
        <v>10290648</v>
      </c>
      <c r="M690" s="30" t="s">
        <v>34</v>
      </c>
      <c r="N690" s="30" t="s">
        <v>1142</v>
      </c>
      <c r="O690" s="44" t="str">
        <f>IFERROR(VLOOKUP(D690,GERDATA971,14,FALSE),"")</f>
        <v>643463737695</v>
      </c>
      <c r="P690" s="42">
        <v>10</v>
      </c>
      <c r="Q690" s="30" t="s">
        <v>2339</v>
      </c>
      <c r="R690" s="1" t="str">
        <f t="shared" si="31"/>
        <v xml:space="preserve">Drop Out </v>
      </c>
    </row>
    <row r="691" spans="1:18" s="45" customFormat="1" ht="16.5" customHeight="1" x14ac:dyDescent="0.25">
      <c r="A691" s="42">
        <v>689</v>
      </c>
      <c r="B691" s="30" t="s">
        <v>13</v>
      </c>
      <c r="C691" s="30" t="s">
        <v>14</v>
      </c>
      <c r="D691" s="1" t="s">
        <v>520</v>
      </c>
      <c r="E691" s="30" t="s">
        <v>23</v>
      </c>
      <c r="F691" s="30">
        <v>9441847023</v>
      </c>
      <c r="G691" s="43">
        <v>39578</v>
      </c>
      <c r="H691" s="30">
        <v>10290648002</v>
      </c>
      <c r="I691" s="30" t="s">
        <v>17</v>
      </c>
      <c r="J691" s="30" t="s">
        <v>18</v>
      </c>
      <c r="K691" s="30" t="s">
        <v>19</v>
      </c>
      <c r="L691" s="30">
        <v>10290648</v>
      </c>
      <c r="M691" s="30" t="s">
        <v>34</v>
      </c>
      <c r="N691" s="30" t="s">
        <v>21</v>
      </c>
      <c r="O691" s="44" t="str">
        <f>IFERROR(VLOOKUP(D691,GERDATA971,14,FALSE),"")</f>
        <v>660617518029</v>
      </c>
      <c r="P691" s="42">
        <v>10</v>
      </c>
      <c r="Q691" s="30" t="s">
        <v>2339</v>
      </c>
      <c r="R691" s="1" t="str">
        <f t="shared" si="31"/>
        <v xml:space="preserve">Drop Out </v>
      </c>
    </row>
    <row r="692" spans="1:18" s="45" customFormat="1" ht="16.5" customHeight="1" x14ac:dyDescent="0.25">
      <c r="A692" s="42">
        <v>690</v>
      </c>
      <c r="B692" s="30" t="s">
        <v>13</v>
      </c>
      <c r="C692" s="30" t="s">
        <v>14</v>
      </c>
      <c r="D692" s="1" t="s">
        <v>458</v>
      </c>
      <c r="E692" s="30" t="s">
        <v>23</v>
      </c>
      <c r="F692" s="30">
        <v>8332043032</v>
      </c>
      <c r="G692" s="43">
        <v>41980</v>
      </c>
      <c r="H692" s="30">
        <v>10290648006</v>
      </c>
      <c r="I692" s="30" t="s">
        <v>17</v>
      </c>
      <c r="J692" s="30" t="s">
        <v>31</v>
      </c>
      <c r="K692" s="30" t="s">
        <v>19</v>
      </c>
      <c r="L692" s="30">
        <v>10290648</v>
      </c>
      <c r="M692" s="30" t="s">
        <v>34</v>
      </c>
      <c r="N692" s="30" t="s">
        <v>21</v>
      </c>
      <c r="O692" s="44"/>
      <c r="P692" s="42">
        <v>11</v>
      </c>
      <c r="Q692" s="30"/>
      <c r="R692" s="1" t="str">
        <f t="shared" si="31"/>
        <v>Not traced</v>
      </c>
    </row>
    <row r="693" spans="1:18" s="45" customFormat="1" ht="16.5" customHeight="1" x14ac:dyDescent="0.25">
      <c r="A693" s="42">
        <v>691</v>
      </c>
      <c r="B693" s="30" t="s">
        <v>13</v>
      </c>
      <c r="C693" s="30" t="s">
        <v>14</v>
      </c>
      <c r="D693" s="1" t="s">
        <v>1126</v>
      </c>
      <c r="E693" s="30" t="s">
        <v>16</v>
      </c>
      <c r="F693" s="46">
        <v>432421000000</v>
      </c>
      <c r="G693" s="43">
        <v>39818</v>
      </c>
      <c r="H693" s="30">
        <v>10290648019</v>
      </c>
      <c r="I693" s="30" t="s">
        <v>17</v>
      </c>
      <c r="J693" s="30" t="s">
        <v>18</v>
      </c>
      <c r="K693" s="30" t="s">
        <v>19</v>
      </c>
      <c r="L693" s="30">
        <v>10290648</v>
      </c>
      <c r="M693" s="30" t="s">
        <v>34</v>
      </c>
      <c r="N693" s="30" t="s">
        <v>21</v>
      </c>
      <c r="O693" s="44" t="str">
        <f>IFERROR(VLOOKUP(D693,GERDATA971,14,FALSE),"")</f>
        <v>432420528401</v>
      </c>
      <c r="P693" s="42">
        <v>10</v>
      </c>
      <c r="Q693" s="30" t="s">
        <v>2448</v>
      </c>
      <c r="R693" s="1" t="str">
        <f t="shared" si="31"/>
        <v xml:space="preserve">Drop Out </v>
      </c>
    </row>
    <row r="694" spans="1:18" s="45" customFormat="1" ht="16.5" customHeight="1" x14ac:dyDescent="0.25">
      <c r="A694" s="42">
        <v>692</v>
      </c>
      <c r="B694" s="30" t="s">
        <v>13</v>
      </c>
      <c r="C694" s="30" t="s">
        <v>14</v>
      </c>
      <c r="D694" s="1" t="s">
        <v>1323</v>
      </c>
      <c r="E694" s="30" t="s">
        <v>23</v>
      </c>
      <c r="F694" s="46">
        <v>991216000000</v>
      </c>
      <c r="G694" s="43">
        <v>39814</v>
      </c>
      <c r="H694" s="30">
        <v>10290648015</v>
      </c>
      <c r="I694" s="30" t="s">
        <v>17</v>
      </c>
      <c r="J694" s="30" t="s">
        <v>18</v>
      </c>
      <c r="K694" s="30" t="s">
        <v>19</v>
      </c>
      <c r="L694" s="30">
        <v>10290648</v>
      </c>
      <c r="M694" s="30" t="s">
        <v>34</v>
      </c>
      <c r="N694" s="30" t="s">
        <v>1153</v>
      </c>
      <c r="O694" s="44" t="str">
        <f>IFERROR(VLOOKUP(D694,GERDATA971,14,FALSE),"")</f>
        <v>991216126576</v>
      </c>
      <c r="P694" s="42">
        <v>10</v>
      </c>
      <c r="Q694" s="30" t="s">
        <v>2448</v>
      </c>
      <c r="R694" s="1" t="str">
        <f t="shared" si="31"/>
        <v xml:space="preserve">Drop Out </v>
      </c>
    </row>
    <row r="695" spans="1:18" s="45" customFormat="1" ht="16.5" customHeight="1" x14ac:dyDescent="0.25">
      <c r="A695" s="42">
        <v>693</v>
      </c>
      <c r="B695" s="30" t="s">
        <v>13</v>
      </c>
      <c r="C695" s="30" t="s">
        <v>14</v>
      </c>
      <c r="D695" s="1" t="s">
        <v>426</v>
      </c>
      <c r="E695" s="30" t="s">
        <v>23</v>
      </c>
      <c r="F695" s="46">
        <v>424968000000</v>
      </c>
      <c r="G695" s="43">
        <v>40179</v>
      </c>
      <c r="H695" s="30">
        <v>10290648019</v>
      </c>
      <c r="I695" s="30" t="s">
        <v>17</v>
      </c>
      <c r="J695" s="30" t="s">
        <v>18</v>
      </c>
      <c r="K695" s="30" t="s">
        <v>19</v>
      </c>
      <c r="L695" s="30">
        <v>10290648</v>
      </c>
      <c r="M695" s="30" t="s">
        <v>34</v>
      </c>
      <c r="N695" s="30" t="s">
        <v>1142</v>
      </c>
      <c r="O695" s="44" t="s">
        <v>2485</v>
      </c>
      <c r="P695" s="42">
        <v>10</v>
      </c>
      <c r="Q695" s="30" t="s">
        <v>3628</v>
      </c>
      <c r="R695" s="1" t="str">
        <f t="shared" si="31"/>
        <v xml:space="preserve">Drop Out </v>
      </c>
    </row>
    <row r="696" spans="1:18" s="45" customFormat="1" ht="16.5" customHeight="1" x14ac:dyDescent="0.25">
      <c r="A696" s="42">
        <v>694</v>
      </c>
      <c r="B696" s="30" t="s">
        <v>13</v>
      </c>
      <c r="C696" s="30" t="s">
        <v>14</v>
      </c>
      <c r="D696" s="1" t="s">
        <v>114</v>
      </c>
      <c r="E696" s="30" t="s">
        <v>16</v>
      </c>
      <c r="F696" s="30">
        <v>8500213540</v>
      </c>
      <c r="G696" s="43">
        <v>39448</v>
      </c>
      <c r="H696" s="30">
        <v>10290648015</v>
      </c>
      <c r="I696" s="30" t="s">
        <v>17</v>
      </c>
      <c r="J696" s="30" t="s">
        <v>18</v>
      </c>
      <c r="K696" s="30" t="s">
        <v>19</v>
      </c>
      <c r="L696" s="30">
        <v>10290648</v>
      </c>
      <c r="M696" s="30" t="s">
        <v>34</v>
      </c>
      <c r="N696" s="30" t="s">
        <v>21</v>
      </c>
      <c r="O696" s="44" t="str">
        <f t="shared" ref="O696:O710" si="34">IFERROR(VLOOKUP(D696,GERDATA971,14,FALSE),"")</f>
        <v>424649317954</v>
      </c>
      <c r="P696" s="42">
        <v>10</v>
      </c>
      <c r="Q696" s="30" t="s">
        <v>2451</v>
      </c>
      <c r="R696" s="1" t="str">
        <f t="shared" si="31"/>
        <v xml:space="preserve">Drop Out </v>
      </c>
    </row>
    <row r="697" spans="1:18" s="45" customFormat="1" ht="16.5" customHeight="1" x14ac:dyDescent="0.25">
      <c r="A697" s="42">
        <v>695</v>
      </c>
      <c r="B697" s="30" t="s">
        <v>13</v>
      </c>
      <c r="C697" s="30" t="s">
        <v>14</v>
      </c>
      <c r="D697" s="1" t="s">
        <v>658</v>
      </c>
      <c r="E697" s="30" t="s">
        <v>16</v>
      </c>
      <c r="F697" s="30">
        <v>9490468504</v>
      </c>
      <c r="G697" s="43">
        <v>38778</v>
      </c>
      <c r="H697" s="30">
        <v>10290648004</v>
      </c>
      <c r="I697" s="30" t="s">
        <v>17</v>
      </c>
      <c r="J697" s="30" t="s">
        <v>18</v>
      </c>
      <c r="K697" s="30" t="s">
        <v>17</v>
      </c>
      <c r="L697" s="30">
        <v>10290648</v>
      </c>
      <c r="M697" s="30" t="s">
        <v>34</v>
      </c>
      <c r="N697" s="30" t="s">
        <v>21</v>
      </c>
      <c r="O697" s="44" t="str">
        <f t="shared" si="34"/>
        <v>798399311290</v>
      </c>
      <c r="P697" s="42">
        <v>10</v>
      </c>
      <c r="Q697" s="30" t="s">
        <v>2415</v>
      </c>
      <c r="R697" s="1" t="str">
        <f t="shared" si="31"/>
        <v xml:space="preserve">Drop Out </v>
      </c>
    </row>
    <row r="698" spans="1:18" s="45" customFormat="1" ht="16.5" customHeight="1" x14ac:dyDescent="0.25">
      <c r="A698" s="42">
        <v>696</v>
      </c>
      <c r="B698" s="30" t="s">
        <v>13</v>
      </c>
      <c r="C698" s="30" t="s">
        <v>14</v>
      </c>
      <c r="D698" s="1" t="s">
        <v>658</v>
      </c>
      <c r="E698" s="30" t="s">
        <v>16</v>
      </c>
      <c r="F698" s="46">
        <v>798399000000</v>
      </c>
      <c r="G698" s="43">
        <v>40255</v>
      </c>
      <c r="H698" s="30">
        <v>10290648014</v>
      </c>
      <c r="I698" s="30" t="s">
        <v>17</v>
      </c>
      <c r="J698" s="30" t="s">
        <v>18</v>
      </c>
      <c r="K698" s="30" t="s">
        <v>19</v>
      </c>
      <c r="L698" s="30">
        <v>10290648</v>
      </c>
      <c r="M698" s="30" t="s">
        <v>34</v>
      </c>
      <c r="N698" s="30" t="s">
        <v>1142</v>
      </c>
      <c r="O698" s="44" t="str">
        <f t="shared" si="34"/>
        <v>798399311290</v>
      </c>
      <c r="P698" s="42">
        <v>10</v>
      </c>
      <c r="Q698" s="30" t="s">
        <v>2415</v>
      </c>
      <c r="R698" s="1" t="str">
        <f t="shared" si="31"/>
        <v xml:space="preserve">Drop Out </v>
      </c>
    </row>
    <row r="699" spans="1:18" s="45" customFormat="1" ht="16.5" customHeight="1" x14ac:dyDescent="0.25">
      <c r="A699" s="42">
        <v>697</v>
      </c>
      <c r="B699" s="30" t="s">
        <v>13</v>
      </c>
      <c r="C699" s="30" t="s">
        <v>14</v>
      </c>
      <c r="D699" s="1" t="s">
        <v>1171</v>
      </c>
      <c r="E699" s="30" t="s">
        <v>16</v>
      </c>
      <c r="F699" s="46">
        <v>879077000000</v>
      </c>
      <c r="G699" s="43">
        <v>40179</v>
      </c>
      <c r="H699" s="30">
        <v>10290648016</v>
      </c>
      <c r="I699" s="30" t="s">
        <v>17</v>
      </c>
      <c r="J699" s="30" t="s">
        <v>18</v>
      </c>
      <c r="K699" s="30" t="s">
        <v>19</v>
      </c>
      <c r="L699" s="30">
        <v>10290648</v>
      </c>
      <c r="M699" s="30" t="s">
        <v>34</v>
      </c>
      <c r="N699" s="30" t="s">
        <v>1142</v>
      </c>
      <c r="O699" s="44" t="str">
        <f t="shared" si="34"/>
        <v>879076993286</v>
      </c>
      <c r="P699" s="42">
        <v>10</v>
      </c>
      <c r="Q699" s="30" t="s">
        <v>2465</v>
      </c>
      <c r="R699" s="1" t="str">
        <f t="shared" si="31"/>
        <v xml:space="preserve">Drop Out </v>
      </c>
    </row>
    <row r="700" spans="1:18" s="45" customFormat="1" ht="16.5" customHeight="1" x14ac:dyDescent="0.25">
      <c r="A700" s="42">
        <v>698</v>
      </c>
      <c r="B700" s="30" t="s">
        <v>13</v>
      </c>
      <c r="C700" s="30" t="s">
        <v>14</v>
      </c>
      <c r="D700" s="1" t="s">
        <v>486</v>
      </c>
      <c r="E700" s="30" t="s">
        <v>23</v>
      </c>
      <c r="F700" s="30">
        <v>9441235027</v>
      </c>
      <c r="G700" s="43">
        <v>39456</v>
      </c>
      <c r="H700" s="30">
        <v>10290648001</v>
      </c>
      <c r="I700" s="30" t="s">
        <v>17</v>
      </c>
      <c r="J700" s="30" t="s">
        <v>18</v>
      </c>
      <c r="K700" s="30" t="s">
        <v>19</v>
      </c>
      <c r="L700" s="30">
        <v>10290648</v>
      </c>
      <c r="M700" s="30" t="s">
        <v>34</v>
      </c>
      <c r="N700" s="30" t="s">
        <v>21</v>
      </c>
      <c r="O700" s="44" t="str">
        <f t="shared" si="34"/>
        <v>248531926450</v>
      </c>
      <c r="P700" s="42">
        <v>10</v>
      </c>
      <c r="Q700" s="30" t="s">
        <v>2334</v>
      </c>
      <c r="R700" s="1" t="str">
        <f t="shared" si="31"/>
        <v xml:space="preserve">Drop Out </v>
      </c>
    </row>
    <row r="701" spans="1:18" s="45" customFormat="1" ht="16.5" customHeight="1" x14ac:dyDescent="0.25">
      <c r="A701" s="42">
        <v>699</v>
      </c>
      <c r="B701" s="30" t="s">
        <v>13</v>
      </c>
      <c r="C701" s="30" t="s">
        <v>14</v>
      </c>
      <c r="D701" s="1" t="s">
        <v>1091</v>
      </c>
      <c r="E701" s="30" t="s">
        <v>16</v>
      </c>
      <c r="F701" s="46">
        <v>486053000000</v>
      </c>
      <c r="G701" s="43">
        <v>40544</v>
      </c>
      <c r="H701" s="30">
        <v>10290648016</v>
      </c>
      <c r="I701" s="30" t="s">
        <v>17</v>
      </c>
      <c r="J701" s="30" t="s">
        <v>18</v>
      </c>
      <c r="K701" s="30" t="s">
        <v>19</v>
      </c>
      <c r="L701" s="30">
        <v>10290648</v>
      </c>
      <c r="M701" s="30" t="s">
        <v>34</v>
      </c>
      <c r="N701" s="30" t="s">
        <v>21</v>
      </c>
      <c r="O701" s="44" t="str">
        <f t="shared" si="34"/>
        <v>486052817372</v>
      </c>
      <c r="P701" s="42">
        <v>10</v>
      </c>
      <c r="Q701" s="30" t="s">
        <v>2339</v>
      </c>
      <c r="R701" s="1" t="str">
        <f t="shared" si="31"/>
        <v xml:space="preserve">Drop Out </v>
      </c>
    </row>
    <row r="702" spans="1:18" s="45" customFormat="1" ht="16.5" customHeight="1" x14ac:dyDescent="0.25">
      <c r="A702" s="42">
        <v>700</v>
      </c>
      <c r="B702" s="30" t="s">
        <v>13</v>
      </c>
      <c r="C702" s="30" t="s">
        <v>14</v>
      </c>
      <c r="D702" s="1" t="s">
        <v>1038</v>
      </c>
      <c r="E702" s="30" t="s">
        <v>16</v>
      </c>
      <c r="F702" s="46">
        <v>391886000000</v>
      </c>
      <c r="G702" s="43">
        <v>40934</v>
      </c>
      <c r="H702" s="30">
        <v>10290648015</v>
      </c>
      <c r="I702" s="30" t="s">
        <v>17</v>
      </c>
      <c r="J702" s="30" t="s">
        <v>18</v>
      </c>
      <c r="K702" s="30" t="s">
        <v>19</v>
      </c>
      <c r="L702" s="30">
        <v>10290648</v>
      </c>
      <c r="M702" s="30" t="s">
        <v>34</v>
      </c>
      <c r="N702" s="30" t="s">
        <v>21</v>
      </c>
      <c r="O702" s="44" t="str">
        <f t="shared" si="34"/>
        <v>391885664042</v>
      </c>
      <c r="P702" s="42">
        <v>10</v>
      </c>
      <c r="Q702" s="30" t="s">
        <v>2448</v>
      </c>
      <c r="R702" s="1" t="str">
        <f t="shared" si="31"/>
        <v xml:space="preserve">Drop Out </v>
      </c>
    </row>
    <row r="703" spans="1:18" s="45" customFormat="1" ht="16.5" customHeight="1" x14ac:dyDescent="0.25">
      <c r="A703" s="42">
        <v>701</v>
      </c>
      <c r="B703" s="30" t="s">
        <v>13</v>
      </c>
      <c r="C703" s="30" t="s">
        <v>14</v>
      </c>
      <c r="D703" s="1" t="s">
        <v>402</v>
      </c>
      <c r="E703" s="30" t="s">
        <v>16</v>
      </c>
      <c r="F703" s="30">
        <v>8332038856</v>
      </c>
      <c r="G703" s="43">
        <v>39818</v>
      </c>
      <c r="H703" s="30">
        <v>10290648015</v>
      </c>
      <c r="I703" s="30" t="s">
        <v>17</v>
      </c>
      <c r="J703" s="30" t="s">
        <v>18</v>
      </c>
      <c r="K703" s="30" t="s">
        <v>19</v>
      </c>
      <c r="L703" s="30">
        <v>10290648</v>
      </c>
      <c r="M703" s="30" t="s">
        <v>34</v>
      </c>
      <c r="N703" s="30" t="s">
        <v>21</v>
      </c>
      <c r="O703" s="44" t="str">
        <f t="shared" si="34"/>
        <v>676416257851</v>
      </c>
      <c r="P703" s="42">
        <v>2</v>
      </c>
      <c r="Q703" s="30" t="s">
        <v>2343</v>
      </c>
      <c r="R703" s="1" t="str">
        <f t="shared" si="31"/>
        <v>10th passed and present not continue study</v>
      </c>
    </row>
    <row r="704" spans="1:18" s="45" customFormat="1" ht="16.5" customHeight="1" x14ac:dyDescent="0.25">
      <c r="A704" s="42">
        <v>702</v>
      </c>
      <c r="B704" s="30" t="s">
        <v>13</v>
      </c>
      <c r="C704" s="30" t="s">
        <v>14</v>
      </c>
      <c r="D704" s="1" t="s">
        <v>33</v>
      </c>
      <c r="E704" s="30" t="s">
        <v>23</v>
      </c>
      <c r="F704" s="30">
        <v>6281231766</v>
      </c>
      <c r="G704" s="43">
        <v>41114</v>
      </c>
      <c r="H704" s="30">
        <v>10290648021</v>
      </c>
      <c r="I704" s="30" t="s">
        <v>17</v>
      </c>
      <c r="J704" s="30" t="s">
        <v>18</v>
      </c>
      <c r="K704" s="30" t="s">
        <v>19</v>
      </c>
      <c r="L704" s="30">
        <v>10290648</v>
      </c>
      <c r="M704" s="30" t="s">
        <v>34</v>
      </c>
      <c r="N704" s="30" t="s">
        <v>21</v>
      </c>
      <c r="O704" s="44" t="str">
        <f t="shared" si="34"/>
        <v>272833833452</v>
      </c>
      <c r="P704" s="42">
        <v>7</v>
      </c>
      <c r="Q704" s="30" t="s">
        <v>2506</v>
      </c>
      <c r="R704" s="1" t="str">
        <f t="shared" si="31"/>
        <v>CWSN Physically challenged</v>
      </c>
    </row>
    <row r="705" spans="1:18" s="45" customFormat="1" ht="16.5" customHeight="1" x14ac:dyDescent="0.25">
      <c r="A705" s="42">
        <v>703</v>
      </c>
      <c r="B705" s="30" t="s">
        <v>13</v>
      </c>
      <c r="C705" s="30" t="s">
        <v>14</v>
      </c>
      <c r="D705" s="1" t="s">
        <v>1195</v>
      </c>
      <c r="E705" s="30" t="s">
        <v>23</v>
      </c>
      <c r="F705" s="46">
        <v>322937000000</v>
      </c>
      <c r="G705" s="43">
        <v>38718</v>
      </c>
      <c r="H705" s="30">
        <v>10290648015</v>
      </c>
      <c r="I705" s="30" t="s">
        <v>17</v>
      </c>
      <c r="J705" s="30" t="s">
        <v>18</v>
      </c>
      <c r="K705" s="30" t="s">
        <v>19</v>
      </c>
      <c r="L705" s="30">
        <v>10290648</v>
      </c>
      <c r="M705" s="30" t="s">
        <v>34</v>
      </c>
      <c r="N705" s="30" t="s">
        <v>1153</v>
      </c>
      <c r="O705" s="44" t="str">
        <f t="shared" si="34"/>
        <v>322937349861</v>
      </c>
      <c r="P705" s="42">
        <v>10</v>
      </c>
      <c r="Q705" s="30" t="s">
        <v>2433</v>
      </c>
      <c r="R705" s="1" t="str">
        <f t="shared" si="31"/>
        <v xml:space="preserve">Drop Out </v>
      </c>
    </row>
    <row r="706" spans="1:18" s="45" customFormat="1" ht="16.5" customHeight="1" x14ac:dyDescent="0.25">
      <c r="A706" s="42">
        <v>704</v>
      </c>
      <c r="B706" s="30" t="s">
        <v>13</v>
      </c>
      <c r="C706" s="30" t="s">
        <v>14</v>
      </c>
      <c r="D706" s="1" t="s">
        <v>708</v>
      </c>
      <c r="E706" s="30" t="s">
        <v>16</v>
      </c>
      <c r="F706" s="30">
        <v>8500896288</v>
      </c>
      <c r="G706" s="43">
        <v>39397</v>
      </c>
      <c r="H706" s="30">
        <v>10290648014</v>
      </c>
      <c r="I706" s="30" t="s">
        <v>17</v>
      </c>
      <c r="J706" s="30" t="s">
        <v>18</v>
      </c>
      <c r="K706" s="30" t="s">
        <v>19</v>
      </c>
      <c r="L706" s="30">
        <v>10290648</v>
      </c>
      <c r="M706" s="30" t="s">
        <v>34</v>
      </c>
      <c r="N706" s="30" t="s">
        <v>21</v>
      </c>
      <c r="O706" s="44" t="str">
        <f t="shared" si="34"/>
        <v>239615886013</v>
      </c>
      <c r="P706" s="42">
        <v>10</v>
      </c>
      <c r="Q706" s="30" t="s">
        <v>2412</v>
      </c>
      <c r="R706" s="1" t="str">
        <f t="shared" si="31"/>
        <v xml:space="preserve">Drop Out </v>
      </c>
    </row>
    <row r="707" spans="1:18" s="45" customFormat="1" ht="16.5" customHeight="1" x14ac:dyDescent="0.25">
      <c r="A707" s="42">
        <v>705</v>
      </c>
      <c r="B707" s="30" t="s">
        <v>13</v>
      </c>
      <c r="C707" s="30" t="s">
        <v>14</v>
      </c>
      <c r="D707" s="1" t="s">
        <v>972</v>
      </c>
      <c r="E707" s="30"/>
      <c r="F707" s="46">
        <v>366389000000</v>
      </c>
      <c r="G707" s="43">
        <v>41462</v>
      </c>
      <c r="H707" s="30">
        <v>10290648025</v>
      </c>
      <c r="I707" s="30" t="s">
        <v>17</v>
      </c>
      <c r="J707" s="30" t="s">
        <v>18</v>
      </c>
      <c r="K707" s="30" t="s">
        <v>19</v>
      </c>
      <c r="L707" s="30">
        <v>10290648</v>
      </c>
      <c r="M707" s="30" t="s">
        <v>34</v>
      </c>
      <c r="N707" s="30" t="s">
        <v>21</v>
      </c>
      <c r="O707" s="44" t="str">
        <f t="shared" si="34"/>
        <v>NO</v>
      </c>
      <c r="P707" s="42">
        <v>5</v>
      </c>
      <c r="Q707" s="30" t="s">
        <v>2523</v>
      </c>
      <c r="R707" s="1" t="str">
        <f t="shared" ref="R707:R770" si="35">IFERROR(VLOOKUP(P707,REASONCODE,2,FALSE),"")</f>
        <v>Migrated Other district</v>
      </c>
    </row>
    <row r="708" spans="1:18" s="45" customFormat="1" ht="16.5" customHeight="1" x14ac:dyDescent="0.25">
      <c r="A708" s="42">
        <v>706</v>
      </c>
      <c r="B708" s="30" t="s">
        <v>13</v>
      </c>
      <c r="C708" s="30" t="s">
        <v>14</v>
      </c>
      <c r="D708" s="1" t="s">
        <v>1274</v>
      </c>
      <c r="E708" s="30" t="s">
        <v>23</v>
      </c>
      <c r="F708" s="46">
        <v>475712000000</v>
      </c>
      <c r="G708" s="43">
        <v>39702</v>
      </c>
      <c r="H708" s="30">
        <v>10290648006</v>
      </c>
      <c r="I708" s="30" t="s">
        <v>17</v>
      </c>
      <c r="J708" s="30" t="s">
        <v>18</v>
      </c>
      <c r="K708" s="30" t="s">
        <v>19</v>
      </c>
      <c r="L708" s="30">
        <v>10290648</v>
      </c>
      <c r="M708" s="30" t="s">
        <v>34</v>
      </c>
      <c r="N708" s="30" t="s">
        <v>1142</v>
      </c>
      <c r="O708" s="44" t="str">
        <f t="shared" si="34"/>
        <v>475712136692</v>
      </c>
      <c r="P708" s="42">
        <v>10</v>
      </c>
      <c r="Q708" s="30" t="s">
        <v>2368</v>
      </c>
      <c r="R708" s="1" t="str">
        <f t="shared" si="35"/>
        <v xml:space="preserve">Drop Out </v>
      </c>
    </row>
    <row r="709" spans="1:18" s="45" customFormat="1" ht="16.5" customHeight="1" x14ac:dyDescent="0.25">
      <c r="A709" s="42">
        <v>707</v>
      </c>
      <c r="B709" s="30" t="s">
        <v>13</v>
      </c>
      <c r="C709" s="30" t="s">
        <v>14</v>
      </c>
      <c r="D709" s="1" t="s">
        <v>1026</v>
      </c>
      <c r="E709" s="30" t="s">
        <v>23</v>
      </c>
      <c r="F709" s="46">
        <v>452790000000</v>
      </c>
      <c r="G709" s="43">
        <v>39448</v>
      </c>
      <c r="H709" s="30">
        <v>10290648003</v>
      </c>
      <c r="I709" s="30" t="s">
        <v>17</v>
      </c>
      <c r="J709" s="30" t="s">
        <v>18</v>
      </c>
      <c r="K709" s="30" t="s">
        <v>19</v>
      </c>
      <c r="L709" s="30">
        <v>10290648</v>
      </c>
      <c r="M709" s="30" t="s">
        <v>34</v>
      </c>
      <c r="N709" s="30" t="s">
        <v>21</v>
      </c>
      <c r="O709" s="44" t="str">
        <f t="shared" si="34"/>
        <v>452789993385</v>
      </c>
      <c r="P709" s="42">
        <v>1</v>
      </c>
      <c r="Q709" s="30" t="s">
        <v>2352</v>
      </c>
      <c r="R709" s="1" t="str">
        <f t="shared" si="35"/>
        <v>Studying in School / College</v>
      </c>
    </row>
    <row r="710" spans="1:18" s="45" customFormat="1" ht="16.5" customHeight="1" x14ac:dyDescent="0.25">
      <c r="A710" s="42">
        <v>708</v>
      </c>
      <c r="B710" s="30" t="s">
        <v>13</v>
      </c>
      <c r="C710" s="30" t="s">
        <v>14</v>
      </c>
      <c r="D710" s="1" t="s">
        <v>897</v>
      </c>
      <c r="E710" s="30" t="s">
        <v>23</v>
      </c>
      <c r="F710" s="46">
        <v>811792000000</v>
      </c>
      <c r="G710" s="43">
        <v>39635</v>
      </c>
      <c r="H710" s="30">
        <v>10290648005</v>
      </c>
      <c r="I710" s="30" t="s">
        <v>17</v>
      </c>
      <c r="J710" s="30" t="s">
        <v>18</v>
      </c>
      <c r="K710" s="30" t="s">
        <v>19</v>
      </c>
      <c r="L710" s="30">
        <v>10290648</v>
      </c>
      <c r="M710" s="30" t="s">
        <v>34</v>
      </c>
      <c r="N710" s="30" t="s">
        <v>21</v>
      </c>
      <c r="O710" s="44" t="str">
        <f t="shared" si="34"/>
        <v>811792159654</v>
      </c>
      <c r="P710" s="42">
        <v>1</v>
      </c>
      <c r="Q710" s="30" t="s">
        <v>2359</v>
      </c>
      <c r="R710" s="1" t="str">
        <f t="shared" si="35"/>
        <v>Studying in School / College</v>
      </c>
    </row>
    <row r="711" spans="1:18" s="45" customFormat="1" ht="16.5" customHeight="1" x14ac:dyDescent="0.25">
      <c r="A711" s="42">
        <v>709</v>
      </c>
      <c r="B711" s="30" t="s">
        <v>13</v>
      </c>
      <c r="C711" s="30" t="s">
        <v>14</v>
      </c>
      <c r="D711" s="1" t="s">
        <v>1059</v>
      </c>
      <c r="E711" s="30" t="s">
        <v>23</v>
      </c>
      <c r="F711" s="46">
        <v>573073000000</v>
      </c>
      <c r="G711" s="43">
        <v>38917</v>
      </c>
      <c r="H711" s="30">
        <v>10290648022</v>
      </c>
      <c r="I711" s="30" t="s">
        <v>17</v>
      </c>
      <c r="J711" s="30" t="s">
        <v>18</v>
      </c>
      <c r="K711" s="30" t="s">
        <v>17</v>
      </c>
      <c r="L711" s="30">
        <v>10290648</v>
      </c>
      <c r="M711" s="30" t="s">
        <v>34</v>
      </c>
      <c r="N711" s="30" t="s">
        <v>21</v>
      </c>
      <c r="O711" s="44"/>
      <c r="P711" s="42">
        <v>11</v>
      </c>
      <c r="Q711" s="30" t="s">
        <v>3629</v>
      </c>
      <c r="R711" s="1" t="str">
        <f t="shared" si="35"/>
        <v>Not traced</v>
      </c>
    </row>
    <row r="712" spans="1:18" s="45" customFormat="1" ht="16.5" customHeight="1" x14ac:dyDescent="0.25">
      <c r="A712" s="42">
        <v>710</v>
      </c>
      <c r="B712" s="30" t="s">
        <v>13</v>
      </c>
      <c r="C712" s="30" t="s">
        <v>14</v>
      </c>
      <c r="D712" s="1" t="s">
        <v>602</v>
      </c>
      <c r="E712" s="30" t="s">
        <v>23</v>
      </c>
      <c r="F712" s="30">
        <v>8500428942</v>
      </c>
      <c r="G712" s="43">
        <v>39455</v>
      </c>
      <c r="H712" s="30">
        <v>10290648002</v>
      </c>
      <c r="I712" s="30" t="s">
        <v>17</v>
      </c>
      <c r="J712" s="30" t="s">
        <v>18</v>
      </c>
      <c r="K712" s="30" t="s">
        <v>19</v>
      </c>
      <c r="L712" s="30">
        <v>10290648</v>
      </c>
      <c r="M712" s="30" t="s">
        <v>34</v>
      </c>
      <c r="N712" s="30" t="s">
        <v>21</v>
      </c>
      <c r="O712" s="44" t="str">
        <f>IFERROR(VLOOKUP(D712,GERDATA971,14,FALSE),"")</f>
        <v>551327458348</v>
      </c>
      <c r="P712" s="42">
        <v>2</v>
      </c>
      <c r="Q712" s="30" t="s">
        <v>2343</v>
      </c>
      <c r="R712" s="1" t="str">
        <f t="shared" si="35"/>
        <v>10th passed and present not continue study</v>
      </c>
    </row>
    <row r="713" spans="1:18" s="45" customFormat="1" ht="16.5" customHeight="1" x14ac:dyDescent="0.25">
      <c r="A713" s="42">
        <v>711</v>
      </c>
      <c r="B713" s="30" t="s">
        <v>13</v>
      </c>
      <c r="C713" s="30" t="s">
        <v>14</v>
      </c>
      <c r="D713" s="1" t="s">
        <v>1259</v>
      </c>
      <c r="E713" s="30" t="s">
        <v>23</v>
      </c>
      <c r="F713" s="46">
        <v>461330000000</v>
      </c>
      <c r="G713" s="43">
        <v>39902</v>
      </c>
      <c r="H713" s="30">
        <v>10290648025</v>
      </c>
      <c r="I713" s="30" t="s">
        <v>17</v>
      </c>
      <c r="J713" s="30" t="s">
        <v>18</v>
      </c>
      <c r="K713" s="30" t="s">
        <v>19</v>
      </c>
      <c r="L713" s="30">
        <v>10290648</v>
      </c>
      <c r="M713" s="30" t="s">
        <v>34</v>
      </c>
      <c r="N713" s="30" t="s">
        <v>1153</v>
      </c>
      <c r="O713" s="44" t="str">
        <f>IFERROR(VLOOKUP(D713,GERDATA971,14,FALSE),"")</f>
        <v>461329953886</v>
      </c>
      <c r="P713" s="42">
        <v>10</v>
      </c>
      <c r="Q713" s="30" t="s">
        <v>2308</v>
      </c>
      <c r="R713" s="1" t="str">
        <f t="shared" si="35"/>
        <v xml:space="preserve">Drop Out </v>
      </c>
    </row>
    <row r="714" spans="1:18" s="45" customFormat="1" ht="16.5" customHeight="1" x14ac:dyDescent="0.25">
      <c r="A714" s="42">
        <v>712</v>
      </c>
      <c r="B714" s="30" t="s">
        <v>13</v>
      </c>
      <c r="C714" s="30" t="s">
        <v>14</v>
      </c>
      <c r="D714" s="1" t="s">
        <v>973</v>
      </c>
      <c r="E714" s="30"/>
      <c r="F714" s="46">
        <v>843854000000</v>
      </c>
      <c r="G714" s="43">
        <v>39413</v>
      </c>
      <c r="H714" s="30">
        <v>10290648011</v>
      </c>
      <c r="I714" s="30" t="s">
        <v>17</v>
      </c>
      <c r="J714" s="30" t="s">
        <v>18</v>
      </c>
      <c r="K714" s="30" t="s">
        <v>19</v>
      </c>
      <c r="L714" s="30">
        <v>10290648</v>
      </c>
      <c r="M714" s="30" t="s">
        <v>34</v>
      </c>
      <c r="N714" s="30" t="s">
        <v>21</v>
      </c>
      <c r="O714" s="44" t="str">
        <f>IFERROR(VLOOKUP(D714,GERDATA971,14,FALSE),"")</f>
        <v>843854148113</v>
      </c>
      <c r="P714" s="42">
        <v>1</v>
      </c>
      <c r="Q714" s="30" t="s">
        <v>2387</v>
      </c>
      <c r="R714" s="1" t="str">
        <f t="shared" si="35"/>
        <v>Studying in School / College</v>
      </c>
    </row>
    <row r="715" spans="1:18" s="45" customFormat="1" ht="16.5" customHeight="1" x14ac:dyDescent="0.25">
      <c r="A715" s="42">
        <v>713</v>
      </c>
      <c r="B715" s="30" t="s">
        <v>13</v>
      </c>
      <c r="C715" s="30" t="s">
        <v>14</v>
      </c>
      <c r="D715" s="1" t="s">
        <v>537</v>
      </c>
      <c r="E715" s="30" t="s">
        <v>23</v>
      </c>
      <c r="F715" s="30">
        <v>8985607343</v>
      </c>
      <c r="G715" s="43">
        <v>40179</v>
      </c>
      <c r="H715" s="30">
        <v>10290648023</v>
      </c>
      <c r="I715" s="30" t="s">
        <v>17</v>
      </c>
      <c r="J715" s="30" t="s">
        <v>18</v>
      </c>
      <c r="K715" s="30" t="s">
        <v>19</v>
      </c>
      <c r="L715" s="30">
        <v>10290648</v>
      </c>
      <c r="M715" s="30" t="s">
        <v>34</v>
      </c>
      <c r="N715" s="30" t="s">
        <v>21</v>
      </c>
      <c r="O715" s="44" t="str">
        <f>IFERROR(VLOOKUP(D715,GERDATA971,14,FALSE),"")</f>
        <v/>
      </c>
      <c r="P715" s="42">
        <v>10</v>
      </c>
      <c r="Q715" s="30" t="s">
        <v>2511</v>
      </c>
      <c r="R715" s="1" t="str">
        <f t="shared" si="35"/>
        <v xml:space="preserve">Drop Out </v>
      </c>
    </row>
    <row r="716" spans="1:18" s="45" customFormat="1" ht="16.5" customHeight="1" x14ac:dyDescent="0.25">
      <c r="A716" s="42">
        <v>714</v>
      </c>
      <c r="B716" s="30" t="s">
        <v>13</v>
      </c>
      <c r="C716" s="30" t="s">
        <v>14</v>
      </c>
      <c r="D716" s="1" t="s">
        <v>352</v>
      </c>
      <c r="E716" s="30" t="s">
        <v>23</v>
      </c>
      <c r="F716" s="30">
        <v>9492363371</v>
      </c>
      <c r="G716" s="43">
        <v>39644</v>
      </c>
      <c r="H716" s="30">
        <v>10290648002</v>
      </c>
      <c r="I716" s="30" t="s">
        <v>17</v>
      </c>
      <c r="J716" s="30" t="s">
        <v>18</v>
      </c>
      <c r="K716" s="30" t="s">
        <v>19</v>
      </c>
      <c r="L716" s="30">
        <v>10290648</v>
      </c>
      <c r="M716" s="30" t="s">
        <v>34</v>
      </c>
      <c r="N716" s="30" t="s">
        <v>21</v>
      </c>
      <c r="O716" s="44" t="str">
        <f>IFERROR(VLOOKUP(D716,GERDATA971,14,FALSE),"")</f>
        <v>213893410675</v>
      </c>
      <c r="P716" s="42">
        <v>2</v>
      </c>
      <c r="Q716" s="30" t="s">
        <v>2343</v>
      </c>
      <c r="R716" s="1" t="str">
        <f t="shared" si="35"/>
        <v>10th passed and present not continue study</v>
      </c>
    </row>
    <row r="717" spans="1:18" s="45" customFormat="1" ht="16.5" customHeight="1" x14ac:dyDescent="0.25">
      <c r="A717" s="42">
        <v>715</v>
      </c>
      <c r="B717" s="30" t="s">
        <v>13</v>
      </c>
      <c r="C717" s="30" t="s">
        <v>14</v>
      </c>
      <c r="D717" s="1" t="s">
        <v>534</v>
      </c>
      <c r="E717" s="30" t="s">
        <v>23</v>
      </c>
      <c r="F717" s="30"/>
      <c r="G717" s="43">
        <v>38618</v>
      </c>
      <c r="H717" s="30">
        <v>10290648019</v>
      </c>
      <c r="I717" s="30" t="s">
        <v>17</v>
      </c>
      <c r="J717" s="30" t="s">
        <v>18</v>
      </c>
      <c r="K717" s="30" t="s">
        <v>17</v>
      </c>
      <c r="L717" s="30">
        <v>10290648</v>
      </c>
      <c r="M717" s="30" t="s">
        <v>34</v>
      </c>
      <c r="N717" s="30" t="s">
        <v>21</v>
      </c>
      <c r="O717" s="44" t="s">
        <v>3631</v>
      </c>
      <c r="P717" s="42">
        <v>1</v>
      </c>
      <c r="Q717" s="30" t="s">
        <v>3632</v>
      </c>
      <c r="R717" s="1" t="str">
        <f t="shared" si="35"/>
        <v>Studying in School / College</v>
      </c>
    </row>
    <row r="718" spans="1:18" s="45" customFormat="1" ht="16.5" customHeight="1" x14ac:dyDescent="0.25">
      <c r="A718" s="42">
        <v>716</v>
      </c>
      <c r="B718" s="30" t="s">
        <v>13</v>
      </c>
      <c r="C718" s="30" t="s">
        <v>14</v>
      </c>
      <c r="D718" s="1" t="s">
        <v>561</v>
      </c>
      <c r="E718" s="30" t="s">
        <v>23</v>
      </c>
      <c r="F718" s="30">
        <v>7382969310</v>
      </c>
      <c r="G718" s="43">
        <v>40579</v>
      </c>
      <c r="H718" s="30">
        <v>10290648014</v>
      </c>
      <c r="I718" s="30" t="s">
        <v>17</v>
      </c>
      <c r="J718" s="30" t="s">
        <v>18</v>
      </c>
      <c r="K718" s="30" t="s">
        <v>19</v>
      </c>
      <c r="L718" s="30">
        <v>10290648</v>
      </c>
      <c r="M718" s="30" t="s">
        <v>34</v>
      </c>
      <c r="N718" s="30" t="s">
        <v>21</v>
      </c>
      <c r="O718" s="44" t="str">
        <f>IFERROR(VLOOKUP(D718,GERDATA971,14,FALSE),"")</f>
        <v>992270329214</v>
      </c>
      <c r="P718" s="42">
        <v>11</v>
      </c>
      <c r="Q718" s="30" t="s">
        <v>1552</v>
      </c>
      <c r="R718" s="1" t="str">
        <f t="shared" si="35"/>
        <v>Not traced</v>
      </c>
    </row>
    <row r="719" spans="1:18" s="45" customFormat="1" ht="16.5" customHeight="1" x14ac:dyDescent="0.25">
      <c r="A719" s="42">
        <v>717</v>
      </c>
      <c r="B719" s="30" t="s">
        <v>13</v>
      </c>
      <c r="C719" s="30" t="s">
        <v>14</v>
      </c>
      <c r="D719" s="1" t="s">
        <v>641</v>
      </c>
      <c r="E719" s="30" t="s">
        <v>16</v>
      </c>
      <c r="F719" s="30">
        <v>8688924972</v>
      </c>
      <c r="G719" s="43">
        <v>38687</v>
      </c>
      <c r="H719" s="30">
        <v>10290648024</v>
      </c>
      <c r="I719" s="30" t="s">
        <v>17</v>
      </c>
      <c r="J719" s="30" t="s">
        <v>18</v>
      </c>
      <c r="K719" s="30" t="s">
        <v>17</v>
      </c>
      <c r="L719" s="30">
        <v>10290648</v>
      </c>
      <c r="M719" s="30" t="s">
        <v>34</v>
      </c>
      <c r="N719" s="30" t="s">
        <v>21</v>
      </c>
      <c r="O719" s="44" t="s">
        <v>3634</v>
      </c>
      <c r="P719" s="42">
        <v>1</v>
      </c>
      <c r="Q719" s="30" t="s">
        <v>3636</v>
      </c>
      <c r="R719" s="1" t="str">
        <f t="shared" si="35"/>
        <v>Studying in School / College</v>
      </c>
    </row>
    <row r="720" spans="1:18" s="45" customFormat="1" ht="16.5" customHeight="1" x14ac:dyDescent="0.25">
      <c r="A720" s="42">
        <v>718</v>
      </c>
      <c r="B720" s="30" t="s">
        <v>13</v>
      </c>
      <c r="C720" s="30" t="s">
        <v>14</v>
      </c>
      <c r="D720" s="1" t="s">
        <v>285</v>
      </c>
      <c r="E720" s="30" t="s">
        <v>23</v>
      </c>
      <c r="F720" s="30">
        <v>8500763572</v>
      </c>
      <c r="G720" s="43">
        <v>39448</v>
      </c>
      <c r="H720" s="30">
        <v>10290648014</v>
      </c>
      <c r="I720" s="30" t="s">
        <v>17</v>
      </c>
      <c r="J720" s="30" t="s">
        <v>18</v>
      </c>
      <c r="K720" s="30" t="s">
        <v>19</v>
      </c>
      <c r="L720" s="30">
        <v>10290648</v>
      </c>
      <c r="M720" s="30" t="s">
        <v>34</v>
      </c>
      <c r="N720" s="30" t="s">
        <v>21</v>
      </c>
      <c r="O720" s="44" t="str">
        <f>IFERROR(VLOOKUP(D720,GERDATA971,14,FALSE),"")</f>
        <v>970390257758</v>
      </c>
      <c r="P720" s="42">
        <v>2</v>
      </c>
      <c r="Q720" s="30" t="s">
        <v>1529</v>
      </c>
      <c r="R720" s="1" t="str">
        <f t="shared" si="35"/>
        <v>10th passed and present not continue study</v>
      </c>
    </row>
    <row r="721" spans="1:18" s="45" customFormat="1" ht="16.5" customHeight="1" x14ac:dyDescent="0.25">
      <c r="A721" s="42">
        <v>719</v>
      </c>
      <c r="B721" s="30" t="s">
        <v>13</v>
      </c>
      <c r="C721" s="30" t="s">
        <v>14</v>
      </c>
      <c r="D721" s="1" t="s">
        <v>921</v>
      </c>
      <c r="E721" s="30" t="s">
        <v>16</v>
      </c>
      <c r="F721" s="46">
        <v>488181000000</v>
      </c>
      <c r="G721" s="43">
        <v>39524</v>
      </c>
      <c r="H721" s="30">
        <v>10290648021</v>
      </c>
      <c r="I721" s="30" t="s">
        <v>17</v>
      </c>
      <c r="J721" s="30" t="s">
        <v>18</v>
      </c>
      <c r="K721" s="30" t="s">
        <v>19</v>
      </c>
      <c r="L721" s="30">
        <v>10290648</v>
      </c>
      <c r="M721" s="30" t="s">
        <v>34</v>
      </c>
      <c r="N721" s="30" t="s">
        <v>21</v>
      </c>
      <c r="O721" s="44" t="str">
        <f>IFERROR(VLOOKUP(D721,GERDATA971,14,FALSE),"")</f>
        <v>488181379287</v>
      </c>
      <c r="P721" s="42">
        <v>3</v>
      </c>
      <c r="Q721" s="30" t="s">
        <v>2508</v>
      </c>
      <c r="R721" s="1" t="str">
        <f t="shared" si="35"/>
        <v>Inter passed and present not continue study</v>
      </c>
    </row>
    <row r="722" spans="1:18" s="45" customFormat="1" ht="16.5" customHeight="1" x14ac:dyDescent="0.25">
      <c r="A722" s="42">
        <v>720</v>
      </c>
      <c r="B722" s="30" t="s">
        <v>13</v>
      </c>
      <c r="C722" s="30" t="s">
        <v>14</v>
      </c>
      <c r="D722" s="1" t="s">
        <v>213</v>
      </c>
      <c r="E722" s="30" t="s">
        <v>23</v>
      </c>
      <c r="F722" s="30">
        <v>9490223498</v>
      </c>
      <c r="G722" s="43">
        <v>39692</v>
      </c>
      <c r="H722" s="30">
        <v>10290648026</v>
      </c>
      <c r="I722" s="30" t="s">
        <v>17</v>
      </c>
      <c r="J722" s="30" t="s">
        <v>18</v>
      </c>
      <c r="K722" s="30" t="s">
        <v>19</v>
      </c>
      <c r="L722" s="30">
        <v>10290648</v>
      </c>
      <c r="M722" s="30" t="s">
        <v>34</v>
      </c>
      <c r="N722" s="30" t="s">
        <v>21</v>
      </c>
      <c r="O722" s="44" t="str">
        <f>IFERROR(VLOOKUP(D722,GERDATA971,14,FALSE),"")</f>
        <v>424371866432</v>
      </c>
      <c r="P722" s="42">
        <v>1</v>
      </c>
      <c r="Q722" s="30" t="s">
        <v>2529</v>
      </c>
      <c r="R722" s="1" t="str">
        <f t="shared" si="35"/>
        <v>Studying in School / College</v>
      </c>
    </row>
    <row r="723" spans="1:18" s="45" customFormat="1" ht="16.5" customHeight="1" x14ac:dyDescent="0.25">
      <c r="A723" s="42">
        <v>721</v>
      </c>
      <c r="B723" s="30" t="s">
        <v>13</v>
      </c>
      <c r="C723" s="30" t="s">
        <v>14</v>
      </c>
      <c r="D723" s="1" t="s">
        <v>328</v>
      </c>
      <c r="E723" s="30" t="s">
        <v>23</v>
      </c>
      <c r="F723" s="30">
        <v>9490223498</v>
      </c>
      <c r="G723" s="43">
        <v>38633</v>
      </c>
      <c r="H723" s="30">
        <v>10290648026</v>
      </c>
      <c r="I723" s="30" t="s">
        <v>17</v>
      </c>
      <c r="J723" s="30" t="s">
        <v>18</v>
      </c>
      <c r="K723" s="30" t="s">
        <v>17</v>
      </c>
      <c r="L723" s="30">
        <v>10290648</v>
      </c>
      <c r="M723" s="30" t="s">
        <v>34</v>
      </c>
      <c r="N723" s="30" t="s">
        <v>21</v>
      </c>
      <c r="O723" s="44" t="s">
        <v>3638</v>
      </c>
      <c r="P723" s="42">
        <v>3</v>
      </c>
      <c r="Q723" s="30" t="s">
        <v>3640</v>
      </c>
      <c r="R723" s="1" t="str">
        <f t="shared" si="35"/>
        <v>Inter passed and present not continue study</v>
      </c>
    </row>
    <row r="724" spans="1:18" s="45" customFormat="1" ht="16.5" customHeight="1" x14ac:dyDescent="0.25">
      <c r="A724" s="42">
        <v>722</v>
      </c>
      <c r="B724" s="30" t="s">
        <v>13</v>
      </c>
      <c r="C724" s="30" t="s">
        <v>14</v>
      </c>
      <c r="D724" s="1" t="s">
        <v>798</v>
      </c>
      <c r="E724" s="30" t="s">
        <v>16</v>
      </c>
      <c r="F724" s="30"/>
      <c r="G724" s="43">
        <v>39116</v>
      </c>
      <c r="H724" s="30">
        <v>10290648018</v>
      </c>
      <c r="I724" s="30" t="s">
        <v>17</v>
      </c>
      <c r="J724" s="30" t="s">
        <v>169</v>
      </c>
      <c r="K724" s="30" t="s">
        <v>19</v>
      </c>
      <c r="L724" s="30">
        <v>10290648</v>
      </c>
      <c r="M724" s="30" t="s">
        <v>34</v>
      </c>
      <c r="N724" s="30" t="s">
        <v>21</v>
      </c>
      <c r="O724" s="44"/>
      <c r="P724" s="42">
        <v>11</v>
      </c>
      <c r="Q724" s="30"/>
      <c r="R724" s="1" t="str">
        <f t="shared" si="35"/>
        <v>Not traced</v>
      </c>
    </row>
    <row r="725" spans="1:18" s="45" customFormat="1" ht="16.5" customHeight="1" x14ac:dyDescent="0.25">
      <c r="A725" s="42">
        <v>723</v>
      </c>
      <c r="B725" s="30" t="s">
        <v>13</v>
      </c>
      <c r="C725" s="30" t="s">
        <v>14</v>
      </c>
      <c r="D725" s="1" t="s">
        <v>373</v>
      </c>
      <c r="E725" s="30" t="s">
        <v>23</v>
      </c>
      <c r="F725" s="30">
        <v>9440519625</v>
      </c>
      <c r="G725" s="43">
        <v>38692</v>
      </c>
      <c r="H725" s="30">
        <v>10290648011</v>
      </c>
      <c r="I725" s="30" t="s">
        <v>17</v>
      </c>
      <c r="J725" s="30" t="s">
        <v>18</v>
      </c>
      <c r="K725" s="30" t="s">
        <v>17</v>
      </c>
      <c r="L725" s="30">
        <v>10290648</v>
      </c>
      <c r="M725" s="30" t="s">
        <v>34</v>
      </c>
      <c r="N725" s="30" t="s">
        <v>21</v>
      </c>
      <c r="O725" s="44" t="s">
        <v>3642</v>
      </c>
      <c r="P725" s="42">
        <v>1</v>
      </c>
      <c r="Q725" s="30" t="s">
        <v>3644</v>
      </c>
      <c r="R725" s="1" t="str">
        <f t="shared" si="35"/>
        <v>Studying in School / College</v>
      </c>
    </row>
    <row r="726" spans="1:18" s="45" customFormat="1" ht="16.5" customHeight="1" x14ac:dyDescent="0.25">
      <c r="A726" s="42">
        <v>724</v>
      </c>
      <c r="B726" s="30" t="s">
        <v>13</v>
      </c>
      <c r="C726" s="30" t="s">
        <v>14</v>
      </c>
      <c r="D726" s="1" t="s">
        <v>804</v>
      </c>
      <c r="E726" s="30" t="s">
        <v>16</v>
      </c>
      <c r="F726" s="30">
        <v>9440156440</v>
      </c>
      <c r="G726" s="43">
        <v>42162</v>
      </c>
      <c r="H726" s="30">
        <v>10290648005</v>
      </c>
      <c r="I726" s="30" t="s">
        <v>17</v>
      </c>
      <c r="J726" s="30" t="s">
        <v>18</v>
      </c>
      <c r="K726" s="30" t="s">
        <v>19</v>
      </c>
      <c r="L726" s="30">
        <v>10290648</v>
      </c>
      <c r="M726" s="30" t="s">
        <v>34</v>
      </c>
      <c r="N726" s="30" t="s">
        <v>21</v>
      </c>
      <c r="O726" s="44" t="str">
        <f>IFERROR(VLOOKUP(D726,GERDATA971,14,FALSE),"")</f>
        <v>654374037883</v>
      </c>
      <c r="P726" s="42">
        <v>15</v>
      </c>
      <c r="Q726" s="30" t="s">
        <v>2361</v>
      </c>
      <c r="R726" s="1" t="str">
        <f t="shared" si="35"/>
        <v>Over age, Above18 years</v>
      </c>
    </row>
    <row r="727" spans="1:18" s="45" customFormat="1" ht="16.5" customHeight="1" x14ac:dyDescent="0.25">
      <c r="A727" s="42">
        <v>725</v>
      </c>
      <c r="B727" s="30" t="s">
        <v>13</v>
      </c>
      <c r="C727" s="30" t="s">
        <v>14</v>
      </c>
      <c r="D727" s="1" t="s">
        <v>348</v>
      </c>
      <c r="E727" s="30" t="s">
        <v>23</v>
      </c>
      <c r="F727" s="30">
        <v>9494781522</v>
      </c>
      <c r="G727" s="43">
        <v>39531</v>
      </c>
      <c r="H727" s="30">
        <v>10290648004</v>
      </c>
      <c r="I727" s="30" t="s">
        <v>17</v>
      </c>
      <c r="J727" s="30" t="s">
        <v>18</v>
      </c>
      <c r="K727" s="30" t="s">
        <v>19</v>
      </c>
      <c r="L727" s="30">
        <v>10290648</v>
      </c>
      <c r="M727" s="30" t="s">
        <v>34</v>
      </c>
      <c r="N727" s="30" t="s">
        <v>21</v>
      </c>
      <c r="O727" s="44" t="str">
        <f>IFERROR(VLOOKUP(D727,GERDATA971,14,FALSE),"")</f>
        <v>997055978384</v>
      </c>
      <c r="P727" s="42">
        <v>2</v>
      </c>
      <c r="Q727" s="30" t="s">
        <v>2355</v>
      </c>
      <c r="R727" s="1" t="str">
        <f t="shared" si="35"/>
        <v>10th passed and present not continue study</v>
      </c>
    </row>
    <row r="728" spans="1:18" s="45" customFormat="1" ht="16.5" customHeight="1" x14ac:dyDescent="0.25">
      <c r="A728" s="42">
        <v>726</v>
      </c>
      <c r="B728" s="30" t="s">
        <v>13</v>
      </c>
      <c r="C728" s="30" t="s">
        <v>14</v>
      </c>
      <c r="D728" s="1" t="s">
        <v>824</v>
      </c>
      <c r="E728" s="30" t="s">
        <v>16</v>
      </c>
      <c r="F728" s="30">
        <v>9494781522</v>
      </c>
      <c r="G728" s="43">
        <v>39059</v>
      </c>
      <c r="H728" s="30">
        <v>10290648004</v>
      </c>
      <c r="I728" s="30" t="s">
        <v>17</v>
      </c>
      <c r="J728" s="30" t="s">
        <v>18</v>
      </c>
      <c r="K728" s="30" t="s">
        <v>17</v>
      </c>
      <c r="L728" s="30">
        <v>10290648</v>
      </c>
      <c r="M728" s="30" t="s">
        <v>34</v>
      </c>
      <c r="N728" s="30" t="s">
        <v>21</v>
      </c>
      <c r="O728" s="44" t="s">
        <v>3646</v>
      </c>
      <c r="P728" s="42">
        <v>3</v>
      </c>
      <c r="Q728" s="30" t="s">
        <v>3640</v>
      </c>
      <c r="R728" s="1" t="str">
        <f t="shared" si="35"/>
        <v>Inter passed and present not continue study</v>
      </c>
    </row>
    <row r="729" spans="1:18" s="45" customFormat="1" ht="16.5" customHeight="1" x14ac:dyDescent="0.25">
      <c r="A729" s="42">
        <v>727</v>
      </c>
      <c r="B729" s="30" t="s">
        <v>13</v>
      </c>
      <c r="C729" s="30" t="s">
        <v>14</v>
      </c>
      <c r="D729" s="1" t="s">
        <v>82</v>
      </c>
      <c r="E729" s="30" t="s">
        <v>23</v>
      </c>
      <c r="F729" s="30">
        <v>9390772703</v>
      </c>
      <c r="G729" s="43">
        <v>38718</v>
      </c>
      <c r="H729" s="30">
        <v>10290648014</v>
      </c>
      <c r="I729" s="30" t="s">
        <v>17</v>
      </c>
      <c r="J729" s="30" t="s">
        <v>18</v>
      </c>
      <c r="K729" s="30" t="s">
        <v>19</v>
      </c>
      <c r="L729" s="30">
        <v>10290648</v>
      </c>
      <c r="M729" s="30" t="s">
        <v>34</v>
      </c>
      <c r="N729" s="30" t="s">
        <v>21</v>
      </c>
      <c r="O729" s="44" t="str">
        <f t="shared" ref="O729:O734" si="36">IFERROR(VLOOKUP(D729,GERDATA971,14,FALSE),"")</f>
        <v>865890767914</v>
      </c>
      <c r="P729" s="42">
        <v>4</v>
      </c>
      <c r="Q729" s="30" t="s">
        <v>2423</v>
      </c>
      <c r="R729" s="1" t="str">
        <f t="shared" si="35"/>
        <v>10th or Inter failed</v>
      </c>
    </row>
    <row r="730" spans="1:18" s="45" customFormat="1" ht="16.5" customHeight="1" x14ac:dyDescent="0.25">
      <c r="A730" s="42">
        <v>728</v>
      </c>
      <c r="B730" s="30" t="s">
        <v>13</v>
      </c>
      <c r="C730" s="30" t="s">
        <v>14</v>
      </c>
      <c r="D730" s="1" t="s">
        <v>968</v>
      </c>
      <c r="E730" s="30" t="s">
        <v>16</v>
      </c>
      <c r="F730" s="46">
        <v>578175000000</v>
      </c>
      <c r="G730" s="43">
        <v>38693</v>
      </c>
      <c r="H730" s="30">
        <v>10290648009</v>
      </c>
      <c r="I730" s="30" t="s">
        <v>17</v>
      </c>
      <c r="J730" s="30" t="s">
        <v>18</v>
      </c>
      <c r="K730" s="30" t="s">
        <v>19</v>
      </c>
      <c r="L730" s="30">
        <v>10290648</v>
      </c>
      <c r="M730" s="30" t="s">
        <v>34</v>
      </c>
      <c r="N730" s="30" t="s">
        <v>21</v>
      </c>
      <c r="O730" s="44" t="str">
        <f t="shared" si="36"/>
        <v>578175498329</v>
      </c>
      <c r="P730" s="42">
        <v>4</v>
      </c>
      <c r="Q730" s="30" t="s">
        <v>2376</v>
      </c>
      <c r="R730" s="1" t="str">
        <f t="shared" si="35"/>
        <v>10th or Inter failed</v>
      </c>
    </row>
    <row r="731" spans="1:18" s="45" customFormat="1" ht="16.5" customHeight="1" x14ac:dyDescent="0.25">
      <c r="A731" s="42">
        <v>729</v>
      </c>
      <c r="B731" s="30" t="s">
        <v>13</v>
      </c>
      <c r="C731" s="30" t="s">
        <v>14</v>
      </c>
      <c r="D731" s="1" t="s">
        <v>648</v>
      </c>
      <c r="E731" s="30" t="s">
        <v>16</v>
      </c>
      <c r="F731" s="30">
        <v>8332038856</v>
      </c>
      <c r="G731" s="43">
        <v>39448</v>
      </c>
      <c r="H731" s="30">
        <v>10290648015</v>
      </c>
      <c r="I731" s="30" t="s">
        <v>17</v>
      </c>
      <c r="J731" s="30" t="s">
        <v>18</v>
      </c>
      <c r="K731" s="30" t="s">
        <v>19</v>
      </c>
      <c r="L731" s="30">
        <v>10290648</v>
      </c>
      <c r="M731" s="30" t="s">
        <v>34</v>
      </c>
      <c r="N731" s="30" t="s">
        <v>21</v>
      </c>
      <c r="O731" s="44" t="str">
        <f t="shared" si="36"/>
        <v>985726524393</v>
      </c>
      <c r="P731" s="42">
        <v>6</v>
      </c>
      <c r="Q731" s="30" t="s">
        <v>2459</v>
      </c>
      <c r="R731" s="1" t="str">
        <f t="shared" si="35"/>
        <v>Migrated to other state</v>
      </c>
    </row>
    <row r="732" spans="1:18" s="45" customFormat="1" ht="16.5" customHeight="1" x14ac:dyDescent="0.25">
      <c r="A732" s="42">
        <v>730</v>
      </c>
      <c r="B732" s="30" t="s">
        <v>13</v>
      </c>
      <c r="C732" s="30" t="s">
        <v>14</v>
      </c>
      <c r="D732" s="1" t="s">
        <v>807</v>
      </c>
      <c r="E732" s="30" t="s">
        <v>23</v>
      </c>
      <c r="F732" s="30">
        <v>7382602130</v>
      </c>
      <c r="G732" s="43">
        <v>39035</v>
      </c>
      <c r="H732" s="30">
        <v>10290648008</v>
      </c>
      <c r="I732" s="30" t="s">
        <v>17</v>
      </c>
      <c r="J732" s="30" t="s">
        <v>18</v>
      </c>
      <c r="K732" s="30" t="s">
        <v>19</v>
      </c>
      <c r="L732" s="30">
        <v>10290648</v>
      </c>
      <c r="M732" s="30" t="s">
        <v>34</v>
      </c>
      <c r="N732" s="30" t="s">
        <v>21</v>
      </c>
      <c r="O732" s="44" t="str">
        <f t="shared" si="36"/>
        <v>288955209811</v>
      </c>
      <c r="P732" s="42">
        <v>2</v>
      </c>
      <c r="Q732" s="30" t="s">
        <v>2373</v>
      </c>
      <c r="R732" s="1" t="str">
        <f t="shared" si="35"/>
        <v>10th passed and present not continue study</v>
      </c>
    </row>
    <row r="733" spans="1:18" s="45" customFormat="1" ht="16.5" customHeight="1" x14ac:dyDescent="0.25">
      <c r="A733" s="42">
        <v>731</v>
      </c>
      <c r="B733" s="30" t="s">
        <v>13</v>
      </c>
      <c r="C733" s="30" t="s">
        <v>14</v>
      </c>
      <c r="D733" s="1" t="s">
        <v>663</v>
      </c>
      <c r="E733" s="30" t="s">
        <v>16</v>
      </c>
      <c r="F733" s="30">
        <v>9490112770</v>
      </c>
      <c r="G733" s="43">
        <v>39448</v>
      </c>
      <c r="H733" s="30">
        <v>10290648016</v>
      </c>
      <c r="I733" s="30" t="s">
        <v>17</v>
      </c>
      <c r="J733" s="30" t="s">
        <v>18</v>
      </c>
      <c r="K733" s="30" t="s">
        <v>19</v>
      </c>
      <c r="L733" s="30">
        <v>10290648</v>
      </c>
      <c r="M733" s="30" t="s">
        <v>34</v>
      </c>
      <c r="N733" s="30" t="s">
        <v>21</v>
      </c>
      <c r="O733" s="44" t="str">
        <f t="shared" si="36"/>
        <v>343402528504</v>
      </c>
      <c r="P733" s="42">
        <v>13</v>
      </c>
      <c r="Q733" s="30" t="s">
        <v>1773</v>
      </c>
      <c r="R733" s="1" t="str">
        <f t="shared" si="35"/>
        <v>Married</v>
      </c>
    </row>
    <row r="734" spans="1:18" s="45" customFormat="1" ht="16.5" customHeight="1" x14ac:dyDescent="0.25">
      <c r="A734" s="42">
        <v>732</v>
      </c>
      <c r="B734" s="30" t="s">
        <v>13</v>
      </c>
      <c r="C734" s="30" t="s">
        <v>14</v>
      </c>
      <c r="D734" s="1" t="s">
        <v>720</v>
      </c>
      <c r="E734" s="30" t="s">
        <v>23</v>
      </c>
      <c r="F734" s="30">
        <v>9491570597</v>
      </c>
      <c r="G734" s="43">
        <v>40938</v>
      </c>
      <c r="H734" s="30">
        <v>10290648020</v>
      </c>
      <c r="I734" s="30" t="s">
        <v>17</v>
      </c>
      <c r="J734" s="30" t="s">
        <v>18</v>
      </c>
      <c r="K734" s="30" t="s">
        <v>19</v>
      </c>
      <c r="L734" s="30">
        <v>10290648</v>
      </c>
      <c r="M734" s="30" t="s">
        <v>34</v>
      </c>
      <c r="N734" s="30" t="s">
        <v>21</v>
      </c>
      <c r="O734" s="44" t="str">
        <f t="shared" si="36"/>
        <v>554819016603</v>
      </c>
      <c r="P734" s="42">
        <v>1</v>
      </c>
      <c r="Q734" s="30" t="s">
        <v>2500</v>
      </c>
      <c r="R734" s="1" t="str">
        <f t="shared" si="35"/>
        <v>Studying in School / College</v>
      </c>
    </row>
    <row r="735" spans="1:18" s="45" customFormat="1" ht="16.5" customHeight="1" x14ac:dyDescent="0.25">
      <c r="A735" s="42">
        <v>733</v>
      </c>
      <c r="B735" s="30" t="s">
        <v>13</v>
      </c>
      <c r="C735" s="30" t="s">
        <v>14</v>
      </c>
      <c r="D735" s="1" t="s">
        <v>599</v>
      </c>
      <c r="E735" s="30" t="s">
        <v>23</v>
      </c>
      <c r="F735" s="30">
        <v>9490304378</v>
      </c>
      <c r="G735" s="43">
        <v>39126</v>
      </c>
      <c r="H735" s="30">
        <v>10290648020</v>
      </c>
      <c r="I735" s="30" t="s">
        <v>17</v>
      </c>
      <c r="J735" s="30" t="s">
        <v>31</v>
      </c>
      <c r="K735" s="30" t="s">
        <v>19</v>
      </c>
      <c r="L735" s="30">
        <v>10290648</v>
      </c>
      <c r="M735" s="30" t="s">
        <v>34</v>
      </c>
      <c r="N735" s="30" t="s">
        <v>21</v>
      </c>
      <c r="O735" s="44"/>
      <c r="P735" s="42">
        <v>12</v>
      </c>
      <c r="Q735" s="30" t="s">
        <v>31</v>
      </c>
      <c r="R735" s="1" t="str">
        <f t="shared" si="35"/>
        <v>Died</v>
      </c>
    </row>
    <row r="736" spans="1:18" s="45" customFormat="1" ht="16.5" customHeight="1" x14ac:dyDescent="0.25">
      <c r="A736" s="42">
        <v>734</v>
      </c>
      <c r="B736" s="30" t="s">
        <v>13</v>
      </c>
      <c r="C736" s="30" t="s">
        <v>14</v>
      </c>
      <c r="D736" s="1" t="s">
        <v>1000</v>
      </c>
      <c r="E736" s="30" t="s">
        <v>23</v>
      </c>
      <c r="F736" s="46">
        <v>519922000000</v>
      </c>
      <c r="G736" s="43">
        <v>39829</v>
      </c>
      <c r="H736" s="30">
        <v>10290648010</v>
      </c>
      <c r="I736" s="30" t="s">
        <v>17</v>
      </c>
      <c r="J736" s="30" t="s">
        <v>18</v>
      </c>
      <c r="K736" s="30" t="s">
        <v>19</v>
      </c>
      <c r="L736" s="30">
        <v>10290648</v>
      </c>
      <c r="M736" s="30" t="s">
        <v>34</v>
      </c>
      <c r="N736" s="30" t="s">
        <v>21</v>
      </c>
      <c r="O736" s="44" t="str">
        <f>IFERROR(VLOOKUP(D736,GERDATA971,14,FALSE),"")</f>
        <v>519921714901</v>
      </c>
      <c r="P736" s="42">
        <v>10</v>
      </c>
      <c r="Q736" s="30" t="s">
        <v>2381</v>
      </c>
      <c r="R736" s="1" t="str">
        <f t="shared" si="35"/>
        <v xml:space="preserve">Drop Out </v>
      </c>
    </row>
    <row r="737" spans="1:18" s="45" customFormat="1" ht="16.5" customHeight="1" x14ac:dyDescent="0.25">
      <c r="A737" s="42">
        <v>735</v>
      </c>
      <c r="B737" s="30" t="s">
        <v>13</v>
      </c>
      <c r="C737" s="30" t="s">
        <v>14</v>
      </c>
      <c r="D737" s="1" t="s">
        <v>376</v>
      </c>
      <c r="E737" s="30" t="s">
        <v>16</v>
      </c>
      <c r="F737" s="30">
        <v>7382080938</v>
      </c>
      <c r="G737" s="43">
        <v>38885</v>
      </c>
      <c r="H737" s="30">
        <v>10290648010</v>
      </c>
      <c r="I737" s="30" t="s">
        <v>17</v>
      </c>
      <c r="J737" s="30" t="s">
        <v>18</v>
      </c>
      <c r="K737" s="30" t="s">
        <v>17</v>
      </c>
      <c r="L737" s="30">
        <v>10290648</v>
      </c>
      <c r="M737" s="30" t="s">
        <v>34</v>
      </c>
      <c r="N737" s="30" t="s">
        <v>21</v>
      </c>
      <c r="O737" s="44" t="s">
        <v>3649</v>
      </c>
      <c r="P737" s="42">
        <v>3</v>
      </c>
      <c r="Q737" s="30" t="s">
        <v>3640</v>
      </c>
      <c r="R737" s="1" t="str">
        <f t="shared" si="35"/>
        <v>Inter passed and present not continue study</v>
      </c>
    </row>
    <row r="738" spans="1:18" s="45" customFormat="1" ht="16.5" customHeight="1" x14ac:dyDescent="0.25">
      <c r="A738" s="42">
        <v>736</v>
      </c>
      <c r="B738" s="30" t="s">
        <v>13</v>
      </c>
      <c r="C738" s="30" t="s">
        <v>14</v>
      </c>
      <c r="D738" s="1" t="s">
        <v>920</v>
      </c>
      <c r="E738" s="30" t="s">
        <v>23</v>
      </c>
      <c r="F738" s="46">
        <v>494774000000</v>
      </c>
      <c r="G738" s="43">
        <v>39804</v>
      </c>
      <c r="H738" s="30">
        <v>10290648010</v>
      </c>
      <c r="I738" s="30" t="s">
        <v>17</v>
      </c>
      <c r="J738" s="30" t="s">
        <v>18</v>
      </c>
      <c r="K738" s="30" t="s">
        <v>19</v>
      </c>
      <c r="L738" s="30">
        <v>10290648</v>
      </c>
      <c r="M738" s="30" t="s">
        <v>34</v>
      </c>
      <c r="N738" s="30" t="s">
        <v>21</v>
      </c>
      <c r="O738" s="44" t="str">
        <f>IFERROR(VLOOKUP(D738,GERDATA971,14,FALSE),"")</f>
        <v>494773543731</v>
      </c>
      <c r="P738" s="42">
        <v>2</v>
      </c>
      <c r="Q738" s="30" t="s">
        <v>2343</v>
      </c>
      <c r="R738" s="1" t="str">
        <f t="shared" si="35"/>
        <v>10th passed and present not continue study</v>
      </c>
    </row>
    <row r="739" spans="1:18" s="45" customFormat="1" ht="16.5" customHeight="1" x14ac:dyDescent="0.25">
      <c r="A739" s="42">
        <v>737</v>
      </c>
      <c r="B739" s="30" t="s">
        <v>13</v>
      </c>
      <c r="C739" s="30" t="s">
        <v>14</v>
      </c>
      <c r="D739" s="1" t="s">
        <v>47</v>
      </c>
      <c r="E739" s="30" t="s">
        <v>16</v>
      </c>
      <c r="F739" s="30">
        <v>9440566527</v>
      </c>
      <c r="G739" s="43">
        <v>38983</v>
      </c>
      <c r="H739" s="30">
        <v>10290648001</v>
      </c>
      <c r="I739" s="30" t="s">
        <v>17</v>
      </c>
      <c r="J739" s="30" t="s">
        <v>18</v>
      </c>
      <c r="K739" s="30" t="s">
        <v>17</v>
      </c>
      <c r="L739" s="30">
        <v>10290648</v>
      </c>
      <c r="M739" s="30" t="s">
        <v>34</v>
      </c>
      <c r="N739" s="30" t="s">
        <v>21</v>
      </c>
      <c r="O739" s="44" t="s">
        <v>3652</v>
      </c>
      <c r="P739" s="42">
        <v>1</v>
      </c>
      <c r="Q739" s="30" t="s">
        <v>3636</v>
      </c>
      <c r="R739" s="1" t="str">
        <f t="shared" si="35"/>
        <v>Studying in School / College</v>
      </c>
    </row>
    <row r="740" spans="1:18" s="45" customFormat="1" ht="16.5" customHeight="1" x14ac:dyDescent="0.25">
      <c r="A740" s="42">
        <v>738</v>
      </c>
      <c r="B740" s="30" t="s">
        <v>13</v>
      </c>
      <c r="C740" s="30" t="s">
        <v>14</v>
      </c>
      <c r="D740" s="1" t="s">
        <v>912</v>
      </c>
      <c r="E740" s="30" t="s">
        <v>16</v>
      </c>
      <c r="F740" s="46">
        <v>342353000000</v>
      </c>
      <c r="G740" s="43">
        <v>39542</v>
      </c>
      <c r="H740" s="30">
        <v>10290648013</v>
      </c>
      <c r="I740" s="30" t="s">
        <v>17</v>
      </c>
      <c r="J740" s="30" t="s">
        <v>18</v>
      </c>
      <c r="K740" s="30" t="s">
        <v>19</v>
      </c>
      <c r="L740" s="30">
        <v>10290648</v>
      </c>
      <c r="M740" s="30" t="s">
        <v>34</v>
      </c>
      <c r="N740" s="30" t="s">
        <v>21</v>
      </c>
      <c r="O740" s="44" t="str">
        <f t="shared" ref="O740:O752" si="37">IFERROR(VLOOKUP(D740,GERDATA971,14,FALSE),"")</f>
        <v>342352952240</v>
      </c>
      <c r="P740" s="42">
        <v>1</v>
      </c>
      <c r="Q740" s="30" t="s">
        <v>2402</v>
      </c>
      <c r="R740" s="1" t="str">
        <f t="shared" si="35"/>
        <v>Studying in School / College</v>
      </c>
    </row>
    <row r="741" spans="1:18" s="45" customFormat="1" ht="16.5" customHeight="1" x14ac:dyDescent="0.25">
      <c r="A741" s="42">
        <v>739</v>
      </c>
      <c r="B741" s="30" t="s">
        <v>13</v>
      </c>
      <c r="C741" s="30" t="s">
        <v>14</v>
      </c>
      <c r="D741" s="1" t="s">
        <v>1172</v>
      </c>
      <c r="E741" s="30" t="s">
        <v>23</v>
      </c>
      <c r="F741" s="46">
        <v>849158000000</v>
      </c>
      <c r="G741" s="43">
        <v>40237</v>
      </c>
      <c r="H741" s="30">
        <v>10290648026</v>
      </c>
      <c r="I741" s="30" t="s">
        <v>17</v>
      </c>
      <c r="J741" s="30" t="s">
        <v>18</v>
      </c>
      <c r="K741" s="30" t="s">
        <v>19</v>
      </c>
      <c r="L741" s="30">
        <v>10290648</v>
      </c>
      <c r="M741" s="30" t="s">
        <v>34</v>
      </c>
      <c r="N741" s="30" t="s">
        <v>1142</v>
      </c>
      <c r="O741" s="44" t="str">
        <f t="shared" si="37"/>
        <v>849158331616</v>
      </c>
      <c r="P741" s="42">
        <v>1</v>
      </c>
      <c r="Q741" s="30" t="s">
        <v>2532</v>
      </c>
      <c r="R741" s="1" t="str">
        <f t="shared" si="35"/>
        <v>Studying in School / College</v>
      </c>
    </row>
    <row r="742" spans="1:18" s="45" customFormat="1" ht="16.5" customHeight="1" x14ac:dyDescent="0.25">
      <c r="A742" s="42">
        <v>740</v>
      </c>
      <c r="B742" s="30" t="s">
        <v>13</v>
      </c>
      <c r="C742" s="30" t="s">
        <v>14</v>
      </c>
      <c r="D742" s="1" t="s">
        <v>331</v>
      </c>
      <c r="E742" s="30" t="s">
        <v>23</v>
      </c>
      <c r="F742" s="30">
        <v>9494479261</v>
      </c>
      <c r="G742" s="43">
        <v>39448</v>
      </c>
      <c r="H742" s="30">
        <v>10290648023</v>
      </c>
      <c r="I742" s="30" t="s">
        <v>17</v>
      </c>
      <c r="J742" s="30" t="s">
        <v>18</v>
      </c>
      <c r="K742" s="30" t="s">
        <v>19</v>
      </c>
      <c r="L742" s="30">
        <v>10290648</v>
      </c>
      <c r="M742" s="30" t="s">
        <v>34</v>
      </c>
      <c r="N742" s="30" t="s">
        <v>21</v>
      </c>
      <c r="O742" s="44" t="str">
        <f t="shared" si="37"/>
        <v>712661330322</v>
      </c>
      <c r="P742" s="42">
        <v>10</v>
      </c>
      <c r="Q742" s="30" t="s">
        <v>2513</v>
      </c>
      <c r="R742" s="1" t="str">
        <f t="shared" si="35"/>
        <v xml:space="preserve">Drop Out </v>
      </c>
    </row>
    <row r="743" spans="1:18" s="45" customFormat="1" ht="16.5" customHeight="1" x14ac:dyDescent="0.25">
      <c r="A743" s="42">
        <v>741</v>
      </c>
      <c r="B743" s="30" t="s">
        <v>13</v>
      </c>
      <c r="C743" s="30" t="s">
        <v>14</v>
      </c>
      <c r="D743" s="1" t="s">
        <v>129</v>
      </c>
      <c r="E743" s="30" t="s">
        <v>16</v>
      </c>
      <c r="F743" s="30"/>
      <c r="G743" s="43">
        <v>40909</v>
      </c>
      <c r="H743" s="30">
        <v>10290648023</v>
      </c>
      <c r="I743" s="30" t="s">
        <v>17</v>
      </c>
      <c r="J743" s="30" t="s">
        <v>18</v>
      </c>
      <c r="K743" s="30" t="s">
        <v>19</v>
      </c>
      <c r="L743" s="30">
        <v>10290648</v>
      </c>
      <c r="M743" s="30" t="s">
        <v>34</v>
      </c>
      <c r="N743" s="30" t="s">
        <v>21</v>
      </c>
      <c r="O743" s="44" t="str">
        <f t="shared" si="37"/>
        <v>394276590286</v>
      </c>
      <c r="P743" s="42">
        <v>10</v>
      </c>
      <c r="Q743" s="30" t="s">
        <v>2305</v>
      </c>
      <c r="R743" s="1" t="str">
        <f t="shared" si="35"/>
        <v xml:space="preserve">Drop Out </v>
      </c>
    </row>
    <row r="744" spans="1:18" s="45" customFormat="1" ht="16.5" customHeight="1" x14ac:dyDescent="0.25">
      <c r="A744" s="42">
        <v>742</v>
      </c>
      <c r="B744" s="30" t="s">
        <v>13</v>
      </c>
      <c r="C744" s="30" t="s">
        <v>14</v>
      </c>
      <c r="D744" s="1" t="s">
        <v>639</v>
      </c>
      <c r="E744" s="30" t="s">
        <v>23</v>
      </c>
      <c r="F744" s="30">
        <v>9440156905</v>
      </c>
      <c r="G744" s="43">
        <v>40544</v>
      </c>
      <c r="H744" s="30">
        <v>10290648015</v>
      </c>
      <c r="I744" s="30" t="s">
        <v>17</v>
      </c>
      <c r="J744" s="30" t="s">
        <v>18</v>
      </c>
      <c r="K744" s="30" t="s">
        <v>19</v>
      </c>
      <c r="L744" s="30">
        <v>10290648</v>
      </c>
      <c r="M744" s="30" t="s">
        <v>34</v>
      </c>
      <c r="N744" s="30" t="s">
        <v>21</v>
      </c>
      <c r="O744" s="44" t="str">
        <f t="shared" si="37"/>
        <v>457046732992</v>
      </c>
      <c r="P744" s="42">
        <v>10</v>
      </c>
      <c r="Q744" s="30" t="s">
        <v>2462</v>
      </c>
      <c r="R744" s="1" t="str">
        <f t="shared" si="35"/>
        <v xml:space="preserve">Drop Out </v>
      </c>
    </row>
    <row r="745" spans="1:18" s="45" customFormat="1" ht="16.5" customHeight="1" x14ac:dyDescent="0.25">
      <c r="A745" s="42">
        <v>743</v>
      </c>
      <c r="B745" s="30" t="s">
        <v>13</v>
      </c>
      <c r="C745" s="30" t="s">
        <v>14</v>
      </c>
      <c r="D745" s="1" t="s">
        <v>781</v>
      </c>
      <c r="E745" s="30" t="s">
        <v>23</v>
      </c>
      <c r="F745" s="30">
        <v>8500352356</v>
      </c>
      <c r="G745" s="43">
        <v>39448</v>
      </c>
      <c r="H745" s="30">
        <v>10290648023</v>
      </c>
      <c r="I745" s="30" t="s">
        <v>17</v>
      </c>
      <c r="J745" s="30" t="s">
        <v>18</v>
      </c>
      <c r="K745" s="30" t="s">
        <v>19</v>
      </c>
      <c r="L745" s="30">
        <v>10290648</v>
      </c>
      <c r="M745" s="30" t="s">
        <v>34</v>
      </c>
      <c r="N745" s="30" t="s">
        <v>21</v>
      </c>
      <c r="O745" s="44" t="str">
        <f t="shared" si="37"/>
        <v>421396102890</v>
      </c>
      <c r="P745" s="42">
        <v>10</v>
      </c>
      <c r="Q745" s="30" t="s">
        <v>2308</v>
      </c>
      <c r="R745" s="1" t="str">
        <f t="shared" si="35"/>
        <v xml:space="preserve">Drop Out </v>
      </c>
    </row>
    <row r="746" spans="1:18" s="45" customFormat="1" ht="16.5" customHeight="1" x14ac:dyDescent="0.25">
      <c r="A746" s="42">
        <v>744</v>
      </c>
      <c r="B746" s="30" t="s">
        <v>13</v>
      </c>
      <c r="C746" s="30" t="s">
        <v>14</v>
      </c>
      <c r="D746" s="1" t="s">
        <v>821</v>
      </c>
      <c r="E746" s="30" t="s">
        <v>16</v>
      </c>
      <c r="F746" s="30">
        <v>8500352360</v>
      </c>
      <c r="G746" s="43">
        <v>40179</v>
      </c>
      <c r="H746" s="30">
        <v>10290648023</v>
      </c>
      <c r="I746" s="30" t="s">
        <v>17</v>
      </c>
      <c r="J746" s="30" t="s">
        <v>18</v>
      </c>
      <c r="K746" s="30" t="s">
        <v>19</v>
      </c>
      <c r="L746" s="30">
        <v>10290648</v>
      </c>
      <c r="M746" s="30" t="s">
        <v>34</v>
      </c>
      <c r="N746" s="30" t="s">
        <v>21</v>
      </c>
      <c r="O746" s="44" t="str">
        <f t="shared" si="37"/>
        <v/>
      </c>
      <c r="P746" s="42">
        <v>10</v>
      </c>
      <c r="Q746" s="30" t="s">
        <v>2518</v>
      </c>
      <c r="R746" s="1" t="str">
        <f t="shared" si="35"/>
        <v xml:space="preserve">Drop Out </v>
      </c>
    </row>
    <row r="747" spans="1:18" s="45" customFormat="1" ht="16.5" customHeight="1" x14ac:dyDescent="0.25">
      <c r="A747" s="42">
        <v>745</v>
      </c>
      <c r="B747" s="30" t="s">
        <v>13</v>
      </c>
      <c r="C747" s="30" t="s">
        <v>14</v>
      </c>
      <c r="D747" s="1" t="s">
        <v>207</v>
      </c>
      <c r="E747" s="30" t="s">
        <v>16</v>
      </c>
      <c r="F747" s="30">
        <v>9490178303</v>
      </c>
      <c r="G747" s="43">
        <v>40179</v>
      </c>
      <c r="H747" s="30">
        <v>10290648019</v>
      </c>
      <c r="I747" s="30" t="s">
        <v>17</v>
      </c>
      <c r="J747" s="30" t="s">
        <v>18</v>
      </c>
      <c r="K747" s="30" t="s">
        <v>19</v>
      </c>
      <c r="L747" s="30">
        <v>10290648</v>
      </c>
      <c r="M747" s="30" t="s">
        <v>34</v>
      </c>
      <c r="N747" s="30" t="s">
        <v>21</v>
      </c>
      <c r="O747" s="44" t="str">
        <f t="shared" si="37"/>
        <v>361174406554</v>
      </c>
      <c r="P747" s="42">
        <v>10</v>
      </c>
      <c r="Q747" s="30" t="s">
        <v>2448</v>
      </c>
      <c r="R747" s="1" t="str">
        <f t="shared" si="35"/>
        <v xml:space="preserve">Drop Out </v>
      </c>
    </row>
    <row r="748" spans="1:18" s="45" customFormat="1" ht="16.5" customHeight="1" x14ac:dyDescent="0.25">
      <c r="A748" s="42">
        <v>746</v>
      </c>
      <c r="B748" s="30" t="s">
        <v>13</v>
      </c>
      <c r="C748" s="30" t="s">
        <v>14</v>
      </c>
      <c r="D748" s="1" t="s">
        <v>682</v>
      </c>
      <c r="E748" s="30" t="s">
        <v>16</v>
      </c>
      <c r="F748" s="30">
        <v>7382957590</v>
      </c>
      <c r="G748" s="43">
        <v>40413</v>
      </c>
      <c r="H748" s="30">
        <v>10290648012</v>
      </c>
      <c r="I748" s="30" t="s">
        <v>17</v>
      </c>
      <c r="J748" s="30" t="s">
        <v>18</v>
      </c>
      <c r="K748" s="30" t="s">
        <v>19</v>
      </c>
      <c r="L748" s="30">
        <v>10290648</v>
      </c>
      <c r="M748" s="30" t="s">
        <v>34</v>
      </c>
      <c r="N748" s="30" t="s">
        <v>21</v>
      </c>
      <c r="O748" s="44" t="str">
        <f t="shared" si="37"/>
        <v>361557462021</v>
      </c>
      <c r="P748" s="42">
        <v>1</v>
      </c>
      <c r="Q748" s="30" t="s">
        <v>2394</v>
      </c>
      <c r="R748" s="1" t="str">
        <f t="shared" si="35"/>
        <v>Studying in School / College</v>
      </c>
    </row>
    <row r="749" spans="1:18" s="45" customFormat="1" ht="16.5" customHeight="1" x14ac:dyDescent="0.25">
      <c r="A749" s="42">
        <v>747</v>
      </c>
      <c r="B749" s="30" t="s">
        <v>13</v>
      </c>
      <c r="C749" s="30" t="s">
        <v>14</v>
      </c>
      <c r="D749" s="1" t="s">
        <v>1193</v>
      </c>
      <c r="E749" s="30" t="s">
        <v>23</v>
      </c>
      <c r="F749" s="46">
        <v>830857000000</v>
      </c>
      <c r="G749" s="43">
        <v>39943</v>
      </c>
      <c r="H749" s="30">
        <v>10290648015</v>
      </c>
      <c r="I749" s="30" t="s">
        <v>17</v>
      </c>
      <c r="J749" s="30" t="s">
        <v>18</v>
      </c>
      <c r="K749" s="30" t="s">
        <v>19</v>
      </c>
      <c r="L749" s="30">
        <v>10290648</v>
      </c>
      <c r="M749" s="30" t="s">
        <v>34</v>
      </c>
      <c r="N749" s="30" t="s">
        <v>1142</v>
      </c>
      <c r="O749" s="44" t="str">
        <f t="shared" si="37"/>
        <v>830857356620</v>
      </c>
      <c r="P749" s="42">
        <v>10</v>
      </c>
      <c r="Q749" s="30" t="s">
        <v>2465</v>
      </c>
      <c r="R749" s="1" t="str">
        <f t="shared" si="35"/>
        <v xml:space="preserve">Drop Out </v>
      </c>
    </row>
    <row r="750" spans="1:18" s="45" customFormat="1" ht="16.5" customHeight="1" x14ac:dyDescent="0.25">
      <c r="A750" s="42">
        <v>748</v>
      </c>
      <c r="B750" s="30" t="s">
        <v>13</v>
      </c>
      <c r="C750" s="30" t="s">
        <v>14</v>
      </c>
      <c r="D750" s="1" t="s">
        <v>219</v>
      </c>
      <c r="E750" s="30" t="s">
        <v>23</v>
      </c>
      <c r="F750" s="30">
        <v>9490685258</v>
      </c>
      <c r="G750" s="43">
        <v>39448</v>
      </c>
      <c r="H750" s="30">
        <v>10290648023</v>
      </c>
      <c r="I750" s="30" t="s">
        <v>17</v>
      </c>
      <c r="J750" s="30" t="s">
        <v>18</v>
      </c>
      <c r="K750" s="30" t="s">
        <v>19</v>
      </c>
      <c r="L750" s="30">
        <v>10290648</v>
      </c>
      <c r="M750" s="30" t="s">
        <v>34</v>
      </c>
      <c r="N750" s="30" t="s">
        <v>21</v>
      </c>
      <c r="O750" s="44" t="str">
        <f t="shared" si="37"/>
        <v>597460622041</v>
      </c>
      <c r="P750" s="42">
        <v>4</v>
      </c>
      <c r="Q750" s="30" t="s">
        <v>2521</v>
      </c>
      <c r="R750" s="1" t="str">
        <f t="shared" si="35"/>
        <v>10th or Inter failed</v>
      </c>
    </row>
    <row r="751" spans="1:18" s="45" customFormat="1" ht="16.5" customHeight="1" x14ac:dyDescent="0.25">
      <c r="A751" s="42">
        <v>749</v>
      </c>
      <c r="B751" s="30" t="s">
        <v>13</v>
      </c>
      <c r="C751" s="30" t="s">
        <v>14</v>
      </c>
      <c r="D751" s="1" t="s">
        <v>1223</v>
      </c>
      <c r="E751" s="30" t="s">
        <v>16</v>
      </c>
      <c r="F751" s="46">
        <v>453571000000</v>
      </c>
      <c r="G751" s="43">
        <v>40544</v>
      </c>
      <c r="H751" s="30">
        <v>10290648019</v>
      </c>
      <c r="I751" s="30" t="s">
        <v>17</v>
      </c>
      <c r="J751" s="30" t="s">
        <v>18</v>
      </c>
      <c r="K751" s="30" t="s">
        <v>19</v>
      </c>
      <c r="L751" s="30">
        <v>10290648</v>
      </c>
      <c r="M751" s="30" t="s">
        <v>34</v>
      </c>
      <c r="N751" s="30" t="s">
        <v>1142</v>
      </c>
      <c r="O751" s="44" t="str">
        <f t="shared" si="37"/>
        <v>453570935528</v>
      </c>
      <c r="P751" s="42">
        <v>5</v>
      </c>
      <c r="Q751" s="30" t="s">
        <v>2493</v>
      </c>
      <c r="R751" s="1" t="str">
        <f t="shared" si="35"/>
        <v>Migrated Other district</v>
      </c>
    </row>
    <row r="752" spans="1:18" s="45" customFormat="1" ht="16.5" customHeight="1" x14ac:dyDescent="0.25">
      <c r="A752" s="42">
        <v>750</v>
      </c>
      <c r="B752" s="30" t="s">
        <v>13</v>
      </c>
      <c r="C752" s="30" t="s">
        <v>14</v>
      </c>
      <c r="D752" s="1" t="s">
        <v>1116</v>
      </c>
      <c r="E752" s="30" t="s">
        <v>16</v>
      </c>
      <c r="F752" s="46">
        <v>303036000000</v>
      </c>
      <c r="G752" s="43">
        <v>38719</v>
      </c>
      <c r="H752" s="30">
        <v>10290648019</v>
      </c>
      <c r="I752" s="30" t="s">
        <v>17</v>
      </c>
      <c r="J752" s="30" t="s">
        <v>18</v>
      </c>
      <c r="K752" s="30" t="s">
        <v>19</v>
      </c>
      <c r="L752" s="30">
        <v>10290648</v>
      </c>
      <c r="M752" s="30" t="s">
        <v>34</v>
      </c>
      <c r="N752" s="30" t="s">
        <v>21</v>
      </c>
      <c r="O752" s="44" t="str">
        <f t="shared" si="37"/>
        <v>303036271554</v>
      </c>
      <c r="P752" s="42">
        <v>2</v>
      </c>
      <c r="Q752" s="30" t="s">
        <v>2495</v>
      </c>
      <c r="R752" s="1" t="str">
        <f t="shared" si="35"/>
        <v>10th passed and present not continue study</v>
      </c>
    </row>
    <row r="753" spans="1:18" s="45" customFormat="1" ht="16.5" customHeight="1" x14ac:dyDescent="0.25">
      <c r="A753" s="42">
        <v>751</v>
      </c>
      <c r="B753" s="30" t="s">
        <v>13</v>
      </c>
      <c r="C753" s="30" t="s">
        <v>14</v>
      </c>
      <c r="D753" s="1" t="s">
        <v>1073</v>
      </c>
      <c r="E753" s="30" t="s">
        <v>23</v>
      </c>
      <c r="F753" s="46">
        <v>228230000000</v>
      </c>
      <c r="G753" s="43">
        <v>38648</v>
      </c>
      <c r="H753" s="30">
        <v>10290648001</v>
      </c>
      <c r="I753" s="30" t="s">
        <v>17</v>
      </c>
      <c r="J753" s="30" t="s">
        <v>18</v>
      </c>
      <c r="K753" s="30" t="s">
        <v>17</v>
      </c>
      <c r="L753" s="30">
        <v>10290648</v>
      </c>
      <c r="M753" s="30" t="s">
        <v>34</v>
      </c>
      <c r="N753" s="30" t="s">
        <v>21</v>
      </c>
      <c r="O753" s="44" t="s">
        <v>3654</v>
      </c>
      <c r="P753" s="42">
        <v>1</v>
      </c>
      <c r="Q753" s="30" t="s">
        <v>3656</v>
      </c>
      <c r="R753" s="1" t="str">
        <f t="shared" si="35"/>
        <v>Studying in School / College</v>
      </c>
    </row>
    <row r="754" spans="1:18" s="45" customFormat="1" ht="16.5" customHeight="1" x14ac:dyDescent="0.25">
      <c r="A754" s="42">
        <v>752</v>
      </c>
      <c r="B754" s="30" t="s">
        <v>13</v>
      </c>
      <c r="C754" s="30" t="s">
        <v>14</v>
      </c>
      <c r="D754" s="1" t="s">
        <v>1004</v>
      </c>
      <c r="E754" s="30" t="s">
        <v>23</v>
      </c>
      <c r="F754" s="46">
        <v>913564000000</v>
      </c>
      <c r="G754" s="43">
        <v>38889</v>
      </c>
      <c r="H754" s="30">
        <v>10290648001</v>
      </c>
      <c r="I754" s="30" t="s">
        <v>17</v>
      </c>
      <c r="J754" s="30" t="s">
        <v>18</v>
      </c>
      <c r="K754" s="30" t="s">
        <v>17</v>
      </c>
      <c r="L754" s="30">
        <v>10290648</v>
      </c>
      <c r="M754" s="30" t="s">
        <v>34</v>
      </c>
      <c r="N754" s="30" t="s">
        <v>21</v>
      </c>
      <c r="O754" s="44" t="s">
        <v>3658</v>
      </c>
      <c r="P754" s="42">
        <v>1</v>
      </c>
      <c r="Q754" s="30" t="s">
        <v>3660</v>
      </c>
      <c r="R754" s="1" t="str">
        <f t="shared" si="35"/>
        <v>Studying in School / College</v>
      </c>
    </row>
    <row r="755" spans="1:18" s="45" customFormat="1" ht="16.5" customHeight="1" x14ac:dyDescent="0.25">
      <c r="A755" s="42">
        <v>753</v>
      </c>
      <c r="B755" s="30" t="s">
        <v>13</v>
      </c>
      <c r="C755" s="30" t="s">
        <v>14</v>
      </c>
      <c r="D755" s="1" t="s">
        <v>573</v>
      </c>
      <c r="E755" s="30" t="s">
        <v>16</v>
      </c>
      <c r="F755" s="30">
        <v>8500967760</v>
      </c>
      <c r="G755" s="43">
        <v>38852</v>
      </c>
      <c r="H755" s="30">
        <v>10290648025</v>
      </c>
      <c r="I755" s="30" t="s">
        <v>17</v>
      </c>
      <c r="J755" s="30" t="s">
        <v>18</v>
      </c>
      <c r="K755" s="30" t="s">
        <v>17</v>
      </c>
      <c r="L755" s="30">
        <v>10290648</v>
      </c>
      <c r="M755" s="30" t="s">
        <v>34</v>
      </c>
      <c r="N755" s="30" t="s">
        <v>21</v>
      </c>
      <c r="O755" s="44"/>
      <c r="P755" s="42">
        <v>1</v>
      </c>
      <c r="Q755" s="30" t="s">
        <v>3663</v>
      </c>
      <c r="R755" s="1" t="str">
        <f t="shared" si="35"/>
        <v>Studying in School / College</v>
      </c>
    </row>
    <row r="756" spans="1:18" s="45" customFormat="1" ht="16.5" customHeight="1" x14ac:dyDescent="0.25">
      <c r="A756" s="42">
        <v>754</v>
      </c>
      <c r="B756" s="30" t="s">
        <v>13</v>
      </c>
      <c r="C756" s="30" t="s">
        <v>14</v>
      </c>
      <c r="D756" s="1" t="s">
        <v>513</v>
      </c>
      <c r="E756" s="30" t="s">
        <v>16</v>
      </c>
      <c r="F756" s="30">
        <v>6281809563</v>
      </c>
      <c r="G756" s="43">
        <v>38871</v>
      </c>
      <c r="H756" s="30">
        <v>10290648004</v>
      </c>
      <c r="I756" s="30" t="s">
        <v>17</v>
      </c>
      <c r="J756" s="30" t="s">
        <v>18</v>
      </c>
      <c r="K756" s="30" t="s">
        <v>17</v>
      </c>
      <c r="L756" s="30">
        <v>10290648</v>
      </c>
      <c r="M756" s="30" t="s">
        <v>34</v>
      </c>
      <c r="N756" s="30" t="s">
        <v>21</v>
      </c>
      <c r="O756" s="44" t="s">
        <v>3664</v>
      </c>
      <c r="P756" s="42">
        <v>3</v>
      </c>
      <c r="Q756" s="30" t="s">
        <v>3640</v>
      </c>
      <c r="R756" s="1" t="str">
        <f t="shared" si="35"/>
        <v>Inter passed and present not continue study</v>
      </c>
    </row>
    <row r="757" spans="1:18" s="45" customFormat="1" ht="16.5" customHeight="1" x14ac:dyDescent="0.25">
      <c r="A757" s="42">
        <v>755</v>
      </c>
      <c r="B757" s="30" t="s">
        <v>13</v>
      </c>
      <c r="C757" s="30" t="s">
        <v>14</v>
      </c>
      <c r="D757" s="1" t="s">
        <v>507</v>
      </c>
      <c r="E757" s="30" t="s">
        <v>23</v>
      </c>
      <c r="F757" s="30">
        <v>9440289068</v>
      </c>
      <c r="G757" s="43">
        <v>38918</v>
      </c>
      <c r="H757" s="30">
        <v>10290648012</v>
      </c>
      <c r="I757" s="30" t="s">
        <v>17</v>
      </c>
      <c r="J757" s="30" t="s">
        <v>18</v>
      </c>
      <c r="K757" s="30" t="s">
        <v>19</v>
      </c>
      <c r="L757" s="30">
        <v>10290648</v>
      </c>
      <c r="M757" s="30" t="s">
        <v>34</v>
      </c>
      <c r="N757" s="30" t="s">
        <v>21</v>
      </c>
      <c r="O757" s="44" t="str">
        <f>IFERROR(VLOOKUP(D757,GERDATA971,14,FALSE),"")</f>
        <v>565066234631</v>
      </c>
      <c r="P757" s="42">
        <v>1</v>
      </c>
      <c r="Q757" s="30" t="s">
        <v>2397</v>
      </c>
      <c r="R757" s="1" t="str">
        <f t="shared" si="35"/>
        <v>Studying in School / College</v>
      </c>
    </row>
    <row r="758" spans="1:18" s="45" customFormat="1" ht="16.5" customHeight="1" x14ac:dyDescent="0.25">
      <c r="A758" s="42">
        <v>756</v>
      </c>
      <c r="B758" s="30" t="s">
        <v>13</v>
      </c>
      <c r="C758" s="30" t="s">
        <v>14</v>
      </c>
      <c r="D758" s="1" t="s">
        <v>714</v>
      </c>
      <c r="E758" s="30" t="s">
        <v>16</v>
      </c>
      <c r="F758" s="30">
        <v>9182174964</v>
      </c>
      <c r="G758" s="43">
        <v>40157</v>
      </c>
      <c r="H758" s="30">
        <v>10290636019</v>
      </c>
      <c r="I758" s="30" t="s">
        <v>17</v>
      </c>
      <c r="J758" s="30" t="s">
        <v>18</v>
      </c>
      <c r="K758" s="30" t="s">
        <v>19</v>
      </c>
      <c r="L758" s="30">
        <v>10290636</v>
      </c>
      <c r="M758" s="30" t="s">
        <v>44</v>
      </c>
      <c r="N758" s="30" t="s">
        <v>21</v>
      </c>
      <c r="O758" s="44" t="str">
        <f>IFERROR(VLOOKUP(D758,GERDATA971,14,FALSE),"")</f>
        <v>AADHAR NOT AVAILABLE</v>
      </c>
      <c r="P758" s="42">
        <v>6</v>
      </c>
      <c r="Q758" s="30" t="s">
        <v>2584</v>
      </c>
      <c r="R758" s="1" t="str">
        <f t="shared" si="35"/>
        <v>Migrated to other state</v>
      </c>
    </row>
    <row r="759" spans="1:18" s="45" customFormat="1" ht="16.5" customHeight="1" x14ac:dyDescent="0.25">
      <c r="A759" s="42">
        <v>757</v>
      </c>
      <c r="B759" s="30" t="s">
        <v>13</v>
      </c>
      <c r="C759" s="30" t="s">
        <v>14</v>
      </c>
      <c r="D759" s="1" t="s">
        <v>1014</v>
      </c>
      <c r="E759" s="30" t="s">
        <v>23</v>
      </c>
      <c r="F759" s="46">
        <v>612052000000</v>
      </c>
      <c r="G759" s="43">
        <v>43062</v>
      </c>
      <c r="H759" s="30">
        <v>10290636019</v>
      </c>
      <c r="I759" s="30" t="s">
        <v>17</v>
      </c>
      <c r="J759" s="30" t="s">
        <v>18</v>
      </c>
      <c r="K759" s="30" t="s">
        <v>19</v>
      </c>
      <c r="L759" s="30">
        <v>10290636</v>
      </c>
      <c r="M759" s="30" t="s">
        <v>44</v>
      </c>
      <c r="N759" s="30" t="s">
        <v>21</v>
      </c>
      <c r="O759" s="44" t="str">
        <f>IFERROR(VLOOKUP(D759,GERDATA971,14,FALSE),"")</f>
        <v>AADHAR NOT AVAILABLE</v>
      </c>
      <c r="P759" s="42">
        <v>6</v>
      </c>
      <c r="Q759" s="30" t="s">
        <v>2584</v>
      </c>
      <c r="R759" s="1" t="str">
        <f t="shared" si="35"/>
        <v>Migrated to other state</v>
      </c>
    </row>
    <row r="760" spans="1:18" s="45" customFormat="1" ht="16.5" customHeight="1" x14ac:dyDescent="0.25">
      <c r="A760" s="42">
        <v>758</v>
      </c>
      <c r="B760" s="30" t="s">
        <v>13</v>
      </c>
      <c r="C760" s="30" t="s">
        <v>14</v>
      </c>
      <c r="D760" s="1" t="s">
        <v>721</v>
      </c>
      <c r="E760" s="30" t="s">
        <v>23</v>
      </c>
      <c r="F760" s="30">
        <v>9182174964</v>
      </c>
      <c r="G760" s="43">
        <v>42309</v>
      </c>
      <c r="H760" s="30">
        <v>10290636019</v>
      </c>
      <c r="I760" s="30" t="s">
        <v>17</v>
      </c>
      <c r="J760" s="30" t="s">
        <v>18</v>
      </c>
      <c r="K760" s="30" t="s">
        <v>19</v>
      </c>
      <c r="L760" s="30">
        <v>10290636</v>
      </c>
      <c r="M760" s="30" t="s">
        <v>44</v>
      </c>
      <c r="N760" s="30" t="s">
        <v>21</v>
      </c>
      <c r="O760" s="44" t="str">
        <f>IFERROR(VLOOKUP(D760,GERDATA971,14,FALSE),"")</f>
        <v>AADHAR NOT AVAILABLE</v>
      </c>
      <c r="P760" s="42">
        <v>6</v>
      </c>
      <c r="Q760" s="30" t="s">
        <v>2584</v>
      </c>
      <c r="R760" s="1" t="str">
        <f t="shared" si="35"/>
        <v>Migrated to other state</v>
      </c>
    </row>
    <row r="761" spans="1:18" s="45" customFormat="1" ht="16.5" customHeight="1" x14ac:dyDescent="0.25">
      <c r="A761" s="42">
        <v>759</v>
      </c>
      <c r="B761" s="30" t="s">
        <v>13</v>
      </c>
      <c r="C761" s="30" t="s">
        <v>14</v>
      </c>
      <c r="D761" s="1" t="s">
        <v>741</v>
      </c>
      <c r="E761" s="30" t="s">
        <v>23</v>
      </c>
      <c r="F761" s="30">
        <v>9182174964</v>
      </c>
      <c r="G761" s="43">
        <v>39358</v>
      </c>
      <c r="H761" s="30">
        <v>10290636019</v>
      </c>
      <c r="I761" s="30" t="s">
        <v>17</v>
      </c>
      <c r="J761" s="30" t="s">
        <v>18</v>
      </c>
      <c r="K761" s="30" t="s">
        <v>19</v>
      </c>
      <c r="L761" s="30">
        <v>10290636</v>
      </c>
      <c r="M761" s="30" t="s">
        <v>44</v>
      </c>
      <c r="N761" s="30" t="s">
        <v>21</v>
      </c>
      <c r="O761" s="44" t="str">
        <f>IFERROR(VLOOKUP(D761,GERDATA971,14,FALSE),"")</f>
        <v>AADHAR NOT AVAILABLE</v>
      </c>
      <c r="P761" s="42">
        <v>6</v>
      </c>
      <c r="Q761" s="30" t="s">
        <v>2584</v>
      </c>
      <c r="R761" s="1" t="str">
        <f t="shared" si="35"/>
        <v>Migrated to other state</v>
      </c>
    </row>
    <row r="762" spans="1:18" s="45" customFormat="1" ht="16.5" customHeight="1" x14ac:dyDescent="0.25">
      <c r="A762" s="42">
        <v>760</v>
      </c>
      <c r="B762" s="30" t="s">
        <v>13</v>
      </c>
      <c r="C762" s="30" t="s">
        <v>14</v>
      </c>
      <c r="D762" s="1" t="s">
        <v>67</v>
      </c>
      <c r="E762" s="30" t="s">
        <v>16</v>
      </c>
      <c r="F762" s="30">
        <v>9494906313</v>
      </c>
      <c r="G762" s="43">
        <v>39083</v>
      </c>
      <c r="H762" s="30">
        <v>10290636022</v>
      </c>
      <c r="I762" s="30" t="s">
        <v>17</v>
      </c>
      <c r="J762" s="30" t="s">
        <v>18</v>
      </c>
      <c r="K762" s="30" t="s">
        <v>19</v>
      </c>
      <c r="L762" s="30">
        <v>10290636</v>
      </c>
      <c r="M762" s="30" t="s">
        <v>44</v>
      </c>
      <c r="N762" s="30" t="s">
        <v>21</v>
      </c>
      <c r="O762" s="44"/>
      <c r="P762" s="42">
        <v>2</v>
      </c>
      <c r="Q762" s="30" t="s">
        <v>1722</v>
      </c>
      <c r="R762" s="1" t="str">
        <f t="shared" si="35"/>
        <v>10th passed and present not continue study</v>
      </c>
    </row>
    <row r="763" spans="1:18" s="45" customFormat="1" ht="16.5" customHeight="1" x14ac:dyDescent="0.25">
      <c r="A763" s="42">
        <v>761</v>
      </c>
      <c r="B763" s="30" t="s">
        <v>13</v>
      </c>
      <c r="C763" s="30" t="s">
        <v>14</v>
      </c>
      <c r="D763" s="1" t="s">
        <v>942</v>
      </c>
      <c r="E763" s="30" t="s">
        <v>16</v>
      </c>
      <c r="F763" s="46">
        <v>899257000000</v>
      </c>
      <c r="G763" s="43">
        <v>39336</v>
      </c>
      <c r="H763" s="30">
        <v>10290636022</v>
      </c>
      <c r="I763" s="30" t="s">
        <v>17</v>
      </c>
      <c r="J763" s="30" t="s">
        <v>18</v>
      </c>
      <c r="K763" s="30" t="s">
        <v>19</v>
      </c>
      <c r="L763" s="30">
        <v>10290636</v>
      </c>
      <c r="M763" s="30" t="s">
        <v>44</v>
      </c>
      <c r="N763" s="30" t="s">
        <v>21</v>
      </c>
      <c r="O763" s="44" t="str">
        <f>IFERROR(VLOOKUP(D763,GERDATA971,14,FALSE),"")</f>
        <v/>
      </c>
      <c r="P763" s="42">
        <v>11</v>
      </c>
      <c r="Q763" s="30" t="s">
        <v>1552</v>
      </c>
      <c r="R763" s="1" t="str">
        <f t="shared" si="35"/>
        <v>Not traced</v>
      </c>
    </row>
    <row r="764" spans="1:18" s="45" customFormat="1" ht="16.5" customHeight="1" x14ac:dyDescent="0.25">
      <c r="A764" s="42">
        <v>762</v>
      </c>
      <c r="B764" s="30" t="s">
        <v>13</v>
      </c>
      <c r="C764" s="30" t="s">
        <v>14</v>
      </c>
      <c r="D764" s="1" t="s">
        <v>524</v>
      </c>
      <c r="E764" s="30" t="s">
        <v>16</v>
      </c>
      <c r="F764" s="30">
        <v>7981722414</v>
      </c>
      <c r="G764" s="43">
        <v>38718</v>
      </c>
      <c r="H764" s="30">
        <v>10290636016</v>
      </c>
      <c r="I764" s="30" t="s">
        <v>17</v>
      </c>
      <c r="J764" s="30" t="s">
        <v>18</v>
      </c>
      <c r="K764" s="30" t="s">
        <v>19</v>
      </c>
      <c r="L764" s="30">
        <v>10290636</v>
      </c>
      <c r="M764" s="30" t="s">
        <v>44</v>
      </c>
      <c r="N764" s="30" t="s">
        <v>21</v>
      </c>
      <c r="O764" s="44" t="str">
        <f>IFERROR(VLOOKUP(D764,GERDATA971,14,FALSE),"")</f>
        <v/>
      </c>
      <c r="P764" s="42">
        <v>11</v>
      </c>
      <c r="Q764" s="30" t="s">
        <v>1552</v>
      </c>
      <c r="R764" s="1" t="str">
        <f t="shared" si="35"/>
        <v>Not traced</v>
      </c>
    </row>
    <row r="765" spans="1:18" s="45" customFormat="1" ht="16.5" customHeight="1" x14ac:dyDescent="0.25">
      <c r="A765" s="42">
        <v>763</v>
      </c>
      <c r="B765" s="30" t="s">
        <v>13</v>
      </c>
      <c r="C765" s="30" t="s">
        <v>14</v>
      </c>
      <c r="D765" s="1" t="s">
        <v>1154</v>
      </c>
      <c r="E765" s="30" t="s">
        <v>16</v>
      </c>
      <c r="F765" s="46">
        <v>384019000000</v>
      </c>
      <c r="G765" s="43">
        <v>41653</v>
      </c>
      <c r="H765" s="30">
        <v>10290636022</v>
      </c>
      <c r="I765" s="30" t="s">
        <v>17</v>
      </c>
      <c r="J765" s="30" t="s">
        <v>18</v>
      </c>
      <c r="K765" s="30" t="s">
        <v>19</v>
      </c>
      <c r="L765" s="30">
        <v>10290636</v>
      </c>
      <c r="M765" s="30" t="s">
        <v>44</v>
      </c>
      <c r="N765" s="30" t="s">
        <v>1142</v>
      </c>
      <c r="O765" s="44" t="str">
        <f>IFERROR(VLOOKUP(D765,GERDATA971,14,FALSE),"")</f>
        <v/>
      </c>
      <c r="P765" s="42">
        <v>11</v>
      </c>
      <c r="Q765" s="30" t="s">
        <v>1552</v>
      </c>
      <c r="R765" s="1" t="str">
        <f t="shared" si="35"/>
        <v>Not traced</v>
      </c>
    </row>
    <row r="766" spans="1:18" s="45" customFormat="1" ht="16.5" customHeight="1" x14ac:dyDescent="0.25">
      <c r="A766" s="42">
        <v>764</v>
      </c>
      <c r="B766" s="30" t="s">
        <v>13</v>
      </c>
      <c r="C766" s="30" t="s">
        <v>14</v>
      </c>
      <c r="D766" s="1" t="s">
        <v>1034</v>
      </c>
      <c r="E766" s="30" t="s">
        <v>16</v>
      </c>
      <c r="F766" s="46">
        <v>729489000000</v>
      </c>
      <c r="G766" s="43">
        <v>38862</v>
      </c>
      <c r="H766" s="30">
        <v>10290636014</v>
      </c>
      <c r="I766" s="30" t="s">
        <v>17</v>
      </c>
      <c r="J766" s="30" t="s">
        <v>18</v>
      </c>
      <c r="K766" s="30" t="s">
        <v>19</v>
      </c>
      <c r="L766" s="30">
        <v>10290636</v>
      </c>
      <c r="M766" s="30" t="s">
        <v>44</v>
      </c>
      <c r="N766" s="30" t="s">
        <v>21</v>
      </c>
      <c r="O766" s="44" t="str">
        <f>IFERROR(VLOOKUP(D766,GERDATA971,14,FALSE),"")</f>
        <v>729489397285</v>
      </c>
      <c r="P766" s="42">
        <v>2</v>
      </c>
      <c r="Q766" s="30" t="s">
        <v>2543</v>
      </c>
      <c r="R766" s="1" t="str">
        <f t="shared" si="35"/>
        <v>10th passed and present not continue study</v>
      </c>
    </row>
    <row r="767" spans="1:18" s="45" customFormat="1" ht="16.5" customHeight="1" x14ac:dyDescent="0.25">
      <c r="A767" s="42">
        <v>765</v>
      </c>
      <c r="B767" s="30" t="s">
        <v>13</v>
      </c>
      <c r="C767" s="30" t="s">
        <v>14</v>
      </c>
      <c r="D767" s="1" t="s">
        <v>723</v>
      </c>
      <c r="E767" s="30" t="s">
        <v>23</v>
      </c>
      <c r="F767" s="30">
        <v>7993183163</v>
      </c>
      <c r="G767" s="43">
        <v>38744</v>
      </c>
      <c r="H767" s="30">
        <v>10290636016</v>
      </c>
      <c r="I767" s="30" t="s">
        <v>17</v>
      </c>
      <c r="J767" s="30" t="s">
        <v>18</v>
      </c>
      <c r="K767" s="30" t="s">
        <v>17</v>
      </c>
      <c r="L767" s="30">
        <v>10290636</v>
      </c>
      <c r="M767" s="30" t="s">
        <v>44</v>
      </c>
      <c r="N767" s="30" t="s">
        <v>21</v>
      </c>
      <c r="O767" s="44">
        <v>754683865914</v>
      </c>
      <c r="P767" s="42">
        <v>1</v>
      </c>
      <c r="Q767" s="30" t="s">
        <v>1400</v>
      </c>
      <c r="R767" s="1" t="str">
        <f t="shared" si="35"/>
        <v>Studying in School / College</v>
      </c>
    </row>
    <row r="768" spans="1:18" s="45" customFormat="1" ht="16.5" customHeight="1" x14ac:dyDescent="0.25">
      <c r="A768" s="42">
        <v>766</v>
      </c>
      <c r="B768" s="30" t="s">
        <v>13</v>
      </c>
      <c r="C768" s="30" t="s">
        <v>14</v>
      </c>
      <c r="D768" s="1" t="s">
        <v>278</v>
      </c>
      <c r="E768" s="30" t="s">
        <v>23</v>
      </c>
      <c r="F768" s="30">
        <v>8897901735</v>
      </c>
      <c r="G768" s="43">
        <v>38718</v>
      </c>
      <c r="H768" s="30">
        <v>10290636024</v>
      </c>
      <c r="I768" s="30" t="s">
        <v>17</v>
      </c>
      <c r="J768" s="30" t="s">
        <v>18</v>
      </c>
      <c r="K768" s="30" t="s">
        <v>19</v>
      </c>
      <c r="L768" s="30">
        <v>10290636</v>
      </c>
      <c r="M768" s="30" t="s">
        <v>44</v>
      </c>
      <c r="N768" s="30" t="s">
        <v>21</v>
      </c>
      <c r="O768" s="44" t="str">
        <f t="shared" ref="O768:O773" si="38">IFERROR(VLOOKUP(D768,GERDATA971,14,FALSE),"")</f>
        <v/>
      </c>
      <c r="P768" s="42">
        <v>11</v>
      </c>
      <c r="Q768" s="30" t="s">
        <v>1552</v>
      </c>
      <c r="R768" s="1" t="str">
        <f t="shared" si="35"/>
        <v>Not traced</v>
      </c>
    </row>
    <row r="769" spans="1:18" s="45" customFormat="1" ht="16.5" customHeight="1" x14ac:dyDescent="0.25">
      <c r="A769" s="42">
        <v>767</v>
      </c>
      <c r="B769" s="30" t="s">
        <v>13</v>
      </c>
      <c r="C769" s="30" t="s">
        <v>14</v>
      </c>
      <c r="D769" s="1" t="s">
        <v>815</v>
      </c>
      <c r="E769" s="30" t="s">
        <v>16</v>
      </c>
      <c r="F769" s="30">
        <v>9573314435</v>
      </c>
      <c r="G769" s="43">
        <v>39025</v>
      </c>
      <c r="H769" s="30">
        <v>10290636015</v>
      </c>
      <c r="I769" s="30" t="s">
        <v>17</v>
      </c>
      <c r="J769" s="30" t="s">
        <v>18</v>
      </c>
      <c r="K769" s="30" t="s">
        <v>19</v>
      </c>
      <c r="L769" s="30">
        <v>10290636</v>
      </c>
      <c r="M769" s="30" t="s">
        <v>44</v>
      </c>
      <c r="N769" s="30" t="s">
        <v>21</v>
      </c>
      <c r="O769" s="44" t="str">
        <f t="shared" si="38"/>
        <v>388403814141</v>
      </c>
      <c r="P769" s="42">
        <v>1</v>
      </c>
      <c r="Q769" s="30" t="s">
        <v>2558</v>
      </c>
      <c r="R769" s="1" t="str">
        <f t="shared" si="35"/>
        <v>Studying in School / College</v>
      </c>
    </row>
    <row r="770" spans="1:18" s="45" customFormat="1" ht="16.5" customHeight="1" x14ac:dyDescent="0.25">
      <c r="A770" s="42">
        <v>768</v>
      </c>
      <c r="B770" s="30" t="s">
        <v>13</v>
      </c>
      <c r="C770" s="30" t="s">
        <v>14</v>
      </c>
      <c r="D770" s="1" t="s">
        <v>746</v>
      </c>
      <c r="E770" s="30" t="s">
        <v>16</v>
      </c>
      <c r="F770" s="30">
        <v>9440141883</v>
      </c>
      <c r="G770" s="43">
        <v>38672</v>
      </c>
      <c r="H770" s="30">
        <v>10290636016</v>
      </c>
      <c r="I770" s="30" t="s">
        <v>17</v>
      </c>
      <c r="J770" s="30" t="s">
        <v>18</v>
      </c>
      <c r="K770" s="30" t="s">
        <v>19</v>
      </c>
      <c r="L770" s="30">
        <v>10290636</v>
      </c>
      <c r="M770" s="30" t="s">
        <v>44</v>
      </c>
      <c r="N770" s="30" t="s">
        <v>21</v>
      </c>
      <c r="O770" s="44" t="str">
        <f t="shared" si="38"/>
        <v/>
      </c>
      <c r="P770" s="42">
        <v>11</v>
      </c>
      <c r="Q770" s="30" t="s">
        <v>1552</v>
      </c>
      <c r="R770" s="1" t="str">
        <f t="shared" si="35"/>
        <v>Not traced</v>
      </c>
    </row>
    <row r="771" spans="1:18" s="45" customFormat="1" ht="16.5" customHeight="1" x14ac:dyDescent="0.25">
      <c r="A771" s="42">
        <v>769</v>
      </c>
      <c r="B771" s="30" t="s">
        <v>13</v>
      </c>
      <c r="C771" s="30" t="s">
        <v>14</v>
      </c>
      <c r="D771" s="1" t="s">
        <v>999</v>
      </c>
      <c r="E771" s="30" t="s">
        <v>23</v>
      </c>
      <c r="F771" s="46">
        <v>250682000000</v>
      </c>
      <c r="G771" s="43">
        <v>38961</v>
      </c>
      <c r="H771" s="30">
        <v>10290636024</v>
      </c>
      <c r="I771" s="30" t="s">
        <v>17</v>
      </c>
      <c r="J771" s="30" t="s">
        <v>18</v>
      </c>
      <c r="K771" s="30" t="s">
        <v>19</v>
      </c>
      <c r="L771" s="30">
        <v>10290636</v>
      </c>
      <c r="M771" s="30" t="s">
        <v>44</v>
      </c>
      <c r="N771" s="30" t="s">
        <v>21</v>
      </c>
      <c r="O771" s="44" t="str">
        <f t="shared" si="38"/>
        <v/>
      </c>
      <c r="P771" s="42">
        <v>11</v>
      </c>
      <c r="Q771" s="30" t="s">
        <v>1552</v>
      </c>
      <c r="R771" s="1" t="str">
        <f t="shared" ref="R771:R834" si="39">IFERROR(VLOOKUP(P771,REASONCODE,2,FALSE),"")</f>
        <v>Not traced</v>
      </c>
    </row>
    <row r="772" spans="1:18" s="45" customFormat="1" ht="16.5" customHeight="1" x14ac:dyDescent="0.25">
      <c r="A772" s="42">
        <v>770</v>
      </c>
      <c r="B772" s="30" t="s">
        <v>13</v>
      </c>
      <c r="C772" s="30" t="s">
        <v>14</v>
      </c>
      <c r="D772" s="1" t="s">
        <v>392</v>
      </c>
      <c r="E772" s="30" t="s">
        <v>16</v>
      </c>
      <c r="F772" s="30">
        <v>9701909364</v>
      </c>
      <c r="G772" s="43">
        <v>40123</v>
      </c>
      <c r="H772" s="30">
        <v>10290636024</v>
      </c>
      <c r="I772" s="30" t="s">
        <v>17</v>
      </c>
      <c r="J772" s="30" t="s">
        <v>18</v>
      </c>
      <c r="K772" s="30" t="s">
        <v>19</v>
      </c>
      <c r="L772" s="30">
        <v>10290636</v>
      </c>
      <c r="M772" s="30" t="s">
        <v>44</v>
      </c>
      <c r="N772" s="30" t="s">
        <v>21</v>
      </c>
      <c r="O772" s="44" t="str">
        <f t="shared" si="38"/>
        <v/>
      </c>
      <c r="P772" s="42">
        <v>11</v>
      </c>
      <c r="Q772" s="30" t="s">
        <v>1552</v>
      </c>
      <c r="R772" s="1" t="str">
        <f t="shared" si="39"/>
        <v>Not traced</v>
      </c>
    </row>
    <row r="773" spans="1:18" s="45" customFormat="1" ht="16.5" customHeight="1" x14ac:dyDescent="0.25">
      <c r="A773" s="42">
        <v>771</v>
      </c>
      <c r="B773" s="30" t="s">
        <v>13</v>
      </c>
      <c r="C773" s="30" t="s">
        <v>14</v>
      </c>
      <c r="D773" s="1" t="s">
        <v>1293</v>
      </c>
      <c r="E773" s="30" t="s">
        <v>23</v>
      </c>
      <c r="F773" s="46">
        <v>987294000000</v>
      </c>
      <c r="G773" s="43">
        <v>40179</v>
      </c>
      <c r="H773" s="30">
        <v>10290636016</v>
      </c>
      <c r="I773" s="30" t="s">
        <v>17</v>
      </c>
      <c r="J773" s="30" t="s">
        <v>18</v>
      </c>
      <c r="K773" s="30" t="s">
        <v>19</v>
      </c>
      <c r="L773" s="30">
        <v>10290636</v>
      </c>
      <c r="M773" s="30" t="s">
        <v>44</v>
      </c>
      <c r="N773" s="30" t="s">
        <v>1142</v>
      </c>
      <c r="O773" s="44" t="str">
        <f t="shared" si="38"/>
        <v/>
      </c>
      <c r="P773" s="42">
        <v>11</v>
      </c>
      <c r="Q773" s="30" t="s">
        <v>1552</v>
      </c>
      <c r="R773" s="1" t="str">
        <f t="shared" si="39"/>
        <v>Not traced</v>
      </c>
    </row>
    <row r="774" spans="1:18" s="45" customFormat="1" ht="16.5" customHeight="1" x14ac:dyDescent="0.25">
      <c r="A774" s="42">
        <v>772</v>
      </c>
      <c r="B774" s="30" t="s">
        <v>13</v>
      </c>
      <c r="C774" s="30" t="s">
        <v>14</v>
      </c>
      <c r="D774" s="1" t="s">
        <v>634</v>
      </c>
      <c r="E774" s="30" t="s">
        <v>16</v>
      </c>
      <c r="F774" s="30">
        <v>9100382031</v>
      </c>
      <c r="G774" s="43">
        <v>38718</v>
      </c>
      <c r="H774" s="30">
        <v>10290636017</v>
      </c>
      <c r="I774" s="30" t="s">
        <v>17</v>
      </c>
      <c r="J774" s="30" t="s">
        <v>18</v>
      </c>
      <c r="K774" s="30" t="s">
        <v>17</v>
      </c>
      <c r="L774" s="30">
        <v>10290636</v>
      </c>
      <c r="M774" s="30" t="s">
        <v>44</v>
      </c>
      <c r="N774" s="30" t="s">
        <v>21</v>
      </c>
      <c r="O774" s="44">
        <v>875859698837</v>
      </c>
      <c r="P774" s="42">
        <v>1</v>
      </c>
      <c r="Q774" s="30" t="s">
        <v>1400</v>
      </c>
      <c r="R774" s="1" t="str">
        <f t="shared" si="39"/>
        <v>Studying in School / College</v>
      </c>
    </row>
    <row r="775" spans="1:18" s="45" customFormat="1" ht="16.5" customHeight="1" x14ac:dyDescent="0.25">
      <c r="A775" s="42">
        <v>773</v>
      </c>
      <c r="B775" s="30" t="s">
        <v>13</v>
      </c>
      <c r="C775" s="30" t="s">
        <v>14</v>
      </c>
      <c r="D775" s="1" t="s">
        <v>913</v>
      </c>
      <c r="E775" s="30" t="s">
        <v>23</v>
      </c>
      <c r="F775" s="46">
        <v>429301000000</v>
      </c>
      <c r="G775" s="43">
        <v>40455</v>
      </c>
      <c r="H775" s="30">
        <v>10290636020</v>
      </c>
      <c r="I775" s="30" t="s">
        <v>17</v>
      </c>
      <c r="J775" s="30" t="s">
        <v>18</v>
      </c>
      <c r="K775" s="30" t="s">
        <v>19</v>
      </c>
      <c r="L775" s="30">
        <v>10290636</v>
      </c>
      <c r="M775" s="30" t="s">
        <v>44</v>
      </c>
      <c r="N775" s="30" t="s">
        <v>21</v>
      </c>
      <c r="O775" s="44" t="str">
        <f>IFERROR(VLOOKUP(D775,GERDATA971,14,FALSE),"")</f>
        <v/>
      </c>
      <c r="P775" s="42">
        <v>11</v>
      </c>
      <c r="Q775" s="30" t="s">
        <v>1552</v>
      </c>
      <c r="R775" s="1" t="str">
        <f t="shared" si="39"/>
        <v>Not traced</v>
      </c>
    </row>
    <row r="776" spans="1:18" s="45" customFormat="1" ht="16.5" customHeight="1" x14ac:dyDescent="0.25">
      <c r="A776" s="42">
        <v>774</v>
      </c>
      <c r="B776" s="30" t="s">
        <v>13</v>
      </c>
      <c r="C776" s="30" t="s">
        <v>14</v>
      </c>
      <c r="D776" s="1" t="s">
        <v>91</v>
      </c>
      <c r="E776" s="30" t="s">
        <v>23</v>
      </c>
      <c r="F776" s="30">
        <v>7382693296</v>
      </c>
      <c r="G776" s="43">
        <v>39087</v>
      </c>
      <c r="H776" s="30">
        <v>10290636014</v>
      </c>
      <c r="I776" s="30" t="s">
        <v>17</v>
      </c>
      <c r="J776" s="30" t="s">
        <v>18</v>
      </c>
      <c r="K776" s="30" t="s">
        <v>19</v>
      </c>
      <c r="L776" s="30">
        <v>10290636</v>
      </c>
      <c r="M776" s="30" t="s">
        <v>44</v>
      </c>
      <c r="N776" s="30" t="s">
        <v>21</v>
      </c>
      <c r="O776" s="44" t="str">
        <f>IFERROR(VLOOKUP(D776,GERDATA971,14,FALSE),"")</f>
        <v>825396963213</v>
      </c>
      <c r="P776" s="42">
        <v>9</v>
      </c>
      <c r="Q776" s="30" t="s">
        <v>1668</v>
      </c>
      <c r="R776" s="1" t="str">
        <f t="shared" si="39"/>
        <v>Open 10th &amp; Open inter joined</v>
      </c>
    </row>
    <row r="777" spans="1:18" s="45" customFormat="1" ht="16.5" customHeight="1" x14ac:dyDescent="0.25">
      <c r="A777" s="42">
        <v>775</v>
      </c>
      <c r="B777" s="30" t="s">
        <v>13</v>
      </c>
      <c r="C777" s="30" t="s">
        <v>14</v>
      </c>
      <c r="D777" s="1" t="s">
        <v>77</v>
      </c>
      <c r="E777" s="30" t="s">
        <v>16</v>
      </c>
      <c r="F777" s="30">
        <v>9573314435</v>
      </c>
      <c r="G777" s="43">
        <v>38640</v>
      </c>
      <c r="H777" s="30">
        <v>10290636013</v>
      </c>
      <c r="I777" s="30" t="s">
        <v>17</v>
      </c>
      <c r="J777" s="30" t="s">
        <v>18</v>
      </c>
      <c r="K777" s="30" t="s">
        <v>17</v>
      </c>
      <c r="L777" s="30">
        <v>10290636</v>
      </c>
      <c r="M777" s="30" t="s">
        <v>44</v>
      </c>
      <c r="N777" s="30" t="s">
        <v>21</v>
      </c>
      <c r="O777" s="44">
        <v>817430779275</v>
      </c>
      <c r="P777" s="42">
        <v>1</v>
      </c>
      <c r="Q777" s="30" t="s">
        <v>1400</v>
      </c>
      <c r="R777" s="1" t="str">
        <f t="shared" si="39"/>
        <v>Studying in School / College</v>
      </c>
    </row>
    <row r="778" spans="1:18" s="45" customFormat="1" ht="16.5" customHeight="1" x14ac:dyDescent="0.25">
      <c r="A778" s="42">
        <v>776</v>
      </c>
      <c r="B778" s="30" t="s">
        <v>13</v>
      </c>
      <c r="C778" s="30" t="s">
        <v>14</v>
      </c>
      <c r="D778" s="1" t="s">
        <v>186</v>
      </c>
      <c r="E778" s="30" t="s">
        <v>16</v>
      </c>
      <c r="F778" s="30">
        <v>9088585828</v>
      </c>
      <c r="G778" s="43">
        <v>40179</v>
      </c>
      <c r="H778" s="30">
        <v>10290636021</v>
      </c>
      <c r="I778" s="30" t="s">
        <v>17</v>
      </c>
      <c r="J778" s="30" t="s">
        <v>169</v>
      </c>
      <c r="K778" s="30" t="s">
        <v>19</v>
      </c>
      <c r="L778" s="30">
        <v>10290636</v>
      </c>
      <c r="M778" s="30" t="s">
        <v>44</v>
      </c>
      <c r="N778" s="30" t="s">
        <v>21</v>
      </c>
      <c r="O778" s="44"/>
      <c r="P778" s="42">
        <v>6</v>
      </c>
      <c r="Q778" s="30" t="s">
        <v>1506</v>
      </c>
      <c r="R778" s="1" t="str">
        <f t="shared" si="39"/>
        <v>Migrated to other state</v>
      </c>
    </row>
    <row r="779" spans="1:18" s="45" customFormat="1" ht="16.5" customHeight="1" x14ac:dyDescent="0.25">
      <c r="A779" s="42">
        <v>777</v>
      </c>
      <c r="B779" s="30" t="s">
        <v>13</v>
      </c>
      <c r="C779" s="30" t="s">
        <v>14</v>
      </c>
      <c r="D779" s="1" t="s">
        <v>320</v>
      </c>
      <c r="E779" s="30" t="s">
        <v>16</v>
      </c>
      <c r="F779" s="30">
        <v>7893995362</v>
      </c>
      <c r="G779" s="43">
        <v>40179</v>
      </c>
      <c r="H779" s="30">
        <v>10290636017</v>
      </c>
      <c r="I779" s="30" t="s">
        <v>17</v>
      </c>
      <c r="J779" s="30" t="s">
        <v>18</v>
      </c>
      <c r="K779" s="30" t="s">
        <v>19</v>
      </c>
      <c r="L779" s="30">
        <v>10290636</v>
      </c>
      <c r="M779" s="30" t="s">
        <v>44</v>
      </c>
      <c r="N779" s="30" t="s">
        <v>21</v>
      </c>
      <c r="O779" s="44" t="str">
        <f t="shared" ref="O779:O784" si="40">IFERROR(VLOOKUP(D779,GERDATA971,14,FALSE),"")</f>
        <v>230075793935</v>
      </c>
      <c r="P779" s="42">
        <v>2</v>
      </c>
      <c r="Q779" s="30" t="s">
        <v>1722</v>
      </c>
      <c r="R779" s="1" t="str">
        <f t="shared" si="39"/>
        <v>10th passed and present not continue study</v>
      </c>
    </row>
    <row r="780" spans="1:18" s="45" customFormat="1" ht="16.5" customHeight="1" x14ac:dyDescent="0.25">
      <c r="A780" s="42">
        <v>778</v>
      </c>
      <c r="B780" s="30" t="s">
        <v>13</v>
      </c>
      <c r="C780" s="30" t="s">
        <v>14</v>
      </c>
      <c r="D780" s="1" t="s">
        <v>1270</v>
      </c>
      <c r="E780" s="30" t="s">
        <v>23</v>
      </c>
      <c r="F780" s="46">
        <v>636943000000</v>
      </c>
      <c r="G780" s="43">
        <v>40544</v>
      </c>
      <c r="H780" s="30">
        <v>10290636023</v>
      </c>
      <c r="I780" s="30" t="s">
        <v>17</v>
      </c>
      <c r="J780" s="30" t="s">
        <v>18</v>
      </c>
      <c r="K780" s="30" t="s">
        <v>19</v>
      </c>
      <c r="L780" s="30">
        <v>10290636</v>
      </c>
      <c r="M780" s="30" t="s">
        <v>44</v>
      </c>
      <c r="N780" s="30" t="s">
        <v>1142</v>
      </c>
      <c r="O780" s="44" t="str">
        <f t="shared" si="40"/>
        <v>636942519139</v>
      </c>
      <c r="P780" s="42">
        <v>10</v>
      </c>
      <c r="Q780" s="30" t="s">
        <v>2607</v>
      </c>
      <c r="R780" s="1" t="str">
        <f t="shared" si="39"/>
        <v xml:space="preserve">Drop Out </v>
      </c>
    </row>
    <row r="781" spans="1:18" s="45" customFormat="1" ht="16.5" customHeight="1" x14ac:dyDescent="0.25">
      <c r="A781" s="42">
        <v>779</v>
      </c>
      <c r="B781" s="30" t="s">
        <v>13</v>
      </c>
      <c r="C781" s="30" t="s">
        <v>14</v>
      </c>
      <c r="D781" s="1" t="s">
        <v>439</v>
      </c>
      <c r="E781" s="30" t="s">
        <v>16</v>
      </c>
      <c r="F781" s="30">
        <v>9849512924</v>
      </c>
      <c r="G781" s="43">
        <v>40544</v>
      </c>
      <c r="H781" s="30">
        <v>10290636015</v>
      </c>
      <c r="I781" s="30" t="s">
        <v>17</v>
      </c>
      <c r="J781" s="30" t="s">
        <v>18</v>
      </c>
      <c r="K781" s="30" t="s">
        <v>19</v>
      </c>
      <c r="L781" s="30">
        <v>10290636</v>
      </c>
      <c r="M781" s="30" t="s">
        <v>44</v>
      </c>
      <c r="N781" s="30" t="s">
        <v>21</v>
      </c>
      <c r="O781" s="44" t="str">
        <f t="shared" si="40"/>
        <v>530482915215</v>
      </c>
      <c r="P781" s="42">
        <v>1</v>
      </c>
      <c r="Q781" s="30" t="s">
        <v>2561</v>
      </c>
      <c r="R781" s="1" t="str">
        <f t="shared" si="39"/>
        <v>Studying in School / College</v>
      </c>
    </row>
    <row r="782" spans="1:18" s="45" customFormat="1" ht="16.5" customHeight="1" x14ac:dyDescent="0.25">
      <c r="A782" s="42">
        <v>780</v>
      </c>
      <c r="B782" s="30" t="s">
        <v>13</v>
      </c>
      <c r="C782" s="30" t="s">
        <v>14</v>
      </c>
      <c r="D782" s="1" t="s">
        <v>687</v>
      </c>
      <c r="E782" s="30" t="s">
        <v>23</v>
      </c>
      <c r="F782" s="30">
        <v>9573314435</v>
      </c>
      <c r="G782" s="43">
        <v>38993</v>
      </c>
      <c r="H782" s="30">
        <v>10290636015</v>
      </c>
      <c r="I782" s="30" t="s">
        <v>17</v>
      </c>
      <c r="J782" s="30" t="s">
        <v>18</v>
      </c>
      <c r="K782" s="30" t="s">
        <v>19</v>
      </c>
      <c r="L782" s="30">
        <v>10290636</v>
      </c>
      <c r="M782" s="30" t="s">
        <v>44</v>
      </c>
      <c r="N782" s="30" t="s">
        <v>21</v>
      </c>
      <c r="O782" s="44" t="str">
        <f t="shared" si="40"/>
        <v>765655771965</v>
      </c>
      <c r="P782" s="42">
        <v>10</v>
      </c>
      <c r="Q782" s="30" t="s">
        <v>2551</v>
      </c>
      <c r="R782" s="1" t="str">
        <f t="shared" si="39"/>
        <v xml:space="preserve">Drop Out </v>
      </c>
    </row>
    <row r="783" spans="1:18" s="45" customFormat="1" ht="16.5" customHeight="1" x14ac:dyDescent="0.25">
      <c r="A783" s="42">
        <v>781</v>
      </c>
      <c r="B783" s="30" t="s">
        <v>13</v>
      </c>
      <c r="C783" s="30" t="s">
        <v>14</v>
      </c>
      <c r="D783" s="1" t="s">
        <v>71</v>
      </c>
      <c r="E783" s="30" t="s">
        <v>16</v>
      </c>
      <c r="F783" s="30">
        <v>8374134375</v>
      </c>
      <c r="G783" s="43">
        <v>38606</v>
      </c>
      <c r="H783" s="30">
        <v>10290636017</v>
      </c>
      <c r="I783" s="30" t="s">
        <v>17</v>
      </c>
      <c r="J783" s="30" t="s">
        <v>18</v>
      </c>
      <c r="K783" s="30" t="s">
        <v>19</v>
      </c>
      <c r="L783" s="30">
        <v>10290636</v>
      </c>
      <c r="M783" s="30" t="s">
        <v>44</v>
      </c>
      <c r="N783" s="30" t="s">
        <v>21</v>
      </c>
      <c r="O783" s="44" t="str">
        <f t="shared" si="40"/>
        <v/>
      </c>
      <c r="P783" s="42">
        <v>11</v>
      </c>
      <c r="Q783" s="30" t="s">
        <v>1552</v>
      </c>
      <c r="R783" s="1" t="str">
        <f t="shared" si="39"/>
        <v>Not traced</v>
      </c>
    </row>
    <row r="784" spans="1:18" s="45" customFormat="1" ht="16.5" customHeight="1" x14ac:dyDescent="0.25">
      <c r="A784" s="42">
        <v>782</v>
      </c>
      <c r="B784" s="30" t="s">
        <v>13</v>
      </c>
      <c r="C784" s="30" t="s">
        <v>14</v>
      </c>
      <c r="D784" s="1" t="s">
        <v>707</v>
      </c>
      <c r="E784" s="30" t="s">
        <v>23</v>
      </c>
      <c r="F784" s="30"/>
      <c r="G784" s="43">
        <v>38779</v>
      </c>
      <c r="H784" s="30">
        <v>10290636015</v>
      </c>
      <c r="I784" s="30" t="s">
        <v>17</v>
      </c>
      <c r="J784" s="30" t="s">
        <v>18</v>
      </c>
      <c r="K784" s="30" t="s">
        <v>19</v>
      </c>
      <c r="L784" s="30">
        <v>10290636</v>
      </c>
      <c r="M784" s="30" t="s">
        <v>44</v>
      </c>
      <c r="N784" s="30" t="s">
        <v>21</v>
      </c>
      <c r="O784" s="44" t="str">
        <f t="shared" si="40"/>
        <v>997576974510</v>
      </c>
      <c r="P784" s="42">
        <v>2</v>
      </c>
      <c r="Q784" s="30" t="s">
        <v>1722</v>
      </c>
      <c r="R784" s="1" t="str">
        <f t="shared" si="39"/>
        <v>10th passed and present not continue study</v>
      </c>
    </row>
    <row r="785" spans="1:18" s="45" customFormat="1" ht="16.5" customHeight="1" x14ac:dyDescent="0.25">
      <c r="A785" s="42">
        <v>783</v>
      </c>
      <c r="B785" s="30" t="s">
        <v>13</v>
      </c>
      <c r="C785" s="30" t="s">
        <v>14</v>
      </c>
      <c r="D785" s="1" t="s">
        <v>946</v>
      </c>
      <c r="E785" s="30"/>
      <c r="F785" s="46">
        <v>666901000000</v>
      </c>
      <c r="G785" s="43">
        <v>38842</v>
      </c>
      <c r="H785" s="30">
        <v>10290636021</v>
      </c>
      <c r="I785" s="30" t="s">
        <v>17</v>
      </c>
      <c r="J785" s="30" t="s">
        <v>31</v>
      </c>
      <c r="K785" s="30" t="s">
        <v>19</v>
      </c>
      <c r="L785" s="30">
        <v>10290636</v>
      </c>
      <c r="M785" s="30" t="s">
        <v>44</v>
      </c>
      <c r="N785" s="30" t="s">
        <v>21</v>
      </c>
      <c r="O785" s="44"/>
      <c r="P785" s="42">
        <v>11</v>
      </c>
      <c r="Q785" s="30"/>
      <c r="R785" s="1" t="str">
        <f t="shared" si="39"/>
        <v>Not traced</v>
      </c>
    </row>
    <row r="786" spans="1:18" s="45" customFormat="1" ht="16.5" customHeight="1" x14ac:dyDescent="0.25">
      <c r="A786" s="42">
        <v>784</v>
      </c>
      <c r="B786" s="30" t="s">
        <v>13</v>
      </c>
      <c r="C786" s="30" t="s">
        <v>14</v>
      </c>
      <c r="D786" s="1" t="s">
        <v>1311</v>
      </c>
      <c r="E786" s="30" t="s">
        <v>16</v>
      </c>
      <c r="F786" s="46">
        <v>708559000000</v>
      </c>
      <c r="G786" s="43">
        <v>39083</v>
      </c>
      <c r="H786" s="30">
        <v>10290636014</v>
      </c>
      <c r="I786" s="30" t="s">
        <v>17</v>
      </c>
      <c r="J786" s="30" t="s">
        <v>18</v>
      </c>
      <c r="K786" s="30" t="s">
        <v>19</v>
      </c>
      <c r="L786" s="30">
        <v>10290636</v>
      </c>
      <c r="M786" s="30" t="s">
        <v>44</v>
      </c>
      <c r="N786" s="30" t="s">
        <v>1142</v>
      </c>
      <c r="O786" s="44" t="str">
        <f>IFERROR(VLOOKUP(D786,GERDATA971,14,FALSE),"")</f>
        <v>708558855450</v>
      </c>
      <c r="P786" s="42">
        <v>10</v>
      </c>
      <c r="Q786" s="30" t="s">
        <v>2551</v>
      </c>
      <c r="R786" s="1" t="str">
        <f t="shared" si="39"/>
        <v xml:space="preserve">Drop Out </v>
      </c>
    </row>
    <row r="787" spans="1:18" s="45" customFormat="1" ht="16.5" customHeight="1" x14ac:dyDescent="0.25">
      <c r="A787" s="42">
        <v>785</v>
      </c>
      <c r="B787" s="30" t="s">
        <v>13</v>
      </c>
      <c r="C787" s="30" t="s">
        <v>14</v>
      </c>
      <c r="D787" s="1" t="s">
        <v>883</v>
      </c>
      <c r="E787" s="30" t="s">
        <v>16</v>
      </c>
      <c r="F787" s="46">
        <v>725158000000</v>
      </c>
      <c r="G787" s="43">
        <v>40544</v>
      </c>
      <c r="H787" s="30">
        <v>10290636025</v>
      </c>
      <c r="I787" s="30" t="s">
        <v>17</v>
      </c>
      <c r="J787" s="30" t="s">
        <v>18</v>
      </c>
      <c r="K787" s="30" t="s">
        <v>19</v>
      </c>
      <c r="L787" s="30">
        <v>10290636</v>
      </c>
      <c r="M787" s="30" t="s">
        <v>44</v>
      </c>
      <c r="N787" s="30" t="s">
        <v>21</v>
      </c>
      <c r="O787" s="44" t="str">
        <f>IFERROR(VLOOKUP(D787,GERDATA971,14,FALSE),"")</f>
        <v/>
      </c>
      <c r="P787" s="42">
        <v>11</v>
      </c>
      <c r="Q787" s="30" t="s">
        <v>1552</v>
      </c>
      <c r="R787" s="1" t="str">
        <f t="shared" si="39"/>
        <v>Not traced</v>
      </c>
    </row>
    <row r="788" spans="1:18" s="45" customFormat="1" ht="16.5" customHeight="1" x14ac:dyDescent="0.25">
      <c r="A788" s="42">
        <v>786</v>
      </c>
      <c r="B788" s="30" t="s">
        <v>13</v>
      </c>
      <c r="C788" s="30" t="s">
        <v>14</v>
      </c>
      <c r="D788" s="1" t="s">
        <v>700</v>
      </c>
      <c r="E788" s="30" t="s">
        <v>23</v>
      </c>
      <c r="F788" s="30">
        <v>9347570085</v>
      </c>
      <c r="G788" s="43">
        <v>40179</v>
      </c>
      <c r="H788" s="30">
        <v>10290636017</v>
      </c>
      <c r="I788" s="30" t="s">
        <v>17</v>
      </c>
      <c r="J788" s="30" t="s">
        <v>18</v>
      </c>
      <c r="K788" s="30" t="s">
        <v>19</v>
      </c>
      <c r="L788" s="30">
        <v>10290636</v>
      </c>
      <c r="M788" s="30" t="s">
        <v>44</v>
      </c>
      <c r="N788" s="30" t="s">
        <v>21</v>
      </c>
      <c r="O788" s="44" t="str">
        <f>IFERROR(VLOOKUP(D788,GERDATA971,14,FALSE),"")</f>
        <v>807374106782</v>
      </c>
      <c r="P788" s="42">
        <v>1</v>
      </c>
      <c r="Q788" s="30" t="s">
        <v>2575</v>
      </c>
      <c r="R788" s="1" t="str">
        <f t="shared" si="39"/>
        <v>Studying in School / College</v>
      </c>
    </row>
    <row r="789" spans="1:18" s="45" customFormat="1" ht="16.5" customHeight="1" x14ac:dyDescent="0.25">
      <c r="A789" s="42">
        <v>787</v>
      </c>
      <c r="B789" s="30" t="s">
        <v>13</v>
      </c>
      <c r="C789" s="30" t="s">
        <v>14</v>
      </c>
      <c r="D789" s="1" t="s">
        <v>730</v>
      </c>
      <c r="E789" s="30" t="s">
        <v>23</v>
      </c>
      <c r="F789" s="30">
        <v>9494903613</v>
      </c>
      <c r="G789" s="43">
        <v>38718</v>
      </c>
      <c r="H789" s="30">
        <v>10290636025</v>
      </c>
      <c r="I789" s="30" t="s">
        <v>17</v>
      </c>
      <c r="J789" s="30" t="s">
        <v>18</v>
      </c>
      <c r="K789" s="30" t="s">
        <v>19</v>
      </c>
      <c r="L789" s="30">
        <v>10290636</v>
      </c>
      <c r="M789" s="30" t="s">
        <v>44</v>
      </c>
      <c r="N789" s="30" t="s">
        <v>21</v>
      </c>
      <c r="O789" s="44"/>
      <c r="P789" s="42">
        <v>1</v>
      </c>
      <c r="Q789" s="30" t="s">
        <v>1372</v>
      </c>
      <c r="R789" s="1" t="str">
        <f t="shared" si="39"/>
        <v>Studying in School / College</v>
      </c>
    </row>
    <row r="790" spans="1:18" s="45" customFormat="1" ht="16.5" customHeight="1" x14ac:dyDescent="0.25">
      <c r="A790" s="42">
        <v>788</v>
      </c>
      <c r="B790" s="30" t="s">
        <v>13</v>
      </c>
      <c r="C790" s="30" t="s">
        <v>14</v>
      </c>
      <c r="D790" s="1" t="s">
        <v>291</v>
      </c>
      <c r="E790" s="30" t="s">
        <v>23</v>
      </c>
      <c r="F790" s="30">
        <v>7702742871</v>
      </c>
      <c r="G790" s="43">
        <v>38724</v>
      </c>
      <c r="H790" s="30">
        <v>10290636018</v>
      </c>
      <c r="I790" s="30" t="s">
        <v>17</v>
      </c>
      <c r="J790" s="30" t="s">
        <v>18</v>
      </c>
      <c r="K790" s="30" t="s">
        <v>19</v>
      </c>
      <c r="L790" s="30">
        <v>10290636</v>
      </c>
      <c r="M790" s="30" t="s">
        <v>44</v>
      </c>
      <c r="N790" s="30" t="s">
        <v>21</v>
      </c>
      <c r="O790" s="44" t="str">
        <f>IFERROR(VLOOKUP(D790,GERDATA971,14,FALSE),"")</f>
        <v/>
      </c>
      <c r="P790" s="42">
        <v>11</v>
      </c>
      <c r="Q790" s="30" t="s">
        <v>1552</v>
      </c>
      <c r="R790" s="1" t="str">
        <f t="shared" si="39"/>
        <v>Not traced</v>
      </c>
    </row>
    <row r="791" spans="1:18" s="45" customFormat="1" ht="16.5" customHeight="1" x14ac:dyDescent="0.25">
      <c r="A791" s="42">
        <v>789</v>
      </c>
      <c r="B791" s="30" t="s">
        <v>13</v>
      </c>
      <c r="C791" s="30" t="s">
        <v>14</v>
      </c>
      <c r="D791" s="1" t="s">
        <v>631</v>
      </c>
      <c r="E791" s="30" t="s">
        <v>16</v>
      </c>
      <c r="F791" s="30">
        <v>7569814691</v>
      </c>
      <c r="G791" s="43">
        <v>42078</v>
      </c>
      <c r="H791" s="30">
        <v>10290636013</v>
      </c>
      <c r="I791" s="30" t="s">
        <v>17</v>
      </c>
      <c r="J791" s="30" t="s">
        <v>18</v>
      </c>
      <c r="K791" s="30" t="s">
        <v>19</v>
      </c>
      <c r="L791" s="30">
        <v>10290636</v>
      </c>
      <c r="M791" s="30" t="s">
        <v>44</v>
      </c>
      <c r="N791" s="30" t="s">
        <v>21</v>
      </c>
      <c r="O791" s="44" t="str">
        <f>IFERROR(VLOOKUP(D791,GERDATA971,14,FALSE),"")</f>
        <v>518699907879</v>
      </c>
      <c r="P791" s="42">
        <v>1</v>
      </c>
      <c r="Q791" s="30" t="s">
        <v>1648</v>
      </c>
      <c r="R791" s="1" t="str">
        <f t="shared" si="39"/>
        <v>Studying in School / College</v>
      </c>
    </row>
    <row r="792" spans="1:18" s="45" customFormat="1" ht="16.5" customHeight="1" x14ac:dyDescent="0.25">
      <c r="A792" s="42">
        <v>790</v>
      </c>
      <c r="B792" s="30" t="s">
        <v>13</v>
      </c>
      <c r="C792" s="30" t="s">
        <v>14</v>
      </c>
      <c r="D792" s="1" t="s">
        <v>1309</v>
      </c>
      <c r="E792" s="30" t="s">
        <v>23</v>
      </c>
      <c r="F792" s="46">
        <v>678938000000</v>
      </c>
      <c r="G792" s="43">
        <v>40179</v>
      </c>
      <c r="H792" s="30">
        <v>10290636020</v>
      </c>
      <c r="I792" s="30" t="s">
        <v>17</v>
      </c>
      <c r="J792" s="30" t="s">
        <v>18</v>
      </c>
      <c r="K792" s="30" t="s">
        <v>19</v>
      </c>
      <c r="L792" s="30">
        <v>10290636</v>
      </c>
      <c r="M792" s="30" t="s">
        <v>44</v>
      </c>
      <c r="N792" s="30" t="s">
        <v>1142</v>
      </c>
      <c r="O792" s="44" t="str">
        <f>IFERROR(VLOOKUP(D792,GERDATA971,14,FALSE),"")</f>
        <v/>
      </c>
      <c r="P792" s="42">
        <v>11</v>
      </c>
      <c r="Q792" s="30" t="s">
        <v>1552</v>
      </c>
      <c r="R792" s="1" t="str">
        <f t="shared" si="39"/>
        <v>Not traced</v>
      </c>
    </row>
    <row r="793" spans="1:18" s="45" customFormat="1" ht="16.5" customHeight="1" x14ac:dyDescent="0.25">
      <c r="A793" s="42">
        <v>791</v>
      </c>
      <c r="B793" s="30" t="s">
        <v>13</v>
      </c>
      <c r="C793" s="30" t="s">
        <v>14</v>
      </c>
      <c r="D793" s="1" t="s">
        <v>799</v>
      </c>
      <c r="E793" s="30" t="s">
        <v>16</v>
      </c>
      <c r="F793" s="30">
        <v>9100382031</v>
      </c>
      <c r="G793" s="43">
        <v>39814</v>
      </c>
      <c r="H793" s="30">
        <v>10290636017</v>
      </c>
      <c r="I793" s="30" t="s">
        <v>17</v>
      </c>
      <c r="J793" s="30" t="s">
        <v>18</v>
      </c>
      <c r="K793" s="30" t="s">
        <v>19</v>
      </c>
      <c r="L793" s="30">
        <v>10290636</v>
      </c>
      <c r="M793" s="30" t="s">
        <v>44</v>
      </c>
      <c r="N793" s="30" t="s">
        <v>21</v>
      </c>
      <c r="O793" s="44" t="str">
        <f>IFERROR(VLOOKUP(D793,GERDATA971,14,FALSE),"")</f>
        <v>328696920281</v>
      </c>
      <c r="P793" s="42">
        <v>10</v>
      </c>
      <c r="Q793" s="30" t="s">
        <v>2548</v>
      </c>
      <c r="R793" s="1" t="str">
        <f t="shared" si="39"/>
        <v xml:space="preserve">Drop Out </v>
      </c>
    </row>
    <row r="794" spans="1:18" s="45" customFormat="1" ht="16.5" customHeight="1" x14ac:dyDescent="0.25">
      <c r="A794" s="42">
        <v>792</v>
      </c>
      <c r="B794" s="30" t="s">
        <v>13</v>
      </c>
      <c r="C794" s="30" t="s">
        <v>14</v>
      </c>
      <c r="D794" s="1" t="s">
        <v>368</v>
      </c>
      <c r="E794" s="30" t="s">
        <v>16</v>
      </c>
      <c r="F794" s="30">
        <v>6300819021</v>
      </c>
      <c r="G794" s="43">
        <v>38718</v>
      </c>
      <c r="H794" s="30">
        <v>10290636022</v>
      </c>
      <c r="I794" s="30" t="s">
        <v>17</v>
      </c>
      <c r="J794" s="30" t="s">
        <v>18</v>
      </c>
      <c r="K794" s="30" t="s">
        <v>19</v>
      </c>
      <c r="L794" s="30">
        <v>10290636</v>
      </c>
      <c r="M794" s="30" t="s">
        <v>44</v>
      </c>
      <c r="N794" s="30" t="s">
        <v>21</v>
      </c>
      <c r="O794" s="44" t="str">
        <f>IFERROR(VLOOKUP(D794,GERDATA971,14,FALSE),"")</f>
        <v/>
      </c>
      <c r="P794" s="42">
        <v>11</v>
      </c>
      <c r="Q794" s="30" t="s">
        <v>1552</v>
      </c>
      <c r="R794" s="1" t="str">
        <f t="shared" si="39"/>
        <v>Not traced</v>
      </c>
    </row>
    <row r="795" spans="1:18" s="45" customFormat="1" ht="16.5" customHeight="1" x14ac:dyDescent="0.25">
      <c r="A795" s="42">
        <v>793</v>
      </c>
      <c r="B795" s="30" t="s">
        <v>13</v>
      </c>
      <c r="C795" s="30" t="s">
        <v>14</v>
      </c>
      <c r="D795" s="1" t="s">
        <v>105</v>
      </c>
      <c r="E795" s="30" t="s">
        <v>16</v>
      </c>
      <c r="F795" s="30">
        <v>9494906313</v>
      </c>
      <c r="G795" s="43">
        <v>39942</v>
      </c>
      <c r="H795" s="30">
        <v>10290636020</v>
      </c>
      <c r="I795" s="30" t="s">
        <v>17</v>
      </c>
      <c r="J795" s="30" t="s">
        <v>18</v>
      </c>
      <c r="K795" s="30" t="s">
        <v>17</v>
      </c>
      <c r="L795" s="30">
        <v>10290636</v>
      </c>
      <c r="M795" s="30" t="s">
        <v>44</v>
      </c>
      <c r="N795" s="30" t="s">
        <v>21</v>
      </c>
      <c r="O795" s="44">
        <v>323628045275</v>
      </c>
      <c r="P795" s="42">
        <v>2</v>
      </c>
      <c r="Q795" s="30" t="s">
        <v>1722</v>
      </c>
      <c r="R795" s="1" t="str">
        <f t="shared" si="39"/>
        <v>10th passed and present not continue study</v>
      </c>
    </row>
    <row r="796" spans="1:18" s="45" customFormat="1" ht="16.5" customHeight="1" x14ac:dyDescent="0.25">
      <c r="A796" s="42">
        <v>794</v>
      </c>
      <c r="B796" s="30" t="s">
        <v>13</v>
      </c>
      <c r="C796" s="30" t="s">
        <v>14</v>
      </c>
      <c r="D796" s="1" t="s">
        <v>564</v>
      </c>
      <c r="E796" s="30" t="s">
        <v>23</v>
      </c>
      <c r="F796" s="30">
        <v>9573644198</v>
      </c>
      <c r="G796" s="43">
        <v>39448</v>
      </c>
      <c r="H796" s="30">
        <v>10290636018</v>
      </c>
      <c r="I796" s="30" t="s">
        <v>17</v>
      </c>
      <c r="J796" s="30" t="s">
        <v>18</v>
      </c>
      <c r="K796" s="30" t="s">
        <v>19</v>
      </c>
      <c r="L796" s="30">
        <v>10290636</v>
      </c>
      <c r="M796" s="30" t="s">
        <v>44</v>
      </c>
      <c r="N796" s="30" t="s">
        <v>21</v>
      </c>
      <c r="O796" s="44" t="str">
        <f t="shared" ref="O796:O802" si="41">IFERROR(VLOOKUP(D796,GERDATA971,14,FALSE),"")</f>
        <v/>
      </c>
      <c r="P796" s="42">
        <v>11</v>
      </c>
      <c r="Q796" s="30" t="s">
        <v>1552</v>
      </c>
      <c r="R796" s="1" t="str">
        <f t="shared" si="39"/>
        <v>Not traced</v>
      </c>
    </row>
    <row r="797" spans="1:18" s="45" customFormat="1" ht="16.5" customHeight="1" x14ac:dyDescent="0.25">
      <c r="A797" s="42">
        <v>795</v>
      </c>
      <c r="B797" s="30" t="s">
        <v>13</v>
      </c>
      <c r="C797" s="30" t="s">
        <v>14</v>
      </c>
      <c r="D797" s="1" t="s">
        <v>234</v>
      </c>
      <c r="E797" s="30" t="s">
        <v>23</v>
      </c>
      <c r="F797" s="30">
        <v>7569814691</v>
      </c>
      <c r="G797" s="43">
        <v>43144</v>
      </c>
      <c r="H797" s="30">
        <v>10290636013</v>
      </c>
      <c r="I797" s="30" t="s">
        <v>17</v>
      </c>
      <c r="J797" s="30" t="s">
        <v>18</v>
      </c>
      <c r="K797" s="30" t="s">
        <v>19</v>
      </c>
      <c r="L797" s="30">
        <v>10290636</v>
      </c>
      <c r="M797" s="30" t="s">
        <v>44</v>
      </c>
      <c r="N797" s="30" t="s">
        <v>21</v>
      </c>
      <c r="O797" s="44" t="str">
        <f t="shared" si="41"/>
        <v>542820719527</v>
      </c>
      <c r="P797" s="42">
        <v>1</v>
      </c>
      <c r="Q797" s="30" t="s">
        <v>1648</v>
      </c>
      <c r="R797" s="1" t="str">
        <f t="shared" si="39"/>
        <v>Studying in School / College</v>
      </c>
    </row>
    <row r="798" spans="1:18" s="45" customFormat="1" ht="16.5" customHeight="1" x14ac:dyDescent="0.25">
      <c r="A798" s="42">
        <v>796</v>
      </c>
      <c r="B798" s="30" t="s">
        <v>13</v>
      </c>
      <c r="C798" s="30" t="s">
        <v>14</v>
      </c>
      <c r="D798" s="1" t="s">
        <v>170</v>
      </c>
      <c r="E798" s="30" t="s">
        <v>23</v>
      </c>
      <c r="F798" s="30">
        <v>8985277855</v>
      </c>
      <c r="G798" s="43">
        <v>42222</v>
      </c>
      <c r="H798" s="30">
        <v>10290636023</v>
      </c>
      <c r="I798" s="30" t="s">
        <v>17</v>
      </c>
      <c r="J798" s="30" t="s">
        <v>18</v>
      </c>
      <c r="K798" s="30" t="s">
        <v>19</v>
      </c>
      <c r="L798" s="30">
        <v>10290636</v>
      </c>
      <c r="M798" s="30" t="s">
        <v>44</v>
      </c>
      <c r="N798" s="30" t="s">
        <v>21</v>
      </c>
      <c r="O798" s="44" t="str">
        <f t="shared" si="41"/>
        <v>413484678946</v>
      </c>
      <c r="P798" s="42">
        <v>10</v>
      </c>
      <c r="Q798" s="30" t="s">
        <v>2610</v>
      </c>
      <c r="R798" s="1" t="str">
        <f t="shared" si="39"/>
        <v xml:space="preserve">Drop Out </v>
      </c>
    </row>
    <row r="799" spans="1:18" s="45" customFormat="1" ht="16.5" customHeight="1" x14ac:dyDescent="0.25">
      <c r="A799" s="42">
        <v>797</v>
      </c>
      <c r="B799" s="30" t="s">
        <v>13</v>
      </c>
      <c r="C799" s="30" t="s">
        <v>14</v>
      </c>
      <c r="D799" s="1" t="s">
        <v>588</v>
      </c>
      <c r="E799" s="30" t="s">
        <v>23</v>
      </c>
      <c r="F799" s="30">
        <v>7893995362</v>
      </c>
      <c r="G799" s="43">
        <v>39630</v>
      </c>
      <c r="H799" s="30">
        <v>10290636017</v>
      </c>
      <c r="I799" s="30" t="s">
        <v>17</v>
      </c>
      <c r="J799" s="30" t="s">
        <v>18</v>
      </c>
      <c r="K799" s="30" t="s">
        <v>19</v>
      </c>
      <c r="L799" s="30">
        <v>10290636</v>
      </c>
      <c r="M799" s="30" t="s">
        <v>44</v>
      </c>
      <c r="N799" s="30" t="s">
        <v>21</v>
      </c>
      <c r="O799" s="44" t="str">
        <f t="shared" si="41"/>
        <v>277978766504</v>
      </c>
      <c r="P799" s="42">
        <v>1</v>
      </c>
      <c r="Q799" s="30" t="s">
        <v>2570</v>
      </c>
      <c r="R799" s="1" t="str">
        <f t="shared" si="39"/>
        <v>Studying in School / College</v>
      </c>
    </row>
    <row r="800" spans="1:18" s="45" customFormat="1" ht="16.5" customHeight="1" x14ac:dyDescent="0.25">
      <c r="A800" s="42">
        <v>798</v>
      </c>
      <c r="B800" s="30" t="s">
        <v>13</v>
      </c>
      <c r="C800" s="30" t="s">
        <v>14</v>
      </c>
      <c r="D800" s="1" t="s">
        <v>264</v>
      </c>
      <c r="E800" s="30" t="s">
        <v>16</v>
      </c>
      <c r="F800" s="30">
        <v>7993056344</v>
      </c>
      <c r="G800" s="43">
        <v>40622</v>
      </c>
      <c r="H800" s="30">
        <v>10290636014</v>
      </c>
      <c r="I800" s="30" t="s">
        <v>17</v>
      </c>
      <c r="J800" s="30" t="s">
        <v>18</v>
      </c>
      <c r="K800" s="30" t="s">
        <v>19</v>
      </c>
      <c r="L800" s="30">
        <v>10290636</v>
      </c>
      <c r="M800" s="30" t="s">
        <v>44</v>
      </c>
      <c r="N800" s="30" t="s">
        <v>21</v>
      </c>
      <c r="O800" s="44" t="str">
        <f t="shared" si="41"/>
        <v>955032767801</v>
      </c>
      <c r="P800" s="42">
        <v>10</v>
      </c>
      <c r="Q800" s="30" t="s">
        <v>2548</v>
      </c>
      <c r="R800" s="1" t="str">
        <f t="shared" si="39"/>
        <v xml:space="preserve">Drop Out </v>
      </c>
    </row>
    <row r="801" spans="1:18" s="45" customFormat="1" ht="16.5" customHeight="1" x14ac:dyDescent="0.25">
      <c r="A801" s="42">
        <v>799</v>
      </c>
      <c r="B801" s="30" t="s">
        <v>13</v>
      </c>
      <c r="C801" s="30" t="s">
        <v>14</v>
      </c>
      <c r="D801" s="1" t="s">
        <v>879</v>
      </c>
      <c r="E801" s="30" t="s">
        <v>16</v>
      </c>
      <c r="F801" s="30">
        <v>7893995362</v>
      </c>
      <c r="G801" s="43">
        <v>40544</v>
      </c>
      <c r="H801" s="30">
        <v>10290636017</v>
      </c>
      <c r="I801" s="30" t="s">
        <v>17</v>
      </c>
      <c r="J801" s="30" t="s">
        <v>18</v>
      </c>
      <c r="K801" s="30" t="s">
        <v>19</v>
      </c>
      <c r="L801" s="30">
        <v>10290636</v>
      </c>
      <c r="M801" s="30" t="s">
        <v>44</v>
      </c>
      <c r="N801" s="30" t="s">
        <v>21</v>
      </c>
      <c r="O801" s="44" t="str">
        <f t="shared" si="41"/>
        <v>467699336456</v>
      </c>
      <c r="P801" s="42">
        <v>10</v>
      </c>
      <c r="Q801" s="30" t="s">
        <v>2305</v>
      </c>
      <c r="R801" s="1" t="str">
        <f t="shared" si="39"/>
        <v xml:space="preserve">Drop Out </v>
      </c>
    </row>
    <row r="802" spans="1:18" s="45" customFormat="1" ht="16.5" customHeight="1" x14ac:dyDescent="0.25">
      <c r="A802" s="42">
        <v>800</v>
      </c>
      <c r="B802" s="30" t="s">
        <v>13</v>
      </c>
      <c r="C802" s="30" t="s">
        <v>14</v>
      </c>
      <c r="D802" s="1" t="s">
        <v>1165</v>
      </c>
      <c r="E802" s="30" t="s">
        <v>23</v>
      </c>
      <c r="F802" s="46">
        <v>815831000000</v>
      </c>
      <c r="G802" s="43">
        <v>40102</v>
      </c>
      <c r="H802" s="30">
        <v>10290636018</v>
      </c>
      <c r="I802" s="30" t="s">
        <v>17</v>
      </c>
      <c r="J802" s="30" t="s">
        <v>18</v>
      </c>
      <c r="K802" s="30" t="s">
        <v>19</v>
      </c>
      <c r="L802" s="30">
        <v>10290636</v>
      </c>
      <c r="M802" s="30" t="s">
        <v>44</v>
      </c>
      <c r="N802" s="30" t="s">
        <v>1142</v>
      </c>
      <c r="O802" s="44" t="str">
        <f t="shared" si="41"/>
        <v/>
      </c>
      <c r="P802" s="42">
        <v>11</v>
      </c>
      <c r="Q802" s="30" t="s">
        <v>1552</v>
      </c>
      <c r="R802" s="1" t="str">
        <f t="shared" si="39"/>
        <v>Not traced</v>
      </c>
    </row>
    <row r="803" spans="1:18" s="45" customFormat="1" ht="16.5" customHeight="1" x14ac:dyDescent="0.25">
      <c r="A803" s="42">
        <v>801</v>
      </c>
      <c r="B803" s="30" t="s">
        <v>13</v>
      </c>
      <c r="C803" s="30" t="s">
        <v>14</v>
      </c>
      <c r="D803" s="1" t="s">
        <v>1120</v>
      </c>
      <c r="E803" s="30" t="s">
        <v>16</v>
      </c>
      <c r="F803" s="46">
        <v>287582000000</v>
      </c>
      <c r="G803" s="43">
        <v>38926</v>
      </c>
      <c r="H803" s="30">
        <v>10290636019</v>
      </c>
      <c r="I803" s="30" t="s">
        <v>17</v>
      </c>
      <c r="J803" s="30" t="s">
        <v>18</v>
      </c>
      <c r="K803" s="30" t="s">
        <v>17</v>
      </c>
      <c r="L803" s="30">
        <v>10290636</v>
      </c>
      <c r="M803" s="30" t="s">
        <v>44</v>
      </c>
      <c r="N803" s="30" t="s">
        <v>21</v>
      </c>
      <c r="O803" s="44">
        <v>287582377840</v>
      </c>
      <c r="P803" s="42">
        <v>1</v>
      </c>
      <c r="Q803" s="30" t="s">
        <v>1400</v>
      </c>
      <c r="R803" s="1" t="str">
        <f t="shared" si="39"/>
        <v>Studying in School / College</v>
      </c>
    </row>
    <row r="804" spans="1:18" s="45" customFormat="1" ht="16.5" customHeight="1" x14ac:dyDescent="0.25">
      <c r="A804" s="42">
        <v>802</v>
      </c>
      <c r="B804" s="30" t="s">
        <v>13</v>
      </c>
      <c r="C804" s="30" t="s">
        <v>14</v>
      </c>
      <c r="D804" s="1" t="s">
        <v>929</v>
      </c>
      <c r="E804" s="30" t="s">
        <v>16</v>
      </c>
      <c r="F804" s="46">
        <v>435286000000</v>
      </c>
      <c r="G804" s="43">
        <v>38897</v>
      </c>
      <c r="H804" s="30">
        <v>10290636019</v>
      </c>
      <c r="I804" s="30" t="s">
        <v>17</v>
      </c>
      <c r="J804" s="30" t="s">
        <v>18</v>
      </c>
      <c r="K804" s="30" t="s">
        <v>19</v>
      </c>
      <c r="L804" s="30">
        <v>10290636</v>
      </c>
      <c r="M804" s="30" t="s">
        <v>44</v>
      </c>
      <c r="N804" s="30" t="s">
        <v>21</v>
      </c>
      <c r="O804" s="44" t="str">
        <f>IFERROR(VLOOKUP(D804,GERDATA971,14,FALSE),"")</f>
        <v>435286073477</v>
      </c>
      <c r="P804" s="42">
        <v>2</v>
      </c>
      <c r="Q804" s="30" t="s">
        <v>1722</v>
      </c>
      <c r="R804" s="1" t="str">
        <f t="shared" si="39"/>
        <v>10th passed and present not continue study</v>
      </c>
    </row>
    <row r="805" spans="1:18" s="45" customFormat="1" ht="16.5" customHeight="1" x14ac:dyDescent="0.25">
      <c r="A805" s="42">
        <v>803</v>
      </c>
      <c r="B805" s="30" t="s">
        <v>13</v>
      </c>
      <c r="C805" s="30" t="s">
        <v>14</v>
      </c>
      <c r="D805" s="1" t="s">
        <v>951</v>
      </c>
      <c r="E805" s="30" t="s">
        <v>16</v>
      </c>
      <c r="F805" s="46">
        <v>664570000000</v>
      </c>
      <c r="G805" s="43">
        <v>40179</v>
      </c>
      <c r="H805" s="30">
        <v>10290636013</v>
      </c>
      <c r="I805" s="30" t="s">
        <v>17</v>
      </c>
      <c r="J805" s="30" t="s">
        <v>18</v>
      </c>
      <c r="K805" s="30" t="s">
        <v>19</v>
      </c>
      <c r="L805" s="30">
        <v>10290636</v>
      </c>
      <c r="M805" s="30" t="s">
        <v>44</v>
      </c>
      <c r="N805" s="30" t="s">
        <v>21</v>
      </c>
      <c r="O805" s="44" t="str">
        <f>IFERROR(VLOOKUP(D805,GERDATA971,14,FALSE),"")</f>
        <v/>
      </c>
      <c r="P805" s="42">
        <v>11</v>
      </c>
      <c r="Q805" s="30" t="s">
        <v>1552</v>
      </c>
      <c r="R805" s="1" t="str">
        <f t="shared" si="39"/>
        <v>Not traced</v>
      </c>
    </row>
    <row r="806" spans="1:18" s="45" customFormat="1" ht="16.5" customHeight="1" x14ac:dyDescent="0.25">
      <c r="A806" s="42">
        <v>804</v>
      </c>
      <c r="B806" s="30" t="s">
        <v>13</v>
      </c>
      <c r="C806" s="30" t="s">
        <v>14</v>
      </c>
      <c r="D806" s="1" t="s">
        <v>448</v>
      </c>
      <c r="E806" s="30" t="s">
        <v>16</v>
      </c>
      <c r="F806" s="30">
        <v>7981787939</v>
      </c>
      <c r="G806" s="43">
        <v>42223</v>
      </c>
      <c r="H806" s="30">
        <v>10290636016</v>
      </c>
      <c r="I806" s="30" t="s">
        <v>17</v>
      </c>
      <c r="J806" s="30" t="s">
        <v>18</v>
      </c>
      <c r="K806" s="30" t="s">
        <v>19</v>
      </c>
      <c r="L806" s="30">
        <v>10290636</v>
      </c>
      <c r="M806" s="30" t="s">
        <v>44</v>
      </c>
      <c r="N806" s="30" t="s">
        <v>21</v>
      </c>
      <c r="O806" s="44" t="str">
        <f>IFERROR(VLOOKUP(D806,GERDATA971,14,FALSE),"")</f>
        <v/>
      </c>
      <c r="P806" s="42">
        <v>11</v>
      </c>
      <c r="Q806" s="30" t="s">
        <v>1552</v>
      </c>
      <c r="R806" s="1" t="str">
        <f t="shared" si="39"/>
        <v>Not traced</v>
      </c>
    </row>
    <row r="807" spans="1:18" s="45" customFormat="1" ht="16.5" customHeight="1" x14ac:dyDescent="0.25">
      <c r="A807" s="42">
        <v>805</v>
      </c>
      <c r="B807" s="30" t="s">
        <v>13</v>
      </c>
      <c r="C807" s="30" t="s">
        <v>14</v>
      </c>
      <c r="D807" s="1" t="s">
        <v>375</v>
      </c>
      <c r="E807" s="30" t="s">
        <v>16</v>
      </c>
      <c r="F807" s="30">
        <v>6301791307</v>
      </c>
      <c r="G807" s="43">
        <v>40179</v>
      </c>
      <c r="H807" s="30">
        <v>10290636016</v>
      </c>
      <c r="I807" s="30" t="s">
        <v>17</v>
      </c>
      <c r="J807" s="30" t="s">
        <v>18</v>
      </c>
      <c r="K807" s="30" t="s">
        <v>17</v>
      </c>
      <c r="L807" s="30">
        <v>10290636</v>
      </c>
      <c r="M807" s="30" t="s">
        <v>44</v>
      </c>
      <c r="N807" s="30" t="s">
        <v>21</v>
      </c>
      <c r="O807" s="44"/>
      <c r="P807" s="42">
        <v>11</v>
      </c>
      <c r="Q807" s="30"/>
      <c r="R807" s="1" t="str">
        <f t="shared" si="39"/>
        <v>Not traced</v>
      </c>
    </row>
    <row r="808" spans="1:18" s="45" customFormat="1" ht="16.5" customHeight="1" x14ac:dyDescent="0.25">
      <c r="A808" s="42">
        <v>806</v>
      </c>
      <c r="B808" s="30" t="s">
        <v>13</v>
      </c>
      <c r="C808" s="30" t="s">
        <v>14</v>
      </c>
      <c r="D808" s="1" t="s">
        <v>1055</v>
      </c>
      <c r="E808" s="30" t="s">
        <v>23</v>
      </c>
      <c r="F808" s="46">
        <v>283947000000</v>
      </c>
      <c r="G808" s="43">
        <v>41176</v>
      </c>
      <c r="H808" s="30">
        <v>10290636019</v>
      </c>
      <c r="I808" s="30" t="s">
        <v>17</v>
      </c>
      <c r="J808" s="30" t="s">
        <v>18</v>
      </c>
      <c r="K808" s="30" t="s">
        <v>19</v>
      </c>
      <c r="L808" s="30">
        <v>10290636</v>
      </c>
      <c r="M808" s="30" t="s">
        <v>44</v>
      </c>
      <c r="N808" s="30" t="s">
        <v>21</v>
      </c>
      <c r="O808" s="44" t="str">
        <f>IFERROR(VLOOKUP(D808,GERDATA971,14,FALSE),"")</f>
        <v>283946928966</v>
      </c>
      <c r="P808" s="42">
        <v>1</v>
      </c>
      <c r="Q808" s="30" t="s">
        <v>2589</v>
      </c>
      <c r="R808" s="1" t="str">
        <f t="shared" si="39"/>
        <v>Studying in School / College</v>
      </c>
    </row>
    <row r="809" spans="1:18" s="45" customFormat="1" ht="16.5" customHeight="1" x14ac:dyDescent="0.25">
      <c r="A809" s="42">
        <v>807</v>
      </c>
      <c r="B809" s="30" t="s">
        <v>13</v>
      </c>
      <c r="C809" s="30" t="s">
        <v>14</v>
      </c>
      <c r="D809" s="1" t="s">
        <v>521</v>
      </c>
      <c r="E809" s="30" t="s">
        <v>16</v>
      </c>
      <c r="F809" s="30">
        <v>9494906313</v>
      </c>
      <c r="G809" s="43">
        <v>38947</v>
      </c>
      <c r="H809" s="30">
        <v>10290636019</v>
      </c>
      <c r="I809" s="30" t="s">
        <v>17</v>
      </c>
      <c r="J809" s="30" t="s">
        <v>18</v>
      </c>
      <c r="K809" s="30" t="s">
        <v>19</v>
      </c>
      <c r="L809" s="30">
        <v>10290636</v>
      </c>
      <c r="M809" s="30" t="s">
        <v>44</v>
      </c>
      <c r="N809" s="30" t="s">
        <v>21</v>
      </c>
      <c r="O809" s="44" t="str">
        <f>IFERROR(VLOOKUP(D809,GERDATA971,14,FALSE),"")</f>
        <v>944736388508</v>
      </c>
      <c r="P809" s="42">
        <v>3</v>
      </c>
      <c r="Q809" s="30" t="s">
        <v>2112</v>
      </c>
      <c r="R809" s="1" t="str">
        <f t="shared" si="39"/>
        <v>Inter passed and present not continue study</v>
      </c>
    </row>
    <row r="810" spans="1:18" s="45" customFormat="1" ht="16.5" customHeight="1" x14ac:dyDescent="0.25">
      <c r="A810" s="42">
        <v>808</v>
      </c>
      <c r="B810" s="30" t="s">
        <v>13</v>
      </c>
      <c r="C810" s="30" t="s">
        <v>14</v>
      </c>
      <c r="D810" s="1" t="s">
        <v>295</v>
      </c>
      <c r="E810" s="30" t="s">
        <v>23</v>
      </c>
      <c r="F810" s="30">
        <v>7893417343</v>
      </c>
      <c r="G810" s="43">
        <v>40179</v>
      </c>
      <c r="H810" s="30">
        <v>10290636014</v>
      </c>
      <c r="I810" s="30" t="s">
        <v>17</v>
      </c>
      <c r="J810" s="30" t="s">
        <v>18</v>
      </c>
      <c r="K810" s="30" t="s">
        <v>19</v>
      </c>
      <c r="L810" s="30">
        <v>10290636</v>
      </c>
      <c r="M810" s="30" t="s">
        <v>44</v>
      </c>
      <c r="N810" s="30" t="s">
        <v>21</v>
      </c>
      <c r="O810" s="44">
        <v>770780109882</v>
      </c>
      <c r="P810" s="42">
        <v>1</v>
      </c>
      <c r="Q810" s="30" t="s">
        <v>1400</v>
      </c>
      <c r="R810" s="1" t="str">
        <f t="shared" si="39"/>
        <v>Studying in School / College</v>
      </c>
    </row>
    <row r="811" spans="1:18" s="45" customFormat="1" ht="16.5" customHeight="1" x14ac:dyDescent="0.25">
      <c r="A811" s="42">
        <v>809</v>
      </c>
      <c r="B811" s="30" t="s">
        <v>13</v>
      </c>
      <c r="C811" s="30" t="s">
        <v>14</v>
      </c>
      <c r="D811" s="1" t="s">
        <v>252</v>
      </c>
      <c r="E811" s="30" t="s">
        <v>16</v>
      </c>
      <c r="F811" s="30">
        <v>9494906313</v>
      </c>
      <c r="G811" s="43">
        <v>40688</v>
      </c>
      <c r="H811" s="30">
        <v>10290636020</v>
      </c>
      <c r="I811" s="30" t="s">
        <v>17</v>
      </c>
      <c r="J811" s="30" t="s">
        <v>18</v>
      </c>
      <c r="K811" s="30" t="s">
        <v>17</v>
      </c>
      <c r="L811" s="30">
        <v>10290636</v>
      </c>
      <c r="M811" s="30" t="s">
        <v>44</v>
      </c>
      <c r="N811" s="30" t="s">
        <v>21</v>
      </c>
      <c r="O811" s="44"/>
      <c r="P811" s="42">
        <v>11</v>
      </c>
      <c r="Q811" s="30"/>
      <c r="R811" s="1" t="str">
        <f t="shared" si="39"/>
        <v>Not traced</v>
      </c>
    </row>
    <row r="812" spans="1:18" s="45" customFormat="1" ht="16.5" customHeight="1" x14ac:dyDescent="0.25">
      <c r="A812" s="42">
        <v>810</v>
      </c>
      <c r="B812" s="30" t="s">
        <v>13</v>
      </c>
      <c r="C812" s="30" t="s">
        <v>14</v>
      </c>
      <c r="D812" s="1" t="s">
        <v>655</v>
      </c>
      <c r="E812" s="30" t="s">
        <v>16</v>
      </c>
      <c r="F812" s="30">
        <v>9494906313</v>
      </c>
      <c r="G812" s="43">
        <v>40179</v>
      </c>
      <c r="H812" s="30">
        <v>10290636020</v>
      </c>
      <c r="I812" s="30" t="s">
        <v>17</v>
      </c>
      <c r="J812" s="30" t="s">
        <v>18</v>
      </c>
      <c r="K812" s="30" t="s">
        <v>19</v>
      </c>
      <c r="L812" s="30">
        <v>10290636</v>
      </c>
      <c r="M812" s="30" t="s">
        <v>44</v>
      </c>
      <c r="N812" s="30" t="s">
        <v>21</v>
      </c>
      <c r="O812" s="44" t="str">
        <f>IFERROR(VLOOKUP(D812,GERDATA971,14,FALSE),"")</f>
        <v/>
      </c>
      <c r="P812" s="42">
        <v>11</v>
      </c>
      <c r="Q812" s="30" t="s">
        <v>1552</v>
      </c>
      <c r="R812" s="1" t="str">
        <f t="shared" si="39"/>
        <v>Not traced</v>
      </c>
    </row>
    <row r="813" spans="1:18" s="45" customFormat="1" ht="16.5" customHeight="1" x14ac:dyDescent="0.25">
      <c r="A813" s="42">
        <v>811</v>
      </c>
      <c r="B813" s="30" t="s">
        <v>13</v>
      </c>
      <c r="C813" s="30" t="s">
        <v>14</v>
      </c>
      <c r="D813" s="1" t="s">
        <v>1016</v>
      </c>
      <c r="E813" s="30" t="s">
        <v>16</v>
      </c>
      <c r="F813" s="46">
        <v>427047000000</v>
      </c>
      <c r="G813" s="43">
        <v>38724</v>
      </c>
      <c r="H813" s="30">
        <v>10290636019</v>
      </c>
      <c r="I813" s="30" t="s">
        <v>17</v>
      </c>
      <c r="J813" s="30" t="s">
        <v>18</v>
      </c>
      <c r="K813" s="30" t="s">
        <v>17</v>
      </c>
      <c r="L813" s="30">
        <v>10290636</v>
      </c>
      <c r="M813" s="30" t="s">
        <v>44</v>
      </c>
      <c r="N813" s="30" t="s">
        <v>21</v>
      </c>
      <c r="O813" s="44">
        <v>427046729969</v>
      </c>
      <c r="P813" s="42">
        <v>1</v>
      </c>
      <c r="Q813" s="30" t="s">
        <v>3672</v>
      </c>
      <c r="R813" s="1" t="str">
        <f t="shared" si="39"/>
        <v>Studying in School / College</v>
      </c>
    </row>
    <row r="814" spans="1:18" s="45" customFormat="1" ht="16.5" customHeight="1" x14ac:dyDescent="0.25">
      <c r="A814" s="42">
        <v>812</v>
      </c>
      <c r="B814" s="30" t="s">
        <v>13</v>
      </c>
      <c r="C814" s="30" t="s">
        <v>14</v>
      </c>
      <c r="D814" s="1" t="s">
        <v>1033</v>
      </c>
      <c r="E814" s="30" t="s">
        <v>16</v>
      </c>
      <c r="F814" s="46">
        <v>425363000000</v>
      </c>
      <c r="G814" s="43">
        <v>40179</v>
      </c>
      <c r="H814" s="30">
        <v>10290636018</v>
      </c>
      <c r="I814" s="30" t="s">
        <v>17</v>
      </c>
      <c r="J814" s="30" t="s">
        <v>18</v>
      </c>
      <c r="K814" s="30" t="s">
        <v>19</v>
      </c>
      <c r="L814" s="30">
        <v>10290636</v>
      </c>
      <c r="M814" s="30" t="s">
        <v>44</v>
      </c>
      <c r="N814" s="30" t="s">
        <v>21</v>
      </c>
      <c r="O814" s="44" t="str">
        <f>IFERROR(VLOOKUP(D814,GERDATA971,14,FALSE),"")</f>
        <v/>
      </c>
      <c r="P814" s="42">
        <v>11</v>
      </c>
      <c r="Q814" s="30" t="s">
        <v>1552</v>
      </c>
      <c r="R814" s="1" t="str">
        <f t="shared" si="39"/>
        <v>Not traced</v>
      </c>
    </row>
    <row r="815" spans="1:18" s="45" customFormat="1" ht="16.5" customHeight="1" x14ac:dyDescent="0.25">
      <c r="A815" s="42">
        <v>813</v>
      </c>
      <c r="B815" s="30" t="s">
        <v>13</v>
      </c>
      <c r="C815" s="30" t="s">
        <v>14</v>
      </c>
      <c r="D815" s="1" t="s">
        <v>296</v>
      </c>
      <c r="E815" s="30" t="s">
        <v>23</v>
      </c>
      <c r="F815" s="30">
        <v>9494906313</v>
      </c>
      <c r="G815" s="43">
        <v>39083</v>
      </c>
      <c r="H815" s="30">
        <v>10290636020</v>
      </c>
      <c r="I815" s="30" t="s">
        <v>17</v>
      </c>
      <c r="J815" s="30" t="s">
        <v>18</v>
      </c>
      <c r="K815" s="30" t="s">
        <v>17</v>
      </c>
      <c r="L815" s="30">
        <v>10290636</v>
      </c>
      <c r="M815" s="30" t="s">
        <v>44</v>
      </c>
      <c r="N815" s="30" t="s">
        <v>21</v>
      </c>
      <c r="O815" s="44">
        <v>520107661314</v>
      </c>
      <c r="P815" s="42">
        <v>1</v>
      </c>
      <c r="Q815" s="30" t="s">
        <v>1372</v>
      </c>
      <c r="R815" s="1" t="str">
        <f t="shared" si="39"/>
        <v>Studying in School / College</v>
      </c>
    </row>
    <row r="816" spans="1:18" s="45" customFormat="1" ht="16.5" customHeight="1" x14ac:dyDescent="0.25">
      <c r="A816" s="42">
        <v>814</v>
      </c>
      <c r="B816" s="30" t="s">
        <v>13</v>
      </c>
      <c r="C816" s="30" t="s">
        <v>14</v>
      </c>
      <c r="D816" s="1" t="s">
        <v>598</v>
      </c>
      <c r="E816" s="30" t="s">
        <v>23</v>
      </c>
      <c r="F816" s="30">
        <v>7032869215</v>
      </c>
      <c r="G816" s="43">
        <v>38718</v>
      </c>
      <c r="H816" s="30">
        <v>10290636018</v>
      </c>
      <c r="I816" s="30" t="s">
        <v>17</v>
      </c>
      <c r="J816" s="30" t="s">
        <v>18</v>
      </c>
      <c r="K816" s="30" t="s">
        <v>19</v>
      </c>
      <c r="L816" s="30">
        <v>10290636</v>
      </c>
      <c r="M816" s="30" t="s">
        <v>44</v>
      </c>
      <c r="N816" s="30" t="s">
        <v>21</v>
      </c>
      <c r="O816" s="44" t="str">
        <f t="shared" ref="O816:O823" si="42">IFERROR(VLOOKUP(D816,GERDATA971,14,FALSE),"")</f>
        <v/>
      </c>
      <c r="P816" s="42">
        <v>11</v>
      </c>
      <c r="Q816" s="30" t="s">
        <v>1552</v>
      </c>
      <c r="R816" s="1" t="str">
        <f t="shared" si="39"/>
        <v>Not traced</v>
      </c>
    </row>
    <row r="817" spans="1:18" s="45" customFormat="1" ht="16.5" customHeight="1" x14ac:dyDescent="0.25">
      <c r="A817" s="42">
        <v>815</v>
      </c>
      <c r="B817" s="30" t="s">
        <v>13</v>
      </c>
      <c r="C817" s="30" t="s">
        <v>14</v>
      </c>
      <c r="D817" s="1" t="s">
        <v>1275</v>
      </c>
      <c r="E817" s="30" t="s">
        <v>23</v>
      </c>
      <c r="F817" s="46">
        <v>785424000000</v>
      </c>
      <c r="G817" s="43">
        <v>40179</v>
      </c>
      <c r="H817" s="30">
        <v>10290636018</v>
      </c>
      <c r="I817" s="30" t="s">
        <v>17</v>
      </c>
      <c r="J817" s="30" t="s">
        <v>18</v>
      </c>
      <c r="K817" s="30" t="s">
        <v>19</v>
      </c>
      <c r="L817" s="30">
        <v>10290636</v>
      </c>
      <c r="M817" s="30" t="s">
        <v>44</v>
      </c>
      <c r="N817" s="30" t="s">
        <v>1142</v>
      </c>
      <c r="O817" s="44" t="str">
        <f t="shared" si="42"/>
        <v/>
      </c>
      <c r="P817" s="42">
        <v>11</v>
      </c>
      <c r="Q817" s="30" t="s">
        <v>1552</v>
      </c>
      <c r="R817" s="1" t="str">
        <f t="shared" si="39"/>
        <v>Not traced</v>
      </c>
    </row>
    <row r="818" spans="1:18" s="45" customFormat="1" ht="16.5" customHeight="1" x14ac:dyDescent="0.25">
      <c r="A818" s="42">
        <v>816</v>
      </c>
      <c r="B818" s="30" t="s">
        <v>13</v>
      </c>
      <c r="C818" s="30" t="s">
        <v>14</v>
      </c>
      <c r="D818" s="1" t="s">
        <v>492</v>
      </c>
      <c r="E818" s="30" t="s">
        <v>23</v>
      </c>
      <c r="F818" s="30">
        <v>9494906313</v>
      </c>
      <c r="G818" s="43">
        <v>39448</v>
      </c>
      <c r="H818" s="30">
        <v>10290636021</v>
      </c>
      <c r="I818" s="30" t="s">
        <v>17</v>
      </c>
      <c r="J818" s="30" t="s">
        <v>18</v>
      </c>
      <c r="K818" s="30" t="s">
        <v>19</v>
      </c>
      <c r="L818" s="30">
        <v>10290636</v>
      </c>
      <c r="M818" s="30" t="s">
        <v>44</v>
      </c>
      <c r="N818" s="30" t="s">
        <v>21</v>
      </c>
      <c r="O818" s="44" t="str">
        <f t="shared" si="42"/>
        <v>406634520223</v>
      </c>
      <c r="P818" s="42">
        <v>10</v>
      </c>
      <c r="Q818" s="30" t="s">
        <v>2597</v>
      </c>
      <c r="R818" s="1" t="str">
        <f t="shared" si="39"/>
        <v xml:space="preserve">Drop Out </v>
      </c>
    </row>
    <row r="819" spans="1:18" s="45" customFormat="1" ht="16.5" customHeight="1" x14ac:dyDescent="0.25">
      <c r="A819" s="42">
        <v>817</v>
      </c>
      <c r="B819" s="30" t="s">
        <v>13</v>
      </c>
      <c r="C819" s="30" t="s">
        <v>14</v>
      </c>
      <c r="D819" s="1" t="s">
        <v>43</v>
      </c>
      <c r="E819" s="30" t="s">
        <v>16</v>
      </c>
      <c r="F819" s="30">
        <v>9494906313</v>
      </c>
      <c r="G819" s="43">
        <v>40179</v>
      </c>
      <c r="H819" s="30">
        <v>10290636021</v>
      </c>
      <c r="I819" s="30" t="s">
        <v>17</v>
      </c>
      <c r="J819" s="30" t="s">
        <v>18</v>
      </c>
      <c r="K819" s="30" t="s">
        <v>19</v>
      </c>
      <c r="L819" s="30">
        <v>10290636</v>
      </c>
      <c r="M819" s="30" t="s">
        <v>44</v>
      </c>
      <c r="N819" s="30" t="s">
        <v>21</v>
      </c>
      <c r="O819" s="44" t="str">
        <f t="shared" si="42"/>
        <v>268009130604</v>
      </c>
      <c r="P819" s="42">
        <v>1</v>
      </c>
      <c r="Q819" s="30" t="s">
        <v>2600</v>
      </c>
      <c r="R819" s="1" t="str">
        <f t="shared" si="39"/>
        <v>Studying in School / College</v>
      </c>
    </row>
    <row r="820" spans="1:18" s="45" customFormat="1" ht="16.5" customHeight="1" x14ac:dyDescent="0.25">
      <c r="A820" s="42">
        <v>818</v>
      </c>
      <c r="B820" s="30" t="s">
        <v>13</v>
      </c>
      <c r="C820" s="30" t="s">
        <v>14</v>
      </c>
      <c r="D820" s="1" t="s">
        <v>954</v>
      </c>
      <c r="E820" s="30" t="s">
        <v>23</v>
      </c>
      <c r="F820" s="46">
        <v>464355000000</v>
      </c>
      <c r="G820" s="43">
        <v>38718</v>
      </c>
      <c r="H820" s="30">
        <v>10290636018</v>
      </c>
      <c r="I820" s="30" t="s">
        <v>17</v>
      </c>
      <c r="J820" s="30" t="s">
        <v>18</v>
      </c>
      <c r="K820" s="30" t="s">
        <v>19</v>
      </c>
      <c r="L820" s="30">
        <v>10290636</v>
      </c>
      <c r="M820" s="30" t="s">
        <v>44</v>
      </c>
      <c r="N820" s="30" t="s">
        <v>21</v>
      </c>
      <c r="O820" s="44" t="str">
        <f t="shared" si="42"/>
        <v/>
      </c>
      <c r="P820" s="42">
        <v>11</v>
      </c>
      <c r="Q820" s="30" t="s">
        <v>1552</v>
      </c>
      <c r="R820" s="1" t="str">
        <f t="shared" si="39"/>
        <v>Not traced</v>
      </c>
    </row>
    <row r="821" spans="1:18" s="45" customFormat="1" ht="16.5" customHeight="1" x14ac:dyDescent="0.25">
      <c r="A821" s="42">
        <v>819</v>
      </c>
      <c r="B821" s="30" t="s">
        <v>13</v>
      </c>
      <c r="C821" s="30" t="s">
        <v>14</v>
      </c>
      <c r="D821" s="1" t="s">
        <v>1058</v>
      </c>
      <c r="E821" s="30" t="s">
        <v>16</v>
      </c>
      <c r="F821" s="46">
        <v>506494000000</v>
      </c>
      <c r="G821" s="43">
        <v>39814</v>
      </c>
      <c r="H821" s="30">
        <v>10290636018</v>
      </c>
      <c r="I821" s="30" t="s">
        <v>17</v>
      </c>
      <c r="J821" s="30" t="s">
        <v>18</v>
      </c>
      <c r="K821" s="30" t="s">
        <v>19</v>
      </c>
      <c r="L821" s="30">
        <v>10290636</v>
      </c>
      <c r="M821" s="30" t="s">
        <v>44</v>
      </c>
      <c r="N821" s="30" t="s">
        <v>21</v>
      </c>
      <c r="O821" s="44" t="str">
        <f t="shared" si="42"/>
        <v/>
      </c>
      <c r="P821" s="42">
        <v>11</v>
      </c>
      <c r="Q821" s="30" t="s">
        <v>1552</v>
      </c>
      <c r="R821" s="1" t="str">
        <f t="shared" si="39"/>
        <v>Not traced</v>
      </c>
    </row>
    <row r="822" spans="1:18" s="45" customFormat="1" ht="16.5" customHeight="1" x14ac:dyDescent="0.25">
      <c r="A822" s="42">
        <v>820</v>
      </c>
      <c r="B822" s="30" t="s">
        <v>13</v>
      </c>
      <c r="C822" s="30" t="s">
        <v>14</v>
      </c>
      <c r="D822" s="1" t="s">
        <v>754</v>
      </c>
      <c r="E822" s="30" t="s">
        <v>16</v>
      </c>
      <c r="F822" s="30">
        <v>6300819021</v>
      </c>
      <c r="G822" s="43">
        <v>43231</v>
      </c>
      <c r="H822" s="30">
        <v>10290636025</v>
      </c>
      <c r="I822" s="30" t="s">
        <v>17</v>
      </c>
      <c r="J822" s="30" t="s">
        <v>18</v>
      </c>
      <c r="K822" s="30" t="s">
        <v>19</v>
      </c>
      <c r="L822" s="30">
        <v>10290636</v>
      </c>
      <c r="M822" s="30" t="s">
        <v>44</v>
      </c>
      <c r="N822" s="30" t="s">
        <v>21</v>
      </c>
      <c r="O822" s="44" t="str">
        <f t="shared" si="42"/>
        <v/>
      </c>
      <c r="P822" s="42">
        <v>11</v>
      </c>
      <c r="Q822" s="30" t="s">
        <v>1552</v>
      </c>
      <c r="R822" s="1" t="str">
        <f t="shared" si="39"/>
        <v>Not traced</v>
      </c>
    </row>
    <row r="823" spans="1:18" s="45" customFormat="1" ht="16.5" customHeight="1" x14ac:dyDescent="0.25">
      <c r="A823" s="42">
        <v>821</v>
      </c>
      <c r="B823" s="30" t="s">
        <v>13</v>
      </c>
      <c r="C823" s="30" t="s">
        <v>14</v>
      </c>
      <c r="D823" s="1" t="s">
        <v>374</v>
      </c>
      <c r="E823" s="30" t="s">
        <v>16</v>
      </c>
      <c r="F823" s="30">
        <v>9494906313</v>
      </c>
      <c r="G823" s="43">
        <v>40179</v>
      </c>
      <c r="H823" s="30">
        <v>10290636021</v>
      </c>
      <c r="I823" s="30" t="s">
        <v>17</v>
      </c>
      <c r="J823" s="30" t="s">
        <v>18</v>
      </c>
      <c r="K823" s="30" t="s">
        <v>19</v>
      </c>
      <c r="L823" s="30">
        <v>10290636</v>
      </c>
      <c r="M823" s="30" t="s">
        <v>44</v>
      </c>
      <c r="N823" s="30" t="s">
        <v>21</v>
      </c>
      <c r="O823" s="44" t="str">
        <f t="shared" si="42"/>
        <v>936136745132</v>
      </c>
      <c r="P823" s="42">
        <v>1</v>
      </c>
      <c r="Q823" s="30" t="s">
        <v>2603</v>
      </c>
      <c r="R823" s="1" t="str">
        <f t="shared" si="39"/>
        <v>Studying in School / College</v>
      </c>
    </row>
    <row r="824" spans="1:18" s="45" customFormat="1" ht="16.5" customHeight="1" x14ac:dyDescent="0.25">
      <c r="A824" s="42">
        <v>822</v>
      </c>
      <c r="B824" s="30" t="s">
        <v>13</v>
      </c>
      <c r="C824" s="30" t="s">
        <v>14</v>
      </c>
      <c r="D824" s="1" t="s">
        <v>898</v>
      </c>
      <c r="E824" s="30" t="s">
        <v>16</v>
      </c>
      <c r="F824" s="46">
        <v>610064000000</v>
      </c>
      <c r="G824" s="43">
        <v>38718</v>
      </c>
      <c r="H824" s="30">
        <v>10290636013</v>
      </c>
      <c r="I824" s="30" t="s">
        <v>17</v>
      </c>
      <c r="J824" s="30" t="s">
        <v>18</v>
      </c>
      <c r="K824" s="30" t="s">
        <v>17</v>
      </c>
      <c r="L824" s="30">
        <v>10290636</v>
      </c>
      <c r="M824" s="30" t="s">
        <v>44</v>
      </c>
      <c r="N824" s="30" t="s">
        <v>21</v>
      </c>
      <c r="O824" s="44">
        <v>610064189152</v>
      </c>
      <c r="P824" s="42">
        <v>3</v>
      </c>
      <c r="Q824" s="30" t="s">
        <v>3409</v>
      </c>
      <c r="R824" s="1" t="str">
        <f t="shared" si="39"/>
        <v>Inter passed and present not continue study</v>
      </c>
    </row>
    <row r="825" spans="1:18" s="45" customFormat="1" ht="16.5" customHeight="1" x14ac:dyDescent="0.25">
      <c r="A825" s="42">
        <v>823</v>
      </c>
      <c r="B825" s="30" t="s">
        <v>13</v>
      </c>
      <c r="C825" s="30" t="s">
        <v>14</v>
      </c>
      <c r="D825" s="1" t="s">
        <v>906</v>
      </c>
      <c r="E825" s="30" t="s">
        <v>23</v>
      </c>
      <c r="F825" s="46">
        <v>894526000000</v>
      </c>
      <c r="G825" s="43">
        <v>43323</v>
      </c>
      <c r="H825" s="30">
        <v>10290636025</v>
      </c>
      <c r="I825" s="30" t="s">
        <v>17</v>
      </c>
      <c r="J825" s="30" t="s">
        <v>18</v>
      </c>
      <c r="K825" s="30" t="s">
        <v>19</v>
      </c>
      <c r="L825" s="30">
        <v>10290636</v>
      </c>
      <c r="M825" s="30" t="s">
        <v>44</v>
      </c>
      <c r="N825" s="30" t="s">
        <v>21</v>
      </c>
      <c r="O825" s="44" t="str">
        <f>IFERROR(VLOOKUP(D825,GERDATA971,14,FALSE),"")</f>
        <v/>
      </c>
      <c r="P825" s="42">
        <v>11</v>
      </c>
      <c r="Q825" s="30" t="s">
        <v>1552</v>
      </c>
      <c r="R825" s="1" t="str">
        <f t="shared" si="39"/>
        <v>Not traced</v>
      </c>
    </row>
    <row r="826" spans="1:18" s="45" customFormat="1" ht="16.5" customHeight="1" x14ac:dyDescent="0.25">
      <c r="A826" s="42">
        <v>824</v>
      </c>
      <c r="B826" s="30" t="s">
        <v>13</v>
      </c>
      <c r="C826" s="30" t="s">
        <v>14</v>
      </c>
      <c r="D826" s="1" t="s">
        <v>915</v>
      </c>
      <c r="E826" s="30" t="s">
        <v>23</v>
      </c>
      <c r="F826" s="46">
        <v>379025000000</v>
      </c>
      <c r="G826" s="43">
        <v>38718</v>
      </c>
      <c r="H826" s="30">
        <v>10290636013</v>
      </c>
      <c r="I826" s="30" t="s">
        <v>17</v>
      </c>
      <c r="J826" s="30" t="s">
        <v>18</v>
      </c>
      <c r="K826" s="30" t="s">
        <v>17</v>
      </c>
      <c r="L826" s="30">
        <v>10290636</v>
      </c>
      <c r="M826" s="30" t="s">
        <v>44</v>
      </c>
      <c r="N826" s="30" t="s">
        <v>21</v>
      </c>
      <c r="O826" s="44">
        <v>379024936301</v>
      </c>
      <c r="P826" s="42">
        <v>11</v>
      </c>
      <c r="Q826" s="30"/>
      <c r="R826" s="1" t="str">
        <f t="shared" si="39"/>
        <v>Not traced</v>
      </c>
    </row>
    <row r="827" spans="1:18" s="45" customFormat="1" ht="16.5" customHeight="1" x14ac:dyDescent="0.25">
      <c r="A827" s="42">
        <v>825</v>
      </c>
      <c r="B827" s="30" t="s">
        <v>13</v>
      </c>
      <c r="C827" s="30" t="s">
        <v>14</v>
      </c>
      <c r="D827" s="1" t="s">
        <v>146</v>
      </c>
      <c r="E827" s="30" t="s">
        <v>16</v>
      </c>
      <c r="F827" s="30">
        <v>9490665710</v>
      </c>
      <c r="G827" s="43">
        <v>38718</v>
      </c>
      <c r="H827" s="30">
        <v>10290636022</v>
      </c>
      <c r="I827" s="30" t="s">
        <v>17</v>
      </c>
      <c r="J827" s="30" t="s">
        <v>18</v>
      </c>
      <c r="K827" s="30" t="s">
        <v>19</v>
      </c>
      <c r="L827" s="30">
        <v>10290636</v>
      </c>
      <c r="M827" s="30" t="s">
        <v>44</v>
      </c>
      <c r="N827" s="30" t="s">
        <v>21</v>
      </c>
      <c r="O827" s="44" t="str">
        <f>IFERROR(VLOOKUP(D827,GERDATA971,14,FALSE),"")</f>
        <v/>
      </c>
      <c r="P827" s="42">
        <v>11</v>
      </c>
      <c r="Q827" s="30" t="s">
        <v>1552</v>
      </c>
      <c r="R827" s="1" t="str">
        <f t="shared" si="39"/>
        <v>Not traced</v>
      </c>
    </row>
    <row r="828" spans="1:18" s="45" customFormat="1" ht="16.5" customHeight="1" x14ac:dyDescent="0.25">
      <c r="A828" s="42">
        <v>826</v>
      </c>
      <c r="B828" s="30" t="s">
        <v>13</v>
      </c>
      <c r="C828" s="30" t="s">
        <v>14</v>
      </c>
      <c r="D828" s="1" t="s">
        <v>311</v>
      </c>
      <c r="E828" s="30" t="s">
        <v>23</v>
      </c>
      <c r="F828" s="30">
        <v>9491447236</v>
      </c>
      <c r="G828" s="43">
        <v>39646</v>
      </c>
      <c r="H828" s="30">
        <v>10290636022</v>
      </c>
      <c r="I828" s="30" t="s">
        <v>17</v>
      </c>
      <c r="J828" s="30" t="s">
        <v>18</v>
      </c>
      <c r="K828" s="30" t="s">
        <v>19</v>
      </c>
      <c r="L828" s="30">
        <v>10290636</v>
      </c>
      <c r="M828" s="30" t="s">
        <v>44</v>
      </c>
      <c r="N828" s="30" t="s">
        <v>21</v>
      </c>
      <c r="O828" s="44" t="str">
        <f>IFERROR(VLOOKUP(D828,GERDATA971,14,FALSE),"")</f>
        <v/>
      </c>
      <c r="P828" s="42">
        <v>11</v>
      </c>
      <c r="Q828" s="30" t="s">
        <v>1552</v>
      </c>
      <c r="R828" s="1" t="str">
        <f t="shared" si="39"/>
        <v>Not traced</v>
      </c>
    </row>
    <row r="829" spans="1:18" s="45" customFormat="1" ht="16.5" customHeight="1" x14ac:dyDescent="0.25">
      <c r="A829" s="42">
        <v>827</v>
      </c>
      <c r="B829" s="30" t="s">
        <v>13</v>
      </c>
      <c r="C829" s="30" t="s">
        <v>14</v>
      </c>
      <c r="D829" s="1" t="s">
        <v>1272</v>
      </c>
      <c r="E829" s="30" t="s">
        <v>23</v>
      </c>
      <c r="F829" s="46">
        <v>220339000000</v>
      </c>
      <c r="G829" s="43">
        <v>42029</v>
      </c>
      <c r="H829" s="30">
        <v>10290636018</v>
      </c>
      <c r="I829" s="30" t="s">
        <v>17</v>
      </c>
      <c r="J829" s="30" t="s">
        <v>18</v>
      </c>
      <c r="K829" s="30" t="s">
        <v>19</v>
      </c>
      <c r="L829" s="30">
        <v>10290636</v>
      </c>
      <c r="M829" s="30" t="s">
        <v>44</v>
      </c>
      <c r="N829" s="30" t="s">
        <v>1142</v>
      </c>
      <c r="O829" s="44" t="str">
        <f>IFERROR(VLOOKUP(D829,GERDATA971,14,FALSE),"")</f>
        <v/>
      </c>
      <c r="P829" s="42">
        <v>11</v>
      </c>
      <c r="Q829" s="30" t="s">
        <v>1552</v>
      </c>
      <c r="R829" s="1" t="str">
        <f t="shared" si="39"/>
        <v>Not traced</v>
      </c>
    </row>
    <row r="830" spans="1:18" s="45" customFormat="1" ht="16.5" customHeight="1" x14ac:dyDescent="0.25">
      <c r="A830" s="42">
        <v>828</v>
      </c>
      <c r="B830" s="30" t="s">
        <v>13</v>
      </c>
      <c r="C830" s="30" t="s">
        <v>14</v>
      </c>
      <c r="D830" s="1" t="s">
        <v>366</v>
      </c>
      <c r="E830" s="30" t="s">
        <v>16</v>
      </c>
      <c r="F830" s="30">
        <v>9492019025</v>
      </c>
      <c r="G830" s="43">
        <v>38711</v>
      </c>
      <c r="H830" s="30">
        <v>10290637004</v>
      </c>
      <c r="I830" s="30" t="s">
        <v>17</v>
      </c>
      <c r="J830" s="30" t="s">
        <v>18</v>
      </c>
      <c r="K830" s="30" t="s">
        <v>17</v>
      </c>
      <c r="L830" s="30">
        <v>10290637</v>
      </c>
      <c r="M830" s="30" t="s">
        <v>66</v>
      </c>
      <c r="N830" s="30" t="s">
        <v>21</v>
      </c>
      <c r="O830" s="44">
        <v>510955355310</v>
      </c>
      <c r="P830" s="42">
        <v>1</v>
      </c>
      <c r="Q830" s="30" t="s">
        <v>1570</v>
      </c>
      <c r="R830" s="1" t="str">
        <f t="shared" si="39"/>
        <v>Studying in School / College</v>
      </c>
    </row>
    <row r="831" spans="1:18" s="45" customFormat="1" ht="16.5" customHeight="1" x14ac:dyDescent="0.25">
      <c r="A831" s="42">
        <v>829</v>
      </c>
      <c r="B831" s="30" t="s">
        <v>13</v>
      </c>
      <c r="C831" s="30" t="s">
        <v>14</v>
      </c>
      <c r="D831" s="1" t="s">
        <v>827</v>
      </c>
      <c r="E831" s="30" t="s">
        <v>16</v>
      </c>
      <c r="F831" s="30">
        <v>9438766413</v>
      </c>
      <c r="G831" s="43">
        <v>39083</v>
      </c>
      <c r="H831" s="30">
        <v>10290637006</v>
      </c>
      <c r="I831" s="30" t="s">
        <v>17</v>
      </c>
      <c r="J831" s="30" t="s">
        <v>18</v>
      </c>
      <c r="K831" s="30" t="s">
        <v>19</v>
      </c>
      <c r="L831" s="30">
        <v>10290637</v>
      </c>
      <c r="M831" s="30" t="s">
        <v>66</v>
      </c>
      <c r="N831" s="30" t="s">
        <v>21</v>
      </c>
      <c r="O831" s="44" t="str">
        <f>IFERROR(VLOOKUP(D831,GERDATA971,14,FALSE),"")</f>
        <v>513506074971</v>
      </c>
      <c r="P831" s="42">
        <v>9</v>
      </c>
      <c r="Q831" s="30" t="s">
        <v>1668</v>
      </c>
      <c r="R831" s="1" t="str">
        <f t="shared" si="39"/>
        <v>Open 10th &amp; Open inter joined</v>
      </c>
    </row>
    <row r="832" spans="1:18" s="45" customFormat="1" ht="16.5" customHeight="1" x14ac:dyDescent="0.25">
      <c r="A832" s="42">
        <v>830</v>
      </c>
      <c r="B832" s="30" t="s">
        <v>13</v>
      </c>
      <c r="C832" s="30" t="s">
        <v>14</v>
      </c>
      <c r="D832" s="1" t="s">
        <v>275</v>
      </c>
      <c r="E832" s="30" t="s">
        <v>16</v>
      </c>
      <c r="F832" s="30"/>
      <c r="G832" s="43">
        <v>40065</v>
      </c>
      <c r="H832" s="30">
        <v>10290637009</v>
      </c>
      <c r="I832" s="30" t="s">
        <v>17</v>
      </c>
      <c r="J832" s="30" t="s">
        <v>18</v>
      </c>
      <c r="K832" s="30" t="s">
        <v>19</v>
      </c>
      <c r="L832" s="30">
        <v>10290637</v>
      </c>
      <c r="M832" s="30" t="s">
        <v>66</v>
      </c>
      <c r="N832" s="30" t="s">
        <v>21</v>
      </c>
      <c r="O832" s="44" t="str">
        <f>IFERROR(VLOOKUP(D832,GERDATA971,14,FALSE),"")</f>
        <v>768971646000</v>
      </c>
      <c r="P832" s="42">
        <v>11</v>
      </c>
      <c r="Q832" s="30" t="s">
        <v>1552</v>
      </c>
      <c r="R832" s="1" t="str">
        <f t="shared" si="39"/>
        <v>Not traced</v>
      </c>
    </row>
    <row r="833" spans="1:18" s="45" customFormat="1" ht="16.5" customHeight="1" x14ac:dyDescent="0.25">
      <c r="A833" s="42">
        <v>831</v>
      </c>
      <c r="B833" s="30" t="s">
        <v>13</v>
      </c>
      <c r="C833" s="30" t="s">
        <v>14</v>
      </c>
      <c r="D833" s="1" t="s">
        <v>731</v>
      </c>
      <c r="E833" s="30" t="s">
        <v>16</v>
      </c>
      <c r="F833" s="30">
        <v>9438766413</v>
      </c>
      <c r="G833" s="43">
        <v>39448</v>
      </c>
      <c r="H833" s="30">
        <v>10290637006</v>
      </c>
      <c r="I833" s="30" t="s">
        <v>17</v>
      </c>
      <c r="J833" s="30" t="s">
        <v>18</v>
      </c>
      <c r="K833" s="30" t="s">
        <v>19</v>
      </c>
      <c r="L833" s="30">
        <v>10290637</v>
      </c>
      <c r="M833" s="30" t="s">
        <v>66</v>
      </c>
      <c r="N833" s="30" t="s">
        <v>21</v>
      </c>
      <c r="O833" s="44" t="str">
        <f>IFERROR(VLOOKUP(D833,GERDATA971,14,FALSE),"")</f>
        <v>965597941149</v>
      </c>
      <c r="P833" s="42">
        <v>2</v>
      </c>
      <c r="Q833" s="30" t="s">
        <v>2629</v>
      </c>
      <c r="R833" s="1" t="str">
        <f t="shared" si="39"/>
        <v>10th passed and present not continue study</v>
      </c>
    </row>
    <row r="834" spans="1:18" s="45" customFormat="1" ht="16.5" customHeight="1" x14ac:dyDescent="0.25">
      <c r="A834" s="42">
        <v>832</v>
      </c>
      <c r="B834" s="30" t="s">
        <v>13</v>
      </c>
      <c r="C834" s="30" t="s">
        <v>14</v>
      </c>
      <c r="D834" s="1" t="s">
        <v>1050</v>
      </c>
      <c r="E834" s="30" t="s">
        <v>16</v>
      </c>
      <c r="F834" s="46">
        <v>383508000000</v>
      </c>
      <c r="G834" s="43">
        <v>38718</v>
      </c>
      <c r="H834" s="30">
        <v>10290637007</v>
      </c>
      <c r="I834" s="30" t="s">
        <v>17</v>
      </c>
      <c r="J834" s="30" t="s">
        <v>18</v>
      </c>
      <c r="K834" s="30" t="s">
        <v>17</v>
      </c>
      <c r="L834" s="30">
        <v>10290637</v>
      </c>
      <c r="M834" s="30" t="s">
        <v>66</v>
      </c>
      <c r="N834" s="30" t="s">
        <v>21</v>
      </c>
      <c r="O834" s="44">
        <v>383507788944</v>
      </c>
      <c r="P834" s="42">
        <v>10</v>
      </c>
      <c r="Q834" s="30" t="s">
        <v>3677</v>
      </c>
      <c r="R834" s="1" t="str">
        <f t="shared" si="39"/>
        <v xml:space="preserve">Drop Out </v>
      </c>
    </row>
    <row r="835" spans="1:18" s="45" customFormat="1" ht="16.5" customHeight="1" x14ac:dyDescent="0.25">
      <c r="A835" s="42">
        <v>833</v>
      </c>
      <c r="B835" s="30" t="s">
        <v>13</v>
      </c>
      <c r="C835" s="30" t="s">
        <v>14</v>
      </c>
      <c r="D835" s="1" t="s">
        <v>413</v>
      </c>
      <c r="E835" s="30" t="s">
        <v>23</v>
      </c>
      <c r="F835" s="30">
        <v>7382208242</v>
      </c>
      <c r="G835" s="43">
        <v>39606</v>
      </c>
      <c r="H835" s="30">
        <v>10290637014</v>
      </c>
      <c r="I835" s="30" t="s">
        <v>17</v>
      </c>
      <c r="J835" s="30" t="s">
        <v>18</v>
      </c>
      <c r="K835" s="30" t="s">
        <v>19</v>
      </c>
      <c r="L835" s="30">
        <v>10290637</v>
      </c>
      <c r="M835" s="30" t="s">
        <v>66</v>
      </c>
      <c r="N835" s="30" t="s">
        <v>21</v>
      </c>
      <c r="O835" s="44" t="str">
        <f>IFERROR(VLOOKUP(D835,GERDATA971,14,FALSE),"")</f>
        <v>751449433137</v>
      </c>
      <c r="P835" s="42">
        <v>13</v>
      </c>
      <c r="Q835" s="30" t="s">
        <v>1411</v>
      </c>
      <c r="R835" s="1" t="str">
        <f t="shared" ref="R835:R898" si="43">IFERROR(VLOOKUP(P835,REASONCODE,2,FALSE),"")</f>
        <v>Married</v>
      </c>
    </row>
    <row r="836" spans="1:18" s="45" customFormat="1" ht="16.5" customHeight="1" x14ac:dyDescent="0.25">
      <c r="A836" s="42">
        <v>834</v>
      </c>
      <c r="B836" s="30" t="s">
        <v>13</v>
      </c>
      <c r="C836" s="30" t="s">
        <v>14</v>
      </c>
      <c r="D836" s="1" t="s">
        <v>361</v>
      </c>
      <c r="E836" s="30" t="s">
        <v>23</v>
      </c>
      <c r="F836" s="30">
        <v>9439839488</v>
      </c>
      <c r="G836" s="43">
        <v>40179</v>
      </c>
      <c r="H836" s="30">
        <v>10290637018</v>
      </c>
      <c r="I836" s="30" t="s">
        <v>17</v>
      </c>
      <c r="J836" s="30" t="s">
        <v>18</v>
      </c>
      <c r="K836" s="30" t="s">
        <v>19</v>
      </c>
      <c r="L836" s="30">
        <v>10290637</v>
      </c>
      <c r="M836" s="30" t="s">
        <v>66</v>
      </c>
      <c r="N836" s="30" t="s">
        <v>21</v>
      </c>
      <c r="O836" s="44" t="str">
        <f>IFERROR(VLOOKUP(D836,GERDATA971,14,FALSE),"")</f>
        <v>500443534026</v>
      </c>
      <c r="P836" s="42">
        <v>3</v>
      </c>
      <c r="Q836" s="30" t="s">
        <v>2112</v>
      </c>
      <c r="R836" s="1" t="str">
        <f t="shared" si="43"/>
        <v>Inter passed and present not continue study</v>
      </c>
    </row>
    <row r="837" spans="1:18" s="45" customFormat="1" ht="16.5" customHeight="1" x14ac:dyDescent="0.25">
      <c r="A837" s="42">
        <v>835</v>
      </c>
      <c r="B837" s="30" t="s">
        <v>13</v>
      </c>
      <c r="C837" s="30" t="s">
        <v>14</v>
      </c>
      <c r="D837" s="1" t="s">
        <v>925</v>
      </c>
      <c r="E837" s="30" t="s">
        <v>23</v>
      </c>
      <c r="F837" s="46">
        <v>978927000000</v>
      </c>
      <c r="G837" s="43">
        <v>39606</v>
      </c>
      <c r="H837" s="30">
        <v>10290637014</v>
      </c>
      <c r="I837" s="30" t="s">
        <v>17</v>
      </c>
      <c r="J837" s="30" t="s">
        <v>18</v>
      </c>
      <c r="K837" s="30" t="s">
        <v>19</v>
      </c>
      <c r="L837" s="30">
        <v>10290637</v>
      </c>
      <c r="M837" s="30" t="s">
        <v>66</v>
      </c>
      <c r="N837" s="30" t="s">
        <v>21</v>
      </c>
      <c r="O837" s="44" t="str">
        <f>IFERROR(VLOOKUP(D837,GERDATA971,14,FALSE),"")</f>
        <v>778927378898</v>
      </c>
      <c r="P837" s="42">
        <v>2</v>
      </c>
      <c r="Q837" s="30" t="s">
        <v>2684</v>
      </c>
      <c r="R837" s="1" t="str">
        <f t="shared" si="43"/>
        <v>10th passed and present not continue study</v>
      </c>
    </row>
    <row r="838" spans="1:18" s="45" customFormat="1" ht="16.5" customHeight="1" x14ac:dyDescent="0.25">
      <c r="A838" s="42">
        <v>836</v>
      </c>
      <c r="B838" s="30" t="s">
        <v>13</v>
      </c>
      <c r="C838" s="30" t="s">
        <v>14</v>
      </c>
      <c r="D838" s="1" t="s">
        <v>1246</v>
      </c>
      <c r="E838" s="30" t="s">
        <v>23</v>
      </c>
      <c r="F838" s="46">
        <v>224088000000</v>
      </c>
      <c r="G838" s="43">
        <v>40499</v>
      </c>
      <c r="H838" s="30">
        <v>10290637019</v>
      </c>
      <c r="I838" s="30" t="s">
        <v>17</v>
      </c>
      <c r="J838" s="30" t="s">
        <v>18</v>
      </c>
      <c r="K838" s="30" t="s">
        <v>19</v>
      </c>
      <c r="L838" s="30">
        <v>10290637</v>
      </c>
      <c r="M838" s="30" t="s">
        <v>66</v>
      </c>
      <c r="N838" s="30" t="s">
        <v>1142</v>
      </c>
      <c r="O838" s="44" t="str">
        <f>IFERROR(VLOOKUP(D838,GERDATA971,14,FALSE),"")</f>
        <v>224087886244</v>
      </c>
      <c r="P838" s="42">
        <v>1</v>
      </c>
      <c r="Q838" s="30" t="s">
        <v>2724</v>
      </c>
      <c r="R838" s="1" t="str">
        <f t="shared" si="43"/>
        <v>Studying in School / College</v>
      </c>
    </row>
    <row r="839" spans="1:18" s="45" customFormat="1" ht="16.5" customHeight="1" x14ac:dyDescent="0.25">
      <c r="A839" s="42">
        <v>837</v>
      </c>
      <c r="B839" s="30" t="s">
        <v>13</v>
      </c>
      <c r="C839" s="30" t="s">
        <v>14</v>
      </c>
      <c r="D839" s="1" t="s">
        <v>872</v>
      </c>
      <c r="E839" s="30" t="s">
        <v>16</v>
      </c>
      <c r="F839" s="30">
        <v>9438766503</v>
      </c>
      <c r="G839" s="43">
        <v>40430</v>
      </c>
      <c r="H839" s="30">
        <v>10290637006</v>
      </c>
      <c r="I839" s="30" t="s">
        <v>17</v>
      </c>
      <c r="J839" s="30" t="s">
        <v>18</v>
      </c>
      <c r="K839" s="30" t="s">
        <v>19</v>
      </c>
      <c r="L839" s="30">
        <v>10290637</v>
      </c>
      <c r="M839" s="30" t="s">
        <v>66</v>
      </c>
      <c r="N839" s="30" t="s">
        <v>21</v>
      </c>
      <c r="O839" s="44" t="str">
        <f>IFERROR(VLOOKUP(D839,GERDATA971,14,FALSE),"")</f>
        <v>502989612233</v>
      </c>
      <c r="P839" s="42">
        <v>2</v>
      </c>
      <c r="Q839" s="30" t="s">
        <v>2629</v>
      </c>
      <c r="R839" s="1" t="str">
        <f t="shared" si="43"/>
        <v>10th passed and present not continue study</v>
      </c>
    </row>
    <row r="840" spans="1:18" s="45" customFormat="1" ht="16.5" customHeight="1" x14ac:dyDescent="0.25">
      <c r="A840" s="42">
        <v>838</v>
      </c>
      <c r="B840" s="30" t="s">
        <v>13</v>
      </c>
      <c r="C840" s="30" t="s">
        <v>14</v>
      </c>
      <c r="D840" s="1" t="s">
        <v>427</v>
      </c>
      <c r="E840" s="30" t="s">
        <v>16</v>
      </c>
      <c r="F840" s="30">
        <v>9439839488</v>
      </c>
      <c r="G840" s="43">
        <v>39083</v>
      </c>
      <c r="H840" s="30">
        <v>10290637018</v>
      </c>
      <c r="I840" s="30" t="s">
        <v>17</v>
      </c>
      <c r="J840" s="30" t="s">
        <v>18</v>
      </c>
      <c r="K840" s="30" t="s">
        <v>17</v>
      </c>
      <c r="L840" s="30">
        <v>10290637</v>
      </c>
      <c r="M840" s="30" t="s">
        <v>66</v>
      </c>
      <c r="N840" s="30" t="s">
        <v>21</v>
      </c>
      <c r="O840" s="44">
        <v>757281668876</v>
      </c>
      <c r="P840" s="42">
        <v>10</v>
      </c>
      <c r="Q840" s="30" t="s">
        <v>3677</v>
      </c>
      <c r="R840" s="1" t="str">
        <f t="shared" si="43"/>
        <v xml:space="preserve">Drop Out </v>
      </c>
    </row>
    <row r="841" spans="1:18" s="45" customFormat="1" ht="16.5" customHeight="1" x14ac:dyDescent="0.25">
      <c r="A841" s="42">
        <v>839</v>
      </c>
      <c r="B841" s="30" t="s">
        <v>13</v>
      </c>
      <c r="C841" s="30" t="s">
        <v>14</v>
      </c>
      <c r="D841" s="1" t="s">
        <v>1290</v>
      </c>
      <c r="E841" s="30" t="s">
        <v>16</v>
      </c>
      <c r="F841" s="46">
        <v>257203000000</v>
      </c>
      <c r="G841" s="43">
        <v>41554</v>
      </c>
      <c r="H841" s="30">
        <v>10290637011</v>
      </c>
      <c r="I841" s="30" t="s">
        <v>17</v>
      </c>
      <c r="J841" s="30" t="s">
        <v>18</v>
      </c>
      <c r="K841" s="30" t="s">
        <v>19</v>
      </c>
      <c r="L841" s="30">
        <v>10290637</v>
      </c>
      <c r="M841" s="30" t="s">
        <v>66</v>
      </c>
      <c r="N841" s="30" t="s">
        <v>1142</v>
      </c>
      <c r="O841" s="44" t="str">
        <f t="shared" ref="O841:O847" si="44">IFERROR(VLOOKUP(D841,GERDATA971,14,FALSE),"")</f>
        <v>257203430607</v>
      </c>
      <c r="P841" s="42">
        <v>1</v>
      </c>
      <c r="Q841" s="30" t="s">
        <v>2666</v>
      </c>
      <c r="R841" s="1" t="str">
        <f t="shared" si="43"/>
        <v>Studying in School / College</v>
      </c>
    </row>
    <row r="842" spans="1:18" s="45" customFormat="1" ht="16.5" customHeight="1" x14ac:dyDescent="0.25">
      <c r="A842" s="42">
        <v>840</v>
      </c>
      <c r="B842" s="30" t="s">
        <v>13</v>
      </c>
      <c r="C842" s="30" t="s">
        <v>14</v>
      </c>
      <c r="D842" s="1" t="s">
        <v>732</v>
      </c>
      <c r="E842" s="30" t="s">
        <v>16</v>
      </c>
      <c r="F842" s="30">
        <v>7656030472</v>
      </c>
      <c r="G842" s="43">
        <v>42923</v>
      </c>
      <c r="H842" s="30">
        <v>10290637006</v>
      </c>
      <c r="I842" s="30" t="s">
        <v>17</v>
      </c>
      <c r="J842" s="30" t="s">
        <v>18</v>
      </c>
      <c r="K842" s="30" t="s">
        <v>19</v>
      </c>
      <c r="L842" s="30">
        <v>10290637</v>
      </c>
      <c r="M842" s="30" t="s">
        <v>66</v>
      </c>
      <c r="N842" s="30" t="s">
        <v>21</v>
      </c>
      <c r="O842" s="44" t="str">
        <f t="shared" si="44"/>
        <v>513506074971</v>
      </c>
      <c r="P842" s="42">
        <v>1</v>
      </c>
      <c r="Q842" s="30" t="s">
        <v>2631</v>
      </c>
      <c r="R842" s="1" t="str">
        <f t="shared" si="43"/>
        <v>Studying in School / College</v>
      </c>
    </row>
    <row r="843" spans="1:18" s="45" customFormat="1" ht="16.5" customHeight="1" x14ac:dyDescent="0.25">
      <c r="A843" s="42">
        <v>841</v>
      </c>
      <c r="B843" s="30" t="s">
        <v>13</v>
      </c>
      <c r="C843" s="30" t="s">
        <v>14</v>
      </c>
      <c r="D843" s="1" t="s">
        <v>1212</v>
      </c>
      <c r="E843" s="30" t="s">
        <v>23</v>
      </c>
      <c r="F843" s="46">
        <v>633853000000</v>
      </c>
      <c r="G843" s="43">
        <v>39644</v>
      </c>
      <c r="H843" s="30">
        <v>10290637009</v>
      </c>
      <c r="I843" s="30" t="s">
        <v>17</v>
      </c>
      <c r="J843" s="30" t="s">
        <v>18</v>
      </c>
      <c r="K843" s="30" t="s">
        <v>19</v>
      </c>
      <c r="L843" s="30">
        <v>10290637</v>
      </c>
      <c r="M843" s="30" t="s">
        <v>66</v>
      </c>
      <c r="N843" s="30" t="s">
        <v>1153</v>
      </c>
      <c r="O843" s="44" t="str">
        <f t="shared" si="44"/>
        <v>633852782504</v>
      </c>
      <c r="P843" s="42">
        <v>10</v>
      </c>
      <c r="Q843" s="30" t="s">
        <v>2652</v>
      </c>
      <c r="R843" s="1" t="str">
        <f t="shared" si="43"/>
        <v xml:space="preserve">Drop Out </v>
      </c>
    </row>
    <row r="844" spans="1:18" s="45" customFormat="1" ht="16.5" customHeight="1" x14ac:dyDescent="0.25">
      <c r="A844" s="42">
        <v>842</v>
      </c>
      <c r="B844" s="30" t="s">
        <v>13</v>
      </c>
      <c r="C844" s="30" t="s">
        <v>14</v>
      </c>
      <c r="D844" s="1" t="s">
        <v>1279</v>
      </c>
      <c r="E844" s="30" t="s">
        <v>16</v>
      </c>
      <c r="F844" s="46">
        <v>370973000000</v>
      </c>
      <c r="G844" s="43">
        <v>39603</v>
      </c>
      <c r="H844" s="30">
        <v>10290637017</v>
      </c>
      <c r="I844" s="30" t="s">
        <v>17</v>
      </c>
      <c r="J844" s="30" t="s">
        <v>18</v>
      </c>
      <c r="K844" s="30" t="s">
        <v>19</v>
      </c>
      <c r="L844" s="30">
        <v>10290637</v>
      </c>
      <c r="M844" s="30" t="s">
        <v>66</v>
      </c>
      <c r="N844" s="30" t="s">
        <v>1142</v>
      </c>
      <c r="O844" s="44" t="str">
        <f t="shared" si="44"/>
        <v>370973052894</v>
      </c>
      <c r="P844" s="42">
        <v>10</v>
      </c>
      <c r="Q844" s="30" t="s">
        <v>2652</v>
      </c>
      <c r="R844" s="1" t="str">
        <f t="shared" si="43"/>
        <v xml:space="preserve">Drop Out </v>
      </c>
    </row>
    <row r="845" spans="1:18" s="45" customFormat="1" ht="16.5" customHeight="1" x14ac:dyDescent="0.25">
      <c r="A845" s="42">
        <v>843</v>
      </c>
      <c r="B845" s="30" t="s">
        <v>13</v>
      </c>
      <c r="C845" s="30" t="s">
        <v>14</v>
      </c>
      <c r="D845" s="1" t="s">
        <v>175</v>
      </c>
      <c r="E845" s="30" t="s">
        <v>16</v>
      </c>
      <c r="F845" s="30">
        <v>9494985964</v>
      </c>
      <c r="G845" s="43">
        <v>42997</v>
      </c>
      <c r="H845" s="30">
        <v>10290637011</v>
      </c>
      <c r="I845" s="30" t="s">
        <v>17</v>
      </c>
      <c r="J845" s="30" t="s">
        <v>18</v>
      </c>
      <c r="K845" s="30" t="s">
        <v>19</v>
      </c>
      <c r="L845" s="30">
        <v>10290637</v>
      </c>
      <c r="M845" s="30" t="s">
        <v>66</v>
      </c>
      <c r="N845" s="30" t="s">
        <v>21</v>
      </c>
      <c r="O845" s="44" t="str">
        <f t="shared" si="44"/>
        <v/>
      </c>
      <c r="P845" s="42">
        <v>1</v>
      </c>
      <c r="Q845" s="30" t="s">
        <v>2667</v>
      </c>
      <c r="R845" s="1" t="str">
        <f t="shared" si="43"/>
        <v>Studying in School / College</v>
      </c>
    </row>
    <row r="846" spans="1:18" s="45" customFormat="1" ht="16.5" customHeight="1" x14ac:dyDescent="0.25">
      <c r="A846" s="42">
        <v>844</v>
      </c>
      <c r="B846" s="30" t="s">
        <v>13</v>
      </c>
      <c r="C846" s="30" t="s">
        <v>14</v>
      </c>
      <c r="D846" s="1" t="s">
        <v>1243</v>
      </c>
      <c r="E846" s="30" t="s">
        <v>23</v>
      </c>
      <c r="F846" s="46">
        <v>523432000000</v>
      </c>
      <c r="G846" s="43">
        <v>40300</v>
      </c>
      <c r="H846" s="30">
        <v>10290637005</v>
      </c>
      <c r="I846" s="30" t="s">
        <v>17</v>
      </c>
      <c r="J846" s="30" t="s">
        <v>18</v>
      </c>
      <c r="K846" s="30" t="s">
        <v>19</v>
      </c>
      <c r="L846" s="30">
        <v>10290637</v>
      </c>
      <c r="M846" s="30" t="s">
        <v>66</v>
      </c>
      <c r="N846" s="30" t="s">
        <v>1142</v>
      </c>
      <c r="O846" s="44" t="str">
        <f t="shared" si="44"/>
        <v>523432030406</v>
      </c>
      <c r="P846" s="42">
        <v>10</v>
      </c>
      <c r="Q846" s="30" t="s">
        <v>2617</v>
      </c>
      <c r="R846" s="1" t="str">
        <f t="shared" si="43"/>
        <v xml:space="preserve">Drop Out </v>
      </c>
    </row>
    <row r="847" spans="1:18" s="45" customFormat="1" ht="16.5" customHeight="1" x14ac:dyDescent="0.25">
      <c r="A847" s="42">
        <v>845</v>
      </c>
      <c r="B847" s="30" t="s">
        <v>13</v>
      </c>
      <c r="C847" s="30" t="s">
        <v>14</v>
      </c>
      <c r="D847" s="1" t="s">
        <v>690</v>
      </c>
      <c r="E847" s="30" t="s">
        <v>16</v>
      </c>
      <c r="F847" s="30">
        <v>8333873542</v>
      </c>
      <c r="G847" s="43">
        <v>39083</v>
      </c>
      <c r="H847" s="30">
        <v>10290637018</v>
      </c>
      <c r="I847" s="30" t="s">
        <v>17</v>
      </c>
      <c r="J847" s="30" t="s">
        <v>18</v>
      </c>
      <c r="K847" s="30" t="s">
        <v>19</v>
      </c>
      <c r="L847" s="30">
        <v>10290637</v>
      </c>
      <c r="M847" s="30" t="s">
        <v>66</v>
      </c>
      <c r="N847" s="30" t="s">
        <v>21</v>
      </c>
      <c r="O847" s="44" t="str">
        <f t="shared" si="44"/>
        <v>692025173806</v>
      </c>
      <c r="P847" s="42">
        <v>1</v>
      </c>
      <c r="Q847" s="30" t="s">
        <v>2711</v>
      </c>
      <c r="R847" s="1" t="str">
        <f t="shared" si="43"/>
        <v>Studying in School / College</v>
      </c>
    </row>
    <row r="848" spans="1:18" s="45" customFormat="1" ht="16.5" customHeight="1" x14ac:dyDescent="0.25">
      <c r="A848" s="42">
        <v>846</v>
      </c>
      <c r="B848" s="30" t="s">
        <v>13</v>
      </c>
      <c r="C848" s="30" t="s">
        <v>14</v>
      </c>
      <c r="D848" s="1" t="s">
        <v>1305</v>
      </c>
      <c r="E848" s="30" t="s">
        <v>23</v>
      </c>
      <c r="F848" s="46">
        <v>933951000000</v>
      </c>
      <c r="G848" s="43">
        <v>41482</v>
      </c>
      <c r="H848" s="30">
        <v>10290637018</v>
      </c>
      <c r="I848" s="30" t="s">
        <v>17</v>
      </c>
      <c r="J848" s="30" t="s">
        <v>18</v>
      </c>
      <c r="K848" s="30" t="s">
        <v>19</v>
      </c>
      <c r="L848" s="30">
        <v>10290637</v>
      </c>
      <c r="M848" s="30" t="s">
        <v>66</v>
      </c>
      <c r="N848" s="30" t="s">
        <v>1142</v>
      </c>
      <c r="O848" s="44">
        <v>933950944906</v>
      </c>
      <c r="P848" s="42">
        <v>1</v>
      </c>
      <c r="Q848" s="30" t="s">
        <v>3678</v>
      </c>
      <c r="R848" s="1" t="str">
        <f t="shared" si="43"/>
        <v>Studying in School / College</v>
      </c>
    </row>
    <row r="849" spans="1:18" s="45" customFormat="1" ht="16.5" customHeight="1" x14ac:dyDescent="0.25">
      <c r="A849" s="42">
        <v>847</v>
      </c>
      <c r="B849" s="30" t="s">
        <v>13</v>
      </c>
      <c r="C849" s="30" t="s">
        <v>14</v>
      </c>
      <c r="D849" s="1" t="s">
        <v>739</v>
      </c>
      <c r="E849" s="30" t="s">
        <v>23</v>
      </c>
      <c r="F849" s="30">
        <v>8895052231</v>
      </c>
      <c r="G849" s="43">
        <v>38723</v>
      </c>
      <c r="H849" s="30">
        <v>10290637019</v>
      </c>
      <c r="I849" s="30" t="s">
        <v>17</v>
      </c>
      <c r="J849" s="30" t="s">
        <v>18</v>
      </c>
      <c r="K849" s="30" t="s">
        <v>19</v>
      </c>
      <c r="L849" s="30">
        <v>10290637</v>
      </c>
      <c r="M849" s="30" t="s">
        <v>66</v>
      </c>
      <c r="N849" s="30" t="s">
        <v>21</v>
      </c>
      <c r="O849" s="44" t="str">
        <f>IFERROR(VLOOKUP(D849,GERDATA971,14,FALSE),"")</f>
        <v>824565211346</v>
      </c>
      <c r="P849" s="42">
        <v>9</v>
      </c>
      <c r="Q849" s="30" t="s">
        <v>1668</v>
      </c>
      <c r="R849" s="1" t="str">
        <f t="shared" si="43"/>
        <v>Open 10th &amp; Open inter joined</v>
      </c>
    </row>
    <row r="850" spans="1:18" s="45" customFormat="1" ht="16.5" customHeight="1" x14ac:dyDescent="0.25">
      <c r="A850" s="42">
        <v>848</v>
      </c>
      <c r="B850" s="30" t="s">
        <v>13</v>
      </c>
      <c r="C850" s="30" t="s">
        <v>14</v>
      </c>
      <c r="D850" s="1" t="s">
        <v>996</v>
      </c>
      <c r="E850" s="30" t="s">
        <v>16</v>
      </c>
      <c r="F850" s="46">
        <v>780210000000</v>
      </c>
      <c r="G850" s="43">
        <v>39118</v>
      </c>
      <c r="H850" s="30">
        <v>10290637006</v>
      </c>
      <c r="I850" s="30" t="s">
        <v>17</v>
      </c>
      <c r="J850" s="30" t="s">
        <v>18</v>
      </c>
      <c r="K850" s="30" t="s">
        <v>19</v>
      </c>
      <c r="L850" s="30">
        <v>10290637</v>
      </c>
      <c r="M850" s="30" t="s">
        <v>66</v>
      </c>
      <c r="N850" s="30" t="s">
        <v>21</v>
      </c>
      <c r="O850" s="44" t="str">
        <f>IFERROR(VLOOKUP(D850,GERDATA971,14,FALSE),"")</f>
        <v>780209679161</v>
      </c>
      <c r="P850" s="42">
        <v>2</v>
      </c>
      <c r="Q850" s="30" t="s">
        <v>1722</v>
      </c>
      <c r="R850" s="1" t="str">
        <f t="shared" si="43"/>
        <v>10th passed and present not continue study</v>
      </c>
    </row>
    <row r="851" spans="1:18" s="45" customFormat="1" ht="16.5" customHeight="1" x14ac:dyDescent="0.25">
      <c r="A851" s="42">
        <v>849</v>
      </c>
      <c r="B851" s="30" t="s">
        <v>13</v>
      </c>
      <c r="C851" s="30" t="s">
        <v>14</v>
      </c>
      <c r="D851" s="1" t="s">
        <v>919</v>
      </c>
      <c r="E851" s="30" t="s">
        <v>23</v>
      </c>
      <c r="F851" s="46">
        <v>749414000000</v>
      </c>
      <c r="G851" s="43">
        <v>38718</v>
      </c>
      <c r="H851" s="30">
        <v>10290637018</v>
      </c>
      <c r="I851" s="30" t="s">
        <v>17</v>
      </c>
      <c r="J851" s="30" t="s">
        <v>18</v>
      </c>
      <c r="K851" s="30" t="s">
        <v>19</v>
      </c>
      <c r="L851" s="30">
        <v>10290637</v>
      </c>
      <c r="M851" s="30" t="s">
        <v>66</v>
      </c>
      <c r="N851" s="30" t="s">
        <v>21</v>
      </c>
      <c r="O851" s="44" t="str">
        <f>IFERROR(VLOOKUP(D851,GERDATA971,14,FALSE),"")</f>
        <v>749413920202</v>
      </c>
      <c r="P851" s="42">
        <v>10</v>
      </c>
      <c r="Q851" s="30" t="s">
        <v>2652</v>
      </c>
      <c r="R851" s="1" t="str">
        <f t="shared" si="43"/>
        <v xml:space="preserve">Drop Out </v>
      </c>
    </row>
    <row r="852" spans="1:18" s="45" customFormat="1" ht="16.5" customHeight="1" x14ac:dyDescent="0.25">
      <c r="A852" s="42">
        <v>850</v>
      </c>
      <c r="B852" s="30" t="s">
        <v>13</v>
      </c>
      <c r="C852" s="30" t="s">
        <v>14</v>
      </c>
      <c r="D852" s="1" t="s">
        <v>156</v>
      </c>
      <c r="E852" s="30" t="s">
        <v>23</v>
      </c>
      <c r="F852" s="30">
        <v>9441406923</v>
      </c>
      <c r="G852" s="43">
        <v>40860</v>
      </c>
      <c r="H852" s="30">
        <v>10290637011</v>
      </c>
      <c r="I852" s="30" t="s">
        <v>17</v>
      </c>
      <c r="J852" s="30" t="s">
        <v>18</v>
      </c>
      <c r="K852" s="30" t="s">
        <v>19</v>
      </c>
      <c r="L852" s="30">
        <v>10290637</v>
      </c>
      <c r="M852" s="30" t="s">
        <v>66</v>
      </c>
      <c r="N852" s="30" t="s">
        <v>21</v>
      </c>
      <c r="O852" s="44" t="str">
        <f>IFERROR(VLOOKUP(D852,GERDATA971,14,FALSE),"")</f>
        <v/>
      </c>
      <c r="P852" s="42">
        <v>1</v>
      </c>
      <c r="Q852" s="30" t="s">
        <v>2666</v>
      </c>
      <c r="R852" s="1" t="str">
        <f t="shared" si="43"/>
        <v>Studying in School / College</v>
      </c>
    </row>
    <row r="853" spans="1:18" s="45" customFormat="1" ht="16.5" customHeight="1" x14ac:dyDescent="0.25">
      <c r="A853" s="42">
        <v>851</v>
      </c>
      <c r="B853" s="30" t="s">
        <v>13</v>
      </c>
      <c r="C853" s="30" t="s">
        <v>14</v>
      </c>
      <c r="D853" s="1" t="s">
        <v>610</v>
      </c>
      <c r="E853" s="30" t="s">
        <v>23</v>
      </c>
      <c r="F853" s="30">
        <v>9491531976</v>
      </c>
      <c r="G853" s="43">
        <v>39026</v>
      </c>
      <c r="H853" s="30">
        <v>10290637017</v>
      </c>
      <c r="I853" s="30" t="s">
        <v>17</v>
      </c>
      <c r="J853" s="30" t="s">
        <v>18</v>
      </c>
      <c r="K853" s="30" t="s">
        <v>19</v>
      </c>
      <c r="L853" s="30">
        <v>10290637</v>
      </c>
      <c r="M853" s="30" t="s">
        <v>66</v>
      </c>
      <c r="N853" s="30" t="s">
        <v>21</v>
      </c>
      <c r="O853" s="44" t="str">
        <f>IFERROR(VLOOKUP(D853,GERDATA971,14,FALSE),"")</f>
        <v>678978365300</v>
      </c>
      <c r="P853" s="42">
        <v>13</v>
      </c>
      <c r="Q853" s="30" t="s">
        <v>1411</v>
      </c>
      <c r="R853" s="1" t="str">
        <f t="shared" si="43"/>
        <v>Married</v>
      </c>
    </row>
    <row r="854" spans="1:18" s="45" customFormat="1" ht="16.5" customHeight="1" x14ac:dyDescent="0.25">
      <c r="A854" s="42">
        <v>852</v>
      </c>
      <c r="B854" s="30" t="s">
        <v>13</v>
      </c>
      <c r="C854" s="30" t="s">
        <v>14</v>
      </c>
      <c r="D854" s="1" t="s">
        <v>620</v>
      </c>
      <c r="E854" s="30" t="s">
        <v>23</v>
      </c>
      <c r="F854" s="30">
        <v>8280136181</v>
      </c>
      <c r="G854" s="43">
        <v>38636</v>
      </c>
      <c r="H854" s="30">
        <v>10290637007</v>
      </c>
      <c r="I854" s="30" t="s">
        <v>17</v>
      </c>
      <c r="J854" s="30" t="s">
        <v>18</v>
      </c>
      <c r="K854" s="30" t="s">
        <v>17</v>
      </c>
      <c r="L854" s="30">
        <v>10290637</v>
      </c>
      <c r="M854" s="30" t="s">
        <v>66</v>
      </c>
      <c r="N854" s="30" t="s">
        <v>21</v>
      </c>
      <c r="O854" s="44">
        <v>6379391499802</v>
      </c>
      <c r="P854" s="42">
        <v>1</v>
      </c>
      <c r="Q854" s="30" t="s">
        <v>3679</v>
      </c>
      <c r="R854" s="1" t="str">
        <f t="shared" si="43"/>
        <v>Studying in School / College</v>
      </c>
    </row>
    <row r="855" spans="1:18" s="45" customFormat="1" ht="16.5" customHeight="1" x14ac:dyDescent="0.25">
      <c r="A855" s="42">
        <v>853</v>
      </c>
      <c r="B855" s="30" t="s">
        <v>13</v>
      </c>
      <c r="C855" s="30" t="s">
        <v>14</v>
      </c>
      <c r="D855" s="1" t="s">
        <v>444</v>
      </c>
      <c r="E855" s="30" t="s">
        <v>23</v>
      </c>
      <c r="F855" s="30">
        <v>9440430864</v>
      </c>
      <c r="G855" s="43">
        <v>38691</v>
      </c>
      <c r="H855" s="30">
        <v>10290637009</v>
      </c>
      <c r="I855" s="30" t="s">
        <v>17</v>
      </c>
      <c r="J855" s="30" t="s">
        <v>169</v>
      </c>
      <c r="K855" s="30" t="s">
        <v>19</v>
      </c>
      <c r="L855" s="30">
        <v>10290637</v>
      </c>
      <c r="M855" s="30" t="s">
        <v>66</v>
      </c>
      <c r="N855" s="30" t="s">
        <v>21</v>
      </c>
      <c r="O855" s="44">
        <v>423264412437</v>
      </c>
      <c r="P855" s="42">
        <v>10</v>
      </c>
      <c r="Q855" s="30" t="s">
        <v>3681</v>
      </c>
      <c r="R855" s="1" t="str">
        <f t="shared" si="43"/>
        <v xml:space="preserve">Drop Out </v>
      </c>
    </row>
    <row r="856" spans="1:18" s="45" customFormat="1" ht="16.5" customHeight="1" x14ac:dyDescent="0.25">
      <c r="A856" s="42">
        <v>854</v>
      </c>
      <c r="B856" s="30" t="s">
        <v>13</v>
      </c>
      <c r="C856" s="30" t="s">
        <v>14</v>
      </c>
      <c r="D856" s="1" t="s">
        <v>1289</v>
      </c>
      <c r="E856" s="30" t="s">
        <v>23</v>
      </c>
      <c r="F856" s="46">
        <v>375913000000</v>
      </c>
      <c r="G856" s="43">
        <v>42392</v>
      </c>
      <c r="H856" s="30">
        <v>10290637005</v>
      </c>
      <c r="I856" s="30" t="s">
        <v>17</v>
      </c>
      <c r="J856" s="30" t="s">
        <v>169</v>
      </c>
      <c r="K856" s="30" t="s">
        <v>19</v>
      </c>
      <c r="L856" s="30">
        <v>10290637</v>
      </c>
      <c r="M856" s="30" t="s">
        <v>66</v>
      </c>
      <c r="N856" s="30" t="s">
        <v>1153</v>
      </c>
      <c r="O856" s="44">
        <v>375913289343</v>
      </c>
      <c r="P856" s="42">
        <v>6</v>
      </c>
      <c r="Q856" s="30" t="s">
        <v>2743</v>
      </c>
      <c r="R856" s="1" t="str">
        <f t="shared" si="43"/>
        <v>Migrated to other state</v>
      </c>
    </row>
    <row r="857" spans="1:18" s="45" customFormat="1" ht="16.5" customHeight="1" x14ac:dyDescent="0.25">
      <c r="A857" s="42">
        <v>855</v>
      </c>
      <c r="B857" s="30" t="s">
        <v>13</v>
      </c>
      <c r="C857" s="30" t="s">
        <v>14</v>
      </c>
      <c r="D857" s="1" t="s">
        <v>895</v>
      </c>
      <c r="E857" s="30" t="s">
        <v>16</v>
      </c>
      <c r="F857" s="46">
        <v>753766000000</v>
      </c>
      <c r="G857" s="43">
        <v>39001</v>
      </c>
      <c r="H857" s="30">
        <v>10290637020</v>
      </c>
      <c r="I857" s="30" t="s">
        <v>17</v>
      </c>
      <c r="J857" s="30" t="s">
        <v>18</v>
      </c>
      <c r="K857" s="30" t="s">
        <v>19</v>
      </c>
      <c r="L857" s="30">
        <v>10290637</v>
      </c>
      <c r="M857" s="30" t="s">
        <v>66</v>
      </c>
      <c r="N857" s="30" t="s">
        <v>21</v>
      </c>
      <c r="O857" s="44" t="str">
        <f t="shared" ref="O857:O864" si="45">IFERROR(VLOOKUP(D857,GERDATA971,14,FALSE),"")</f>
        <v>753765559131</v>
      </c>
      <c r="P857" s="42">
        <v>3</v>
      </c>
      <c r="Q857" s="30" t="s">
        <v>2112</v>
      </c>
      <c r="R857" s="1" t="str">
        <f t="shared" si="43"/>
        <v>Inter passed and present not continue study</v>
      </c>
    </row>
    <row r="858" spans="1:18" s="45" customFormat="1" ht="16.5" customHeight="1" x14ac:dyDescent="0.25">
      <c r="A858" s="42">
        <v>856</v>
      </c>
      <c r="B858" s="30" t="s">
        <v>13</v>
      </c>
      <c r="C858" s="30" t="s">
        <v>14</v>
      </c>
      <c r="D858" s="1" t="s">
        <v>484</v>
      </c>
      <c r="E858" s="30" t="s">
        <v>16</v>
      </c>
      <c r="F858" s="30">
        <v>8280572226</v>
      </c>
      <c r="G858" s="43">
        <v>39506</v>
      </c>
      <c r="H858" s="30">
        <v>10290637007</v>
      </c>
      <c r="I858" s="30" t="s">
        <v>17</v>
      </c>
      <c r="J858" s="30" t="s">
        <v>18</v>
      </c>
      <c r="K858" s="30" t="s">
        <v>19</v>
      </c>
      <c r="L858" s="30">
        <v>10290637</v>
      </c>
      <c r="M858" s="30" t="s">
        <v>66</v>
      </c>
      <c r="N858" s="30" t="s">
        <v>21</v>
      </c>
      <c r="O858" s="44" t="str">
        <f t="shared" si="45"/>
        <v>540847984358</v>
      </c>
      <c r="P858" s="42">
        <v>6</v>
      </c>
      <c r="Q858" s="30" t="s">
        <v>2643</v>
      </c>
      <c r="R858" s="1" t="str">
        <f t="shared" si="43"/>
        <v>Migrated to other state</v>
      </c>
    </row>
    <row r="859" spans="1:18" s="45" customFormat="1" ht="16.5" customHeight="1" x14ac:dyDescent="0.25">
      <c r="A859" s="42">
        <v>857</v>
      </c>
      <c r="B859" s="30" t="s">
        <v>13</v>
      </c>
      <c r="C859" s="30" t="s">
        <v>14</v>
      </c>
      <c r="D859" s="1" t="s">
        <v>1184</v>
      </c>
      <c r="E859" s="30" t="s">
        <v>16</v>
      </c>
      <c r="F859" s="46">
        <v>661951000000</v>
      </c>
      <c r="G859" s="43">
        <v>39968</v>
      </c>
      <c r="H859" s="30">
        <v>10290637005</v>
      </c>
      <c r="I859" s="30" t="s">
        <v>17</v>
      </c>
      <c r="J859" s="30" t="s">
        <v>18</v>
      </c>
      <c r="K859" s="30" t="s">
        <v>19</v>
      </c>
      <c r="L859" s="30">
        <v>10290637</v>
      </c>
      <c r="M859" s="30" t="s">
        <v>66</v>
      </c>
      <c r="N859" s="30" t="s">
        <v>1142</v>
      </c>
      <c r="O859" s="44" t="str">
        <f t="shared" si="45"/>
        <v>661950617621</v>
      </c>
      <c r="P859" s="42">
        <v>10</v>
      </c>
      <c r="Q859" s="30" t="s">
        <v>2620</v>
      </c>
      <c r="R859" s="1" t="str">
        <f t="shared" si="43"/>
        <v xml:space="preserve">Drop Out </v>
      </c>
    </row>
    <row r="860" spans="1:18" s="45" customFormat="1" ht="16.5" customHeight="1" x14ac:dyDescent="0.25">
      <c r="A860" s="42">
        <v>858</v>
      </c>
      <c r="B860" s="30" t="s">
        <v>13</v>
      </c>
      <c r="C860" s="30" t="s">
        <v>14</v>
      </c>
      <c r="D860" s="1" t="s">
        <v>971</v>
      </c>
      <c r="E860" s="30" t="s">
        <v>23</v>
      </c>
      <c r="F860" s="46">
        <v>855286000000</v>
      </c>
      <c r="G860" s="43">
        <v>39700</v>
      </c>
      <c r="H860" s="30">
        <v>10290637005</v>
      </c>
      <c r="I860" s="30" t="s">
        <v>17</v>
      </c>
      <c r="J860" s="30" t="s">
        <v>18</v>
      </c>
      <c r="K860" s="30" t="s">
        <v>19</v>
      </c>
      <c r="L860" s="30">
        <v>10290637</v>
      </c>
      <c r="M860" s="30" t="s">
        <v>66</v>
      </c>
      <c r="N860" s="30" t="s">
        <v>21</v>
      </c>
      <c r="O860" s="44" t="str">
        <f t="shared" si="45"/>
        <v>855286085459</v>
      </c>
      <c r="P860" s="42">
        <v>10</v>
      </c>
      <c r="Q860" s="30" t="s">
        <v>2617</v>
      </c>
      <c r="R860" s="1" t="str">
        <f t="shared" si="43"/>
        <v xml:space="preserve">Drop Out </v>
      </c>
    </row>
    <row r="861" spans="1:18" s="45" customFormat="1" ht="16.5" customHeight="1" x14ac:dyDescent="0.25">
      <c r="A861" s="42">
        <v>859</v>
      </c>
      <c r="B861" s="30" t="s">
        <v>13</v>
      </c>
      <c r="C861" s="30" t="s">
        <v>14</v>
      </c>
      <c r="D861" s="1" t="s">
        <v>990</v>
      </c>
      <c r="E861" s="30" t="s">
        <v>23</v>
      </c>
      <c r="F861" s="46">
        <v>524742000000</v>
      </c>
      <c r="G861" s="43">
        <v>39257</v>
      </c>
      <c r="H861" s="30">
        <v>10290637013</v>
      </c>
      <c r="I861" s="30" t="s">
        <v>17</v>
      </c>
      <c r="J861" s="30" t="s">
        <v>18</v>
      </c>
      <c r="K861" s="30" t="s">
        <v>19</v>
      </c>
      <c r="L861" s="30">
        <v>10290637</v>
      </c>
      <c r="M861" s="30" t="s">
        <v>66</v>
      </c>
      <c r="N861" s="30" t="s">
        <v>21</v>
      </c>
      <c r="O861" s="44" t="str">
        <f t="shared" si="45"/>
        <v>524741923806</v>
      </c>
      <c r="P861" s="42">
        <v>11</v>
      </c>
      <c r="Q861" s="30" t="s">
        <v>1552</v>
      </c>
      <c r="R861" s="1" t="str">
        <f t="shared" si="43"/>
        <v>Not traced</v>
      </c>
    </row>
    <row r="862" spans="1:18" s="45" customFormat="1" ht="16.5" customHeight="1" x14ac:dyDescent="0.25">
      <c r="A862" s="42">
        <v>860</v>
      </c>
      <c r="B862" s="30" t="s">
        <v>13</v>
      </c>
      <c r="C862" s="30" t="s">
        <v>14</v>
      </c>
      <c r="D862" s="1" t="s">
        <v>813</v>
      </c>
      <c r="E862" s="30" t="s">
        <v>23</v>
      </c>
      <c r="F862" s="30">
        <v>8895973378</v>
      </c>
      <c r="G862" s="43">
        <v>38714</v>
      </c>
      <c r="H862" s="30">
        <v>10290637006</v>
      </c>
      <c r="I862" s="30" t="s">
        <v>17</v>
      </c>
      <c r="J862" s="30" t="s">
        <v>18</v>
      </c>
      <c r="K862" s="30" t="s">
        <v>19</v>
      </c>
      <c r="L862" s="30">
        <v>10290637</v>
      </c>
      <c r="M862" s="30" t="s">
        <v>66</v>
      </c>
      <c r="N862" s="30" t="s">
        <v>21</v>
      </c>
      <c r="O862" s="44" t="str">
        <f t="shared" si="45"/>
        <v>503513914400</v>
      </c>
      <c r="P862" s="42">
        <v>10</v>
      </c>
      <c r="Q862" s="30" t="s">
        <v>1978</v>
      </c>
      <c r="R862" s="1" t="str">
        <f t="shared" si="43"/>
        <v xml:space="preserve">Drop Out </v>
      </c>
    </row>
    <row r="863" spans="1:18" s="45" customFormat="1" ht="16.5" customHeight="1" x14ac:dyDescent="0.25">
      <c r="A863" s="42">
        <v>861</v>
      </c>
      <c r="B863" s="30" t="s">
        <v>13</v>
      </c>
      <c r="C863" s="30" t="s">
        <v>14</v>
      </c>
      <c r="D863" s="1" t="s">
        <v>577</v>
      </c>
      <c r="E863" s="30"/>
      <c r="F863" s="30"/>
      <c r="G863" s="43">
        <v>40391</v>
      </c>
      <c r="H863" s="30">
        <v>10290637014</v>
      </c>
      <c r="I863" s="30" t="s">
        <v>17</v>
      </c>
      <c r="J863" s="30" t="s">
        <v>18</v>
      </c>
      <c r="K863" s="30" t="s">
        <v>19</v>
      </c>
      <c r="L863" s="30">
        <v>10290637</v>
      </c>
      <c r="M863" s="30" t="s">
        <v>66</v>
      </c>
      <c r="N863" s="30" t="s">
        <v>21</v>
      </c>
      <c r="O863" s="44" t="str">
        <f t="shared" si="45"/>
        <v/>
      </c>
      <c r="P863" s="42">
        <v>13</v>
      </c>
      <c r="Q863" s="30" t="s">
        <v>1411</v>
      </c>
      <c r="R863" s="1" t="str">
        <f t="shared" si="43"/>
        <v>Married</v>
      </c>
    </row>
    <row r="864" spans="1:18" s="45" customFormat="1" ht="16.5" customHeight="1" x14ac:dyDescent="0.25">
      <c r="A864" s="42">
        <v>862</v>
      </c>
      <c r="B864" s="30" t="s">
        <v>13</v>
      </c>
      <c r="C864" s="30" t="s">
        <v>14</v>
      </c>
      <c r="D864" s="1" t="s">
        <v>90</v>
      </c>
      <c r="E864" s="30" t="s">
        <v>23</v>
      </c>
      <c r="F864" s="30">
        <v>9494526406</v>
      </c>
      <c r="G864" s="43">
        <v>38682</v>
      </c>
      <c r="H864" s="30">
        <v>10290637016</v>
      </c>
      <c r="I864" s="30" t="s">
        <v>17</v>
      </c>
      <c r="J864" s="30" t="s">
        <v>18</v>
      </c>
      <c r="K864" s="30" t="s">
        <v>19</v>
      </c>
      <c r="L864" s="30">
        <v>10290637</v>
      </c>
      <c r="M864" s="30" t="s">
        <v>66</v>
      </c>
      <c r="N864" s="30" t="s">
        <v>21</v>
      </c>
      <c r="O864" s="44" t="str">
        <f t="shared" si="45"/>
        <v>916522403376</v>
      </c>
      <c r="P864" s="42">
        <v>15</v>
      </c>
      <c r="Q864" s="30" t="s">
        <v>2638</v>
      </c>
      <c r="R864" s="1" t="str">
        <f t="shared" si="43"/>
        <v>Over age, Above18 years</v>
      </c>
    </row>
    <row r="865" spans="1:18" s="45" customFormat="1" ht="16.5" customHeight="1" x14ac:dyDescent="0.25">
      <c r="A865" s="42">
        <v>863</v>
      </c>
      <c r="B865" s="30" t="s">
        <v>13</v>
      </c>
      <c r="C865" s="30" t="s">
        <v>14</v>
      </c>
      <c r="D865" s="1" t="s">
        <v>735</v>
      </c>
      <c r="E865" s="30" t="s">
        <v>16</v>
      </c>
      <c r="F865" s="30">
        <v>8333862817</v>
      </c>
      <c r="G865" s="43">
        <v>38684</v>
      </c>
      <c r="H865" s="30">
        <v>10290637015</v>
      </c>
      <c r="I865" s="30" t="s">
        <v>17</v>
      </c>
      <c r="J865" s="30" t="s">
        <v>18</v>
      </c>
      <c r="K865" s="30" t="s">
        <v>17</v>
      </c>
      <c r="L865" s="30">
        <v>10290637</v>
      </c>
      <c r="M865" s="30" t="s">
        <v>66</v>
      </c>
      <c r="N865" s="30" t="s">
        <v>21</v>
      </c>
      <c r="O865" s="44">
        <v>404133202726</v>
      </c>
      <c r="P865" s="42">
        <v>1</v>
      </c>
      <c r="Q865" s="30" t="s">
        <v>3683</v>
      </c>
      <c r="R865" s="1" t="str">
        <f t="shared" si="43"/>
        <v>Studying in School / College</v>
      </c>
    </row>
    <row r="866" spans="1:18" s="45" customFormat="1" ht="16.5" customHeight="1" x14ac:dyDescent="0.25">
      <c r="A866" s="42">
        <v>864</v>
      </c>
      <c r="B866" s="30" t="s">
        <v>13</v>
      </c>
      <c r="C866" s="30" t="s">
        <v>14</v>
      </c>
      <c r="D866" s="1" t="s">
        <v>485</v>
      </c>
      <c r="E866" s="30" t="s">
        <v>23</v>
      </c>
      <c r="F866" s="30">
        <v>8333862817</v>
      </c>
      <c r="G866" s="43">
        <v>39678</v>
      </c>
      <c r="H866" s="30">
        <v>10290637015</v>
      </c>
      <c r="I866" s="30" t="s">
        <v>17</v>
      </c>
      <c r="J866" s="30" t="s">
        <v>18</v>
      </c>
      <c r="K866" s="30" t="s">
        <v>19</v>
      </c>
      <c r="L866" s="30">
        <v>10290637</v>
      </c>
      <c r="M866" s="30" t="s">
        <v>66</v>
      </c>
      <c r="N866" s="30" t="s">
        <v>21</v>
      </c>
      <c r="O866" s="44" t="str">
        <f>IFERROR(VLOOKUP(D866,GERDATA971,14,FALSE),"")</f>
        <v>550116616484</v>
      </c>
      <c r="P866" s="42">
        <v>10</v>
      </c>
      <c r="Q866" s="30" t="s">
        <v>2652</v>
      </c>
      <c r="R866" s="1" t="str">
        <f t="shared" si="43"/>
        <v xml:space="preserve">Drop Out </v>
      </c>
    </row>
    <row r="867" spans="1:18" s="45" customFormat="1" ht="16.5" customHeight="1" x14ac:dyDescent="0.25">
      <c r="A867" s="42">
        <v>865</v>
      </c>
      <c r="B867" s="30" t="s">
        <v>13</v>
      </c>
      <c r="C867" s="30" t="s">
        <v>14</v>
      </c>
      <c r="D867" s="1" t="s">
        <v>987</v>
      </c>
      <c r="E867" s="30" t="s">
        <v>16</v>
      </c>
      <c r="F867" s="46">
        <v>776409000000</v>
      </c>
      <c r="G867" s="43">
        <v>39053</v>
      </c>
      <c r="H867" s="30">
        <v>10290637002</v>
      </c>
      <c r="I867" s="30" t="s">
        <v>17</v>
      </c>
      <c r="J867" s="30" t="s">
        <v>18</v>
      </c>
      <c r="K867" s="30" t="s">
        <v>17</v>
      </c>
      <c r="L867" s="30">
        <v>10290637</v>
      </c>
      <c r="M867" s="30" t="s">
        <v>66</v>
      </c>
      <c r="N867" s="30" t="s">
        <v>21</v>
      </c>
      <c r="O867" s="44"/>
      <c r="P867" s="42">
        <v>11</v>
      </c>
      <c r="Q867" s="30"/>
      <c r="R867" s="1" t="str">
        <f t="shared" si="43"/>
        <v>Not traced</v>
      </c>
    </row>
    <row r="868" spans="1:18" s="45" customFormat="1" ht="16.5" customHeight="1" x14ac:dyDescent="0.25">
      <c r="A868" s="42">
        <v>866</v>
      </c>
      <c r="B868" s="30" t="s">
        <v>13</v>
      </c>
      <c r="C868" s="30" t="s">
        <v>14</v>
      </c>
      <c r="D868" s="1" t="s">
        <v>263</v>
      </c>
      <c r="E868" s="30" t="s">
        <v>23</v>
      </c>
      <c r="F868" s="30">
        <v>9494526406</v>
      </c>
      <c r="G868" s="43">
        <v>39448</v>
      </c>
      <c r="H868" s="30">
        <v>10290637010</v>
      </c>
      <c r="I868" s="30" t="s">
        <v>17</v>
      </c>
      <c r="J868" s="30" t="s">
        <v>18</v>
      </c>
      <c r="K868" s="30" t="s">
        <v>19</v>
      </c>
      <c r="L868" s="30">
        <v>10290637</v>
      </c>
      <c r="M868" s="30" t="s">
        <v>66</v>
      </c>
      <c r="N868" s="30" t="s">
        <v>21</v>
      </c>
      <c r="O868" s="44" t="str">
        <f t="shared" ref="O868:O874" si="46">IFERROR(VLOOKUP(D868,GERDATA971,14,FALSE),"")</f>
        <v>509118966098</v>
      </c>
      <c r="P868" s="42">
        <v>10</v>
      </c>
      <c r="Q868" s="30" t="s">
        <v>2652</v>
      </c>
      <c r="R868" s="1" t="str">
        <f t="shared" si="43"/>
        <v xml:space="preserve">Drop Out </v>
      </c>
    </row>
    <row r="869" spans="1:18" s="45" customFormat="1" ht="16.5" customHeight="1" x14ac:dyDescent="0.25">
      <c r="A869" s="42">
        <v>867</v>
      </c>
      <c r="B869" s="30" t="s">
        <v>13</v>
      </c>
      <c r="C869" s="30" t="s">
        <v>14</v>
      </c>
      <c r="D869" s="1" t="s">
        <v>487</v>
      </c>
      <c r="E869" s="30" t="s">
        <v>23</v>
      </c>
      <c r="F869" s="30">
        <v>9492700342</v>
      </c>
      <c r="G869" s="43">
        <v>41904</v>
      </c>
      <c r="H869" s="30">
        <v>10290637018</v>
      </c>
      <c r="I869" s="30" t="s">
        <v>17</v>
      </c>
      <c r="J869" s="30" t="s">
        <v>18</v>
      </c>
      <c r="K869" s="30" t="s">
        <v>19</v>
      </c>
      <c r="L869" s="30">
        <v>10290637</v>
      </c>
      <c r="M869" s="30" t="s">
        <v>66</v>
      </c>
      <c r="N869" s="30" t="s">
        <v>21</v>
      </c>
      <c r="O869" s="44" t="str">
        <f t="shared" si="46"/>
        <v>912376903609</v>
      </c>
      <c r="P869" s="42">
        <v>1</v>
      </c>
      <c r="Q869" s="30" t="s">
        <v>2716</v>
      </c>
      <c r="R869" s="1" t="str">
        <f t="shared" si="43"/>
        <v>Studying in School / College</v>
      </c>
    </row>
    <row r="870" spans="1:18" s="45" customFormat="1" ht="16.5" customHeight="1" x14ac:dyDescent="0.25">
      <c r="A870" s="42">
        <v>868</v>
      </c>
      <c r="B870" s="30" t="s">
        <v>13</v>
      </c>
      <c r="C870" s="30" t="s">
        <v>14</v>
      </c>
      <c r="D870" s="1" t="s">
        <v>689</v>
      </c>
      <c r="E870" s="30" t="s">
        <v>23</v>
      </c>
      <c r="F870" s="30">
        <v>8280305205</v>
      </c>
      <c r="G870" s="43">
        <v>41016</v>
      </c>
      <c r="H870" s="30">
        <v>10290637018</v>
      </c>
      <c r="I870" s="30" t="s">
        <v>17</v>
      </c>
      <c r="J870" s="30" t="s">
        <v>18</v>
      </c>
      <c r="K870" s="30" t="s">
        <v>19</v>
      </c>
      <c r="L870" s="30">
        <v>10290637</v>
      </c>
      <c r="M870" s="30" t="s">
        <v>66</v>
      </c>
      <c r="N870" s="30" t="s">
        <v>21</v>
      </c>
      <c r="O870" s="44" t="str">
        <f t="shared" si="46"/>
        <v>810159987939</v>
      </c>
      <c r="P870" s="42">
        <v>1</v>
      </c>
      <c r="Q870" s="30" t="s">
        <v>2719</v>
      </c>
      <c r="R870" s="1" t="str">
        <f t="shared" si="43"/>
        <v>Studying in School / College</v>
      </c>
    </row>
    <row r="871" spans="1:18" s="45" customFormat="1" ht="16.5" customHeight="1" x14ac:dyDescent="0.25">
      <c r="A871" s="42">
        <v>869</v>
      </c>
      <c r="B871" s="30" t="s">
        <v>13</v>
      </c>
      <c r="C871" s="30" t="s">
        <v>14</v>
      </c>
      <c r="D871" s="1" t="s">
        <v>1260</v>
      </c>
      <c r="E871" s="30" t="s">
        <v>23</v>
      </c>
      <c r="F871" s="46">
        <v>639043000000</v>
      </c>
      <c r="G871" s="43">
        <v>40544</v>
      </c>
      <c r="H871" s="30">
        <v>10290637019</v>
      </c>
      <c r="I871" s="30" t="s">
        <v>17</v>
      </c>
      <c r="J871" s="30" t="s">
        <v>18</v>
      </c>
      <c r="K871" s="30" t="s">
        <v>19</v>
      </c>
      <c r="L871" s="30">
        <v>10290637</v>
      </c>
      <c r="M871" s="30" t="s">
        <v>66</v>
      </c>
      <c r="N871" s="30" t="s">
        <v>1142</v>
      </c>
      <c r="O871" s="44" t="str">
        <f t="shared" si="46"/>
        <v>639042960414</v>
      </c>
      <c r="P871" s="42">
        <v>1</v>
      </c>
      <c r="Q871" s="30" t="s">
        <v>2728</v>
      </c>
      <c r="R871" s="1" t="str">
        <f t="shared" si="43"/>
        <v>Studying in School / College</v>
      </c>
    </row>
    <row r="872" spans="1:18" s="45" customFormat="1" ht="16.5" customHeight="1" x14ac:dyDescent="0.25">
      <c r="A872" s="42">
        <v>870</v>
      </c>
      <c r="B872" s="30" t="s">
        <v>13</v>
      </c>
      <c r="C872" s="30" t="s">
        <v>14</v>
      </c>
      <c r="D872" s="1" t="s">
        <v>65</v>
      </c>
      <c r="E872" s="30" t="s">
        <v>23</v>
      </c>
      <c r="F872" s="30"/>
      <c r="G872" s="43">
        <v>39448</v>
      </c>
      <c r="H872" s="30">
        <v>10290637012</v>
      </c>
      <c r="I872" s="30" t="s">
        <v>17</v>
      </c>
      <c r="J872" s="30" t="s">
        <v>18</v>
      </c>
      <c r="K872" s="30" t="s">
        <v>19</v>
      </c>
      <c r="L872" s="30">
        <v>10290637</v>
      </c>
      <c r="M872" s="30" t="s">
        <v>66</v>
      </c>
      <c r="N872" s="30" t="s">
        <v>21</v>
      </c>
      <c r="O872" s="44" t="str">
        <f t="shared" si="46"/>
        <v>942140232192</v>
      </c>
      <c r="P872" s="42">
        <v>10</v>
      </c>
      <c r="Q872" s="30" t="s">
        <v>2652</v>
      </c>
      <c r="R872" s="1" t="str">
        <f t="shared" si="43"/>
        <v xml:space="preserve">Drop Out </v>
      </c>
    </row>
    <row r="873" spans="1:18" s="45" customFormat="1" ht="16.5" customHeight="1" x14ac:dyDescent="0.25">
      <c r="A873" s="42">
        <v>871</v>
      </c>
      <c r="B873" s="30" t="s">
        <v>13</v>
      </c>
      <c r="C873" s="30" t="s">
        <v>14</v>
      </c>
      <c r="D873" s="1" t="s">
        <v>748</v>
      </c>
      <c r="E873" s="30" t="s">
        <v>23</v>
      </c>
      <c r="F873" s="30">
        <v>8280237449</v>
      </c>
      <c r="G873" s="43">
        <v>38718</v>
      </c>
      <c r="H873" s="30">
        <v>10290637019</v>
      </c>
      <c r="I873" s="30" t="s">
        <v>17</v>
      </c>
      <c r="J873" s="30" t="s">
        <v>18</v>
      </c>
      <c r="K873" s="30" t="s">
        <v>19</v>
      </c>
      <c r="L873" s="30">
        <v>10290637</v>
      </c>
      <c r="M873" s="30" t="s">
        <v>66</v>
      </c>
      <c r="N873" s="30" t="s">
        <v>21</v>
      </c>
      <c r="O873" s="44" t="str">
        <f t="shared" si="46"/>
        <v>202350811720</v>
      </c>
      <c r="P873" s="42">
        <v>1</v>
      </c>
      <c r="Q873" s="30" t="s">
        <v>2730</v>
      </c>
      <c r="R873" s="1" t="str">
        <f t="shared" si="43"/>
        <v>Studying in School / College</v>
      </c>
    </row>
    <row r="874" spans="1:18" s="45" customFormat="1" ht="16.5" customHeight="1" x14ac:dyDescent="0.25">
      <c r="A874" s="42">
        <v>872</v>
      </c>
      <c r="B874" s="30" t="s">
        <v>13</v>
      </c>
      <c r="C874" s="30" t="s">
        <v>14</v>
      </c>
      <c r="D874" s="1" t="s">
        <v>826</v>
      </c>
      <c r="E874" s="30" t="s">
        <v>16</v>
      </c>
      <c r="F874" s="30">
        <v>9493072208</v>
      </c>
      <c r="G874" s="43">
        <v>38858</v>
      </c>
      <c r="H874" s="30">
        <v>10290637006</v>
      </c>
      <c r="I874" s="30" t="s">
        <v>17</v>
      </c>
      <c r="J874" s="30" t="s">
        <v>18</v>
      </c>
      <c r="K874" s="30" t="s">
        <v>19</v>
      </c>
      <c r="L874" s="30">
        <v>10290637</v>
      </c>
      <c r="M874" s="30" t="s">
        <v>66</v>
      </c>
      <c r="N874" s="30" t="s">
        <v>21</v>
      </c>
      <c r="O874" s="44" t="str">
        <f t="shared" si="46"/>
        <v/>
      </c>
      <c r="P874" s="42">
        <v>15</v>
      </c>
      <c r="Q874" s="30" t="s">
        <v>2637</v>
      </c>
      <c r="R874" s="1" t="str">
        <f t="shared" si="43"/>
        <v>Over age, Above18 years</v>
      </c>
    </row>
    <row r="875" spans="1:18" s="45" customFormat="1" ht="16.5" customHeight="1" x14ac:dyDescent="0.25">
      <c r="A875" s="42">
        <v>873</v>
      </c>
      <c r="B875" s="30" t="s">
        <v>13</v>
      </c>
      <c r="C875" s="30" t="s">
        <v>14</v>
      </c>
      <c r="D875" s="1" t="s">
        <v>1324</v>
      </c>
      <c r="E875" s="30" t="s">
        <v>23</v>
      </c>
      <c r="F875" s="46">
        <v>502855000000</v>
      </c>
      <c r="G875" s="43">
        <v>40497</v>
      </c>
      <c r="H875" s="30">
        <v>10290637011</v>
      </c>
      <c r="I875" s="30" t="s">
        <v>17</v>
      </c>
      <c r="J875" s="30" t="s">
        <v>18</v>
      </c>
      <c r="K875" s="30" t="s">
        <v>19</v>
      </c>
      <c r="L875" s="30">
        <v>10290637</v>
      </c>
      <c r="M875" s="30" t="s">
        <v>66</v>
      </c>
      <c r="N875" s="30" t="s">
        <v>1142</v>
      </c>
      <c r="O875" s="44">
        <v>502855015782</v>
      </c>
      <c r="P875" s="42">
        <v>1</v>
      </c>
      <c r="Q875" s="30" t="s">
        <v>3678</v>
      </c>
      <c r="R875" s="1" t="str">
        <f t="shared" si="43"/>
        <v>Studying in School / College</v>
      </c>
    </row>
    <row r="876" spans="1:18" s="45" customFormat="1" ht="16.5" customHeight="1" x14ac:dyDescent="0.25">
      <c r="A876" s="42">
        <v>874</v>
      </c>
      <c r="B876" s="30" t="s">
        <v>13</v>
      </c>
      <c r="C876" s="30" t="s">
        <v>14</v>
      </c>
      <c r="D876" s="1" t="s">
        <v>403</v>
      </c>
      <c r="E876" s="30" t="s">
        <v>23</v>
      </c>
      <c r="F876" s="30">
        <v>8985495729</v>
      </c>
      <c r="G876" s="43">
        <v>38718</v>
      </c>
      <c r="H876" s="30">
        <v>10290637020</v>
      </c>
      <c r="I876" s="30" t="s">
        <v>17</v>
      </c>
      <c r="J876" s="30" t="s">
        <v>18</v>
      </c>
      <c r="K876" s="30" t="s">
        <v>19</v>
      </c>
      <c r="L876" s="30">
        <v>10290637</v>
      </c>
      <c r="M876" s="30" t="s">
        <v>66</v>
      </c>
      <c r="N876" s="30" t="s">
        <v>21</v>
      </c>
      <c r="O876" s="44" t="str">
        <f>IFERROR(VLOOKUP(D876,GERDATA971,14,FALSE),"")</f>
        <v>315475682582</v>
      </c>
      <c r="P876" s="42">
        <v>1</v>
      </c>
      <c r="Q876" s="30" t="s">
        <v>2735</v>
      </c>
      <c r="R876" s="1" t="str">
        <f t="shared" si="43"/>
        <v>Studying in School / College</v>
      </c>
    </row>
    <row r="877" spans="1:18" s="45" customFormat="1" ht="16.5" customHeight="1" x14ac:dyDescent="0.25">
      <c r="A877" s="42">
        <v>875</v>
      </c>
      <c r="B877" s="30" t="s">
        <v>13</v>
      </c>
      <c r="C877" s="30" t="s">
        <v>14</v>
      </c>
      <c r="D877" s="1" t="s">
        <v>627</v>
      </c>
      <c r="E877" s="30" t="s">
        <v>23</v>
      </c>
      <c r="F877" s="30">
        <v>9348516890</v>
      </c>
      <c r="G877" s="43">
        <v>38718</v>
      </c>
      <c r="H877" s="30">
        <v>10290637020</v>
      </c>
      <c r="I877" s="30" t="s">
        <v>17</v>
      </c>
      <c r="J877" s="30" t="s">
        <v>18</v>
      </c>
      <c r="K877" s="30" t="s">
        <v>19</v>
      </c>
      <c r="L877" s="30">
        <v>10290637</v>
      </c>
      <c r="M877" s="30" t="s">
        <v>66</v>
      </c>
      <c r="N877" s="30" t="s">
        <v>21</v>
      </c>
      <c r="O877" s="44" t="str">
        <f>IFERROR(VLOOKUP(D877,GERDATA971,14,FALSE),"")</f>
        <v>397192923573</v>
      </c>
      <c r="P877" s="42">
        <v>3</v>
      </c>
      <c r="Q877" s="30" t="s">
        <v>2738</v>
      </c>
      <c r="R877" s="1" t="str">
        <f t="shared" si="43"/>
        <v>Inter passed and present not continue study</v>
      </c>
    </row>
    <row r="878" spans="1:18" s="45" customFormat="1" ht="16.5" customHeight="1" x14ac:dyDescent="0.25">
      <c r="A878" s="42">
        <v>876</v>
      </c>
      <c r="B878" s="30" t="s">
        <v>13</v>
      </c>
      <c r="C878" s="30" t="s">
        <v>14</v>
      </c>
      <c r="D878" s="1" t="s">
        <v>871</v>
      </c>
      <c r="E878" s="30" t="s">
        <v>23</v>
      </c>
      <c r="F878" s="30">
        <v>8763553492</v>
      </c>
      <c r="G878" s="43">
        <v>42275</v>
      </c>
      <c r="H878" s="30">
        <v>10290637008</v>
      </c>
      <c r="I878" s="30" t="s">
        <v>17</v>
      </c>
      <c r="J878" s="30" t="s">
        <v>31</v>
      </c>
      <c r="K878" s="30" t="s">
        <v>19</v>
      </c>
      <c r="L878" s="30">
        <v>10290637</v>
      </c>
      <c r="M878" s="30" t="s">
        <v>66</v>
      </c>
      <c r="N878" s="30" t="s">
        <v>21</v>
      </c>
      <c r="O878" s="44"/>
      <c r="P878" s="42">
        <v>12</v>
      </c>
      <c r="Q878" s="30" t="s">
        <v>1473</v>
      </c>
      <c r="R878" s="1" t="str">
        <f t="shared" si="43"/>
        <v>Died</v>
      </c>
    </row>
    <row r="879" spans="1:18" s="45" customFormat="1" ht="16.5" customHeight="1" x14ac:dyDescent="0.25">
      <c r="A879" s="42">
        <v>877</v>
      </c>
      <c r="B879" s="30" t="s">
        <v>13</v>
      </c>
      <c r="C879" s="30" t="s">
        <v>14</v>
      </c>
      <c r="D879" s="1" t="s">
        <v>831</v>
      </c>
      <c r="E879" s="30" t="s">
        <v>23</v>
      </c>
      <c r="F879" s="30">
        <v>9494187199</v>
      </c>
      <c r="G879" s="43">
        <v>40222</v>
      </c>
      <c r="H879" s="30">
        <v>10290637014</v>
      </c>
      <c r="I879" s="30" t="s">
        <v>17</v>
      </c>
      <c r="J879" s="30" t="s">
        <v>18</v>
      </c>
      <c r="K879" s="30" t="s">
        <v>19</v>
      </c>
      <c r="L879" s="30">
        <v>10290637</v>
      </c>
      <c r="M879" s="30" t="s">
        <v>66</v>
      </c>
      <c r="N879" s="30" t="s">
        <v>21</v>
      </c>
      <c r="O879" s="44" t="str">
        <f>IFERROR(VLOOKUP(D879,GERDATA971,14,FALSE),"")</f>
        <v/>
      </c>
      <c r="P879" s="42">
        <v>1</v>
      </c>
      <c r="Q879" s="30" t="s">
        <v>2686</v>
      </c>
      <c r="R879" s="1" t="str">
        <f t="shared" si="43"/>
        <v>Studying in School / College</v>
      </c>
    </row>
    <row r="880" spans="1:18" s="45" customFormat="1" ht="16.5" customHeight="1" x14ac:dyDescent="0.25">
      <c r="A880" s="42">
        <v>878</v>
      </c>
      <c r="B880" s="30" t="s">
        <v>13</v>
      </c>
      <c r="C880" s="30" t="s">
        <v>14</v>
      </c>
      <c r="D880" s="1" t="s">
        <v>315</v>
      </c>
      <c r="E880" s="30" t="s">
        <v>16</v>
      </c>
      <c r="F880" s="30">
        <v>7382208242</v>
      </c>
      <c r="G880" s="43">
        <v>38724</v>
      </c>
      <c r="H880" s="30">
        <v>10290637014</v>
      </c>
      <c r="I880" s="30" t="s">
        <v>17</v>
      </c>
      <c r="J880" s="30" t="s">
        <v>18</v>
      </c>
      <c r="K880" s="30" t="s">
        <v>19</v>
      </c>
      <c r="L880" s="30">
        <v>10290637</v>
      </c>
      <c r="M880" s="30" t="s">
        <v>66</v>
      </c>
      <c r="N880" s="30" t="s">
        <v>21</v>
      </c>
      <c r="O880" s="44" t="str">
        <f>IFERROR(VLOOKUP(D880,GERDATA971,14,FALSE),"")</f>
        <v>485556874255</v>
      </c>
      <c r="P880" s="42">
        <v>1</v>
      </c>
      <c r="Q880" s="30" t="s">
        <v>2689</v>
      </c>
      <c r="R880" s="1" t="str">
        <f t="shared" si="43"/>
        <v>Studying in School / College</v>
      </c>
    </row>
    <row r="881" spans="1:18" s="45" customFormat="1" ht="16.5" customHeight="1" x14ac:dyDescent="0.25">
      <c r="A881" s="42">
        <v>879</v>
      </c>
      <c r="B881" s="30" t="s">
        <v>13</v>
      </c>
      <c r="C881" s="30" t="s">
        <v>14</v>
      </c>
      <c r="D881" s="1" t="s">
        <v>750</v>
      </c>
      <c r="E881" s="30" t="s">
        <v>16</v>
      </c>
      <c r="F881" s="30">
        <v>7382208242</v>
      </c>
      <c r="G881" s="43">
        <v>39566</v>
      </c>
      <c r="H881" s="30">
        <v>10290637014</v>
      </c>
      <c r="I881" s="30" t="s">
        <v>17</v>
      </c>
      <c r="J881" s="30" t="s">
        <v>18</v>
      </c>
      <c r="K881" s="30" t="s">
        <v>19</v>
      </c>
      <c r="L881" s="30">
        <v>10290637</v>
      </c>
      <c r="M881" s="30" t="s">
        <v>66</v>
      </c>
      <c r="N881" s="30" t="s">
        <v>21</v>
      </c>
      <c r="O881" s="44" t="str">
        <f>IFERROR(VLOOKUP(D881,GERDATA971,14,FALSE),"")</f>
        <v>930721921750</v>
      </c>
      <c r="P881" s="42">
        <v>1</v>
      </c>
      <c r="Q881" s="30" t="s">
        <v>2692</v>
      </c>
      <c r="R881" s="1" t="str">
        <f t="shared" si="43"/>
        <v>Studying in School / College</v>
      </c>
    </row>
    <row r="882" spans="1:18" s="45" customFormat="1" ht="16.5" customHeight="1" x14ac:dyDescent="0.25">
      <c r="A882" s="42">
        <v>880</v>
      </c>
      <c r="B882" s="30" t="s">
        <v>13</v>
      </c>
      <c r="C882" s="30" t="s">
        <v>14</v>
      </c>
      <c r="D882" s="1" t="s">
        <v>980</v>
      </c>
      <c r="E882" s="30"/>
      <c r="F882" s="46">
        <v>642906000000</v>
      </c>
      <c r="G882" s="43">
        <v>40491</v>
      </c>
      <c r="H882" s="30">
        <v>10290637012</v>
      </c>
      <c r="I882" s="30" t="s">
        <v>17</v>
      </c>
      <c r="J882" s="30" t="s">
        <v>18</v>
      </c>
      <c r="K882" s="30" t="s">
        <v>19</v>
      </c>
      <c r="L882" s="30">
        <v>10290637</v>
      </c>
      <c r="M882" s="30" t="s">
        <v>66</v>
      </c>
      <c r="N882" s="30" t="s">
        <v>21</v>
      </c>
      <c r="O882" s="44" t="str">
        <f>IFERROR(VLOOKUP(D882,GERDATA971,14,FALSE),"")</f>
        <v/>
      </c>
      <c r="P882" s="42">
        <v>15</v>
      </c>
      <c r="Q882" s="30" t="s">
        <v>2669</v>
      </c>
      <c r="R882" s="1" t="str">
        <f t="shared" si="43"/>
        <v>Over age, Above18 years</v>
      </c>
    </row>
    <row r="883" spans="1:18" s="45" customFormat="1" ht="16.5" customHeight="1" x14ac:dyDescent="0.25">
      <c r="A883" s="42">
        <v>881</v>
      </c>
      <c r="B883" s="30" t="s">
        <v>13</v>
      </c>
      <c r="C883" s="30" t="s">
        <v>14</v>
      </c>
      <c r="D883" s="1" t="s">
        <v>500</v>
      </c>
      <c r="E883" s="30" t="s">
        <v>23</v>
      </c>
      <c r="F883" s="30">
        <v>9490851382</v>
      </c>
      <c r="G883" s="43">
        <v>38770</v>
      </c>
      <c r="H883" s="30">
        <v>10290637008</v>
      </c>
      <c r="I883" s="30" t="s">
        <v>17</v>
      </c>
      <c r="J883" s="30" t="s">
        <v>18</v>
      </c>
      <c r="K883" s="30" t="s">
        <v>17</v>
      </c>
      <c r="L883" s="30">
        <v>10290637</v>
      </c>
      <c r="M883" s="30" t="s">
        <v>66</v>
      </c>
      <c r="N883" s="30" t="s">
        <v>21</v>
      </c>
      <c r="O883" s="44"/>
      <c r="P883" s="42">
        <v>10</v>
      </c>
      <c r="Q883" s="30" t="s">
        <v>3677</v>
      </c>
      <c r="R883" s="1" t="str">
        <f t="shared" si="43"/>
        <v xml:space="preserve">Drop Out </v>
      </c>
    </row>
    <row r="884" spans="1:18" s="45" customFormat="1" ht="16.5" customHeight="1" x14ac:dyDescent="0.25">
      <c r="A884" s="42">
        <v>882</v>
      </c>
      <c r="B884" s="30" t="s">
        <v>13</v>
      </c>
      <c r="C884" s="30" t="s">
        <v>14</v>
      </c>
      <c r="D884" s="1" t="s">
        <v>1029</v>
      </c>
      <c r="E884" s="30" t="s">
        <v>16</v>
      </c>
      <c r="F884" s="46">
        <v>495752000000</v>
      </c>
      <c r="G884" s="43">
        <v>39784</v>
      </c>
      <c r="H884" s="30">
        <v>10290637014</v>
      </c>
      <c r="I884" s="30" t="s">
        <v>17</v>
      </c>
      <c r="J884" s="30" t="s">
        <v>18</v>
      </c>
      <c r="K884" s="30" t="s">
        <v>19</v>
      </c>
      <c r="L884" s="30">
        <v>10290637</v>
      </c>
      <c r="M884" s="30" t="s">
        <v>66</v>
      </c>
      <c r="N884" s="30" t="s">
        <v>21</v>
      </c>
      <c r="O884" s="44" t="str">
        <f>IFERROR(VLOOKUP(D884,GERDATA971,14,FALSE),"")</f>
        <v>495752018491</v>
      </c>
      <c r="P884" s="42">
        <v>10</v>
      </c>
      <c r="Q884" s="30" t="s">
        <v>2652</v>
      </c>
      <c r="R884" s="1" t="str">
        <f t="shared" si="43"/>
        <v xml:space="preserve">Drop Out </v>
      </c>
    </row>
    <row r="885" spans="1:18" s="45" customFormat="1" ht="16.5" customHeight="1" x14ac:dyDescent="0.25">
      <c r="A885" s="42">
        <v>883</v>
      </c>
      <c r="B885" s="30" t="s">
        <v>13</v>
      </c>
      <c r="C885" s="30" t="s">
        <v>14</v>
      </c>
      <c r="D885" s="1" t="s">
        <v>316</v>
      </c>
      <c r="E885" s="30" t="s">
        <v>23</v>
      </c>
      <c r="F885" s="30">
        <v>9437719237</v>
      </c>
      <c r="G885" s="43">
        <v>39116</v>
      </c>
      <c r="H885" s="30">
        <v>10290637018</v>
      </c>
      <c r="I885" s="30" t="s">
        <v>17</v>
      </c>
      <c r="J885" s="30" t="s">
        <v>18</v>
      </c>
      <c r="K885" s="30" t="s">
        <v>19</v>
      </c>
      <c r="L885" s="30">
        <v>10290637</v>
      </c>
      <c r="M885" s="30" t="s">
        <v>66</v>
      </c>
      <c r="N885" s="30" t="s">
        <v>21</v>
      </c>
      <c r="O885" s="44" t="str">
        <f>IFERROR(VLOOKUP(D885,GERDATA971,14,FALSE),"")</f>
        <v>286203938380</v>
      </c>
      <c r="P885" s="42">
        <v>1</v>
      </c>
      <c r="Q885" s="30" t="s">
        <v>2721</v>
      </c>
      <c r="R885" s="1" t="str">
        <f t="shared" si="43"/>
        <v>Studying in School / College</v>
      </c>
    </row>
    <row r="886" spans="1:18" s="45" customFormat="1" ht="16.5" customHeight="1" x14ac:dyDescent="0.25">
      <c r="A886" s="42">
        <v>884</v>
      </c>
      <c r="B886" s="30" t="s">
        <v>13</v>
      </c>
      <c r="C886" s="30" t="s">
        <v>14</v>
      </c>
      <c r="D886" s="1" t="s">
        <v>1269</v>
      </c>
      <c r="E886" s="30" t="s">
        <v>23</v>
      </c>
      <c r="F886" s="46">
        <v>904316000000</v>
      </c>
      <c r="G886" s="43">
        <v>40764</v>
      </c>
      <c r="H886" s="30">
        <v>10290637018</v>
      </c>
      <c r="I886" s="30" t="s">
        <v>17</v>
      </c>
      <c r="J886" s="30" t="s">
        <v>18</v>
      </c>
      <c r="K886" s="30" t="s">
        <v>19</v>
      </c>
      <c r="L886" s="30">
        <v>10290637</v>
      </c>
      <c r="M886" s="30" t="s">
        <v>66</v>
      </c>
      <c r="N886" s="30" t="s">
        <v>1142</v>
      </c>
      <c r="O886" s="44">
        <v>904315987698</v>
      </c>
      <c r="P886" s="42">
        <v>1</v>
      </c>
      <c r="Q886" s="30" t="s">
        <v>3678</v>
      </c>
      <c r="R886" s="1" t="str">
        <f t="shared" si="43"/>
        <v>Studying in School / College</v>
      </c>
    </row>
    <row r="887" spans="1:18" s="45" customFormat="1" ht="16.5" customHeight="1" x14ac:dyDescent="0.25">
      <c r="A887" s="42">
        <v>885</v>
      </c>
      <c r="B887" s="30" t="s">
        <v>13</v>
      </c>
      <c r="C887" s="30" t="s">
        <v>14</v>
      </c>
      <c r="D887" s="1" t="s">
        <v>1139</v>
      </c>
      <c r="E887" s="30" t="s">
        <v>16</v>
      </c>
      <c r="F887" s="46">
        <v>936376000000</v>
      </c>
      <c r="G887" s="43">
        <v>38833</v>
      </c>
      <c r="H887" s="30">
        <v>10290637012</v>
      </c>
      <c r="I887" s="30" t="s">
        <v>17</v>
      </c>
      <c r="J887" s="30" t="s">
        <v>18</v>
      </c>
      <c r="K887" s="30" t="s">
        <v>19</v>
      </c>
      <c r="L887" s="30">
        <v>10290637</v>
      </c>
      <c r="M887" s="30" t="s">
        <v>66</v>
      </c>
      <c r="N887" s="30" t="s">
        <v>21</v>
      </c>
      <c r="O887" s="44" t="str">
        <f>IFERROR(VLOOKUP(D887,GERDATA971,14,FALSE),"")</f>
        <v>936375809379</v>
      </c>
      <c r="P887" s="42">
        <v>13</v>
      </c>
      <c r="Q887" s="30" t="s">
        <v>2672</v>
      </c>
      <c r="R887" s="1" t="str">
        <f t="shared" si="43"/>
        <v>Married</v>
      </c>
    </row>
    <row r="888" spans="1:18" s="45" customFormat="1" ht="16.5" customHeight="1" x14ac:dyDescent="0.25">
      <c r="A888" s="42">
        <v>886</v>
      </c>
      <c r="B888" s="30" t="s">
        <v>13</v>
      </c>
      <c r="C888" s="30" t="s">
        <v>14</v>
      </c>
      <c r="D888" s="1" t="s">
        <v>124</v>
      </c>
      <c r="E888" s="30" t="s">
        <v>16</v>
      </c>
      <c r="F888" s="30">
        <v>8895322321</v>
      </c>
      <c r="G888" s="43">
        <v>41671</v>
      </c>
      <c r="H888" s="30">
        <v>10290637005</v>
      </c>
      <c r="I888" s="30" t="s">
        <v>17</v>
      </c>
      <c r="J888" s="30" t="s">
        <v>18</v>
      </c>
      <c r="K888" s="30" t="s">
        <v>19</v>
      </c>
      <c r="L888" s="30">
        <v>10290637</v>
      </c>
      <c r="M888" s="30" t="s">
        <v>66</v>
      </c>
      <c r="N888" s="30" t="s">
        <v>21</v>
      </c>
      <c r="O888" s="44" t="str">
        <f>IFERROR(VLOOKUP(D888,GERDATA971,14,FALSE),"")</f>
        <v>904160840442</v>
      </c>
      <c r="P888" s="42">
        <v>6</v>
      </c>
      <c r="Q888" s="30" t="s">
        <v>2625</v>
      </c>
      <c r="R888" s="1" t="str">
        <f t="shared" si="43"/>
        <v>Migrated to other state</v>
      </c>
    </row>
    <row r="889" spans="1:18" s="45" customFormat="1" ht="16.5" customHeight="1" x14ac:dyDescent="0.25">
      <c r="A889" s="42">
        <v>887</v>
      </c>
      <c r="B889" s="30" t="s">
        <v>13</v>
      </c>
      <c r="C889" s="30" t="s">
        <v>14</v>
      </c>
      <c r="D889" s="1" t="s">
        <v>502</v>
      </c>
      <c r="E889" s="30" t="s">
        <v>16</v>
      </c>
      <c r="F889" s="30">
        <v>7382042108</v>
      </c>
      <c r="G889" s="43">
        <v>39096</v>
      </c>
      <c r="H889" s="30">
        <v>10290637016</v>
      </c>
      <c r="I889" s="30" t="s">
        <v>17</v>
      </c>
      <c r="J889" s="30" t="s">
        <v>18</v>
      </c>
      <c r="K889" s="30" t="s">
        <v>17</v>
      </c>
      <c r="L889" s="30">
        <v>10290637</v>
      </c>
      <c r="M889" s="30" t="s">
        <v>66</v>
      </c>
      <c r="N889" s="30" t="s">
        <v>21</v>
      </c>
      <c r="O889" s="44">
        <v>743585251751</v>
      </c>
      <c r="P889" s="42">
        <v>10</v>
      </c>
      <c r="Q889" s="30" t="s">
        <v>3677</v>
      </c>
      <c r="R889" s="1" t="str">
        <f t="shared" si="43"/>
        <v xml:space="preserve">Drop Out </v>
      </c>
    </row>
    <row r="890" spans="1:18" s="45" customFormat="1" ht="16.5" customHeight="1" x14ac:dyDescent="0.25">
      <c r="A890" s="42">
        <v>888</v>
      </c>
      <c r="B890" s="30" t="s">
        <v>13</v>
      </c>
      <c r="C890" s="30" t="s">
        <v>14</v>
      </c>
      <c r="D890" s="1" t="s">
        <v>1081</v>
      </c>
      <c r="E890" s="30" t="s">
        <v>16</v>
      </c>
      <c r="F890" s="46">
        <v>511955000000</v>
      </c>
      <c r="G890" s="43">
        <v>39891</v>
      </c>
      <c r="H890" s="30">
        <v>10290637008</v>
      </c>
      <c r="I890" s="30" t="s">
        <v>17</v>
      </c>
      <c r="J890" s="30" t="s">
        <v>18</v>
      </c>
      <c r="K890" s="30" t="s">
        <v>19</v>
      </c>
      <c r="L890" s="30">
        <v>10290637</v>
      </c>
      <c r="M890" s="30" t="s">
        <v>66</v>
      </c>
      <c r="N890" s="30" t="s">
        <v>21</v>
      </c>
      <c r="O890" s="44" t="str">
        <f>IFERROR(VLOOKUP(D890,GERDATA971,14,FALSE),"")</f>
        <v>511955115995</v>
      </c>
      <c r="P890" s="42">
        <v>1</v>
      </c>
      <c r="Q890" s="30" t="s">
        <v>2647</v>
      </c>
      <c r="R890" s="1" t="str">
        <f t="shared" si="43"/>
        <v>Studying in School / College</v>
      </c>
    </row>
    <row r="891" spans="1:18" s="45" customFormat="1" ht="16.5" customHeight="1" x14ac:dyDescent="0.25">
      <c r="A891" s="42">
        <v>889</v>
      </c>
      <c r="B891" s="30" t="s">
        <v>13</v>
      </c>
      <c r="C891" s="30" t="s">
        <v>14</v>
      </c>
      <c r="D891" s="1" t="s">
        <v>1236</v>
      </c>
      <c r="E891" s="30" t="s">
        <v>16</v>
      </c>
      <c r="F891" s="46">
        <v>417998000000</v>
      </c>
      <c r="G891" s="43">
        <v>41254</v>
      </c>
      <c r="H891" s="30">
        <v>10290637010</v>
      </c>
      <c r="I891" s="30" t="s">
        <v>17</v>
      </c>
      <c r="J891" s="30" t="s">
        <v>18</v>
      </c>
      <c r="K891" s="30" t="s">
        <v>19</v>
      </c>
      <c r="L891" s="30">
        <v>10290637</v>
      </c>
      <c r="M891" s="30" t="s">
        <v>66</v>
      </c>
      <c r="N891" s="30" t="s">
        <v>1142</v>
      </c>
      <c r="O891" s="44" t="str">
        <f>IFERROR(VLOOKUP(D891,GERDATA971,14,FALSE),"")</f>
        <v>417997997841</v>
      </c>
      <c r="P891" s="42">
        <v>1</v>
      </c>
      <c r="Q891" s="30" t="s">
        <v>2662</v>
      </c>
      <c r="R891" s="1" t="str">
        <f t="shared" si="43"/>
        <v>Studying in School / College</v>
      </c>
    </row>
    <row r="892" spans="1:18" s="45" customFormat="1" ht="16.5" customHeight="1" x14ac:dyDescent="0.25">
      <c r="A892" s="42">
        <v>890</v>
      </c>
      <c r="B892" s="30" t="s">
        <v>13</v>
      </c>
      <c r="C892" s="30" t="s">
        <v>14</v>
      </c>
      <c r="D892" s="1" t="s">
        <v>609</v>
      </c>
      <c r="E892" s="30" t="s">
        <v>23</v>
      </c>
      <c r="F892" s="30">
        <v>9492803982</v>
      </c>
      <c r="G892" s="43">
        <v>39083</v>
      </c>
      <c r="H892" s="30">
        <v>10290638007</v>
      </c>
      <c r="I892" s="30" t="s">
        <v>17</v>
      </c>
      <c r="J892" s="30" t="s">
        <v>18</v>
      </c>
      <c r="K892" s="30" t="s">
        <v>19</v>
      </c>
      <c r="L892" s="30">
        <v>10290638</v>
      </c>
      <c r="M892" s="30" t="s">
        <v>55</v>
      </c>
      <c r="N892" s="30" t="s">
        <v>21</v>
      </c>
      <c r="O892" s="44" t="str">
        <f>IFERROR(VLOOKUP(D892,GERDATA971,14,FALSE),"")</f>
        <v/>
      </c>
      <c r="P892" s="42">
        <v>11</v>
      </c>
      <c r="Q892" s="30" t="s">
        <v>1552</v>
      </c>
      <c r="R892" s="1" t="str">
        <f t="shared" si="43"/>
        <v>Not traced</v>
      </c>
    </row>
    <row r="893" spans="1:18" s="45" customFormat="1" ht="16.5" customHeight="1" x14ac:dyDescent="0.25">
      <c r="A893" s="42">
        <v>891</v>
      </c>
      <c r="B893" s="30" t="s">
        <v>13</v>
      </c>
      <c r="C893" s="30" t="s">
        <v>14</v>
      </c>
      <c r="D893" s="1" t="s">
        <v>102</v>
      </c>
      <c r="E893" s="30" t="s">
        <v>16</v>
      </c>
      <c r="F893" s="30">
        <v>8985014709</v>
      </c>
      <c r="G893" s="43">
        <v>38691</v>
      </c>
      <c r="H893" s="30">
        <v>10290638017</v>
      </c>
      <c r="I893" s="30" t="s">
        <v>17</v>
      </c>
      <c r="J893" s="30" t="s">
        <v>18</v>
      </c>
      <c r="K893" s="30" t="s">
        <v>17</v>
      </c>
      <c r="L893" s="30">
        <v>10290638</v>
      </c>
      <c r="M893" s="30" t="s">
        <v>55</v>
      </c>
      <c r="N893" s="30" t="s">
        <v>21</v>
      </c>
      <c r="O893" s="44">
        <v>553086635468</v>
      </c>
      <c r="P893" s="42">
        <v>1</v>
      </c>
      <c r="Q893" s="30" t="s">
        <v>1400</v>
      </c>
      <c r="R893" s="1" t="str">
        <f t="shared" si="43"/>
        <v>Studying in School / College</v>
      </c>
    </row>
    <row r="894" spans="1:18" s="45" customFormat="1" ht="16.5" customHeight="1" x14ac:dyDescent="0.25">
      <c r="A894" s="42">
        <v>892</v>
      </c>
      <c r="B894" s="30" t="s">
        <v>13</v>
      </c>
      <c r="C894" s="30" t="s">
        <v>14</v>
      </c>
      <c r="D894" s="1" t="s">
        <v>950</v>
      </c>
      <c r="E894" s="30" t="s">
        <v>16</v>
      </c>
      <c r="F894" s="46">
        <v>831131000000</v>
      </c>
      <c r="G894" s="43">
        <v>38688</v>
      </c>
      <c r="H894" s="30">
        <v>10290638021</v>
      </c>
      <c r="I894" s="30" t="s">
        <v>17</v>
      </c>
      <c r="J894" s="30" t="s">
        <v>169</v>
      </c>
      <c r="K894" s="30" t="s">
        <v>19</v>
      </c>
      <c r="L894" s="30">
        <v>10290638</v>
      </c>
      <c r="M894" s="30" t="s">
        <v>55</v>
      </c>
      <c r="N894" s="30" t="s">
        <v>21</v>
      </c>
      <c r="O894" s="44">
        <v>831131376560</v>
      </c>
      <c r="P894" s="42">
        <v>2</v>
      </c>
      <c r="Q894" s="30" t="s">
        <v>1360</v>
      </c>
      <c r="R894" s="1" t="str">
        <f t="shared" si="43"/>
        <v>10th passed and present not continue study</v>
      </c>
    </row>
    <row r="895" spans="1:18" s="45" customFormat="1" ht="16.5" customHeight="1" x14ac:dyDescent="0.25">
      <c r="A895" s="42">
        <v>893</v>
      </c>
      <c r="B895" s="30" t="s">
        <v>13</v>
      </c>
      <c r="C895" s="30" t="s">
        <v>14</v>
      </c>
      <c r="D895" s="1" t="s">
        <v>1204</v>
      </c>
      <c r="E895" s="30" t="s">
        <v>23</v>
      </c>
      <c r="F895" s="46">
        <v>813228000000</v>
      </c>
      <c r="G895" s="43">
        <v>38718</v>
      </c>
      <c r="H895" s="30">
        <v>10290638012</v>
      </c>
      <c r="I895" s="30" t="s">
        <v>17</v>
      </c>
      <c r="J895" s="30" t="s">
        <v>18</v>
      </c>
      <c r="K895" s="30" t="s">
        <v>19</v>
      </c>
      <c r="L895" s="30">
        <v>10290638</v>
      </c>
      <c r="M895" s="30" t="s">
        <v>55</v>
      </c>
      <c r="N895" s="30" t="s">
        <v>1153</v>
      </c>
      <c r="O895" s="44">
        <v>813227794472</v>
      </c>
      <c r="P895" s="42">
        <v>1</v>
      </c>
      <c r="Q895" s="30" t="s">
        <v>1400</v>
      </c>
      <c r="R895" s="1" t="str">
        <f t="shared" si="43"/>
        <v>Studying in School / College</v>
      </c>
    </row>
    <row r="896" spans="1:18" s="45" customFormat="1" ht="16.5" customHeight="1" x14ac:dyDescent="0.25">
      <c r="A896" s="42">
        <v>894</v>
      </c>
      <c r="B896" s="30" t="s">
        <v>13</v>
      </c>
      <c r="C896" s="30" t="s">
        <v>14</v>
      </c>
      <c r="D896" s="1" t="s">
        <v>1317</v>
      </c>
      <c r="E896" s="30" t="s">
        <v>23</v>
      </c>
      <c r="F896" s="46">
        <v>227676000000</v>
      </c>
      <c r="G896" s="43">
        <v>39447</v>
      </c>
      <c r="H896" s="30">
        <v>10290638019</v>
      </c>
      <c r="I896" s="30" t="s">
        <v>17</v>
      </c>
      <c r="J896" s="30" t="s">
        <v>18</v>
      </c>
      <c r="K896" s="30" t="s">
        <v>19</v>
      </c>
      <c r="L896" s="30">
        <v>10290638</v>
      </c>
      <c r="M896" s="30" t="s">
        <v>55</v>
      </c>
      <c r="N896" s="30" t="s">
        <v>1142</v>
      </c>
      <c r="O896" s="44" t="str">
        <f t="shared" ref="O896:O902" si="47">IFERROR(VLOOKUP(D896,GERDATA971,14,FALSE),"")</f>
        <v/>
      </c>
      <c r="P896" s="42">
        <v>11</v>
      </c>
      <c r="Q896" s="30" t="s">
        <v>1552</v>
      </c>
      <c r="R896" s="1" t="str">
        <f t="shared" si="43"/>
        <v>Not traced</v>
      </c>
    </row>
    <row r="897" spans="1:18" s="45" customFormat="1" ht="16.5" customHeight="1" x14ac:dyDescent="0.25">
      <c r="A897" s="42">
        <v>895</v>
      </c>
      <c r="B897" s="30" t="s">
        <v>13</v>
      </c>
      <c r="C897" s="30" t="s">
        <v>14</v>
      </c>
      <c r="D897" s="1" t="s">
        <v>1199</v>
      </c>
      <c r="E897" s="30" t="s">
        <v>23</v>
      </c>
      <c r="F897" s="46">
        <v>692844000000</v>
      </c>
      <c r="G897" s="43">
        <v>40170</v>
      </c>
      <c r="H897" s="30">
        <v>10290638007</v>
      </c>
      <c r="I897" s="30" t="s">
        <v>17</v>
      </c>
      <c r="J897" s="30" t="s">
        <v>18</v>
      </c>
      <c r="K897" s="30" t="s">
        <v>19</v>
      </c>
      <c r="L897" s="30">
        <v>10290638</v>
      </c>
      <c r="M897" s="30" t="s">
        <v>55</v>
      </c>
      <c r="N897" s="30" t="s">
        <v>1142</v>
      </c>
      <c r="O897" s="44" t="str">
        <f t="shared" si="47"/>
        <v/>
      </c>
      <c r="P897" s="42">
        <v>11</v>
      </c>
      <c r="Q897" s="30" t="s">
        <v>1552</v>
      </c>
      <c r="R897" s="1" t="str">
        <f t="shared" si="43"/>
        <v>Not traced</v>
      </c>
    </row>
    <row r="898" spans="1:18" s="45" customFormat="1" ht="16.5" customHeight="1" x14ac:dyDescent="0.25">
      <c r="A898" s="42">
        <v>896</v>
      </c>
      <c r="B898" s="30" t="s">
        <v>13</v>
      </c>
      <c r="C898" s="30" t="s">
        <v>14</v>
      </c>
      <c r="D898" s="1" t="s">
        <v>1217</v>
      </c>
      <c r="E898" s="30" t="s">
        <v>23</v>
      </c>
      <c r="F898" s="46">
        <v>867750000000</v>
      </c>
      <c r="G898" s="43">
        <v>38718</v>
      </c>
      <c r="H898" s="30">
        <v>10290638013</v>
      </c>
      <c r="I898" s="30" t="s">
        <v>17</v>
      </c>
      <c r="J898" s="30" t="s">
        <v>18</v>
      </c>
      <c r="K898" s="30" t="s">
        <v>19</v>
      </c>
      <c r="L898" s="30">
        <v>10290638</v>
      </c>
      <c r="M898" s="30" t="s">
        <v>55</v>
      </c>
      <c r="N898" s="30" t="s">
        <v>1142</v>
      </c>
      <c r="O898" s="44" t="str">
        <f t="shared" si="47"/>
        <v/>
      </c>
      <c r="P898" s="42">
        <v>11</v>
      </c>
      <c r="Q898" s="30" t="s">
        <v>1552</v>
      </c>
      <c r="R898" s="1" t="str">
        <f t="shared" si="43"/>
        <v>Not traced</v>
      </c>
    </row>
    <row r="899" spans="1:18" s="45" customFormat="1" ht="16.5" customHeight="1" x14ac:dyDescent="0.25">
      <c r="A899" s="42">
        <v>897</v>
      </c>
      <c r="B899" s="30" t="s">
        <v>13</v>
      </c>
      <c r="C899" s="30" t="s">
        <v>14</v>
      </c>
      <c r="D899" s="1" t="s">
        <v>308</v>
      </c>
      <c r="E899" s="30" t="s">
        <v>23</v>
      </c>
      <c r="F899" s="30">
        <v>7382692436</v>
      </c>
      <c r="G899" s="43">
        <v>43336</v>
      </c>
      <c r="H899" s="30">
        <v>10290638011</v>
      </c>
      <c r="I899" s="30" t="s">
        <v>17</v>
      </c>
      <c r="J899" s="30" t="s">
        <v>18</v>
      </c>
      <c r="K899" s="30" t="s">
        <v>19</v>
      </c>
      <c r="L899" s="30">
        <v>10290638</v>
      </c>
      <c r="M899" s="30" t="s">
        <v>55</v>
      </c>
      <c r="N899" s="30" t="s">
        <v>21</v>
      </c>
      <c r="O899" s="44">
        <f t="shared" si="47"/>
        <v>485009082651</v>
      </c>
      <c r="P899" s="42">
        <v>1</v>
      </c>
      <c r="Q899" s="30" t="s">
        <v>2753</v>
      </c>
      <c r="R899" s="1" t="str">
        <f t="shared" ref="R899:R962" si="48">IFERROR(VLOOKUP(P899,REASONCODE,2,FALSE),"")</f>
        <v>Studying in School / College</v>
      </c>
    </row>
    <row r="900" spans="1:18" s="45" customFormat="1" ht="16.5" customHeight="1" x14ac:dyDescent="0.25">
      <c r="A900" s="42">
        <v>898</v>
      </c>
      <c r="B900" s="30" t="s">
        <v>13</v>
      </c>
      <c r="C900" s="30" t="s">
        <v>14</v>
      </c>
      <c r="D900" s="1" t="s">
        <v>221</v>
      </c>
      <c r="E900" s="30" t="s">
        <v>23</v>
      </c>
      <c r="F900" s="30">
        <v>7382069304</v>
      </c>
      <c r="G900" s="43">
        <v>43291</v>
      </c>
      <c r="H900" s="30">
        <v>10290638013</v>
      </c>
      <c r="I900" s="30" t="s">
        <v>17</v>
      </c>
      <c r="J900" s="30" t="s">
        <v>18</v>
      </c>
      <c r="K900" s="30" t="s">
        <v>19</v>
      </c>
      <c r="L900" s="30">
        <v>10290638</v>
      </c>
      <c r="M900" s="30" t="s">
        <v>55</v>
      </c>
      <c r="N900" s="30" t="s">
        <v>21</v>
      </c>
      <c r="O900" s="44" t="str">
        <f t="shared" si="47"/>
        <v/>
      </c>
      <c r="P900" s="42">
        <v>11</v>
      </c>
      <c r="Q900" s="30" t="s">
        <v>1552</v>
      </c>
      <c r="R900" s="1" t="str">
        <f t="shared" si="48"/>
        <v>Not traced</v>
      </c>
    </row>
    <row r="901" spans="1:18" s="45" customFormat="1" ht="16.5" customHeight="1" x14ac:dyDescent="0.25">
      <c r="A901" s="42">
        <v>899</v>
      </c>
      <c r="B901" s="30" t="s">
        <v>13</v>
      </c>
      <c r="C901" s="30" t="s">
        <v>14</v>
      </c>
      <c r="D901" s="1" t="s">
        <v>993</v>
      </c>
      <c r="E901" s="30" t="s">
        <v>23</v>
      </c>
      <c r="F901" s="46">
        <v>665767000000</v>
      </c>
      <c r="G901" s="43">
        <v>43111</v>
      </c>
      <c r="H901" s="30">
        <v>10290638013</v>
      </c>
      <c r="I901" s="30" t="s">
        <v>17</v>
      </c>
      <c r="J901" s="30" t="s">
        <v>18</v>
      </c>
      <c r="K901" s="30" t="s">
        <v>19</v>
      </c>
      <c r="L901" s="30">
        <v>10290638</v>
      </c>
      <c r="M901" s="30" t="s">
        <v>55</v>
      </c>
      <c r="N901" s="30" t="s">
        <v>21</v>
      </c>
      <c r="O901" s="44" t="str">
        <f t="shared" si="47"/>
        <v/>
      </c>
      <c r="P901" s="42">
        <v>11</v>
      </c>
      <c r="Q901" s="30" t="s">
        <v>1552</v>
      </c>
      <c r="R901" s="1" t="str">
        <f t="shared" si="48"/>
        <v>Not traced</v>
      </c>
    </row>
    <row r="902" spans="1:18" s="45" customFormat="1" ht="16.5" customHeight="1" x14ac:dyDescent="0.25">
      <c r="A902" s="42">
        <v>900</v>
      </c>
      <c r="B902" s="30" t="s">
        <v>13</v>
      </c>
      <c r="C902" s="30" t="s">
        <v>14</v>
      </c>
      <c r="D902" s="1" t="s">
        <v>1224</v>
      </c>
      <c r="E902" s="30" t="s">
        <v>23</v>
      </c>
      <c r="F902" s="46">
        <v>636647000000</v>
      </c>
      <c r="G902" s="43">
        <v>40317</v>
      </c>
      <c r="H902" s="30">
        <v>10290638005</v>
      </c>
      <c r="I902" s="30" t="s">
        <v>17</v>
      </c>
      <c r="J902" s="30" t="s">
        <v>18</v>
      </c>
      <c r="K902" s="30" t="s">
        <v>19</v>
      </c>
      <c r="L902" s="30">
        <v>10290638</v>
      </c>
      <c r="M902" s="30" t="s">
        <v>55</v>
      </c>
      <c r="N902" s="30" t="s">
        <v>1142</v>
      </c>
      <c r="O902" s="44" t="str">
        <f t="shared" si="47"/>
        <v/>
      </c>
      <c r="P902" s="42">
        <v>11</v>
      </c>
      <c r="Q902" s="30" t="s">
        <v>1552</v>
      </c>
      <c r="R902" s="1" t="str">
        <f t="shared" si="48"/>
        <v>Not traced</v>
      </c>
    </row>
    <row r="903" spans="1:18" s="45" customFormat="1" ht="16.5" customHeight="1" x14ac:dyDescent="0.25">
      <c r="A903" s="42">
        <v>901</v>
      </c>
      <c r="B903" s="30" t="s">
        <v>13</v>
      </c>
      <c r="C903" s="30" t="s">
        <v>14</v>
      </c>
      <c r="D903" s="1" t="s">
        <v>667</v>
      </c>
      <c r="E903" s="30"/>
      <c r="F903" s="30">
        <v>8985982144</v>
      </c>
      <c r="G903" s="43">
        <v>39152</v>
      </c>
      <c r="H903" s="30">
        <v>10290638021</v>
      </c>
      <c r="I903" s="30" t="s">
        <v>17</v>
      </c>
      <c r="J903" s="30" t="s">
        <v>169</v>
      </c>
      <c r="K903" s="30" t="s">
        <v>19</v>
      </c>
      <c r="L903" s="30">
        <v>10290638</v>
      </c>
      <c r="M903" s="30" t="s">
        <v>55</v>
      </c>
      <c r="N903" s="30" t="s">
        <v>21</v>
      </c>
      <c r="O903" s="44">
        <v>948005307656</v>
      </c>
      <c r="P903" s="42">
        <v>15</v>
      </c>
      <c r="Q903" s="30" t="s">
        <v>3689</v>
      </c>
      <c r="R903" s="1" t="str">
        <f t="shared" si="48"/>
        <v>Over age, Above18 years</v>
      </c>
    </row>
    <row r="904" spans="1:18" s="45" customFormat="1" ht="16.5" customHeight="1" x14ac:dyDescent="0.25">
      <c r="A904" s="42">
        <v>902</v>
      </c>
      <c r="B904" s="30" t="s">
        <v>13</v>
      </c>
      <c r="C904" s="30" t="s">
        <v>14</v>
      </c>
      <c r="D904" s="1" t="s">
        <v>72</v>
      </c>
      <c r="E904" s="30" t="s">
        <v>23</v>
      </c>
      <c r="F904" s="30">
        <v>8985103130</v>
      </c>
      <c r="G904" s="43">
        <v>38924</v>
      </c>
      <c r="H904" s="30">
        <v>10290638003</v>
      </c>
      <c r="I904" s="30" t="s">
        <v>17</v>
      </c>
      <c r="J904" s="30" t="s">
        <v>18</v>
      </c>
      <c r="K904" s="30" t="s">
        <v>19</v>
      </c>
      <c r="L904" s="30">
        <v>10290638</v>
      </c>
      <c r="M904" s="30" t="s">
        <v>55</v>
      </c>
      <c r="N904" s="30" t="s">
        <v>21</v>
      </c>
      <c r="O904" s="44">
        <f>IFERROR(VLOOKUP(D904,GERDATA971,14,FALSE),"")</f>
        <v>272287647233</v>
      </c>
      <c r="P904" s="42">
        <v>3</v>
      </c>
      <c r="Q904" s="30" t="s">
        <v>1640</v>
      </c>
      <c r="R904" s="1" t="str">
        <f t="shared" si="48"/>
        <v>Inter passed and present not continue study</v>
      </c>
    </row>
    <row r="905" spans="1:18" s="45" customFormat="1" ht="16.5" customHeight="1" x14ac:dyDescent="0.25">
      <c r="A905" s="42">
        <v>903</v>
      </c>
      <c r="B905" s="30" t="s">
        <v>13</v>
      </c>
      <c r="C905" s="30" t="s">
        <v>14</v>
      </c>
      <c r="D905" s="1" t="s">
        <v>992</v>
      </c>
      <c r="E905" s="30" t="s">
        <v>16</v>
      </c>
      <c r="F905" s="46">
        <v>394936000000</v>
      </c>
      <c r="G905" s="43">
        <v>39448</v>
      </c>
      <c r="H905" s="30">
        <v>10290638001</v>
      </c>
      <c r="I905" s="30" t="s">
        <v>17</v>
      </c>
      <c r="J905" s="30" t="s">
        <v>18</v>
      </c>
      <c r="K905" s="30" t="s">
        <v>19</v>
      </c>
      <c r="L905" s="30">
        <v>10290638</v>
      </c>
      <c r="M905" s="30" t="s">
        <v>55</v>
      </c>
      <c r="N905" s="30" t="s">
        <v>21</v>
      </c>
      <c r="O905" s="44">
        <f>IFERROR(VLOOKUP(D905,GERDATA971,14,FALSE),"")</f>
        <v>394936359147</v>
      </c>
      <c r="P905" s="42">
        <v>1</v>
      </c>
      <c r="Q905" s="30" t="s">
        <v>1630</v>
      </c>
      <c r="R905" s="1" t="str">
        <f t="shared" si="48"/>
        <v>Studying in School / College</v>
      </c>
    </row>
    <row r="906" spans="1:18" s="45" customFormat="1" ht="16.5" customHeight="1" x14ac:dyDescent="0.25">
      <c r="A906" s="42">
        <v>904</v>
      </c>
      <c r="B906" s="30" t="s">
        <v>13</v>
      </c>
      <c r="C906" s="30" t="s">
        <v>14</v>
      </c>
      <c r="D906" s="1" t="s">
        <v>462</v>
      </c>
      <c r="E906" s="30" t="s">
        <v>16</v>
      </c>
      <c r="F906" s="30">
        <v>9492619210</v>
      </c>
      <c r="G906" s="43">
        <v>38992</v>
      </c>
      <c r="H906" s="30">
        <v>10290638001</v>
      </c>
      <c r="I906" s="30" t="s">
        <v>17</v>
      </c>
      <c r="J906" s="30" t="s">
        <v>18</v>
      </c>
      <c r="K906" s="30" t="s">
        <v>19</v>
      </c>
      <c r="L906" s="30">
        <v>10290638</v>
      </c>
      <c r="M906" s="30" t="s">
        <v>55</v>
      </c>
      <c r="N906" s="30" t="s">
        <v>21</v>
      </c>
      <c r="O906" s="44">
        <f>IFERROR(VLOOKUP(D906,GERDATA971,14,FALSE),"")</f>
        <v>432312783823</v>
      </c>
      <c r="P906" s="42">
        <v>3</v>
      </c>
      <c r="Q906" s="30" t="s">
        <v>1640</v>
      </c>
      <c r="R906" s="1" t="str">
        <f t="shared" si="48"/>
        <v>Inter passed and present not continue study</v>
      </c>
    </row>
    <row r="907" spans="1:18" s="45" customFormat="1" ht="16.5" customHeight="1" x14ac:dyDescent="0.25">
      <c r="A907" s="42">
        <v>905</v>
      </c>
      <c r="B907" s="30" t="s">
        <v>13</v>
      </c>
      <c r="C907" s="30" t="s">
        <v>14</v>
      </c>
      <c r="D907" s="1" t="s">
        <v>1152</v>
      </c>
      <c r="E907" s="30" t="s">
        <v>23</v>
      </c>
      <c r="F907" s="46">
        <v>865653000000</v>
      </c>
      <c r="G907" s="43">
        <v>39834</v>
      </c>
      <c r="H907" s="30">
        <v>10290638003</v>
      </c>
      <c r="I907" s="30" t="s">
        <v>17</v>
      </c>
      <c r="J907" s="30" t="s">
        <v>18</v>
      </c>
      <c r="K907" s="30" t="s">
        <v>19</v>
      </c>
      <c r="L907" s="30">
        <v>10290638</v>
      </c>
      <c r="M907" s="30" t="s">
        <v>55</v>
      </c>
      <c r="N907" s="30" t="s">
        <v>1153</v>
      </c>
      <c r="O907" s="44">
        <f>IFERROR(VLOOKUP(D907,GERDATA971,14,FALSE),"")</f>
        <v>865653192061</v>
      </c>
      <c r="P907" s="42">
        <v>10</v>
      </c>
      <c r="Q907" s="30" t="s">
        <v>1525</v>
      </c>
      <c r="R907" s="1" t="str">
        <f t="shared" si="48"/>
        <v xml:space="preserve">Drop Out </v>
      </c>
    </row>
    <row r="908" spans="1:18" s="45" customFormat="1" ht="16.5" customHeight="1" x14ac:dyDescent="0.25">
      <c r="A908" s="42">
        <v>906</v>
      </c>
      <c r="B908" s="30" t="s">
        <v>13</v>
      </c>
      <c r="C908" s="30" t="s">
        <v>14</v>
      </c>
      <c r="D908" s="1" t="s">
        <v>669</v>
      </c>
      <c r="E908" s="30" t="s">
        <v>16</v>
      </c>
      <c r="F908" s="30">
        <v>8331995387</v>
      </c>
      <c r="G908" s="43">
        <v>39814</v>
      </c>
      <c r="H908" s="30">
        <v>10290638008</v>
      </c>
      <c r="I908" s="30" t="s">
        <v>17</v>
      </c>
      <c r="J908" s="30" t="s">
        <v>18</v>
      </c>
      <c r="K908" s="30" t="s">
        <v>19</v>
      </c>
      <c r="L908" s="30">
        <v>10290638</v>
      </c>
      <c r="M908" s="30" t="s">
        <v>55</v>
      </c>
      <c r="N908" s="30" t="s">
        <v>21</v>
      </c>
      <c r="O908" s="44">
        <f>IFERROR(VLOOKUP(D908,GERDATA971,14,FALSE),"")</f>
        <v>660049642487</v>
      </c>
      <c r="P908" s="42">
        <v>10</v>
      </c>
      <c r="Q908" s="30" t="s">
        <v>1525</v>
      </c>
      <c r="R908" s="1" t="str">
        <f t="shared" si="48"/>
        <v xml:space="preserve">Drop Out </v>
      </c>
    </row>
    <row r="909" spans="1:18" s="45" customFormat="1" ht="16.5" customHeight="1" x14ac:dyDescent="0.25">
      <c r="A909" s="42">
        <v>907</v>
      </c>
      <c r="B909" s="30" t="s">
        <v>13</v>
      </c>
      <c r="C909" s="30" t="s">
        <v>14</v>
      </c>
      <c r="D909" s="1" t="s">
        <v>232</v>
      </c>
      <c r="E909" s="30" t="s">
        <v>16</v>
      </c>
      <c r="F909" s="30">
        <v>9491799639</v>
      </c>
      <c r="G909" s="43">
        <v>39103</v>
      </c>
      <c r="H909" s="30">
        <v>10290638003</v>
      </c>
      <c r="I909" s="30" t="s">
        <v>17</v>
      </c>
      <c r="J909" s="30" t="s">
        <v>169</v>
      </c>
      <c r="K909" s="30" t="s">
        <v>19</v>
      </c>
      <c r="L909" s="30">
        <v>10290638</v>
      </c>
      <c r="M909" s="30" t="s">
        <v>55</v>
      </c>
      <c r="N909" s="30" t="s">
        <v>21</v>
      </c>
      <c r="O909" s="44">
        <v>601692126202</v>
      </c>
      <c r="P909" s="42">
        <v>5</v>
      </c>
      <c r="Q909" s="30" t="s">
        <v>3691</v>
      </c>
      <c r="R909" s="1" t="str">
        <f t="shared" si="48"/>
        <v>Migrated Other district</v>
      </c>
    </row>
    <row r="910" spans="1:18" s="45" customFormat="1" ht="16.5" customHeight="1" x14ac:dyDescent="0.25">
      <c r="A910" s="42">
        <v>908</v>
      </c>
      <c r="B910" s="30" t="s">
        <v>13</v>
      </c>
      <c r="C910" s="30" t="s">
        <v>14</v>
      </c>
      <c r="D910" s="1" t="s">
        <v>322</v>
      </c>
      <c r="E910" s="30" t="s">
        <v>16</v>
      </c>
      <c r="F910" s="30">
        <v>9492351463</v>
      </c>
      <c r="G910" s="43">
        <v>38718</v>
      </c>
      <c r="H910" s="30">
        <v>10290638008</v>
      </c>
      <c r="I910" s="30" t="s">
        <v>17</v>
      </c>
      <c r="J910" s="30" t="s">
        <v>18</v>
      </c>
      <c r="K910" s="30" t="s">
        <v>19</v>
      </c>
      <c r="L910" s="30">
        <v>10290638</v>
      </c>
      <c r="M910" s="30" t="s">
        <v>55</v>
      </c>
      <c r="N910" s="30" t="s">
        <v>21</v>
      </c>
      <c r="O910" s="44">
        <f>IFERROR(VLOOKUP(D910,GERDATA971,14,FALSE),"")</f>
        <v>284762138147</v>
      </c>
      <c r="P910" s="42">
        <v>3</v>
      </c>
      <c r="Q910" s="30" t="s">
        <v>1640</v>
      </c>
      <c r="R910" s="1" t="str">
        <f t="shared" si="48"/>
        <v>Inter passed and present not continue study</v>
      </c>
    </row>
    <row r="911" spans="1:18" s="45" customFormat="1" ht="16.5" customHeight="1" x14ac:dyDescent="0.25">
      <c r="A911" s="42">
        <v>909</v>
      </c>
      <c r="B911" s="30" t="s">
        <v>13</v>
      </c>
      <c r="C911" s="30" t="s">
        <v>14</v>
      </c>
      <c r="D911" s="1" t="s">
        <v>836</v>
      </c>
      <c r="E911" s="30" t="s">
        <v>16</v>
      </c>
      <c r="F911" s="30">
        <v>8985103130</v>
      </c>
      <c r="G911" s="43">
        <v>39450</v>
      </c>
      <c r="H911" s="30">
        <v>10290638003</v>
      </c>
      <c r="I911" s="30" t="s">
        <v>17</v>
      </c>
      <c r="J911" s="30" t="s">
        <v>18</v>
      </c>
      <c r="K911" s="30" t="s">
        <v>19</v>
      </c>
      <c r="L911" s="30">
        <v>10290638</v>
      </c>
      <c r="M911" s="30" t="s">
        <v>55</v>
      </c>
      <c r="N911" s="30" t="s">
        <v>21</v>
      </c>
      <c r="O911" s="44">
        <f>IFERROR(VLOOKUP(D911,GERDATA971,14,FALSE),"")</f>
        <v>613765316082</v>
      </c>
      <c r="P911" s="42">
        <v>3</v>
      </c>
      <c r="Q911" s="30" t="s">
        <v>1640</v>
      </c>
      <c r="R911" s="1" t="str">
        <f t="shared" si="48"/>
        <v>Inter passed and present not continue study</v>
      </c>
    </row>
    <row r="912" spans="1:18" s="45" customFormat="1" ht="16.5" customHeight="1" x14ac:dyDescent="0.25">
      <c r="A912" s="42">
        <v>910</v>
      </c>
      <c r="B912" s="30" t="s">
        <v>13</v>
      </c>
      <c r="C912" s="30" t="s">
        <v>14</v>
      </c>
      <c r="D912" s="1" t="s">
        <v>1315</v>
      </c>
      <c r="E912" s="30" t="s">
        <v>23</v>
      </c>
      <c r="F912" s="46">
        <v>470138000000</v>
      </c>
      <c r="G912" s="43">
        <v>41223</v>
      </c>
      <c r="H912" s="30">
        <v>10290638015</v>
      </c>
      <c r="I912" s="30" t="s">
        <v>17</v>
      </c>
      <c r="J912" s="30" t="s">
        <v>18</v>
      </c>
      <c r="K912" s="30" t="s">
        <v>19</v>
      </c>
      <c r="L912" s="30">
        <v>10290638</v>
      </c>
      <c r="M912" s="30" t="s">
        <v>55</v>
      </c>
      <c r="N912" s="30" t="s">
        <v>1142</v>
      </c>
      <c r="O912" s="44" t="str">
        <f>IFERROR(VLOOKUP(D912,GERDATA971,14,FALSE),"")</f>
        <v/>
      </c>
      <c r="P912" s="42">
        <v>11</v>
      </c>
      <c r="Q912" s="30" t="s">
        <v>1552</v>
      </c>
      <c r="R912" s="1" t="str">
        <f t="shared" si="48"/>
        <v>Not traced</v>
      </c>
    </row>
    <row r="913" spans="1:18" s="45" customFormat="1" ht="16.5" customHeight="1" x14ac:dyDescent="0.25">
      <c r="A913" s="42">
        <v>911</v>
      </c>
      <c r="B913" s="30" t="s">
        <v>13</v>
      </c>
      <c r="C913" s="30" t="s">
        <v>14</v>
      </c>
      <c r="D913" s="1" t="s">
        <v>78</v>
      </c>
      <c r="E913" s="30" t="s">
        <v>23</v>
      </c>
      <c r="F913" s="30">
        <v>9493355921</v>
      </c>
      <c r="G913" s="43">
        <v>38769</v>
      </c>
      <c r="H913" s="30">
        <v>10290638017</v>
      </c>
      <c r="I913" s="30" t="s">
        <v>17</v>
      </c>
      <c r="J913" s="30" t="s">
        <v>18</v>
      </c>
      <c r="K913" s="30" t="s">
        <v>19</v>
      </c>
      <c r="L913" s="30">
        <v>10290638</v>
      </c>
      <c r="M913" s="30" t="s">
        <v>55</v>
      </c>
      <c r="N913" s="30" t="s">
        <v>21</v>
      </c>
      <c r="O913" s="44" t="str">
        <f>IFERROR(VLOOKUP(D913,GERDATA971,14,FALSE),"")</f>
        <v/>
      </c>
      <c r="P913" s="42">
        <v>11</v>
      </c>
      <c r="Q913" s="30" t="s">
        <v>1552</v>
      </c>
      <c r="R913" s="1" t="str">
        <f t="shared" si="48"/>
        <v>Not traced</v>
      </c>
    </row>
    <row r="914" spans="1:18" s="45" customFormat="1" ht="16.5" customHeight="1" x14ac:dyDescent="0.25">
      <c r="A914" s="42">
        <v>912</v>
      </c>
      <c r="B914" s="30" t="s">
        <v>13</v>
      </c>
      <c r="C914" s="30" t="s">
        <v>14</v>
      </c>
      <c r="D914" s="1" t="s">
        <v>1099</v>
      </c>
      <c r="E914" s="30" t="s">
        <v>16</v>
      </c>
      <c r="F914" s="46">
        <v>207611000000</v>
      </c>
      <c r="G914" s="43">
        <v>39083</v>
      </c>
      <c r="H914" s="30">
        <v>10290638020</v>
      </c>
      <c r="I914" s="30" t="s">
        <v>17</v>
      </c>
      <c r="J914" s="30" t="s">
        <v>18</v>
      </c>
      <c r="K914" s="30" t="s">
        <v>17</v>
      </c>
      <c r="L914" s="30">
        <v>10290638</v>
      </c>
      <c r="M914" s="30" t="s">
        <v>55</v>
      </c>
      <c r="N914" s="30" t="s">
        <v>21</v>
      </c>
      <c r="O914" s="44">
        <v>207610679521</v>
      </c>
      <c r="P914" s="42">
        <v>3</v>
      </c>
      <c r="Q914" s="30" t="s">
        <v>3034</v>
      </c>
      <c r="R914" s="1" t="str">
        <f t="shared" si="48"/>
        <v>Inter passed and present not continue study</v>
      </c>
    </row>
    <row r="915" spans="1:18" s="45" customFormat="1" ht="16.5" customHeight="1" x14ac:dyDescent="0.25">
      <c r="A915" s="42">
        <v>913</v>
      </c>
      <c r="B915" s="30" t="s">
        <v>13</v>
      </c>
      <c r="C915" s="30" t="s">
        <v>14</v>
      </c>
      <c r="D915" s="1" t="s">
        <v>468</v>
      </c>
      <c r="E915" s="30" t="s">
        <v>23</v>
      </c>
      <c r="F915" s="30">
        <v>9440272162</v>
      </c>
      <c r="G915" s="43">
        <v>40909</v>
      </c>
      <c r="H915" s="30">
        <v>10290638020</v>
      </c>
      <c r="I915" s="30" t="s">
        <v>17</v>
      </c>
      <c r="J915" s="30" t="s">
        <v>18</v>
      </c>
      <c r="K915" s="30" t="s">
        <v>19</v>
      </c>
      <c r="L915" s="30">
        <v>10290638</v>
      </c>
      <c r="M915" s="30" t="s">
        <v>55</v>
      </c>
      <c r="N915" s="30" t="s">
        <v>21</v>
      </c>
      <c r="O915" s="44" t="str">
        <f>IFERROR(VLOOKUP(D915,GERDATA971,14,FALSE),"")</f>
        <v/>
      </c>
      <c r="P915" s="42">
        <v>11</v>
      </c>
      <c r="Q915" s="30" t="s">
        <v>1552</v>
      </c>
      <c r="R915" s="1" t="str">
        <f t="shared" si="48"/>
        <v>Not traced</v>
      </c>
    </row>
    <row r="916" spans="1:18" s="45" customFormat="1" ht="16.5" customHeight="1" x14ac:dyDescent="0.25">
      <c r="A916" s="42">
        <v>914</v>
      </c>
      <c r="B916" s="30" t="s">
        <v>13</v>
      </c>
      <c r="C916" s="30" t="s">
        <v>14</v>
      </c>
      <c r="D916" s="1" t="s">
        <v>350</v>
      </c>
      <c r="E916" s="30" t="s">
        <v>16</v>
      </c>
      <c r="F916" s="30">
        <v>9492354673</v>
      </c>
      <c r="G916" s="43">
        <v>39083</v>
      </c>
      <c r="H916" s="30">
        <v>10290638016</v>
      </c>
      <c r="I916" s="30" t="s">
        <v>17</v>
      </c>
      <c r="J916" s="30" t="s">
        <v>18</v>
      </c>
      <c r="K916" s="30" t="s">
        <v>19</v>
      </c>
      <c r="L916" s="30">
        <v>10290638</v>
      </c>
      <c r="M916" s="30" t="s">
        <v>55</v>
      </c>
      <c r="N916" s="30" t="s">
        <v>21</v>
      </c>
      <c r="O916" s="44" t="str">
        <f>IFERROR(VLOOKUP(D916,GERDATA971,14,FALSE),"")</f>
        <v/>
      </c>
      <c r="P916" s="42">
        <v>11</v>
      </c>
      <c r="Q916" s="30" t="s">
        <v>1552</v>
      </c>
      <c r="R916" s="1" t="str">
        <f t="shared" si="48"/>
        <v>Not traced</v>
      </c>
    </row>
    <row r="917" spans="1:18" s="45" customFormat="1" ht="16.5" customHeight="1" x14ac:dyDescent="0.25">
      <c r="A917" s="42">
        <v>915</v>
      </c>
      <c r="B917" s="30" t="s">
        <v>13</v>
      </c>
      <c r="C917" s="30" t="s">
        <v>14</v>
      </c>
      <c r="D917" s="1" t="s">
        <v>1109</v>
      </c>
      <c r="E917" s="30" t="s">
        <v>16</v>
      </c>
      <c r="F917" s="46">
        <v>493401000000</v>
      </c>
      <c r="G917" s="43">
        <v>39233</v>
      </c>
      <c r="H917" s="30">
        <v>10290638020</v>
      </c>
      <c r="I917" s="30" t="s">
        <v>17</v>
      </c>
      <c r="J917" s="30" t="s">
        <v>18</v>
      </c>
      <c r="K917" s="30" t="s">
        <v>17</v>
      </c>
      <c r="L917" s="30">
        <v>10290638</v>
      </c>
      <c r="M917" s="30" t="s">
        <v>55</v>
      </c>
      <c r="N917" s="30" t="s">
        <v>21</v>
      </c>
      <c r="O917" s="44">
        <v>493401298032</v>
      </c>
      <c r="P917" s="42">
        <v>1</v>
      </c>
      <c r="Q917" s="30" t="s">
        <v>1400</v>
      </c>
      <c r="R917" s="1" t="str">
        <f t="shared" si="48"/>
        <v>Studying in School / College</v>
      </c>
    </row>
    <row r="918" spans="1:18" s="45" customFormat="1" ht="16.5" customHeight="1" x14ac:dyDescent="0.25">
      <c r="A918" s="42">
        <v>916</v>
      </c>
      <c r="B918" s="30" t="s">
        <v>13</v>
      </c>
      <c r="C918" s="30" t="s">
        <v>14</v>
      </c>
      <c r="D918" s="1" t="s">
        <v>948</v>
      </c>
      <c r="E918" s="30" t="s">
        <v>16</v>
      </c>
      <c r="F918" s="46">
        <v>566090000000</v>
      </c>
      <c r="G918" s="43">
        <v>39614</v>
      </c>
      <c r="H918" s="30">
        <v>10290638015</v>
      </c>
      <c r="I918" s="30" t="s">
        <v>17</v>
      </c>
      <c r="J918" s="30" t="s">
        <v>18</v>
      </c>
      <c r="K918" s="30" t="s">
        <v>19</v>
      </c>
      <c r="L918" s="30">
        <v>10290638</v>
      </c>
      <c r="M918" s="30" t="s">
        <v>55</v>
      </c>
      <c r="N918" s="30" t="s">
        <v>21</v>
      </c>
      <c r="O918" s="44" t="str">
        <f>IFERROR(VLOOKUP(D918,GERDATA971,14,FALSE),"")</f>
        <v/>
      </c>
      <c r="P918" s="42">
        <v>11</v>
      </c>
      <c r="Q918" s="30" t="s">
        <v>1552</v>
      </c>
      <c r="R918" s="1" t="str">
        <f t="shared" si="48"/>
        <v>Not traced</v>
      </c>
    </row>
    <row r="919" spans="1:18" s="45" customFormat="1" ht="16.5" customHeight="1" x14ac:dyDescent="0.25">
      <c r="A919" s="42">
        <v>917</v>
      </c>
      <c r="B919" s="30" t="s">
        <v>13</v>
      </c>
      <c r="C919" s="30" t="s">
        <v>14</v>
      </c>
      <c r="D919" s="1" t="s">
        <v>100</v>
      </c>
      <c r="E919" s="30" t="s">
        <v>16</v>
      </c>
      <c r="F919" s="30">
        <v>9491489785</v>
      </c>
      <c r="G919" s="43">
        <v>39083</v>
      </c>
      <c r="H919" s="30">
        <v>10290638016</v>
      </c>
      <c r="I919" s="30" t="s">
        <v>17</v>
      </c>
      <c r="J919" s="30" t="s">
        <v>18</v>
      </c>
      <c r="K919" s="30" t="s">
        <v>19</v>
      </c>
      <c r="L919" s="30">
        <v>10290638</v>
      </c>
      <c r="M919" s="30" t="s">
        <v>55</v>
      </c>
      <c r="N919" s="30" t="s">
        <v>21</v>
      </c>
      <c r="O919" s="44" t="str">
        <f>IFERROR(VLOOKUP(D919,GERDATA971,14,FALSE),"")</f>
        <v/>
      </c>
      <c r="P919" s="42">
        <v>11</v>
      </c>
      <c r="Q919" s="30" t="s">
        <v>1552</v>
      </c>
      <c r="R919" s="1" t="str">
        <f t="shared" si="48"/>
        <v>Not traced</v>
      </c>
    </row>
    <row r="920" spans="1:18" s="45" customFormat="1" ht="16.5" customHeight="1" x14ac:dyDescent="0.25">
      <c r="A920" s="42">
        <v>918</v>
      </c>
      <c r="B920" s="30" t="s">
        <v>13</v>
      </c>
      <c r="C920" s="30" t="s">
        <v>14</v>
      </c>
      <c r="D920" s="1" t="s">
        <v>1045</v>
      </c>
      <c r="E920" s="30" t="s">
        <v>16</v>
      </c>
      <c r="F920" s="46">
        <v>342152000000</v>
      </c>
      <c r="G920" s="43">
        <v>39170</v>
      </c>
      <c r="H920" s="30">
        <v>10290638014</v>
      </c>
      <c r="I920" s="30" t="s">
        <v>17</v>
      </c>
      <c r="J920" s="30" t="s">
        <v>18</v>
      </c>
      <c r="K920" s="30" t="s">
        <v>19</v>
      </c>
      <c r="L920" s="30">
        <v>10290638</v>
      </c>
      <c r="M920" s="30" t="s">
        <v>55</v>
      </c>
      <c r="N920" s="30" t="s">
        <v>21</v>
      </c>
      <c r="O920" s="44" t="str">
        <f>IFERROR(VLOOKUP(D920,GERDATA971,14,FALSE),"")</f>
        <v/>
      </c>
      <c r="P920" s="42">
        <v>11</v>
      </c>
      <c r="Q920" s="30" t="s">
        <v>1552</v>
      </c>
      <c r="R920" s="1" t="str">
        <f t="shared" si="48"/>
        <v>Not traced</v>
      </c>
    </row>
    <row r="921" spans="1:18" s="45" customFormat="1" ht="16.5" customHeight="1" x14ac:dyDescent="0.25">
      <c r="A921" s="42">
        <v>919</v>
      </c>
      <c r="B921" s="30" t="s">
        <v>13</v>
      </c>
      <c r="C921" s="30" t="s">
        <v>14</v>
      </c>
      <c r="D921" s="1" t="s">
        <v>397</v>
      </c>
      <c r="E921" s="30" t="s">
        <v>23</v>
      </c>
      <c r="F921" s="30">
        <v>8985016335</v>
      </c>
      <c r="G921" s="43">
        <v>39259</v>
      </c>
      <c r="H921" s="30">
        <v>10290638020</v>
      </c>
      <c r="I921" s="30" t="s">
        <v>17</v>
      </c>
      <c r="J921" s="30" t="s">
        <v>18</v>
      </c>
      <c r="K921" s="30" t="s">
        <v>19</v>
      </c>
      <c r="L921" s="30">
        <v>10290638</v>
      </c>
      <c r="M921" s="30" t="s">
        <v>55</v>
      </c>
      <c r="N921" s="30" t="s">
        <v>21</v>
      </c>
      <c r="O921" s="44" t="str">
        <f>IFERROR(VLOOKUP(D921,GERDATA971,14,FALSE),"")</f>
        <v/>
      </c>
      <c r="P921" s="42">
        <v>11</v>
      </c>
      <c r="Q921" s="30" t="s">
        <v>1552</v>
      </c>
      <c r="R921" s="1" t="str">
        <f t="shared" si="48"/>
        <v>Not traced</v>
      </c>
    </row>
    <row r="922" spans="1:18" s="45" customFormat="1" ht="16.5" customHeight="1" x14ac:dyDescent="0.25">
      <c r="A922" s="42">
        <v>920</v>
      </c>
      <c r="B922" s="30" t="s">
        <v>13</v>
      </c>
      <c r="C922" s="30" t="s">
        <v>14</v>
      </c>
      <c r="D922" s="1" t="s">
        <v>1078</v>
      </c>
      <c r="E922" s="30" t="s">
        <v>23</v>
      </c>
      <c r="F922" s="46">
        <v>314288000000</v>
      </c>
      <c r="G922" s="43">
        <v>38780</v>
      </c>
      <c r="H922" s="30">
        <v>10290638017</v>
      </c>
      <c r="I922" s="30" t="s">
        <v>17</v>
      </c>
      <c r="J922" s="30" t="s">
        <v>18</v>
      </c>
      <c r="K922" s="30" t="s">
        <v>17</v>
      </c>
      <c r="L922" s="30">
        <v>10290638</v>
      </c>
      <c r="M922" s="30" t="s">
        <v>55</v>
      </c>
      <c r="N922" s="30" t="s">
        <v>21</v>
      </c>
      <c r="O922" s="44">
        <v>314287808446</v>
      </c>
      <c r="P922" s="42">
        <v>3</v>
      </c>
      <c r="Q922" s="30" t="s">
        <v>3034</v>
      </c>
      <c r="R922" s="1" t="str">
        <f t="shared" si="48"/>
        <v>Inter passed and present not continue study</v>
      </c>
    </row>
    <row r="923" spans="1:18" s="45" customFormat="1" ht="16.5" customHeight="1" x14ac:dyDescent="0.25">
      <c r="A923" s="42">
        <v>921</v>
      </c>
      <c r="B923" s="30" t="s">
        <v>13</v>
      </c>
      <c r="C923" s="30" t="s">
        <v>14</v>
      </c>
      <c r="D923" s="1" t="s">
        <v>1013</v>
      </c>
      <c r="E923" s="30" t="s">
        <v>23</v>
      </c>
      <c r="F923" s="46">
        <v>478050000000</v>
      </c>
      <c r="G923" s="43">
        <v>38691</v>
      </c>
      <c r="H923" s="30">
        <v>10290638014</v>
      </c>
      <c r="I923" s="30" t="s">
        <v>17</v>
      </c>
      <c r="J923" s="30" t="s">
        <v>18</v>
      </c>
      <c r="K923" s="30" t="s">
        <v>17</v>
      </c>
      <c r="L923" s="30">
        <v>10290638</v>
      </c>
      <c r="M923" s="30" t="s">
        <v>55</v>
      </c>
      <c r="N923" s="30" t="s">
        <v>21</v>
      </c>
      <c r="O923" s="44">
        <v>478050332048</v>
      </c>
      <c r="P923" s="42">
        <v>1</v>
      </c>
      <c r="Q923" s="30" t="s">
        <v>1400</v>
      </c>
      <c r="R923" s="1" t="str">
        <f t="shared" si="48"/>
        <v>Studying in School / College</v>
      </c>
    </row>
    <row r="924" spans="1:18" s="45" customFormat="1" ht="16.5" customHeight="1" x14ac:dyDescent="0.25">
      <c r="A924" s="42">
        <v>922</v>
      </c>
      <c r="B924" s="30" t="s">
        <v>13</v>
      </c>
      <c r="C924" s="30" t="s">
        <v>14</v>
      </c>
      <c r="D924" s="1" t="s">
        <v>1334</v>
      </c>
      <c r="E924" s="30" t="s">
        <v>23</v>
      </c>
      <c r="F924" s="46">
        <v>706351000000</v>
      </c>
      <c r="G924" s="43">
        <v>39433</v>
      </c>
      <c r="H924" s="30">
        <v>10290638020</v>
      </c>
      <c r="I924" s="30" t="s">
        <v>17</v>
      </c>
      <c r="J924" s="30" t="s">
        <v>18</v>
      </c>
      <c r="K924" s="30" t="s">
        <v>19</v>
      </c>
      <c r="L924" s="30">
        <v>10290638</v>
      </c>
      <c r="M924" s="30" t="s">
        <v>55</v>
      </c>
      <c r="N924" s="30" t="s">
        <v>1142</v>
      </c>
      <c r="O924" s="44" t="str">
        <f>IFERROR(VLOOKUP(D924,GERDATA971,14,FALSE),"")</f>
        <v/>
      </c>
      <c r="P924" s="42">
        <v>11</v>
      </c>
      <c r="Q924" s="30" t="s">
        <v>1552</v>
      </c>
      <c r="R924" s="1" t="str">
        <f t="shared" si="48"/>
        <v>Not traced</v>
      </c>
    </row>
    <row r="925" spans="1:18" s="45" customFormat="1" ht="16.5" customHeight="1" x14ac:dyDescent="0.25">
      <c r="A925" s="42">
        <v>923</v>
      </c>
      <c r="B925" s="30" t="s">
        <v>13</v>
      </c>
      <c r="C925" s="30" t="s">
        <v>14</v>
      </c>
      <c r="D925" s="1" t="s">
        <v>900</v>
      </c>
      <c r="E925" s="30" t="s">
        <v>23</v>
      </c>
      <c r="F925" s="46">
        <v>492644000000</v>
      </c>
      <c r="G925" s="43">
        <v>38997</v>
      </c>
      <c r="H925" s="30">
        <v>10290638001</v>
      </c>
      <c r="I925" s="30" t="s">
        <v>17</v>
      </c>
      <c r="J925" s="30" t="s">
        <v>18</v>
      </c>
      <c r="K925" s="30" t="s">
        <v>19</v>
      </c>
      <c r="L925" s="30">
        <v>10290638</v>
      </c>
      <c r="M925" s="30" t="s">
        <v>55</v>
      </c>
      <c r="N925" s="30" t="s">
        <v>21</v>
      </c>
      <c r="O925" s="44">
        <f>IFERROR(VLOOKUP(D925,GERDATA971,14,FALSE),"")</f>
        <v>492643940068</v>
      </c>
      <c r="P925" s="42">
        <v>6</v>
      </c>
      <c r="Q925" s="30" t="s">
        <v>2743</v>
      </c>
      <c r="R925" s="1" t="str">
        <f t="shared" si="48"/>
        <v>Migrated to other state</v>
      </c>
    </row>
    <row r="926" spans="1:18" s="45" customFormat="1" ht="16.5" customHeight="1" x14ac:dyDescent="0.25">
      <c r="A926" s="42">
        <v>924</v>
      </c>
      <c r="B926" s="30" t="s">
        <v>13</v>
      </c>
      <c r="C926" s="30" t="s">
        <v>14</v>
      </c>
      <c r="D926" s="1" t="s">
        <v>255</v>
      </c>
      <c r="E926" s="30" t="s">
        <v>23</v>
      </c>
      <c r="F926" s="30">
        <v>9492368210</v>
      </c>
      <c r="G926" s="43">
        <v>39413</v>
      </c>
      <c r="H926" s="30">
        <v>10290638019</v>
      </c>
      <c r="I926" s="30" t="s">
        <v>17</v>
      </c>
      <c r="J926" s="30" t="s">
        <v>31</v>
      </c>
      <c r="K926" s="30" t="s">
        <v>19</v>
      </c>
      <c r="L926" s="30">
        <v>10290638</v>
      </c>
      <c r="M926" s="30" t="s">
        <v>55</v>
      </c>
      <c r="N926" s="30" t="s">
        <v>21</v>
      </c>
      <c r="O926" s="44">
        <v>523949404819</v>
      </c>
      <c r="P926" s="42">
        <v>12</v>
      </c>
      <c r="Q926" s="30" t="s">
        <v>1473</v>
      </c>
      <c r="R926" s="1" t="str">
        <f t="shared" si="48"/>
        <v>Died</v>
      </c>
    </row>
    <row r="927" spans="1:18" s="45" customFormat="1" ht="16.5" customHeight="1" x14ac:dyDescent="0.25">
      <c r="A927" s="42">
        <v>925</v>
      </c>
      <c r="B927" s="30" t="s">
        <v>13</v>
      </c>
      <c r="C927" s="30" t="s">
        <v>14</v>
      </c>
      <c r="D927" s="1" t="s">
        <v>693</v>
      </c>
      <c r="E927" s="30" t="s">
        <v>16</v>
      </c>
      <c r="F927" s="30">
        <v>8332069379</v>
      </c>
      <c r="G927" s="43">
        <v>38709</v>
      </c>
      <c r="H927" s="30">
        <v>10290638016</v>
      </c>
      <c r="I927" s="30" t="s">
        <v>17</v>
      </c>
      <c r="J927" s="30" t="s">
        <v>18</v>
      </c>
      <c r="K927" s="30" t="s">
        <v>19</v>
      </c>
      <c r="L927" s="30">
        <v>10290638</v>
      </c>
      <c r="M927" s="30" t="s">
        <v>55</v>
      </c>
      <c r="N927" s="30" t="s">
        <v>21</v>
      </c>
      <c r="O927" s="44" t="str">
        <f>IFERROR(VLOOKUP(D927,GERDATA971,14,FALSE),"")</f>
        <v/>
      </c>
      <c r="P927" s="42">
        <v>11</v>
      </c>
      <c r="Q927" s="30" t="s">
        <v>1552</v>
      </c>
      <c r="R927" s="1" t="str">
        <f t="shared" si="48"/>
        <v>Not traced</v>
      </c>
    </row>
    <row r="928" spans="1:18" s="45" customFormat="1" ht="16.5" customHeight="1" x14ac:dyDescent="0.25">
      <c r="A928" s="42">
        <v>926</v>
      </c>
      <c r="B928" s="30" t="s">
        <v>13</v>
      </c>
      <c r="C928" s="30" t="s">
        <v>14</v>
      </c>
      <c r="D928" s="1" t="s">
        <v>1229</v>
      </c>
      <c r="E928" s="30" t="s">
        <v>23</v>
      </c>
      <c r="F928" s="46">
        <v>524101000000</v>
      </c>
      <c r="G928" s="43">
        <v>40466</v>
      </c>
      <c r="H928" s="30">
        <v>10290638016</v>
      </c>
      <c r="I928" s="30" t="s">
        <v>17</v>
      </c>
      <c r="J928" s="30" t="s">
        <v>18</v>
      </c>
      <c r="K928" s="30" t="s">
        <v>19</v>
      </c>
      <c r="L928" s="30">
        <v>10290638</v>
      </c>
      <c r="M928" s="30" t="s">
        <v>55</v>
      </c>
      <c r="N928" s="30" t="s">
        <v>1142</v>
      </c>
      <c r="O928" s="44" t="str">
        <f>IFERROR(VLOOKUP(D928,GERDATA971,14,FALSE),"")</f>
        <v/>
      </c>
      <c r="P928" s="42">
        <v>11</v>
      </c>
      <c r="Q928" s="30" t="s">
        <v>1552</v>
      </c>
      <c r="R928" s="1" t="str">
        <f t="shared" si="48"/>
        <v>Not traced</v>
      </c>
    </row>
    <row r="929" spans="1:18" s="45" customFormat="1" ht="16.5" customHeight="1" x14ac:dyDescent="0.25">
      <c r="A929" s="42">
        <v>927</v>
      </c>
      <c r="B929" s="30" t="s">
        <v>13</v>
      </c>
      <c r="C929" s="30" t="s">
        <v>14</v>
      </c>
      <c r="D929" s="1" t="s">
        <v>53</v>
      </c>
      <c r="E929" s="30" t="s">
        <v>16</v>
      </c>
      <c r="F929" s="30"/>
      <c r="G929" s="43">
        <v>39056</v>
      </c>
      <c r="H929" s="30">
        <v>10290638017</v>
      </c>
      <c r="I929" s="30" t="s">
        <v>17</v>
      </c>
      <c r="J929" s="30" t="s">
        <v>54</v>
      </c>
      <c r="K929" s="30" t="s">
        <v>19</v>
      </c>
      <c r="L929" s="30">
        <v>10290638</v>
      </c>
      <c r="M929" s="30" t="s">
        <v>55</v>
      </c>
      <c r="N929" s="30" t="s">
        <v>21</v>
      </c>
      <c r="O929" s="44"/>
      <c r="P929" s="42">
        <v>11</v>
      </c>
      <c r="Q929" s="30"/>
      <c r="R929" s="1" t="str">
        <f t="shared" si="48"/>
        <v>Not traced</v>
      </c>
    </row>
    <row r="930" spans="1:18" s="45" customFormat="1" ht="16.5" customHeight="1" x14ac:dyDescent="0.25">
      <c r="A930" s="42">
        <v>928</v>
      </c>
      <c r="B930" s="30" t="s">
        <v>13</v>
      </c>
      <c r="C930" s="30" t="s">
        <v>14</v>
      </c>
      <c r="D930" s="1" t="s">
        <v>1130</v>
      </c>
      <c r="E930" s="30" t="s">
        <v>16</v>
      </c>
      <c r="F930" s="46">
        <v>597343000000</v>
      </c>
      <c r="G930" s="43">
        <v>39448</v>
      </c>
      <c r="H930" s="30">
        <v>10290638013</v>
      </c>
      <c r="I930" s="30" t="s">
        <v>17</v>
      </c>
      <c r="J930" s="30" t="s">
        <v>18</v>
      </c>
      <c r="K930" s="30" t="s">
        <v>19</v>
      </c>
      <c r="L930" s="30">
        <v>10290638</v>
      </c>
      <c r="M930" s="30" t="s">
        <v>55</v>
      </c>
      <c r="N930" s="30" t="s">
        <v>21</v>
      </c>
      <c r="O930" s="44" t="str">
        <f>IFERROR(VLOOKUP(D930,GERDATA971,14,FALSE),"")</f>
        <v/>
      </c>
      <c r="P930" s="42">
        <v>11</v>
      </c>
      <c r="Q930" s="30" t="s">
        <v>1552</v>
      </c>
      <c r="R930" s="1" t="str">
        <f t="shared" si="48"/>
        <v>Not traced</v>
      </c>
    </row>
    <row r="931" spans="1:18" s="45" customFormat="1" ht="16.5" customHeight="1" x14ac:dyDescent="0.25">
      <c r="A931" s="42">
        <v>929</v>
      </c>
      <c r="B931" s="30" t="s">
        <v>13</v>
      </c>
      <c r="C931" s="30" t="s">
        <v>14</v>
      </c>
      <c r="D931" s="1" t="s">
        <v>800</v>
      </c>
      <c r="E931" s="30" t="s">
        <v>23</v>
      </c>
      <c r="F931" s="30">
        <v>8333867518</v>
      </c>
      <c r="G931" s="43">
        <v>38718</v>
      </c>
      <c r="H931" s="30">
        <v>10290638013</v>
      </c>
      <c r="I931" s="30" t="s">
        <v>17</v>
      </c>
      <c r="J931" s="30" t="s">
        <v>18</v>
      </c>
      <c r="K931" s="30" t="s">
        <v>19</v>
      </c>
      <c r="L931" s="30">
        <v>10290638</v>
      </c>
      <c r="M931" s="30" t="s">
        <v>55</v>
      </c>
      <c r="N931" s="30" t="s">
        <v>21</v>
      </c>
      <c r="O931" s="44" t="str">
        <f>IFERROR(VLOOKUP(D931,GERDATA971,14,FALSE),"")</f>
        <v/>
      </c>
      <c r="P931" s="42">
        <v>11</v>
      </c>
      <c r="Q931" s="30" t="s">
        <v>1552</v>
      </c>
      <c r="R931" s="1" t="str">
        <f t="shared" si="48"/>
        <v>Not traced</v>
      </c>
    </row>
    <row r="932" spans="1:18" s="45" customFormat="1" ht="16.5" customHeight="1" x14ac:dyDescent="0.25">
      <c r="A932" s="42">
        <v>930</v>
      </c>
      <c r="B932" s="30" t="s">
        <v>13</v>
      </c>
      <c r="C932" s="30" t="s">
        <v>14</v>
      </c>
      <c r="D932" s="1" t="s">
        <v>881</v>
      </c>
      <c r="E932" s="30" t="s">
        <v>23</v>
      </c>
      <c r="F932" s="30">
        <v>8333867518</v>
      </c>
      <c r="G932" s="43">
        <v>39448</v>
      </c>
      <c r="H932" s="30">
        <v>10290638013</v>
      </c>
      <c r="I932" s="30" t="s">
        <v>17</v>
      </c>
      <c r="J932" s="30" t="s">
        <v>18</v>
      </c>
      <c r="K932" s="30" t="s">
        <v>19</v>
      </c>
      <c r="L932" s="30">
        <v>10290638</v>
      </c>
      <c r="M932" s="30" t="s">
        <v>55</v>
      </c>
      <c r="N932" s="30" t="s">
        <v>21</v>
      </c>
      <c r="O932" s="44" t="str">
        <f>IFERROR(VLOOKUP(D932,GERDATA971,14,FALSE),"")</f>
        <v/>
      </c>
      <c r="P932" s="42">
        <v>11</v>
      </c>
      <c r="Q932" s="30" t="s">
        <v>1552</v>
      </c>
      <c r="R932" s="1" t="str">
        <f t="shared" si="48"/>
        <v>Not traced</v>
      </c>
    </row>
    <row r="933" spans="1:18" s="45" customFormat="1" ht="16.5" customHeight="1" x14ac:dyDescent="0.25">
      <c r="A933" s="42">
        <v>931</v>
      </c>
      <c r="B933" s="30" t="s">
        <v>13</v>
      </c>
      <c r="C933" s="30" t="s">
        <v>14</v>
      </c>
      <c r="D933" s="1" t="s">
        <v>695</v>
      </c>
      <c r="E933" s="30" t="s">
        <v>23</v>
      </c>
      <c r="F933" s="30">
        <v>8333867518</v>
      </c>
      <c r="G933" s="43">
        <v>40179</v>
      </c>
      <c r="H933" s="30">
        <v>10290638013</v>
      </c>
      <c r="I933" s="30" t="s">
        <v>17</v>
      </c>
      <c r="J933" s="30" t="s">
        <v>18</v>
      </c>
      <c r="K933" s="30" t="s">
        <v>19</v>
      </c>
      <c r="L933" s="30">
        <v>10290638</v>
      </c>
      <c r="M933" s="30" t="s">
        <v>55</v>
      </c>
      <c r="N933" s="30" t="s">
        <v>21</v>
      </c>
      <c r="O933" s="44" t="str">
        <f>IFERROR(VLOOKUP(D933,GERDATA971,14,FALSE),"")</f>
        <v/>
      </c>
      <c r="P933" s="42">
        <v>11</v>
      </c>
      <c r="Q933" s="30" t="s">
        <v>1552</v>
      </c>
      <c r="R933" s="1" t="str">
        <f t="shared" si="48"/>
        <v>Not traced</v>
      </c>
    </row>
    <row r="934" spans="1:18" s="45" customFormat="1" ht="16.5" customHeight="1" x14ac:dyDescent="0.25">
      <c r="A934" s="42">
        <v>932</v>
      </c>
      <c r="B934" s="30" t="s">
        <v>13</v>
      </c>
      <c r="C934" s="30" t="s">
        <v>14</v>
      </c>
      <c r="D934" s="1" t="s">
        <v>1278</v>
      </c>
      <c r="E934" s="30" t="s">
        <v>23</v>
      </c>
      <c r="F934" s="46">
        <v>826509000000</v>
      </c>
      <c r="G934" s="43">
        <v>40254</v>
      </c>
      <c r="H934" s="30">
        <v>10290638015</v>
      </c>
      <c r="I934" s="30" t="s">
        <v>17</v>
      </c>
      <c r="J934" s="30" t="s">
        <v>18</v>
      </c>
      <c r="K934" s="30" t="s">
        <v>19</v>
      </c>
      <c r="L934" s="30">
        <v>10290638</v>
      </c>
      <c r="M934" s="30" t="s">
        <v>55</v>
      </c>
      <c r="N934" s="30" t="s">
        <v>1142</v>
      </c>
      <c r="O934" s="44" t="str">
        <f>IFERROR(VLOOKUP(D934,GERDATA971,14,FALSE),"")</f>
        <v/>
      </c>
      <c r="P934" s="42">
        <v>11</v>
      </c>
      <c r="Q934" s="30" t="s">
        <v>1552</v>
      </c>
      <c r="R934" s="1" t="str">
        <f t="shared" si="48"/>
        <v>Not traced</v>
      </c>
    </row>
    <row r="935" spans="1:18" s="45" customFormat="1" ht="16.5" customHeight="1" x14ac:dyDescent="0.25">
      <c r="A935" s="42">
        <v>933</v>
      </c>
      <c r="B935" s="30" t="s">
        <v>13</v>
      </c>
      <c r="C935" s="30" t="s">
        <v>14</v>
      </c>
      <c r="D935" s="1" t="s">
        <v>674</v>
      </c>
      <c r="E935" s="30" t="s">
        <v>23</v>
      </c>
      <c r="F935" s="30">
        <v>8985207961</v>
      </c>
      <c r="G935" s="43">
        <v>41995</v>
      </c>
      <c r="H935" s="30">
        <v>10290638008</v>
      </c>
      <c r="I935" s="30" t="s">
        <v>17</v>
      </c>
      <c r="J935" s="30" t="s">
        <v>54</v>
      </c>
      <c r="K935" s="30" t="s">
        <v>19</v>
      </c>
      <c r="L935" s="30">
        <v>10290638</v>
      </c>
      <c r="M935" s="30" t="s">
        <v>55</v>
      </c>
      <c r="N935" s="30" t="s">
        <v>21</v>
      </c>
      <c r="O935" s="44">
        <v>880809386170</v>
      </c>
      <c r="P935" s="42">
        <v>1</v>
      </c>
      <c r="Q935" s="30" t="s">
        <v>1372</v>
      </c>
      <c r="R935" s="1" t="str">
        <f t="shared" si="48"/>
        <v>Studying in School / College</v>
      </c>
    </row>
    <row r="936" spans="1:18" s="45" customFormat="1" ht="16.5" customHeight="1" x14ac:dyDescent="0.25">
      <c r="A936" s="42">
        <v>934</v>
      </c>
      <c r="B936" s="30" t="s">
        <v>13</v>
      </c>
      <c r="C936" s="30" t="s">
        <v>14</v>
      </c>
      <c r="D936" s="1" t="s">
        <v>132</v>
      </c>
      <c r="E936" s="30" t="s">
        <v>23</v>
      </c>
      <c r="F936" s="30">
        <v>9493598156</v>
      </c>
      <c r="G936" s="43">
        <v>39053</v>
      </c>
      <c r="H936" s="30">
        <v>10290638016</v>
      </c>
      <c r="I936" s="30" t="s">
        <v>17</v>
      </c>
      <c r="J936" s="30" t="s">
        <v>18</v>
      </c>
      <c r="K936" s="30" t="s">
        <v>17</v>
      </c>
      <c r="L936" s="30">
        <v>10290638</v>
      </c>
      <c r="M936" s="30" t="s">
        <v>55</v>
      </c>
      <c r="N936" s="30" t="s">
        <v>21</v>
      </c>
      <c r="O936" s="44">
        <v>516800597253</v>
      </c>
      <c r="P936" s="42">
        <v>4</v>
      </c>
      <c r="Q936" s="30" t="s">
        <v>3697</v>
      </c>
      <c r="R936" s="1" t="str">
        <f t="shared" si="48"/>
        <v>10th or Inter failed</v>
      </c>
    </row>
    <row r="937" spans="1:18" s="45" customFormat="1" ht="16.5" customHeight="1" x14ac:dyDescent="0.25">
      <c r="A937" s="42">
        <v>935</v>
      </c>
      <c r="B937" s="30" t="s">
        <v>13</v>
      </c>
      <c r="C937" s="30" t="s">
        <v>14</v>
      </c>
      <c r="D937" s="1" t="s">
        <v>1155</v>
      </c>
      <c r="E937" s="30" t="s">
        <v>23</v>
      </c>
      <c r="F937" s="46">
        <v>501086000000</v>
      </c>
      <c r="G937" s="43">
        <v>41640</v>
      </c>
      <c r="H937" s="30">
        <v>10290639010</v>
      </c>
      <c r="I937" s="30" t="s">
        <v>17</v>
      </c>
      <c r="J937" s="30" t="s">
        <v>18</v>
      </c>
      <c r="K937" s="30" t="s">
        <v>19</v>
      </c>
      <c r="L937" s="30">
        <v>10290639</v>
      </c>
      <c r="M937" s="30" t="s">
        <v>24</v>
      </c>
      <c r="N937" s="30" t="s">
        <v>1142</v>
      </c>
      <c r="O937" s="44" t="str">
        <f>IFERROR(VLOOKUP(D937,GERDATA971,14,FALSE),"")</f>
        <v/>
      </c>
      <c r="P937" s="42">
        <v>11</v>
      </c>
      <c r="Q937" s="30" t="s">
        <v>1552</v>
      </c>
      <c r="R937" s="1" t="str">
        <f t="shared" si="48"/>
        <v>Not traced</v>
      </c>
    </row>
    <row r="938" spans="1:18" s="45" customFormat="1" ht="16.5" customHeight="1" x14ac:dyDescent="0.25">
      <c r="A938" s="42">
        <v>936</v>
      </c>
      <c r="B938" s="30" t="s">
        <v>13</v>
      </c>
      <c r="C938" s="30" t="s">
        <v>14</v>
      </c>
      <c r="D938" s="1" t="s">
        <v>108</v>
      </c>
      <c r="E938" s="30" t="s">
        <v>16</v>
      </c>
      <c r="F938" s="30">
        <v>9494617762</v>
      </c>
      <c r="G938" s="43">
        <v>38754</v>
      </c>
      <c r="H938" s="30">
        <v>10290639004</v>
      </c>
      <c r="I938" s="30" t="s">
        <v>17</v>
      </c>
      <c r="J938" s="30" t="s">
        <v>18</v>
      </c>
      <c r="K938" s="30" t="s">
        <v>19</v>
      </c>
      <c r="L938" s="30">
        <v>10290639</v>
      </c>
      <c r="M938" s="30" t="s">
        <v>24</v>
      </c>
      <c r="N938" s="30" t="s">
        <v>21</v>
      </c>
      <c r="O938" s="44" t="str">
        <f>IFERROR(VLOOKUP(D938,GERDATA971,14,FALSE),"")</f>
        <v>864301773054</v>
      </c>
      <c r="P938" s="42">
        <v>15</v>
      </c>
      <c r="Q938" s="30" t="s">
        <v>2638</v>
      </c>
      <c r="R938" s="1" t="str">
        <f t="shared" si="48"/>
        <v>Over age, Above18 years</v>
      </c>
    </row>
    <row r="939" spans="1:18" s="45" customFormat="1" ht="16.5" customHeight="1" x14ac:dyDescent="0.25">
      <c r="A939" s="42">
        <v>937</v>
      </c>
      <c r="B939" s="30" t="s">
        <v>13</v>
      </c>
      <c r="C939" s="30" t="s">
        <v>14</v>
      </c>
      <c r="D939" s="1" t="s">
        <v>1012</v>
      </c>
      <c r="E939" s="30" t="s">
        <v>23</v>
      </c>
      <c r="F939" s="46">
        <v>687174000000</v>
      </c>
      <c r="G939" s="43">
        <v>39088</v>
      </c>
      <c r="H939" s="30">
        <v>10290639011</v>
      </c>
      <c r="I939" s="30" t="s">
        <v>17</v>
      </c>
      <c r="J939" s="30" t="s">
        <v>18</v>
      </c>
      <c r="K939" s="30" t="s">
        <v>19</v>
      </c>
      <c r="L939" s="30">
        <v>10290639</v>
      </c>
      <c r="M939" s="30" t="s">
        <v>24</v>
      </c>
      <c r="N939" s="30" t="s">
        <v>21</v>
      </c>
      <c r="O939" s="44" t="str">
        <f>IFERROR(VLOOKUP(D939,GERDATA971,14,FALSE),"")</f>
        <v>687173784300</v>
      </c>
      <c r="P939" s="42">
        <v>10</v>
      </c>
      <c r="Q939" s="30" t="s">
        <v>1525</v>
      </c>
      <c r="R939" s="1" t="str">
        <f t="shared" si="48"/>
        <v xml:space="preserve">Drop Out </v>
      </c>
    </row>
    <row r="940" spans="1:18" s="45" customFormat="1" ht="16.5" customHeight="1" x14ac:dyDescent="0.25">
      <c r="A940" s="42">
        <v>938</v>
      </c>
      <c r="B940" s="30" t="s">
        <v>13</v>
      </c>
      <c r="C940" s="30" t="s">
        <v>14</v>
      </c>
      <c r="D940" s="1" t="s">
        <v>699</v>
      </c>
      <c r="E940" s="30" t="s">
        <v>23</v>
      </c>
      <c r="F940" s="30">
        <v>9441498350</v>
      </c>
      <c r="G940" s="43">
        <v>40485</v>
      </c>
      <c r="H940" s="30">
        <v>10290639012</v>
      </c>
      <c r="I940" s="30" t="s">
        <v>17</v>
      </c>
      <c r="J940" s="30" t="s">
        <v>18</v>
      </c>
      <c r="K940" s="30" t="s">
        <v>19</v>
      </c>
      <c r="L940" s="30">
        <v>10290639</v>
      </c>
      <c r="M940" s="30" t="s">
        <v>24</v>
      </c>
      <c r="N940" s="30" t="s">
        <v>21</v>
      </c>
      <c r="O940" s="44" t="str">
        <f>IFERROR(VLOOKUP(D940,GERDATA971,14,FALSE),"")</f>
        <v>942815231935</v>
      </c>
      <c r="P940" s="42">
        <v>12</v>
      </c>
      <c r="Q940" s="30" t="s">
        <v>1473</v>
      </c>
      <c r="R940" s="1" t="str">
        <f t="shared" si="48"/>
        <v>Died</v>
      </c>
    </row>
    <row r="941" spans="1:18" s="45" customFormat="1" ht="16.5" customHeight="1" x14ac:dyDescent="0.25">
      <c r="A941" s="42">
        <v>939</v>
      </c>
      <c r="B941" s="30" t="s">
        <v>13</v>
      </c>
      <c r="C941" s="30" t="s">
        <v>14</v>
      </c>
      <c r="D941" s="1" t="s">
        <v>1147</v>
      </c>
      <c r="E941" s="30" t="s">
        <v>23</v>
      </c>
      <c r="F941" s="46">
        <v>777913000000</v>
      </c>
      <c r="G941" s="43">
        <v>41106</v>
      </c>
      <c r="H941" s="30">
        <v>10290639014</v>
      </c>
      <c r="I941" s="30" t="s">
        <v>17</v>
      </c>
      <c r="J941" s="30" t="s">
        <v>18</v>
      </c>
      <c r="K941" s="30" t="s">
        <v>19</v>
      </c>
      <c r="L941" s="30">
        <v>10290639</v>
      </c>
      <c r="M941" s="30" t="s">
        <v>24</v>
      </c>
      <c r="N941" s="30" t="s">
        <v>1142</v>
      </c>
      <c r="O941" s="44" t="str">
        <f>IFERROR(VLOOKUP(D941,GERDATA971,14,FALSE),"")</f>
        <v>777913154243</v>
      </c>
      <c r="P941" s="42">
        <v>7</v>
      </c>
      <c r="Q941" s="30" t="s">
        <v>2763</v>
      </c>
      <c r="R941" s="1" t="str">
        <f t="shared" si="48"/>
        <v>CWSN Physically challenged</v>
      </c>
    </row>
    <row r="942" spans="1:18" s="45" customFormat="1" ht="16.5" customHeight="1" x14ac:dyDescent="0.25">
      <c r="A942" s="42">
        <v>940</v>
      </c>
      <c r="B942" s="30" t="s">
        <v>13</v>
      </c>
      <c r="C942" s="30" t="s">
        <v>14</v>
      </c>
      <c r="D942" s="1" t="s">
        <v>253</v>
      </c>
      <c r="E942" s="30" t="s">
        <v>16</v>
      </c>
      <c r="F942" s="30">
        <v>8985904591</v>
      </c>
      <c r="G942" s="43">
        <v>38986</v>
      </c>
      <c r="H942" s="30">
        <v>10290639014</v>
      </c>
      <c r="I942" s="30" t="s">
        <v>17</v>
      </c>
      <c r="J942" s="30" t="s">
        <v>18</v>
      </c>
      <c r="K942" s="30" t="s">
        <v>17</v>
      </c>
      <c r="L942" s="30">
        <v>10290639</v>
      </c>
      <c r="M942" s="30" t="s">
        <v>24</v>
      </c>
      <c r="N942" s="30" t="s">
        <v>21</v>
      </c>
      <c r="O942" s="44"/>
      <c r="P942" s="42">
        <v>11</v>
      </c>
      <c r="Q942" s="30"/>
      <c r="R942" s="1" t="str">
        <f t="shared" si="48"/>
        <v>Not traced</v>
      </c>
    </row>
    <row r="943" spans="1:18" s="45" customFormat="1" ht="16.5" customHeight="1" x14ac:dyDescent="0.25">
      <c r="A943" s="42">
        <v>941</v>
      </c>
      <c r="B943" s="30" t="s">
        <v>13</v>
      </c>
      <c r="C943" s="30" t="s">
        <v>14</v>
      </c>
      <c r="D943" s="1" t="s">
        <v>873</v>
      </c>
      <c r="E943" s="30" t="s">
        <v>16</v>
      </c>
      <c r="F943" s="30">
        <v>9493191675</v>
      </c>
      <c r="G943" s="43">
        <v>38690</v>
      </c>
      <c r="H943" s="30">
        <v>10290639007</v>
      </c>
      <c r="I943" s="30" t="s">
        <v>17</v>
      </c>
      <c r="J943" s="30" t="s">
        <v>18</v>
      </c>
      <c r="K943" s="30" t="s">
        <v>19</v>
      </c>
      <c r="L943" s="30">
        <v>10290639</v>
      </c>
      <c r="M943" s="30" t="s">
        <v>24</v>
      </c>
      <c r="N943" s="30" t="s">
        <v>21</v>
      </c>
      <c r="O943" s="44" t="str">
        <f t="shared" ref="O943:O949" si="49">IFERROR(VLOOKUP(D943,GERDATA971,14,FALSE),"")</f>
        <v>231540723894</v>
      </c>
      <c r="P943" s="42">
        <v>10</v>
      </c>
      <c r="Q943" s="30" t="s">
        <v>1525</v>
      </c>
      <c r="R943" s="1" t="str">
        <f t="shared" si="48"/>
        <v xml:space="preserve">Drop Out </v>
      </c>
    </row>
    <row r="944" spans="1:18" s="45" customFormat="1" ht="16.5" customHeight="1" x14ac:dyDescent="0.25">
      <c r="A944" s="42">
        <v>942</v>
      </c>
      <c r="B944" s="30" t="s">
        <v>13</v>
      </c>
      <c r="C944" s="30" t="s">
        <v>14</v>
      </c>
      <c r="D944" s="1" t="s">
        <v>27</v>
      </c>
      <c r="E944" s="30" t="s">
        <v>23</v>
      </c>
      <c r="F944" s="30">
        <v>8331837290</v>
      </c>
      <c r="G944" s="43">
        <v>39664</v>
      </c>
      <c r="H944" s="30">
        <v>10290639009</v>
      </c>
      <c r="I944" s="30" t="s">
        <v>17</v>
      </c>
      <c r="J944" s="30" t="s">
        <v>18</v>
      </c>
      <c r="K944" s="30" t="s">
        <v>19</v>
      </c>
      <c r="L944" s="30">
        <v>10290639</v>
      </c>
      <c r="M944" s="30" t="s">
        <v>24</v>
      </c>
      <c r="N944" s="30" t="s">
        <v>21</v>
      </c>
      <c r="O944" s="44" t="str">
        <f t="shared" si="49"/>
        <v>903439493249</v>
      </c>
      <c r="P944" s="42">
        <v>1</v>
      </c>
      <c r="Q944" s="30" t="s">
        <v>2799</v>
      </c>
      <c r="R944" s="1" t="str">
        <f t="shared" si="48"/>
        <v>Studying in School / College</v>
      </c>
    </row>
    <row r="945" spans="1:18" s="45" customFormat="1" ht="16.5" customHeight="1" x14ac:dyDescent="0.25">
      <c r="A945" s="42">
        <v>943</v>
      </c>
      <c r="B945" s="30" t="s">
        <v>13</v>
      </c>
      <c r="C945" s="30" t="s">
        <v>14</v>
      </c>
      <c r="D945" s="1" t="s">
        <v>1307</v>
      </c>
      <c r="E945" s="30" t="s">
        <v>16</v>
      </c>
      <c r="F945" s="46">
        <v>515965000000</v>
      </c>
      <c r="G945" s="43">
        <v>42453</v>
      </c>
      <c r="H945" s="30">
        <v>10290639004</v>
      </c>
      <c r="I945" s="30" t="s">
        <v>17</v>
      </c>
      <c r="J945" s="30" t="s">
        <v>18</v>
      </c>
      <c r="K945" s="30" t="s">
        <v>19</v>
      </c>
      <c r="L945" s="30">
        <v>10290639</v>
      </c>
      <c r="M945" s="30" t="s">
        <v>24</v>
      </c>
      <c r="N945" s="30" t="s">
        <v>1142</v>
      </c>
      <c r="O945" s="44" t="str">
        <f t="shared" si="49"/>
        <v>515965471264</v>
      </c>
      <c r="P945" s="42">
        <v>1</v>
      </c>
      <c r="Q945" s="30" t="s">
        <v>2773</v>
      </c>
      <c r="R945" s="1" t="str">
        <f t="shared" si="48"/>
        <v>Studying in School / College</v>
      </c>
    </row>
    <row r="946" spans="1:18" s="45" customFormat="1" ht="16.5" customHeight="1" x14ac:dyDescent="0.25">
      <c r="A946" s="42">
        <v>944</v>
      </c>
      <c r="B946" s="30" t="s">
        <v>13</v>
      </c>
      <c r="C946" s="30" t="s">
        <v>14</v>
      </c>
      <c r="D946" s="1" t="s">
        <v>907</v>
      </c>
      <c r="E946" s="30" t="s">
        <v>23</v>
      </c>
      <c r="F946" s="46">
        <v>468372000000</v>
      </c>
      <c r="G946" s="43">
        <v>38718</v>
      </c>
      <c r="H946" s="30">
        <v>10290639011</v>
      </c>
      <c r="I946" s="30" t="s">
        <v>17</v>
      </c>
      <c r="J946" s="30" t="s">
        <v>18</v>
      </c>
      <c r="K946" s="30" t="s">
        <v>19</v>
      </c>
      <c r="L946" s="30">
        <v>10290639</v>
      </c>
      <c r="M946" s="30" t="s">
        <v>24</v>
      </c>
      <c r="N946" s="30" t="s">
        <v>21</v>
      </c>
      <c r="O946" s="44" t="str">
        <f t="shared" si="49"/>
        <v>468372318051</v>
      </c>
      <c r="P946" s="42">
        <v>13</v>
      </c>
      <c r="Q946" s="30" t="s">
        <v>1411</v>
      </c>
      <c r="R946" s="1" t="str">
        <f t="shared" si="48"/>
        <v>Married</v>
      </c>
    </row>
    <row r="947" spans="1:18" s="45" customFormat="1" ht="16.5" customHeight="1" x14ac:dyDescent="0.25">
      <c r="A947" s="42">
        <v>945</v>
      </c>
      <c r="B947" s="30" t="s">
        <v>13</v>
      </c>
      <c r="C947" s="30" t="s">
        <v>14</v>
      </c>
      <c r="D947" s="1" t="s">
        <v>1018</v>
      </c>
      <c r="E947" s="30" t="s">
        <v>16</v>
      </c>
      <c r="F947" s="46">
        <v>890045000000</v>
      </c>
      <c r="G947" s="43">
        <v>39448</v>
      </c>
      <c r="H947" s="30">
        <v>10290639003</v>
      </c>
      <c r="I947" s="30" t="s">
        <v>17</v>
      </c>
      <c r="J947" s="30" t="s">
        <v>18</v>
      </c>
      <c r="K947" s="30" t="s">
        <v>19</v>
      </c>
      <c r="L947" s="30">
        <v>10290639</v>
      </c>
      <c r="M947" s="30" t="s">
        <v>24</v>
      </c>
      <c r="N947" s="30" t="s">
        <v>21</v>
      </c>
      <c r="O947" s="44" t="str">
        <f t="shared" si="49"/>
        <v/>
      </c>
      <c r="P947" s="42">
        <v>7</v>
      </c>
      <c r="Q947" s="30" t="s">
        <v>2763</v>
      </c>
      <c r="R947" s="1" t="str">
        <f t="shared" si="48"/>
        <v>CWSN Physically challenged</v>
      </c>
    </row>
    <row r="948" spans="1:18" s="45" customFormat="1" ht="16.5" customHeight="1" x14ac:dyDescent="0.25">
      <c r="A948" s="42">
        <v>946</v>
      </c>
      <c r="B948" s="30" t="s">
        <v>13</v>
      </c>
      <c r="C948" s="30" t="s">
        <v>14</v>
      </c>
      <c r="D948" s="1" t="s">
        <v>536</v>
      </c>
      <c r="E948" s="30" t="s">
        <v>23</v>
      </c>
      <c r="F948" s="30">
        <v>8333846104</v>
      </c>
      <c r="G948" s="43">
        <v>40544</v>
      </c>
      <c r="H948" s="30">
        <v>10290639003</v>
      </c>
      <c r="I948" s="30" t="s">
        <v>17</v>
      </c>
      <c r="J948" s="30" t="s">
        <v>18</v>
      </c>
      <c r="K948" s="30" t="s">
        <v>19</v>
      </c>
      <c r="L948" s="30">
        <v>10290639</v>
      </c>
      <c r="M948" s="30" t="s">
        <v>24</v>
      </c>
      <c r="N948" s="30" t="s">
        <v>21</v>
      </c>
      <c r="O948" s="44" t="str">
        <f t="shared" si="49"/>
        <v/>
      </c>
      <c r="P948" s="42">
        <v>1</v>
      </c>
      <c r="Q948" s="30" t="s">
        <v>2765</v>
      </c>
      <c r="R948" s="1" t="str">
        <f t="shared" si="48"/>
        <v>Studying in School / College</v>
      </c>
    </row>
    <row r="949" spans="1:18" s="45" customFormat="1" ht="16.5" customHeight="1" x14ac:dyDescent="0.25">
      <c r="A949" s="42">
        <v>947</v>
      </c>
      <c r="B949" s="30" t="s">
        <v>13</v>
      </c>
      <c r="C949" s="30" t="s">
        <v>14</v>
      </c>
      <c r="D949" s="1" t="s">
        <v>551</v>
      </c>
      <c r="E949" s="30" t="s">
        <v>16</v>
      </c>
      <c r="F949" s="30">
        <v>9493191675</v>
      </c>
      <c r="G949" s="43">
        <v>39448</v>
      </c>
      <c r="H949" s="30">
        <v>10290639007</v>
      </c>
      <c r="I949" s="30" t="s">
        <v>17</v>
      </c>
      <c r="J949" s="30" t="s">
        <v>18</v>
      </c>
      <c r="K949" s="30" t="s">
        <v>19</v>
      </c>
      <c r="L949" s="30">
        <v>10290639</v>
      </c>
      <c r="M949" s="30" t="s">
        <v>24</v>
      </c>
      <c r="N949" s="30" t="s">
        <v>21</v>
      </c>
      <c r="O949" s="44" t="str">
        <f t="shared" si="49"/>
        <v>636655935966</v>
      </c>
      <c r="P949" s="42">
        <v>13</v>
      </c>
      <c r="Q949" s="30" t="s">
        <v>1411</v>
      </c>
      <c r="R949" s="1" t="str">
        <f t="shared" si="48"/>
        <v>Married</v>
      </c>
    </row>
    <row r="950" spans="1:18" s="45" customFormat="1" ht="16.5" customHeight="1" x14ac:dyDescent="0.25">
      <c r="A950" s="42">
        <v>948</v>
      </c>
      <c r="B950" s="30" t="s">
        <v>13</v>
      </c>
      <c r="C950" s="30" t="s">
        <v>14</v>
      </c>
      <c r="D950" s="1" t="s">
        <v>747</v>
      </c>
      <c r="E950" s="30" t="s">
        <v>23</v>
      </c>
      <c r="F950" s="30">
        <v>8985904591</v>
      </c>
      <c r="G950" s="43">
        <v>38622</v>
      </c>
      <c r="H950" s="30">
        <v>10290639014</v>
      </c>
      <c r="I950" s="30" t="s">
        <v>17</v>
      </c>
      <c r="J950" s="30" t="s">
        <v>18</v>
      </c>
      <c r="K950" s="30" t="s">
        <v>17</v>
      </c>
      <c r="L950" s="30">
        <v>10290639</v>
      </c>
      <c r="M950" s="30" t="s">
        <v>24</v>
      </c>
      <c r="N950" s="30" t="s">
        <v>21</v>
      </c>
      <c r="O950" s="44"/>
      <c r="P950" s="42">
        <v>11</v>
      </c>
      <c r="Q950" s="30"/>
      <c r="R950" s="1" t="str">
        <f t="shared" si="48"/>
        <v>Not traced</v>
      </c>
    </row>
    <row r="951" spans="1:18" s="45" customFormat="1" ht="16.5" customHeight="1" x14ac:dyDescent="0.25">
      <c r="A951" s="42">
        <v>949</v>
      </c>
      <c r="B951" s="30" t="s">
        <v>13</v>
      </c>
      <c r="C951" s="30" t="s">
        <v>14</v>
      </c>
      <c r="D951" s="1" t="s">
        <v>1247</v>
      </c>
      <c r="E951" s="30" t="s">
        <v>23</v>
      </c>
      <c r="F951" s="46">
        <v>931759000000</v>
      </c>
      <c r="G951" s="43">
        <v>41595</v>
      </c>
      <c r="H951" s="30">
        <v>10290639010</v>
      </c>
      <c r="I951" s="30" t="s">
        <v>17</v>
      </c>
      <c r="J951" s="30" t="s">
        <v>18</v>
      </c>
      <c r="K951" s="30" t="s">
        <v>19</v>
      </c>
      <c r="L951" s="30">
        <v>10290639</v>
      </c>
      <c r="M951" s="30" t="s">
        <v>24</v>
      </c>
      <c r="N951" s="30" t="s">
        <v>1142</v>
      </c>
      <c r="O951" s="44" t="str">
        <f>IFERROR(VLOOKUP(D951,GERDATA971,14,FALSE),"")</f>
        <v/>
      </c>
      <c r="P951" s="42">
        <v>11</v>
      </c>
      <c r="Q951" s="30" t="s">
        <v>1552</v>
      </c>
      <c r="R951" s="1" t="str">
        <f t="shared" si="48"/>
        <v>Not traced</v>
      </c>
    </row>
    <row r="952" spans="1:18" s="45" customFormat="1" ht="16.5" customHeight="1" x14ac:dyDescent="0.25">
      <c r="A952" s="42">
        <v>950</v>
      </c>
      <c r="B952" s="30" t="s">
        <v>13</v>
      </c>
      <c r="C952" s="30" t="s">
        <v>14</v>
      </c>
      <c r="D952" s="1" t="s">
        <v>558</v>
      </c>
      <c r="E952" s="30" t="s">
        <v>23</v>
      </c>
      <c r="F952" s="30">
        <v>9491324755</v>
      </c>
      <c r="G952" s="43">
        <v>39208</v>
      </c>
      <c r="H952" s="30">
        <v>10290639009</v>
      </c>
      <c r="I952" s="30" t="s">
        <v>17</v>
      </c>
      <c r="J952" s="30" t="s">
        <v>18</v>
      </c>
      <c r="K952" s="30" t="s">
        <v>17</v>
      </c>
      <c r="L952" s="30">
        <v>10290639</v>
      </c>
      <c r="M952" s="30" t="s">
        <v>24</v>
      </c>
      <c r="N952" s="30" t="s">
        <v>21</v>
      </c>
      <c r="O952" s="44"/>
      <c r="P952" s="42">
        <v>11</v>
      </c>
      <c r="Q952" s="30"/>
      <c r="R952" s="1" t="str">
        <f t="shared" si="48"/>
        <v>Not traced</v>
      </c>
    </row>
    <row r="953" spans="1:18" s="45" customFormat="1" ht="16.5" customHeight="1" x14ac:dyDescent="0.25">
      <c r="A953" s="42">
        <v>951</v>
      </c>
      <c r="B953" s="30" t="s">
        <v>13</v>
      </c>
      <c r="C953" s="30" t="s">
        <v>14</v>
      </c>
      <c r="D953" s="1" t="s">
        <v>1220</v>
      </c>
      <c r="E953" s="30" t="s">
        <v>23</v>
      </c>
      <c r="F953" s="46">
        <v>738695000000</v>
      </c>
      <c r="G953" s="43">
        <v>40140</v>
      </c>
      <c r="H953" s="30">
        <v>10290639003</v>
      </c>
      <c r="I953" s="30" t="s">
        <v>17</v>
      </c>
      <c r="J953" s="30" t="s">
        <v>18</v>
      </c>
      <c r="K953" s="30" t="s">
        <v>19</v>
      </c>
      <c r="L953" s="30">
        <v>10290639</v>
      </c>
      <c r="M953" s="30" t="s">
        <v>24</v>
      </c>
      <c r="N953" s="30" t="s">
        <v>1142</v>
      </c>
      <c r="O953" s="44" t="str">
        <f>IFERROR(VLOOKUP(D953,GERDATA971,14,FALSE),"")</f>
        <v/>
      </c>
      <c r="P953" s="42">
        <v>1</v>
      </c>
      <c r="Q953" s="30" t="s">
        <v>2766</v>
      </c>
      <c r="R953" s="1" t="str">
        <f t="shared" si="48"/>
        <v>Studying in School / College</v>
      </c>
    </row>
    <row r="954" spans="1:18" s="45" customFormat="1" ht="16.5" customHeight="1" x14ac:dyDescent="0.25">
      <c r="A954" s="42">
        <v>952</v>
      </c>
      <c r="B954" s="30" t="s">
        <v>13</v>
      </c>
      <c r="C954" s="30" t="s">
        <v>14</v>
      </c>
      <c r="D954" s="1" t="s">
        <v>1174</v>
      </c>
      <c r="E954" s="30" t="s">
        <v>16</v>
      </c>
      <c r="F954" s="46">
        <v>435770000000</v>
      </c>
      <c r="G954" s="43">
        <v>39212</v>
      </c>
      <c r="H954" s="30">
        <v>10290639014</v>
      </c>
      <c r="I954" s="30" t="s">
        <v>17</v>
      </c>
      <c r="J954" s="30" t="s">
        <v>18</v>
      </c>
      <c r="K954" s="30" t="s">
        <v>19</v>
      </c>
      <c r="L954" s="30">
        <v>10290639</v>
      </c>
      <c r="M954" s="30" t="s">
        <v>24</v>
      </c>
      <c r="N954" s="30" t="s">
        <v>1142</v>
      </c>
      <c r="O954" s="44"/>
      <c r="P954" s="42">
        <v>11</v>
      </c>
      <c r="Q954" s="30"/>
      <c r="R954" s="1" t="str">
        <f t="shared" si="48"/>
        <v>Not traced</v>
      </c>
    </row>
    <row r="955" spans="1:18" s="45" customFormat="1" ht="16.5" customHeight="1" x14ac:dyDescent="0.25">
      <c r="A955" s="42">
        <v>953</v>
      </c>
      <c r="B955" s="30" t="s">
        <v>13</v>
      </c>
      <c r="C955" s="30" t="s">
        <v>14</v>
      </c>
      <c r="D955" s="1" t="s">
        <v>949</v>
      </c>
      <c r="E955" s="30" t="s">
        <v>16</v>
      </c>
      <c r="F955" s="46">
        <v>525822000000</v>
      </c>
      <c r="G955" s="43">
        <v>40106</v>
      </c>
      <c r="H955" s="30">
        <v>10290639012</v>
      </c>
      <c r="I955" s="30" t="s">
        <v>17</v>
      </c>
      <c r="J955" s="30" t="s">
        <v>18</v>
      </c>
      <c r="K955" s="30" t="s">
        <v>19</v>
      </c>
      <c r="L955" s="30">
        <v>10290639</v>
      </c>
      <c r="M955" s="30" t="s">
        <v>24</v>
      </c>
      <c r="N955" s="30" t="s">
        <v>21</v>
      </c>
      <c r="O955" s="44" t="str">
        <f>IFERROR(VLOOKUP(D955,GERDATA971,14,FALSE),"")</f>
        <v>619006678271</v>
      </c>
      <c r="P955" s="42">
        <v>3</v>
      </c>
      <c r="Q955" s="30" t="s">
        <v>2828</v>
      </c>
      <c r="R955" s="1" t="str">
        <f t="shared" si="48"/>
        <v>Inter passed and present not continue study</v>
      </c>
    </row>
    <row r="956" spans="1:18" s="45" customFormat="1" ht="16.5" customHeight="1" x14ac:dyDescent="0.25">
      <c r="A956" s="42">
        <v>954</v>
      </c>
      <c r="B956" s="30" t="s">
        <v>13</v>
      </c>
      <c r="C956" s="30" t="s">
        <v>14</v>
      </c>
      <c r="D956" s="1" t="s">
        <v>437</v>
      </c>
      <c r="E956" s="30" t="s">
        <v>23</v>
      </c>
      <c r="F956" s="30">
        <v>9491438624</v>
      </c>
      <c r="G956" s="43">
        <v>39404</v>
      </c>
      <c r="H956" s="30">
        <v>10290639014</v>
      </c>
      <c r="I956" s="30" t="s">
        <v>17</v>
      </c>
      <c r="J956" s="30" t="s">
        <v>18</v>
      </c>
      <c r="K956" s="30" t="s">
        <v>19</v>
      </c>
      <c r="L956" s="30">
        <v>10290639</v>
      </c>
      <c r="M956" s="30" t="s">
        <v>24</v>
      </c>
      <c r="N956" s="30" t="s">
        <v>21</v>
      </c>
      <c r="O956" s="44" t="str">
        <f>IFERROR(VLOOKUP(D956,GERDATA971,14,FALSE),"")</f>
        <v>997559360227</v>
      </c>
      <c r="P956" s="42">
        <v>3</v>
      </c>
      <c r="Q956" s="30" t="s">
        <v>1640</v>
      </c>
      <c r="R956" s="1" t="str">
        <f t="shared" si="48"/>
        <v>Inter passed and present not continue study</v>
      </c>
    </row>
    <row r="957" spans="1:18" s="45" customFormat="1" ht="16.5" customHeight="1" x14ac:dyDescent="0.25">
      <c r="A957" s="42">
        <v>955</v>
      </c>
      <c r="B957" s="30" t="s">
        <v>13</v>
      </c>
      <c r="C957" s="30" t="s">
        <v>14</v>
      </c>
      <c r="D957" s="1" t="s">
        <v>210</v>
      </c>
      <c r="E957" s="30" t="s">
        <v>16</v>
      </c>
      <c r="F957" s="30">
        <v>8500120792</v>
      </c>
      <c r="G957" s="43">
        <v>40179</v>
      </c>
      <c r="H957" s="30">
        <v>10290639011</v>
      </c>
      <c r="I957" s="30" t="s">
        <v>17</v>
      </c>
      <c r="J957" s="30" t="s">
        <v>18</v>
      </c>
      <c r="K957" s="30" t="s">
        <v>19</v>
      </c>
      <c r="L957" s="30">
        <v>10290639</v>
      </c>
      <c r="M957" s="30" t="s">
        <v>24</v>
      </c>
      <c r="N957" s="30" t="s">
        <v>21</v>
      </c>
      <c r="O957" s="44" t="str">
        <f>IFERROR(VLOOKUP(D957,GERDATA971,14,FALSE),"")</f>
        <v>674701034503</v>
      </c>
      <c r="P957" s="42">
        <v>13</v>
      </c>
      <c r="Q957" s="30" t="s">
        <v>1411</v>
      </c>
      <c r="R957" s="1" t="str">
        <f t="shared" si="48"/>
        <v>Married</v>
      </c>
    </row>
    <row r="958" spans="1:18" s="45" customFormat="1" ht="16.5" customHeight="1" x14ac:dyDescent="0.25">
      <c r="A958" s="42">
        <v>956</v>
      </c>
      <c r="B958" s="30" t="s">
        <v>13</v>
      </c>
      <c r="C958" s="30" t="s">
        <v>14</v>
      </c>
      <c r="D958" s="1" t="s">
        <v>567</v>
      </c>
      <c r="E958" s="30" t="s">
        <v>16</v>
      </c>
      <c r="F958" s="30">
        <v>9492964170</v>
      </c>
      <c r="G958" s="43">
        <v>38813</v>
      </c>
      <c r="H958" s="30">
        <v>10290639009</v>
      </c>
      <c r="I958" s="30" t="s">
        <v>17</v>
      </c>
      <c r="J958" s="30" t="s">
        <v>18</v>
      </c>
      <c r="K958" s="30" t="s">
        <v>17</v>
      </c>
      <c r="L958" s="30">
        <v>10290639</v>
      </c>
      <c r="M958" s="30" t="s">
        <v>24</v>
      </c>
      <c r="N958" s="30" t="s">
        <v>21</v>
      </c>
      <c r="O958" s="44"/>
      <c r="P958" s="42">
        <v>11</v>
      </c>
      <c r="Q958" s="30"/>
      <c r="R958" s="1" t="str">
        <f t="shared" si="48"/>
        <v>Not traced</v>
      </c>
    </row>
    <row r="959" spans="1:18" s="45" customFormat="1" ht="16.5" customHeight="1" x14ac:dyDescent="0.25">
      <c r="A959" s="42">
        <v>957</v>
      </c>
      <c r="B959" s="30" t="s">
        <v>13</v>
      </c>
      <c r="C959" s="30" t="s">
        <v>14</v>
      </c>
      <c r="D959" s="1" t="s">
        <v>957</v>
      </c>
      <c r="E959" s="30" t="s">
        <v>23</v>
      </c>
      <c r="F959" s="46">
        <v>297151000000</v>
      </c>
      <c r="G959" s="43">
        <v>39186</v>
      </c>
      <c r="H959" s="30">
        <v>10290639004</v>
      </c>
      <c r="I959" s="30" t="s">
        <v>17</v>
      </c>
      <c r="J959" s="30" t="s">
        <v>18</v>
      </c>
      <c r="K959" s="30" t="s">
        <v>19</v>
      </c>
      <c r="L959" s="30">
        <v>10290639</v>
      </c>
      <c r="M959" s="30" t="s">
        <v>24</v>
      </c>
      <c r="N959" s="30" t="s">
        <v>21</v>
      </c>
      <c r="O959" s="44" t="str">
        <f>IFERROR(VLOOKUP(D959,GERDATA971,14,FALSE),"")</f>
        <v>297150580966</v>
      </c>
      <c r="P959" s="42">
        <v>1</v>
      </c>
      <c r="Q959" s="30" t="s">
        <v>2776</v>
      </c>
      <c r="R959" s="1" t="str">
        <f t="shared" si="48"/>
        <v>Studying in School / College</v>
      </c>
    </row>
    <row r="960" spans="1:18" s="45" customFormat="1" ht="16.5" customHeight="1" x14ac:dyDescent="0.25">
      <c r="A960" s="42">
        <v>958</v>
      </c>
      <c r="B960" s="30" t="s">
        <v>13</v>
      </c>
      <c r="C960" s="30" t="s">
        <v>14</v>
      </c>
      <c r="D960" s="1" t="s">
        <v>628</v>
      </c>
      <c r="E960" s="30" t="s">
        <v>23</v>
      </c>
      <c r="F960" s="30">
        <v>9346738969</v>
      </c>
      <c r="G960" s="43">
        <v>39938</v>
      </c>
      <c r="H960" s="30">
        <v>10290639011</v>
      </c>
      <c r="I960" s="30" t="s">
        <v>17</v>
      </c>
      <c r="J960" s="30" t="s">
        <v>18</v>
      </c>
      <c r="K960" s="30" t="s">
        <v>19</v>
      </c>
      <c r="L960" s="30">
        <v>10290639</v>
      </c>
      <c r="M960" s="30" t="s">
        <v>24</v>
      </c>
      <c r="N960" s="30" t="s">
        <v>21</v>
      </c>
      <c r="O960" s="44" t="str">
        <f>IFERROR(VLOOKUP(D960,GERDATA971,14,FALSE),"")</f>
        <v>868039971014</v>
      </c>
      <c r="P960" s="42">
        <v>2</v>
      </c>
      <c r="Q960" s="30" t="s">
        <v>1360</v>
      </c>
      <c r="R960" s="1" t="str">
        <f t="shared" si="48"/>
        <v>10th passed and present not continue study</v>
      </c>
    </row>
    <row r="961" spans="1:18" s="45" customFormat="1" ht="16.5" customHeight="1" x14ac:dyDescent="0.25">
      <c r="A961" s="42">
        <v>959</v>
      </c>
      <c r="B961" s="30" t="s">
        <v>13</v>
      </c>
      <c r="C961" s="30" t="s">
        <v>14</v>
      </c>
      <c r="D961" s="1" t="s">
        <v>171</v>
      </c>
      <c r="E961" s="30" t="s">
        <v>16</v>
      </c>
      <c r="F961" s="30">
        <v>9490379059</v>
      </c>
      <c r="G961" s="43">
        <v>39083</v>
      </c>
      <c r="H961" s="30">
        <v>10290639011</v>
      </c>
      <c r="I961" s="30" t="s">
        <v>17</v>
      </c>
      <c r="J961" s="30" t="s">
        <v>18</v>
      </c>
      <c r="K961" s="30" t="s">
        <v>17</v>
      </c>
      <c r="L961" s="30">
        <v>10290639</v>
      </c>
      <c r="M961" s="30" t="s">
        <v>24</v>
      </c>
      <c r="N961" s="30" t="s">
        <v>21</v>
      </c>
      <c r="O961" s="44"/>
      <c r="P961" s="42">
        <v>11</v>
      </c>
      <c r="Q961" s="30"/>
      <c r="R961" s="1" t="str">
        <f t="shared" si="48"/>
        <v>Not traced</v>
      </c>
    </row>
    <row r="962" spans="1:18" s="45" customFormat="1" ht="16.5" customHeight="1" x14ac:dyDescent="0.25">
      <c r="A962" s="42">
        <v>960</v>
      </c>
      <c r="B962" s="30" t="s">
        <v>13</v>
      </c>
      <c r="C962" s="30" t="s">
        <v>14</v>
      </c>
      <c r="D962" s="1" t="s">
        <v>619</v>
      </c>
      <c r="E962" s="30" t="s">
        <v>23</v>
      </c>
      <c r="F962" s="30">
        <v>9494286250</v>
      </c>
      <c r="G962" s="43">
        <v>41312</v>
      </c>
      <c r="H962" s="30">
        <v>10290639011</v>
      </c>
      <c r="I962" s="30" t="s">
        <v>17</v>
      </c>
      <c r="J962" s="30" t="s">
        <v>18</v>
      </c>
      <c r="K962" s="30" t="s">
        <v>19</v>
      </c>
      <c r="L962" s="30">
        <v>10290639</v>
      </c>
      <c r="M962" s="30" t="s">
        <v>24</v>
      </c>
      <c r="N962" s="30" t="s">
        <v>21</v>
      </c>
      <c r="O962" s="44" t="str">
        <f t="shared" ref="O962:O971" si="50">IFERROR(VLOOKUP(D962,GERDATA971,14,FALSE),"")</f>
        <v>453307953605</v>
      </c>
      <c r="P962" s="42">
        <v>1</v>
      </c>
      <c r="Q962" s="30" t="s">
        <v>1418</v>
      </c>
      <c r="R962" s="1" t="str">
        <f t="shared" si="48"/>
        <v>Studying in School / College</v>
      </c>
    </row>
    <row r="963" spans="1:18" s="45" customFormat="1" ht="16.5" customHeight="1" x14ac:dyDescent="0.25">
      <c r="A963" s="42">
        <v>961</v>
      </c>
      <c r="B963" s="30" t="s">
        <v>13</v>
      </c>
      <c r="C963" s="30" t="s">
        <v>14</v>
      </c>
      <c r="D963" s="1" t="s">
        <v>22</v>
      </c>
      <c r="E963" s="30" t="s">
        <v>23</v>
      </c>
      <c r="F963" s="30">
        <v>9494736392</v>
      </c>
      <c r="G963" s="43">
        <v>39249</v>
      </c>
      <c r="H963" s="30">
        <v>10290639011</v>
      </c>
      <c r="I963" s="30" t="s">
        <v>17</v>
      </c>
      <c r="J963" s="30" t="s">
        <v>18</v>
      </c>
      <c r="K963" s="30" t="s">
        <v>19</v>
      </c>
      <c r="L963" s="30">
        <v>10290639</v>
      </c>
      <c r="M963" s="30" t="s">
        <v>24</v>
      </c>
      <c r="N963" s="30" t="s">
        <v>21</v>
      </c>
      <c r="O963" s="44" t="str">
        <f t="shared" si="50"/>
        <v>415254342818</v>
      </c>
      <c r="P963" s="42">
        <v>2</v>
      </c>
      <c r="Q963" s="30" t="s">
        <v>1360</v>
      </c>
      <c r="R963" s="1" t="str">
        <f t="shared" ref="R963:R1026" si="51">IFERROR(VLOOKUP(P963,REASONCODE,2,FALSE),"")</f>
        <v>10th passed and present not continue study</v>
      </c>
    </row>
    <row r="964" spans="1:18" s="45" customFormat="1" ht="16.5" customHeight="1" x14ac:dyDescent="0.25">
      <c r="A964" s="42">
        <v>962</v>
      </c>
      <c r="B964" s="30" t="s">
        <v>13</v>
      </c>
      <c r="C964" s="30" t="s">
        <v>14</v>
      </c>
      <c r="D964" s="1" t="s">
        <v>1287</v>
      </c>
      <c r="E964" s="30" t="s">
        <v>23</v>
      </c>
      <c r="F964" s="46">
        <v>247026000000</v>
      </c>
      <c r="G964" s="43">
        <v>40910</v>
      </c>
      <c r="H964" s="30">
        <v>10290639011</v>
      </c>
      <c r="I964" s="30" t="s">
        <v>17</v>
      </c>
      <c r="J964" s="30" t="s">
        <v>18</v>
      </c>
      <c r="K964" s="30" t="s">
        <v>19</v>
      </c>
      <c r="L964" s="30">
        <v>10290639</v>
      </c>
      <c r="M964" s="30" t="s">
        <v>24</v>
      </c>
      <c r="N964" s="30" t="s">
        <v>1142</v>
      </c>
      <c r="O964" s="44" t="str">
        <f t="shared" si="50"/>
        <v>247026398188</v>
      </c>
      <c r="P964" s="42">
        <v>10</v>
      </c>
      <c r="Q964" s="30" t="s">
        <v>1525</v>
      </c>
      <c r="R964" s="1" t="str">
        <f t="shared" si="51"/>
        <v xml:space="preserve">Drop Out </v>
      </c>
    </row>
    <row r="965" spans="1:18" s="45" customFormat="1" ht="16.5" customHeight="1" x14ac:dyDescent="0.25">
      <c r="A965" s="42">
        <v>963</v>
      </c>
      <c r="B965" s="30" t="s">
        <v>13</v>
      </c>
      <c r="C965" s="30" t="s">
        <v>14</v>
      </c>
      <c r="D965" s="1" t="s">
        <v>1021</v>
      </c>
      <c r="E965" s="30" t="s">
        <v>23</v>
      </c>
      <c r="F965" s="46">
        <v>674678000000</v>
      </c>
      <c r="G965" s="43">
        <v>43101</v>
      </c>
      <c r="H965" s="30">
        <v>10290639009</v>
      </c>
      <c r="I965" s="30" t="s">
        <v>17</v>
      </c>
      <c r="J965" s="30" t="s">
        <v>18</v>
      </c>
      <c r="K965" s="30" t="s">
        <v>19</v>
      </c>
      <c r="L965" s="30">
        <v>10290639</v>
      </c>
      <c r="M965" s="30" t="s">
        <v>24</v>
      </c>
      <c r="N965" s="30" t="s">
        <v>21</v>
      </c>
      <c r="O965" s="44" t="str">
        <f t="shared" si="50"/>
        <v>674677981171</v>
      </c>
      <c r="P965" s="42">
        <v>8</v>
      </c>
      <c r="Q965" s="30" t="s">
        <v>1364</v>
      </c>
      <c r="R965" s="1" t="str">
        <f t="shared" si="51"/>
        <v>Under 5 years, attending Anganwadi</v>
      </c>
    </row>
    <row r="966" spans="1:18" s="45" customFormat="1" ht="16.5" customHeight="1" x14ac:dyDescent="0.25">
      <c r="A966" s="42">
        <v>964</v>
      </c>
      <c r="B966" s="30" t="s">
        <v>13</v>
      </c>
      <c r="C966" s="30" t="s">
        <v>14</v>
      </c>
      <c r="D966" s="1" t="s">
        <v>851</v>
      </c>
      <c r="E966" s="30" t="s">
        <v>23</v>
      </c>
      <c r="F966" s="30">
        <v>9491021907</v>
      </c>
      <c r="G966" s="43">
        <v>39083</v>
      </c>
      <c r="H966" s="30">
        <v>10290639011</v>
      </c>
      <c r="I966" s="30" t="s">
        <v>17</v>
      </c>
      <c r="J966" s="30" t="s">
        <v>18</v>
      </c>
      <c r="K966" s="30" t="s">
        <v>19</v>
      </c>
      <c r="L966" s="30">
        <v>10290639</v>
      </c>
      <c r="M966" s="30" t="s">
        <v>24</v>
      </c>
      <c r="N966" s="30" t="s">
        <v>21</v>
      </c>
      <c r="O966" s="44" t="str">
        <f t="shared" si="50"/>
        <v>412555594742</v>
      </c>
      <c r="P966" s="42">
        <v>10</v>
      </c>
      <c r="Q966" s="30" t="s">
        <v>1525</v>
      </c>
      <c r="R966" s="1" t="str">
        <f t="shared" si="51"/>
        <v xml:space="preserve">Drop Out </v>
      </c>
    </row>
    <row r="967" spans="1:18" s="45" customFormat="1" ht="16.5" customHeight="1" x14ac:dyDescent="0.25">
      <c r="A967" s="42">
        <v>965</v>
      </c>
      <c r="B967" s="30" t="s">
        <v>13</v>
      </c>
      <c r="C967" s="30" t="s">
        <v>14</v>
      </c>
      <c r="D967" s="1" t="s">
        <v>107</v>
      </c>
      <c r="E967" s="30" t="s">
        <v>16</v>
      </c>
      <c r="F967" s="30">
        <v>8297749119</v>
      </c>
      <c r="G967" s="43">
        <v>40123</v>
      </c>
      <c r="H967" s="30">
        <v>10290639004</v>
      </c>
      <c r="I967" s="30" t="s">
        <v>17</v>
      </c>
      <c r="J967" s="30" t="s">
        <v>18</v>
      </c>
      <c r="K967" s="30" t="s">
        <v>19</v>
      </c>
      <c r="L967" s="30">
        <v>10290639</v>
      </c>
      <c r="M967" s="30" t="s">
        <v>24</v>
      </c>
      <c r="N967" s="30" t="s">
        <v>21</v>
      </c>
      <c r="O967" s="44" t="str">
        <f t="shared" si="50"/>
        <v>226323996537</v>
      </c>
      <c r="P967" s="42">
        <v>1</v>
      </c>
      <c r="Q967" s="30" t="s">
        <v>2779</v>
      </c>
      <c r="R967" s="1" t="str">
        <f t="shared" si="51"/>
        <v>Studying in School / College</v>
      </c>
    </row>
    <row r="968" spans="1:18" s="45" customFormat="1" ht="16.5" customHeight="1" x14ac:dyDescent="0.25">
      <c r="A968" s="42">
        <v>966</v>
      </c>
      <c r="B968" s="30" t="s">
        <v>13</v>
      </c>
      <c r="C968" s="30" t="s">
        <v>14</v>
      </c>
      <c r="D968" s="1" t="s">
        <v>189</v>
      </c>
      <c r="E968" s="30" t="s">
        <v>16</v>
      </c>
      <c r="F968" s="30">
        <v>8500694519</v>
      </c>
      <c r="G968" s="43">
        <v>39513</v>
      </c>
      <c r="H968" s="30">
        <v>10290639008</v>
      </c>
      <c r="I968" s="30" t="s">
        <v>17</v>
      </c>
      <c r="J968" s="30" t="s">
        <v>18</v>
      </c>
      <c r="K968" s="30" t="s">
        <v>19</v>
      </c>
      <c r="L968" s="30">
        <v>10290639</v>
      </c>
      <c r="M968" s="30" t="s">
        <v>24</v>
      </c>
      <c r="N968" s="30" t="s">
        <v>21</v>
      </c>
      <c r="O968" s="44" t="str">
        <f t="shared" si="50"/>
        <v>923204410858</v>
      </c>
      <c r="P968" s="42">
        <v>1</v>
      </c>
      <c r="Q968" s="30" t="s">
        <v>2796</v>
      </c>
      <c r="R968" s="1" t="str">
        <f t="shared" si="51"/>
        <v>Studying in School / College</v>
      </c>
    </row>
    <row r="969" spans="1:18" s="45" customFormat="1" ht="16.5" customHeight="1" x14ac:dyDescent="0.25">
      <c r="A969" s="42">
        <v>967</v>
      </c>
      <c r="B969" s="30" t="s">
        <v>13</v>
      </c>
      <c r="C969" s="30" t="s">
        <v>14</v>
      </c>
      <c r="D969" s="1" t="s">
        <v>150</v>
      </c>
      <c r="E969" s="30" t="s">
        <v>16</v>
      </c>
      <c r="F969" s="30">
        <v>9492064908</v>
      </c>
      <c r="G969" s="43">
        <v>39544</v>
      </c>
      <c r="H969" s="30">
        <v>10290639004</v>
      </c>
      <c r="I969" s="30" t="s">
        <v>17</v>
      </c>
      <c r="J969" s="30" t="s">
        <v>18</v>
      </c>
      <c r="K969" s="30" t="s">
        <v>19</v>
      </c>
      <c r="L969" s="30">
        <v>10290639</v>
      </c>
      <c r="M969" s="30" t="s">
        <v>24</v>
      </c>
      <c r="N969" s="30" t="s">
        <v>21</v>
      </c>
      <c r="O969" s="44" t="str">
        <f t="shared" si="50"/>
        <v>234518165374</v>
      </c>
      <c r="P969" s="42">
        <v>13</v>
      </c>
      <c r="Q969" s="30" t="s">
        <v>1411</v>
      </c>
      <c r="R969" s="1" t="str">
        <f t="shared" si="51"/>
        <v>Married</v>
      </c>
    </row>
    <row r="970" spans="1:18" s="45" customFormat="1" ht="16.5" customHeight="1" x14ac:dyDescent="0.25">
      <c r="A970" s="42">
        <v>968</v>
      </c>
      <c r="B970" s="30" t="s">
        <v>13</v>
      </c>
      <c r="C970" s="30" t="s">
        <v>14</v>
      </c>
      <c r="D970" s="1" t="s">
        <v>762</v>
      </c>
      <c r="E970" s="30" t="s">
        <v>16</v>
      </c>
      <c r="F970" s="30">
        <v>9490214319</v>
      </c>
      <c r="G970" s="43">
        <v>38718</v>
      </c>
      <c r="H970" s="30">
        <v>10290639011</v>
      </c>
      <c r="I970" s="30" t="s">
        <v>17</v>
      </c>
      <c r="J970" s="30" t="s">
        <v>18</v>
      </c>
      <c r="K970" s="30" t="s">
        <v>19</v>
      </c>
      <c r="L970" s="30">
        <v>10290639</v>
      </c>
      <c r="M970" s="30" t="s">
        <v>24</v>
      </c>
      <c r="N970" s="30" t="s">
        <v>21</v>
      </c>
      <c r="O970" s="44" t="str">
        <f t="shared" si="50"/>
        <v>812827037700</v>
      </c>
      <c r="P970" s="42">
        <v>10</v>
      </c>
      <c r="Q970" s="30" t="s">
        <v>1525</v>
      </c>
      <c r="R970" s="1" t="str">
        <f t="shared" si="51"/>
        <v xml:space="preserve">Drop Out </v>
      </c>
    </row>
    <row r="971" spans="1:18" s="45" customFormat="1" ht="16.5" customHeight="1" x14ac:dyDescent="0.25">
      <c r="A971" s="42">
        <v>969</v>
      </c>
      <c r="B971" s="30" t="s">
        <v>13</v>
      </c>
      <c r="C971" s="30" t="s">
        <v>14</v>
      </c>
      <c r="D971" s="1" t="s">
        <v>153</v>
      </c>
      <c r="E971" s="30" t="s">
        <v>23</v>
      </c>
      <c r="F971" s="30">
        <v>9492037806</v>
      </c>
      <c r="G971" s="43">
        <v>39249</v>
      </c>
      <c r="H971" s="30">
        <v>10290639011</v>
      </c>
      <c r="I971" s="30" t="s">
        <v>17</v>
      </c>
      <c r="J971" s="30" t="s">
        <v>18</v>
      </c>
      <c r="K971" s="30" t="s">
        <v>19</v>
      </c>
      <c r="L971" s="30">
        <v>10290639</v>
      </c>
      <c r="M971" s="30" t="s">
        <v>24</v>
      </c>
      <c r="N971" s="30" t="s">
        <v>21</v>
      </c>
      <c r="O971" s="44" t="str">
        <f t="shared" si="50"/>
        <v>330913048704</v>
      </c>
      <c r="P971" s="42">
        <v>1</v>
      </c>
      <c r="Q971" s="30" t="s">
        <v>1877</v>
      </c>
      <c r="R971" s="1" t="str">
        <f t="shared" si="51"/>
        <v>Studying in School / College</v>
      </c>
    </row>
    <row r="972" spans="1:18" s="45" customFormat="1" ht="16.5" customHeight="1" x14ac:dyDescent="0.25">
      <c r="A972" s="42">
        <v>970</v>
      </c>
      <c r="B972" s="30" t="s">
        <v>13</v>
      </c>
      <c r="C972" s="30" t="s">
        <v>14</v>
      </c>
      <c r="D972" s="1" t="s">
        <v>845</v>
      </c>
      <c r="E972" s="30" t="s">
        <v>16</v>
      </c>
      <c r="F972" s="30">
        <v>8985796813</v>
      </c>
      <c r="G972" s="43">
        <v>38630</v>
      </c>
      <c r="H972" s="30">
        <v>10290639014</v>
      </c>
      <c r="I972" s="30" t="s">
        <v>17</v>
      </c>
      <c r="J972" s="30" t="s">
        <v>18</v>
      </c>
      <c r="K972" s="30" t="s">
        <v>17</v>
      </c>
      <c r="L972" s="30">
        <v>10290639</v>
      </c>
      <c r="M972" s="30" t="s">
        <v>24</v>
      </c>
      <c r="N972" s="30" t="s">
        <v>21</v>
      </c>
      <c r="O972" s="44"/>
      <c r="P972" s="42">
        <v>11</v>
      </c>
      <c r="Q972" s="30"/>
      <c r="R972" s="1" t="str">
        <f t="shared" si="51"/>
        <v>Not traced</v>
      </c>
    </row>
    <row r="973" spans="1:18" s="45" customFormat="1" ht="16.5" customHeight="1" x14ac:dyDescent="0.25">
      <c r="A973" s="42">
        <v>971</v>
      </c>
      <c r="B973" s="30" t="s">
        <v>13</v>
      </c>
      <c r="C973" s="30" t="s">
        <v>14</v>
      </c>
      <c r="D973" s="1" t="s">
        <v>1234</v>
      </c>
      <c r="E973" s="30" t="s">
        <v>23</v>
      </c>
      <c r="F973" s="46">
        <v>582368000000</v>
      </c>
      <c r="G973" s="43">
        <v>41278</v>
      </c>
      <c r="H973" s="30">
        <v>10290639007</v>
      </c>
      <c r="I973" s="30" t="s">
        <v>17</v>
      </c>
      <c r="J973" s="30" t="s">
        <v>18</v>
      </c>
      <c r="K973" s="30" t="s">
        <v>19</v>
      </c>
      <c r="L973" s="30">
        <v>10290639</v>
      </c>
      <c r="M973" s="30" t="s">
        <v>24</v>
      </c>
      <c r="N973" s="30" t="s">
        <v>1142</v>
      </c>
      <c r="O973" s="44" t="str">
        <f>IFERROR(VLOOKUP(D973,GERDATA971,14,FALSE),"")</f>
        <v>736412851127</v>
      </c>
      <c r="P973" s="42">
        <v>1</v>
      </c>
      <c r="Q973" s="30" t="s">
        <v>2789</v>
      </c>
      <c r="R973" s="1" t="str">
        <f t="shared" si="51"/>
        <v>Studying in School / College</v>
      </c>
    </row>
    <row r="974" spans="1:18" s="45" customFormat="1" ht="16.5" customHeight="1" x14ac:dyDescent="0.25">
      <c r="A974" s="42">
        <v>972</v>
      </c>
      <c r="B974" s="30" t="s">
        <v>13</v>
      </c>
      <c r="C974" s="30" t="s">
        <v>14</v>
      </c>
      <c r="D974" s="1" t="s">
        <v>595</v>
      </c>
      <c r="E974" s="30" t="s">
        <v>23</v>
      </c>
      <c r="F974" s="30">
        <v>9492037806</v>
      </c>
      <c r="G974" s="43">
        <v>39819</v>
      </c>
      <c r="H974" s="30">
        <v>10290639010</v>
      </c>
      <c r="I974" s="30" t="s">
        <v>17</v>
      </c>
      <c r="J974" s="30" t="s">
        <v>18</v>
      </c>
      <c r="K974" s="30" t="s">
        <v>19</v>
      </c>
      <c r="L974" s="30">
        <v>10290639</v>
      </c>
      <c r="M974" s="30" t="s">
        <v>24</v>
      </c>
      <c r="N974" s="30" t="s">
        <v>21</v>
      </c>
      <c r="O974" s="44" t="str">
        <f>IFERROR(VLOOKUP(D974,GERDATA971,14,FALSE),"")</f>
        <v/>
      </c>
      <c r="P974" s="42">
        <v>11</v>
      </c>
      <c r="Q974" s="30" t="s">
        <v>1552</v>
      </c>
      <c r="R974" s="1" t="str">
        <f t="shared" si="51"/>
        <v>Not traced</v>
      </c>
    </row>
    <row r="975" spans="1:18" s="45" customFormat="1" ht="16.5" customHeight="1" x14ac:dyDescent="0.25">
      <c r="A975" s="42">
        <v>973</v>
      </c>
      <c r="B975" s="30" t="s">
        <v>13</v>
      </c>
      <c r="C975" s="30" t="s">
        <v>14</v>
      </c>
      <c r="D975" s="1" t="s">
        <v>442</v>
      </c>
      <c r="E975" s="30" t="s">
        <v>16</v>
      </c>
      <c r="F975" s="30">
        <v>7655077803</v>
      </c>
      <c r="G975" s="43">
        <v>40553</v>
      </c>
      <c r="H975" s="30">
        <v>10290639011</v>
      </c>
      <c r="I975" s="30" t="s">
        <v>17</v>
      </c>
      <c r="J975" s="30" t="s">
        <v>169</v>
      </c>
      <c r="K975" s="30" t="s">
        <v>19</v>
      </c>
      <c r="L975" s="30">
        <v>10290639</v>
      </c>
      <c r="M975" s="30" t="s">
        <v>24</v>
      </c>
      <c r="N975" s="30" t="s">
        <v>21</v>
      </c>
      <c r="O975" s="44"/>
      <c r="P975" s="42">
        <v>11</v>
      </c>
      <c r="Q975" s="30"/>
      <c r="R975" s="1" t="str">
        <f t="shared" si="51"/>
        <v>Not traced</v>
      </c>
    </row>
    <row r="976" spans="1:18" s="45" customFormat="1" ht="16.5" customHeight="1" x14ac:dyDescent="0.25">
      <c r="A976" s="42">
        <v>974</v>
      </c>
      <c r="B976" s="30" t="s">
        <v>13</v>
      </c>
      <c r="C976" s="30" t="s">
        <v>14</v>
      </c>
      <c r="D976" s="1" t="s">
        <v>1151</v>
      </c>
      <c r="E976" s="30" t="s">
        <v>16</v>
      </c>
      <c r="F976" s="46">
        <v>570227000000</v>
      </c>
      <c r="G976" s="43">
        <v>39944</v>
      </c>
      <c r="H976" s="30">
        <v>10290639010</v>
      </c>
      <c r="I976" s="30" t="s">
        <v>17</v>
      </c>
      <c r="J976" s="30" t="s">
        <v>18</v>
      </c>
      <c r="K976" s="30" t="s">
        <v>19</v>
      </c>
      <c r="L976" s="30">
        <v>10290639</v>
      </c>
      <c r="M976" s="30" t="s">
        <v>24</v>
      </c>
      <c r="N976" s="30" t="s">
        <v>1142</v>
      </c>
      <c r="O976" s="44" t="str">
        <f>IFERROR(VLOOKUP(D976,GERDATA971,14,FALSE),"")</f>
        <v/>
      </c>
      <c r="P976" s="42">
        <v>11</v>
      </c>
      <c r="Q976" s="30" t="s">
        <v>1552</v>
      </c>
      <c r="R976" s="1" t="str">
        <f t="shared" si="51"/>
        <v>Not traced</v>
      </c>
    </row>
    <row r="977" spans="1:18" s="45" customFormat="1" ht="16.5" customHeight="1" x14ac:dyDescent="0.25">
      <c r="A977" s="42">
        <v>975</v>
      </c>
      <c r="B977" s="30" t="s">
        <v>13</v>
      </c>
      <c r="C977" s="30" t="s">
        <v>14</v>
      </c>
      <c r="D977" s="1" t="s">
        <v>1188</v>
      </c>
      <c r="E977" s="30" t="s">
        <v>23</v>
      </c>
      <c r="F977" s="46">
        <v>330924000000</v>
      </c>
      <c r="G977" s="43">
        <v>39791</v>
      </c>
      <c r="H977" s="30">
        <v>10290639010</v>
      </c>
      <c r="I977" s="30" t="s">
        <v>17</v>
      </c>
      <c r="J977" s="30" t="s">
        <v>18</v>
      </c>
      <c r="K977" s="30" t="s">
        <v>19</v>
      </c>
      <c r="L977" s="30">
        <v>10290639</v>
      </c>
      <c r="M977" s="30" t="s">
        <v>24</v>
      </c>
      <c r="N977" s="30" t="s">
        <v>1142</v>
      </c>
      <c r="O977" s="44" t="str">
        <f>IFERROR(VLOOKUP(D977,GERDATA971,14,FALSE),"")</f>
        <v/>
      </c>
      <c r="P977" s="42">
        <v>11</v>
      </c>
      <c r="Q977" s="30" t="s">
        <v>1552</v>
      </c>
      <c r="R977" s="1" t="str">
        <f t="shared" si="51"/>
        <v>Not traced</v>
      </c>
    </row>
    <row r="978" spans="1:18" s="45" customFormat="1" ht="16.5" customHeight="1" x14ac:dyDescent="0.25">
      <c r="A978" s="42">
        <v>976</v>
      </c>
      <c r="B978" s="30" t="s">
        <v>13</v>
      </c>
      <c r="C978" s="30" t="s">
        <v>14</v>
      </c>
      <c r="D978" s="1" t="s">
        <v>1163</v>
      </c>
      <c r="E978" s="30" t="s">
        <v>23</v>
      </c>
      <c r="F978" s="46">
        <v>531926000000</v>
      </c>
      <c r="G978" s="43">
        <v>41399</v>
      </c>
      <c r="H978" s="30">
        <v>10290640014</v>
      </c>
      <c r="I978" s="30" t="s">
        <v>17</v>
      </c>
      <c r="J978" s="30" t="s">
        <v>18</v>
      </c>
      <c r="K978" s="30" t="s">
        <v>19</v>
      </c>
      <c r="L978" s="30">
        <v>10290640</v>
      </c>
      <c r="M978" s="30" t="s">
        <v>93</v>
      </c>
      <c r="N978" s="30" t="s">
        <v>1142</v>
      </c>
      <c r="O978" s="44" t="str">
        <f>IFERROR(VLOOKUP(D978,GERDATA971,14,FALSE),"")</f>
        <v>531925784049</v>
      </c>
      <c r="P978" s="42">
        <v>1</v>
      </c>
      <c r="Q978" s="30" t="s">
        <v>2947</v>
      </c>
      <c r="R978" s="1" t="str">
        <f t="shared" si="51"/>
        <v>Studying in School / College</v>
      </c>
    </row>
    <row r="979" spans="1:18" s="45" customFormat="1" ht="16.5" customHeight="1" x14ac:dyDescent="0.25">
      <c r="A979" s="42">
        <v>977</v>
      </c>
      <c r="B979" s="30" t="s">
        <v>13</v>
      </c>
      <c r="C979" s="30" t="s">
        <v>14</v>
      </c>
      <c r="D979" s="1" t="s">
        <v>346</v>
      </c>
      <c r="E979" s="30" t="s">
        <v>16</v>
      </c>
      <c r="F979" s="30">
        <v>8500256326</v>
      </c>
      <c r="G979" s="43">
        <v>38718</v>
      </c>
      <c r="H979" s="30">
        <v>10290640014</v>
      </c>
      <c r="I979" s="30" t="s">
        <v>17</v>
      </c>
      <c r="J979" s="30" t="s">
        <v>18</v>
      </c>
      <c r="K979" s="30" t="s">
        <v>17</v>
      </c>
      <c r="L979" s="30">
        <v>10290640</v>
      </c>
      <c r="M979" s="30" t="s">
        <v>93</v>
      </c>
      <c r="N979" s="30" t="s">
        <v>21</v>
      </c>
      <c r="O979" s="44" t="s">
        <v>3699</v>
      </c>
      <c r="P979" s="42">
        <v>1</v>
      </c>
      <c r="Q979" s="30" t="s">
        <v>3701</v>
      </c>
      <c r="R979" s="1" t="str">
        <f t="shared" si="51"/>
        <v>Studying in School / College</v>
      </c>
    </row>
    <row r="980" spans="1:18" s="45" customFormat="1" ht="16.5" customHeight="1" x14ac:dyDescent="0.25">
      <c r="A980" s="42">
        <v>978</v>
      </c>
      <c r="B980" s="30" t="s">
        <v>13</v>
      </c>
      <c r="C980" s="30" t="s">
        <v>14</v>
      </c>
      <c r="D980" s="1" t="s">
        <v>1313</v>
      </c>
      <c r="E980" s="30" t="s">
        <v>16</v>
      </c>
      <c r="F980" s="46">
        <v>276467000000</v>
      </c>
      <c r="G980" s="43">
        <v>42288</v>
      </c>
      <c r="H980" s="30">
        <v>10290640011</v>
      </c>
      <c r="I980" s="30" t="s">
        <v>17</v>
      </c>
      <c r="J980" s="30" t="s">
        <v>18</v>
      </c>
      <c r="K980" s="30" t="s">
        <v>19</v>
      </c>
      <c r="L980" s="30">
        <v>10290640</v>
      </c>
      <c r="M980" s="30" t="s">
        <v>93</v>
      </c>
      <c r="N980" s="30" t="s">
        <v>1142</v>
      </c>
      <c r="O980" s="44" t="str">
        <f t="shared" ref="O980:O990" si="52">IFERROR(VLOOKUP(D980,GERDATA971,14,FALSE),"")</f>
        <v>276466722488</v>
      </c>
      <c r="P980" s="42">
        <v>1</v>
      </c>
      <c r="Q980" s="30" t="s">
        <v>2913</v>
      </c>
      <c r="R980" s="1" t="str">
        <f t="shared" si="51"/>
        <v>Studying in School / College</v>
      </c>
    </row>
    <row r="981" spans="1:18" s="45" customFormat="1" ht="16.5" customHeight="1" x14ac:dyDescent="0.25">
      <c r="A981" s="42">
        <v>979</v>
      </c>
      <c r="B981" s="30" t="s">
        <v>13</v>
      </c>
      <c r="C981" s="30" t="s">
        <v>14</v>
      </c>
      <c r="D981" s="1" t="s">
        <v>777</v>
      </c>
      <c r="E981" s="30" t="s">
        <v>16</v>
      </c>
      <c r="F981" s="30">
        <v>9440578105</v>
      </c>
      <c r="G981" s="43">
        <v>39888</v>
      </c>
      <c r="H981" s="30">
        <v>10290640004</v>
      </c>
      <c r="I981" s="30" t="s">
        <v>17</v>
      </c>
      <c r="J981" s="30" t="s">
        <v>18</v>
      </c>
      <c r="K981" s="30" t="s">
        <v>19</v>
      </c>
      <c r="L981" s="30">
        <v>10290640</v>
      </c>
      <c r="M981" s="30" t="s">
        <v>93</v>
      </c>
      <c r="N981" s="30" t="s">
        <v>21</v>
      </c>
      <c r="O981" s="44" t="str">
        <f t="shared" si="52"/>
        <v>538233926869</v>
      </c>
      <c r="P981" s="42">
        <v>1</v>
      </c>
      <c r="Q981" s="30" t="s">
        <v>2858</v>
      </c>
      <c r="R981" s="1" t="str">
        <f t="shared" si="51"/>
        <v>Studying in School / College</v>
      </c>
    </row>
    <row r="982" spans="1:18" s="45" customFormat="1" ht="16.5" customHeight="1" x14ac:dyDescent="0.25">
      <c r="A982" s="42">
        <v>980</v>
      </c>
      <c r="B982" s="30" t="s">
        <v>13</v>
      </c>
      <c r="C982" s="30" t="s">
        <v>14</v>
      </c>
      <c r="D982" s="1" t="s">
        <v>810</v>
      </c>
      <c r="E982" s="30" t="s">
        <v>16</v>
      </c>
      <c r="F982" s="30">
        <v>8500318938</v>
      </c>
      <c r="G982" s="43">
        <v>39848</v>
      </c>
      <c r="H982" s="30">
        <v>10290640004</v>
      </c>
      <c r="I982" s="30" t="s">
        <v>17</v>
      </c>
      <c r="J982" s="30" t="s">
        <v>18</v>
      </c>
      <c r="K982" s="30" t="s">
        <v>19</v>
      </c>
      <c r="L982" s="30">
        <v>10290640</v>
      </c>
      <c r="M982" s="30" t="s">
        <v>93</v>
      </c>
      <c r="N982" s="30" t="s">
        <v>21</v>
      </c>
      <c r="O982" s="44" t="str">
        <f t="shared" si="52"/>
        <v>550861359314</v>
      </c>
      <c r="P982" s="42">
        <v>13</v>
      </c>
      <c r="Q982" s="30" t="s">
        <v>1411</v>
      </c>
      <c r="R982" s="1" t="str">
        <f t="shared" si="51"/>
        <v>Married</v>
      </c>
    </row>
    <row r="983" spans="1:18" s="45" customFormat="1" ht="16.5" customHeight="1" x14ac:dyDescent="0.25">
      <c r="A983" s="42">
        <v>981</v>
      </c>
      <c r="B983" s="30" t="s">
        <v>13</v>
      </c>
      <c r="C983" s="30" t="s">
        <v>14</v>
      </c>
      <c r="D983" s="1" t="s">
        <v>1039</v>
      </c>
      <c r="E983" s="30" t="s">
        <v>23</v>
      </c>
      <c r="F983" s="46">
        <v>932857000000</v>
      </c>
      <c r="G983" s="43">
        <v>39083</v>
      </c>
      <c r="H983" s="30">
        <v>10290640013</v>
      </c>
      <c r="I983" s="30" t="s">
        <v>17</v>
      </c>
      <c r="J983" s="30" t="s">
        <v>18</v>
      </c>
      <c r="K983" s="30" t="s">
        <v>19</v>
      </c>
      <c r="L983" s="30">
        <v>10290640</v>
      </c>
      <c r="M983" s="30" t="s">
        <v>93</v>
      </c>
      <c r="N983" s="30" t="s">
        <v>21</v>
      </c>
      <c r="O983" s="44" t="str">
        <f t="shared" si="52"/>
        <v>932857262397</v>
      </c>
      <c r="P983" s="42">
        <v>10</v>
      </c>
      <c r="Q983" s="30" t="s">
        <v>2943</v>
      </c>
      <c r="R983" s="1" t="str">
        <f t="shared" si="51"/>
        <v xml:space="preserve">Drop Out </v>
      </c>
    </row>
    <row r="984" spans="1:18" s="45" customFormat="1" ht="16.5" customHeight="1" x14ac:dyDescent="0.25">
      <c r="A984" s="42">
        <v>982</v>
      </c>
      <c r="B984" s="30" t="s">
        <v>13</v>
      </c>
      <c r="C984" s="30" t="s">
        <v>14</v>
      </c>
      <c r="D984" s="1" t="s">
        <v>1191</v>
      </c>
      <c r="E984" s="30" t="s">
        <v>23</v>
      </c>
      <c r="F984" s="46">
        <v>325457000000</v>
      </c>
      <c r="G984" s="43">
        <v>41248</v>
      </c>
      <c r="H984" s="30">
        <v>10290640006</v>
      </c>
      <c r="I984" s="30" t="s">
        <v>17</v>
      </c>
      <c r="J984" s="30" t="s">
        <v>18</v>
      </c>
      <c r="K984" s="30" t="s">
        <v>19</v>
      </c>
      <c r="L984" s="30">
        <v>10290640</v>
      </c>
      <c r="M984" s="30" t="s">
        <v>93</v>
      </c>
      <c r="N984" s="30" t="s">
        <v>1142</v>
      </c>
      <c r="O984" s="44" t="str">
        <f t="shared" si="52"/>
        <v>325456902420</v>
      </c>
      <c r="P984" s="42">
        <v>10</v>
      </c>
      <c r="Q984" s="30" t="s">
        <v>2877</v>
      </c>
      <c r="R984" s="1" t="str">
        <f t="shared" si="51"/>
        <v xml:space="preserve">Drop Out </v>
      </c>
    </row>
    <row r="985" spans="1:18" s="45" customFormat="1" ht="16.5" customHeight="1" x14ac:dyDescent="0.25">
      <c r="A985" s="42">
        <v>983</v>
      </c>
      <c r="B985" s="30" t="s">
        <v>13</v>
      </c>
      <c r="C985" s="30" t="s">
        <v>14</v>
      </c>
      <c r="D985" s="1" t="s">
        <v>1267</v>
      </c>
      <c r="E985" s="30" t="s">
        <v>23</v>
      </c>
      <c r="F985" s="46">
        <v>633545000000</v>
      </c>
      <c r="G985" s="43">
        <v>39938</v>
      </c>
      <c r="H985" s="30">
        <v>10290640011</v>
      </c>
      <c r="I985" s="30" t="s">
        <v>17</v>
      </c>
      <c r="J985" s="30" t="s">
        <v>18</v>
      </c>
      <c r="K985" s="30" t="s">
        <v>19</v>
      </c>
      <c r="L985" s="30">
        <v>10290640</v>
      </c>
      <c r="M985" s="30" t="s">
        <v>93</v>
      </c>
      <c r="N985" s="30" t="s">
        <v>1153</v>
      </c>
      <c r="O985" s="44" t="str">
        <f t="shared" si="52"/>
        <v>633539698522</v>
      </c>
      <c r="P985" s="42">
        <v>10</v>
      </c>
      <c r="Q985" s="30" t="s">
        <v>2917</v>
      </c>
      <c r="R985" s="1" t="str">
        <f t="shared" si="51"/>
        <v xml:space="preserve">Drop Out </v>
      </c>
    </row>
    <row r="986" spans="1:18" s="45" customFormat="1" ht="16.5" customHeight="1" x14ac:dyDescent="0.25">
      <c r="A986" s="42">
        <v>984</v>
      </c>
      <c r="B986" s="30" t="s">
        <v>13</v>
      </c>
      <c r="C986" s="30" t="s">
        <v>14</v>
      </c>
      <c r="D986" s="1" t="s">
        <v>1214</v>
      </c>
      <c r="E986" s="30" t="s">
        <v>23</v>
      </c>
      <c r="F986" s="46">
        <v>924698000000</v>
      </c>
      <c r="G986" s="43">
        <v>42072</v>
      </c>
      <c r="H986" s="30">
        <v>10290640010</v>
      </c>
      <c r="I986" s="30" t="s">
        <v>17</v>
      </c>
      <c r="J986" s="30" t="s">
        <v>18</v>
      </c>
      <c r="K986" s="30" t="s">
        <v>19</v>
      </c>
      <c r="L986" s="30">
        <v>10290640</v>
      </c>
      <c r="M986" s="30" t="s">
        <v>93</v>
      </c>
      <c r="N986" s="30" t="s">
        <v>1153</v>
      </c>
      <c r="O986" s="44" t="str">
        <f t="shared" si="52"/>
        <v>924698226766</v>
      </c>
      <c r="P986" s="42">
        <v>1</v>
      </c>
      <c r="Q986" s="30" t="s">
        <v>2891</v>
      </c>
      <c r="R986" s="1" t="str">
        <f t="shared" si="51"/>
        <v>Studying in School / College</v>
      </c>
    </row>
    <row r="987" spans="1:18" s="45" customFormat="1" ht="16.5" customHeight="1" x14ac:dyDescent="0.25">
      <c r="A987" s="42">
        <v>985</v>
      </c>
      <c r="B987" s="30" t="s">
        <v>13</v>
      </c>
      <c r="C987" s="30" t="s">
        <v>14</v>
      </c>
      <c r="D987" s="1" t="s">
        <v>1168</v>
      </c>
      <c r="E987" s="30" t="s">
        <v>16</v>
      </c>
      <c r="F987" s="46">
        <v>649361000000</v>
      </c>
      <c r="G987" s="43">
        <v>39938</v>
      </c>
      <c r="H987" s="30">
        <v>10290640003</v>
      </c>
      <c r="I987" s="30" t="s">
        <v>17</v>
      </c>
      <c r="J987" s="30" t="s">
        <v>18</v>
      </c>
      <c r="K987" s="30" t="s">
        <v>19</v>
      </c>
      <c r="L987" s="30">
        <v>10290640</v>
      </c>
      <c r="M987" s="30" t="s">
        <v>93</v>
      </c>
      <c r="N987" s="30" t="s">
        <v>1142</v>
      </c>
      <c r="O987" s="44" t="str">
        <f t="shared" si="52"/>
        <v>449360799673</v>
      </c>
      <c r="P987" s="42">
        <v>10</v>
      </c>
      <c r="Q987" s="30" t="s">
        <v>2850</v>
      </c>
      <c r="R987" s="1" t="str">
        <f t="shared" si="51"/>
        <v xml:space="preserve">Drop Out </v>
      </c>
    </row>
    <row r="988" spans="1:18" s="45" customFormat="1" ht="16.5" customHeight="1" x14ac:dyDescent="0.25">
      <c r="A988" s="42">
        <v>986</v>
      </c>
      <c r="B988" s="30" t="s">
        <v>13</v>
      </c>
      <c r="C988" s="30" t="s">
        <v>14</v>
      </c>
      <c r="D988" s="1" t="s">
        <v>113</v>
      </c>
      <c r="E988" s="30" t="s">
        <v>16</v>
      </c>
      <c r="F988" s="30">
        <v>9494327471</v>
      </c>
      <c r="G988" s="43">
        <v>39448</v>
      </c>
      <c r="H988" s="30">
        <v>10290640011</v>
      </c>
      <c r="I988" s="30" t="s">
        <v>17</v>
      </c>
      <c r="J988" s="30" t="s">
        <v>18</v>
      </c>
      <c r="K988" s="30" t="s">
        <v>19</v>
      </c>
      <c r="L988" s="30">
        <v>10290640</v>
      </c>
      <c r="M988" s="30" t="s">
        <v>93</v>
      </c>
      <c r="N988" s="30" t="s">
        <v>21</v>
      </c>
      <c r="O988" s="44" t="str">
        <f t="shared" si="52"/>
        <v>202348061984</v>
      </c>
      <c r="P988" s="42">
        <v>1</v>
      </c>
      <c r="Q988" s="30" t="s">
        <v>2920</v>
      </c>
      <c r="R988" s="1" t="str">
        <f t="shared" si="51"/>
        <v>Studying in School / College</v>
      </c>
    </row>
    <row r="989" spans="1:18" s="45" customFormat="1" ht="16.5" customHeight="1" x14ac:dyDescent="0.25">
      <c r="A989" s="42">
        <v>987</v>
      </c>
      <c r="B989" s="30" t="s">
        <v>13</v>
      </c>
      <c r="C989" s="30" t="s">
        <v>14</v>
      </c>
      <c r="D989" s="1" t="s">
        <v>162</v>
      </c>
      <c r="E989" s="30" t="s">
        <v>23</v>
      </c>
      <c r="F989" s="46">
        <v>799626000000</v>
      </c>
      <c r="G989" s="43">
        <v>39083</v>
      </c>
      <c r="H989" s="30">
        <v>10290640003</v>
      </c>
      <c r="I989" s="30" t="s">
        <v>17</v>
      </c>
      <c r="J989" s="30" t="s">
        <v>18</v>
      </c>
      <c r="K989" s="30" t="s">
        <v>19</v>
      </c>
      <c r="L989" s="30">
        <v>10290640</v>
      </c>
      <c r="M989" s="30" t="s">
        <v>93</v>
      </c>
      <c r="N989" s="30" t="s">
        <v>1142</v>
      </c>
      <c r="O989" s="44" t="str">
        <f t="shared" si="52"/>
        <v>799625979789</v>
      </c>
      <c r="P989" s="42">
        <v>10</v>
      </c>
      <c r="Q989" s="30" t="s">
        <v>2853</v>
      </c>
      <c r="R989" s="1" t="str">
        <f t="shared" si="51"/>
        <v xml:space="preserve">Drop Out </v>
      </c>
    </row>
    <row r="990" spans="1:18" s="45" customFormat="1" ht="16.5" customHeight="1" x14ac:dyDescent="0.25">
      <c r="A990" s="42">
        <v>988</v>
      </c>
      <c r="B990" s="30" t="s">
        <v>13</v>
      </c>
      <c r="C990" s="30" t="s">
        <v>14</v>
      </c>
      <c r="D990" s="1" t="s">
        <v>1241</v>
      </c>
      <c r="E990" s="30" t="s">
        <v>23</v>
      </c>
      <c r="F990" s="46">
        <v>788064000000</v>
      </c>
      <c r="G990" s="43">
        <v>42133</v>
      </c>
      <c r="H990" s="30">
        <v>10290640010</v>
      </c>
      <c r="I990" s="30" t="s">
        <v>17</v>
      </c>
      <c r="J990" s="30" t="s">
        <v>18</v>
      </c>
      <c r="K990" s="30" t="s">
        <v>19</v>
      </c>
      <c r="L990" s="30">
        <v>10290640</v>
      </c>
      <c r="M990" s="30" t="s">
        <v>93</v>
      </c>
      <c r="N990" s="30" t="s">
        <v>1153</v>
      </c>
      <c r="O990" s="44" t="str">
        <f t="shared" si="52"/>
        <v>788064268822</v>
      </c>
      <c r="P990" s="42">
        <v>1</v>
      </c>
      <c r="Q990" s="30" t="s">
        <v>2891</v>
      </c>
      <c r="R990" s="1" t="str">
        <f t="shared" si="51"/>
        <v>Studying in School / College</v>
      </c>
    </row>
    <row r="991" spans="1:18" s="45" customFormat="1" ht="16.5" customHeight="1" x14ac:dyDescent="0.25">
      <c r="A991" s="42">
        <v>989</v>
      </c>
      <c r="B991" s="30" t="s">
        <v>13</v>
      </c>
      <c r="C991" s="30" t="s">
        <v>14</v>
      </c>
      <c r="D991" s="1" t="s">
        <v>40</v>
      </c>
      <c r="E991" s="30" t="s">
        <v>16</v>
      </c>
      <c r="F991" s="30">
        <v>8331927218</v>
      </c>
      <c r="G991" s="43">
        <v>38831</v>
      </c>
      <c r="H991" s="30">
        <v>10290640008</v>
      </c>
      <c r="I991" s="30" t="s">
        <v>17</v>
      </c>
      <c r="J991" s="30" t="s">
        <v>18</v>
      </c>
      <c r="K991" s="30" t="s">
        <v>19</v>
      </c>
      <c r="L991" s="30">
        <v>10290640</v>
      </c>
      <c r="M991" s="30" t="s">
        <v>93</v>
      </c>
      <c r="N991" s="30" t="s">
        <v>21</v>
      </c>
      <c r="O991" s="44" t="s">
        <v>2879</v>
      </c>
      <c r="P991" s="42">
        <v>1</v>
      </c>
      <c r="Q991" s="30" t="s">
        <v>3704</v>
      </c>
      <c r="R991" s="1" t="str">
        <f t="shared" si="51"/>
        <v>Studying in School / College</v>
      </c>
    </row>
    <row r="992" spans="1:18" s="45" customFormat="1" ht="16.5" customHeight="1" x14ac:dyDescent="0.25">
      <c r="A992" s="42">
        <v>990</v>
      </c>
      <c r="B992" s="30" t="s">
        <v>13</v>
      </c>
      <c r="C992" s="30" t="s">
        <v>14</v>
      </c>
      <c r="D992" s="1" t="s">
        <v>430</v>
      </c>
      <c r="E992" s="30" t="s">
        <v>23</v>
      </c>
      <c r="F992" s="30">
        <v>9491659360</v>
      </c>
      <c r="G992" s="43">
        <v>38692</v>
      </c>
      <c r="H992" s="30">
        <v>10290640004</v>
      </c>
      <c r="I992" s="30" t="s">
        <v>17</v>
      </c>
      <c r="J992" s="30" t="s">
        <v>18</v>
      </c>
      <c r="K992" s="30" t="s">
        <v>19</v>
      </c>
      <c r="L992" s="30">
        <v>10290640</v>
      </c>
      <c r="M992" s="30" t="s">
        <v>93</v>
      </c>
      <c r="N992" s="30" t="s">
        <v>21</v>
      </c>
      <c r="O992" s="44" t="str">
        <f>IFERROR(VLOOKUP(D992,GERDATA971,14,FALSE),"")</f>
        <v>958794024102</v>
      </c>
      <c r="P992" s="42">
        <v>1</v>
      </c>
      <c r="Q992" s="30" t="s">
        <v>2864</v>
      </c>
      <c r="R992" s="1" t="str">
        <f t="shared" si="51"/>
        <v>Studying in School / College</v>
      </c>
    </row>
    <row r="993" spans="1:18" s="45" customFormat="1" ht="16.5" customHeight="1" x14ac:dyDescent="0.25">
      <c r="A993" s="42">
        <v>991</v>
      </c>
      <c r="B993" s="30" t="s">
        <v>13</v>
      </c>
      <c r="C993" s="30" t="s">
        <v>14</v>
      </c>
      <c r="D993" s="1" t="s">
        <v>92</v>
      </c>
      <c r="E993" s="30" t="s">
        <v>16</v>
      </c>
      <c r="F993" s="30">
        <v>9494325961</v>
      </c>
      <c r="G993" s="43">
        <v>42533</v>
      </c>
      <c r="H993" s="30">
        <v>10290640010</v>
      </c>
      <c r="I993" s="30" t="s">
        <v>17</v>
      </c>
      <c r="J993" s="30" t="s">
        <v>18</v>
      </c>
      <c r="K993" s="30" t="s">
        <v>19</v>
      </c>
      <c r="L993" s="30">
        <v>10290640</v>
      </c>
      <c r="M993" s="30" t="s">
        <v>93</v>
      </c>
      <c r="N993" s="30" t="s">
        <v>21</v>
      </c>
      <c r="O993" s="44" t="str">
        <f>IFERROR(VLOOKUP(D993,GERDATA971,14,FALSE),"")</f>
        <v>797180777458</v>
      </c>
      <c r="P993" s="42">
        <v>13</v>
      </c>
      <c r="Q993" s="30" t="s">
        <v>2895</v>
      </c>
      <c r="R993" s="1" t="str">
        <f t="shared" si="51"/>
        <v>Married</v>
      </c>
    </row>
    <row r="994" spans="1:18" s="45" customFormat="1" ht="16.5" customHeight="1" x14ac:dyDescent="0.25">
      <c r="A994" s="42">
        <v>992</v>
      </c>
      <c r="B994" s="30" t="s">
        <v>13</v>
      </c>
      <c r="C994" s="30" t="s">
        <v>14</v>
      </c>
      <c r="D994" s="1" t="s">
        <v>425</v>
      </c>
      <c r="E994" s="30" t="s">
        <v>23</v>
      </c>
      <c r="F994" s="30">
        <v>9493878493</v>
      </c>
      <c r="G994" s="43">
        <v>39184</v>
      </c>
      <c r="H994" s="30">
        <v>10290640014</v>
      </c>
      <c r="I994" s="30" t="s">
        <v>17</v>
      </c>
      <c r="J994" s="30" t="s">
        <v>18</v>
      </c>
      <c r="K994" s="30" t="s">
        <v>17</v>
      </c>
      <c r="L994" s="30">
        <v>10290640</v>
      </c>
      <c r="M994" s="30" t="s">
        <v>93</v>
      </c>
      <c r="N994" s="30" t="s">
        <v>21</v>
      </c>
      <c r="O994" s="44" t="s">
        <v>3705</v>
      </c>
      <c r="P994" s="42">
        <v>2</v>
      </c>
      <c r="Q994" s="30" t="s">
        <v>3707</v>
      </c>
      <c r="R994" s="1" t="str">
        <f t="shared" si="51"/>
        <v>10th passed and present not continue study</v>
      </c>
    </row>
    <row r="995" spans="1:18" s="45" customFormat="1" ht="16.5" customHeight="1" x14ac:dyDescent="0.25">
      <c r="A995" s="42">
        <v>993</v>
      </c>
      <c r="B995" s="30" t="s">
        <v>13</v>
      </c>
      <c r="C995" s="30" t="s">
        <v>14</v>
      </c>
      <c r="D995" s="1" t="s">
        <v>1088</v>
      </c>
      <c r="E995" s="30" t="s">
        <v>23</v>
      </c>
      <c r="F995" s="46">
        <v>566689000000</v>
      </c>
      <c r="G995" s="43">
        <v>38751</v>
      </c>
      <c r="H995" s="30">
        <v>10290640009</v>
      </c>
      <c r="I995" s="30" t="s">
        <v>17</v>
      </c>
      <c r="J995" s="30" t="s">
        <v>18</v>
      </c>
      <c r="K995" s="30" t="s">
        <v>19</v>
      </c>
      <c r="L995" s="30">
        <v>10290640</v>
      </c>
      <c r="M995" s="30" t="s">
        <v>93</v>
      </c>
      <c r="N995" s="30" t="s">
        <v>21</v>
      </c>
      <c r="O995" s="44" t="str">
        <f>IFERROR(VLOOKUP(D995,GERDATA971,14,FALSE),"")</f>
        <v>566688641408</v>
      </c>
      <c r="P995" s="42">
        <v>5</v>
      </c>
      <c r="Q995" s="30" t="s">
        <v>2886</v>
      </c>
      <c r="R995" s="1" t="str">
        <f t="shared" si="51"/>
        <v>Migrated Other district</v>
      </c>
    </row>
    <row r="996" spans="1:18" s="45" customFormat="1" ht="16.5" customHeight="1" x14ac:dyDescent="0.25">
      <c r="A996" s="42">
        <v>994</v>
      </c>
      <c r="B996" s="30" t="s">
        <v>13</v>
      </c>
      <c r="C996" s="30" t="s">
        <v>14</v>
      </c>
      <c r="D996" s="1" t="s">
        <v>1325</v>
      </c>
      <c r="E996" s="30" t="s">
        <v>23</v>
      </c>
      <c r="F996" s="46">
        <v>495865000000</v>
      </c>
      <c r="G996" s="43">
        <v>39814</v>
      </c>
      <c r="H996" s="30">
        <v>10290640011</v>
      </c>
      <c r="I996" s="30" t="s">
        <v>17</v>
      </c>
      <c r="J996" s="30" t="s">
        <v>18</v>
      </c>
      <c r="K996" s="30" t="s">
        <v>19</v>
      </c>
      <c r="L996" s="30">
        <v>10290640</v>
      </c>
      <c r="M996" s="30" t="s">
        <v>93</v>
      </c>
      <c r="N996" s="30" t="s">
        <v>1142</v>
      </c>
      <c r="O996" s="44" t="str">
        <f>IFERROR(VLOOKUP(D996,GERDATA971,14,FALSE),"")</f>
        <v>495865272453</v>
      </c>
      <c r="P996" s="42">
        <v>10</v>
      </c>
      <c r="Q996" s="30" t="s">
        <v>2922</v>
      </c>
      <c r="R996" s="1" t="str">
        <f t="shared" si="51"/>
        <v xml:space="preserve">Drop Out </v>
      </c>
    </row>
    <row r="997" spans="1:18" s="45" customFormat="1" ht="16.5" customHeight="1" x14ac:dyDescent="0.25">
      <c r="A997" s="42">
        <v>995</v>
      </c>
      <c r="B997" s="30" t="s">
        <v>13</v>
      </c>
      <c r="C997" s="30" t="s">
        <v>14</v>
      </c>
      <c r="D997" s="1" t="s">
        <v>784</v>
      </c>
      <c r="E997" s="30" t="s">
        <v>23</v>
      </c>
      <c r="F997" s="30">
        <v>9490988077</v>
      </c>
      <c r="G997" s="43">
        <v>38843</v>
      </c>
      <c r="H997" s="30">
        <v>10290640004</v>
      </c>
      <c r="I997" s="30" t="s">
        <v>17</v>
      </c>
      <c r="J997" s="30" t="s">
        <v>31</v>
      </c>
      <c r="K997" s="30" t="s">
        <v>19</v>
      </c>
      <c r="L997" s="30">
        <v>10290640</v>
      </c>
      <c r="M997" s="30" t="s">
        <v>93</v>
      </c>
      <c r="N997" s="30" t="s">
        <v>21</v>
      </c>
      <c r="O997" s="44" t="s">
        <v>3709</v>
      </c>
      <c r="P997" s="42">
        <v>12</v>
      </c>
      <c r="Q997" s="30" t="s">
        <v>3711</v>
      </c>
      <c r="R997" s="1" t="str">
        <f t="shared" si="51"/>
        <v>Died</v>
      </c>
    </row>
    <row r="998" spans="1:18" s="45" customFormat="1" ht="16.5" customHeight="1" x14ac:dyDescent="0.25">
      <c r="A998" s="42">
        <v>996</v>
      </c>
      <c r="B998" s="30" t="s">
        <v>13</v>
      </c>
      <c r="C998" s="30" t="s">
        <v>14</v>
      </c>
      <c r="D998" s="1" t="s">
        <v>1273</v>
      </c>
      <c r="E998" s="30" t="s">
        <v>16</v>
      </c>
      <c r="F998" s="46">
        <v>954141000000</v>
      </c>
      <c r="G998" s="43">
        <v>42226</v>
      </c>
      <c r="H998" s="30">
        <v>10290640010</v>
      </c>
      <c r="I998" s="30" t="s">
        <v>17</v>
      </c>
      <c r="J998" s="30" t="s">
        <v>18</v>
      </c>
      <c r="K998" s="30" t="s">
        <v>19</v>
      </c>
      <c r="L998" s="30">
        <v>10290640</v>
      </c>
      <c r="M998" s="30" t="s">
        <v>93</v>
      </c>
      <c r="N998" s="30" t="s">
        <v>1153</v>
      </c>
      <c r="O998" s="44" t="str">
        <f>IFERROR(VLOOKUP(D998,GERDATA971,14,FALSE),"")</f>
        <v>954140998930</v>
      </c>
      <c r="P998" s="42">
        <v>1</v>
      </c>
      <c r="Q998" s="30" t="s">
        <v>2898</v>
      </c>
      <c r="R998" s="1" t="str">
        <f t="shared" si="51"/>
        <v>Studying in School / College</v>
      </c>
    </row>
    <row r="999" spans="1:18" s="45" customFormat="1" ht="16.5" customHeight="1" x14ac:dyDescent="0.25">
      <c r="A999" s="42">
        <v>997</v>
      </c>
      <c r="B999" s="30" t="s">
        <v>13</v>
      </c>
      <c r="C999" s="30" t="s">
        <v>14</v>
      </c>
      <c r="D999" s="1" t="s">
        <v>1298</v>
      </c>
      <c r="E999" s="30" t="s">
        <v>23</v>
      </c>
      <c r="F999" s="46">
        <v>632040000000</v>
      </c>
      <c r="G999" s="43">
        <v>39814</v>
      </c>
      <c r="H999" s="30">
        <v>10290640011</v>
      </c>
      <c r="I999" s="30" t="s">
        <v>17</v>
      </c>
      <c r="J999" s="30" t="s">
        <v>18</v>
      </c>
      <c r="K999" s="30" t="s">
        <v>19</v>
      </c>
      <c r="L999" s="30">
        <v>10290640</v>
      </c>
      <c r="M999" s="30" t="s">
        <v>93</v>
      </c>
      <c r="N999" s="30" t="s">
        <v>1142</v>
      </c>
      <c r="O999" s="44" t="str">
        <f>IFERROR(VLOOKUP(D999,GERDATA971,14,FALSE),"")</f>
        <v>632039837013</v>
      </c>
      <c r="P999" s="42">
        <v>10</v>
      </c>
      <c r="Q999" s="30" t="s">
        <v>2924</v>
      </c>
      <c r="R999" s="1" t="str">
        <f t="shared" si="51"/>
        <v xml:space="preserve">Drop Out </v>
      </c>
    </row>
    <row r="1000" spans="1:18" s="45" customFormat="1" ht="16.5" customHeight="1" x14ac:dyDescent="0.25">
      <c r="A1000" s="42">
        <v>998</v>
      </c>
      <c r="B1000" s="30" t="s">
        <v>13</v>
      </c>
      <c r="C1000" s="30" t="s">
        <v>14</v>
      </c>
      <c r="D1000" s="1" t="s">
        <v>279</v>
      </c>
      <c r="E1000" s="30" t="s">
        <v>16</v>
      </c>
      <c r="F1000" s="30">
        <v>9490531478</v>
      </c>
      <c r="G1000" s="43">
        <v>38718</v>
      </c>
      <c r="H1000" s="30">
        <v>10290640010</v>
      </c>
      <c r="I1000" s="30" t="s">
        <v>17</v>
      </c>
      <c r="J1000" s="30" t="s">
        <v>31</v>
      </c>
      <c r="K1000" s="30" t="s">
        <v>19</v>
      </c>
      <c r="L1000" s="30">
        <v>10290640</v>
      </c>
      <c r="M1000" s="30" t="s">
        <v>93</v>
      </c>
      <c r="N1000" s="30" t="s">
        <v>21</v>
      </c>
      <c r="O1000" s="44" t="s">
        <v>3712</v>
      </c>
      <c r="P1000" s="42">
        <v>1</v>
      </c>
      <c r="Q1000" s="30" t="s">
        <v>3714</v>
      </c>
      <c r="R1000" s="1" t="str">
        <f t="shared" si="51"/>
        <v>Studying in School / College</v>
      </c>
    </row>
    <row r="1001" spans="1:18" s="45" customFormat="1" ht="16.5" customHeight="1" x14ac:dyDescent="0.25">
      <c r="A1001" s="42">
        <v>999</v>
      </c>
      <c r="B1001" s="30" t="s">
        <v>13</v>
      </c>
      <c r="C1001" s="30" t="s">
        <v>14</v>
      </c>
      <c r="D1001" s="1" t="s">
        <v>245</v>
      </c>
      <c r="E1001" s="30" t="s">
        <v>23</v>
      </c>
      <c r="F1001" s="30">
        <v>9490751760</v>
      </c>
      <c r="G1001" s="43">
        <v>42692</v>
      </c>
      <c r="H1001" s="30">
        <v>10290640014</v>
      </c>
      <c r="I1001" s="30" t="s">
        <v>17</v>
      </c>
      <c r="J1001" s="30" t="s">
        <v>18</v>
      </c>
      <c r="K1001" s="30" t="s">
        <v>19</v>
      </c>
      <c r="L1001" s="30">
        <v>10290640</v>
      </c>
      <c r="M1001" s="30" t="s">
        <v>93</v>
      </c>
      <c r="N1001" s="30" t="s">
        <v>21</v>
      </c>
      <c r="O1001" s="44" t="str">
        <f>IFERROR(VLOOKUP(D1001,GERDATA971,14,FALSE),"")</f>
        <v>269755496976</v>
      </c>
      <c r="P1001" s="42">
        <v>1</v>
      </c>
      <c r="Q1001" s="30" t="s">
        <v>2950</v>
      </c>
      <c r="R1001" s="1" t="str">
        <f t="shared" si="51"/>
        <v>Studying in School / College</v>
      </c>
    </row>
    <row r="1002" spans="1:18" s="45" customFormat="1" ht="16.5" customHeight="1" x14ac:dyDescent="0.25">
      <c r="A1002" s="42">
        <v>1000</v>
      </c>
      <c r="B1002" s="30" t="s">
        <v>13</v>
      </c>
      <c r="C1002" s="30" t="s">
        <v>14</v>
      </c>
      <c r="D1002" s="1" t="s">
        <v>327</v>
      </c>
      <c r="E1002" s="30" t="s">
        <v>16</v>
      </c>
      <c r="F1002" s="30">
        <v>8331853954</v>
      </c>
      <c r="G1002" s="43">
        <v>40179</v>
      </c>
      <c r="H1002" s="30">
        <v>10290640011</v>
      </c>
      <c r="I1002" s="30" t="s">
        <v>17</v>
      </c>
      <c r="J1002" s="30" t="s">
        <v>18</v>
      </c>
      <c r="K1002" s="30" t="s">
        <v>19</v>
      </c>
      <c r="L1002" s="30">
        <v>10290640</v>
      </c>
      <c r="M1002" s="30" t="s">
        <v>93</v>
      </c>
      <c r="N1002" s="30" t="s">
        <v>21</v>
      </c>
      <c r="O1002" s="44" t="str">
        <f>IFERROR(VLOOKUP(D1002,GERDATA971,14,FALSE),"")</f>
        <v>242750259731</v>
      </c>
      <c r="P1002" s="42">
        <v>1</v>
      </c>
      <c r="Q1002" s="30" t="s">
        <v>2927</v>
      </c>
      <c r="R1002" s="1" t="str">
        <f t="shared" si="51"/>
        <v>Studying in School / College</v>
      </c>
    </row>
    <row r="1003" spans="1:18" s="45" customFormat="1" ht="16.5" customHeight="1" x14ac:dyDescent="0.25">
      <c r="A1003" s="42">
        <v>1001</v>
      </c>
      <c r="B1003" s="30" t="s">
        <v>13</v>
      </c>
      <c r="C1003" s="30" t="s">
        <v>14</v>
      </c>
      <c r="D1003" s="1" t="s">
        <v>1040</v>
      </c>
      <c r="E1003" s="30" t="s">
        <v>16</v>
      </c>
      <c r="F1003" s="46">
        <v>454837000000</v>
      </c>
      <c r="G1003" s="43">
        <v>40909</v>
      </c>
      <c r="H1003" s="30">
        <v>10290640010</v>
      </c>
      <c r="I1003" s="30" t="s">
        <v>17</v>
      </c>
      <c r="J1003" s="30" t="s">
        <v>18</v>
      </c>
      <c r="K1003" s="30" t="s">
        <v>19</v>
      </c>
      <c r="L1003" s="30">
        <v>10290640</v>
      </c>
      <c r="M1003" s="30" t="s">
        <v>93</v>
      </c>
      <c r="N1003" s="30" t="s">
        <v>21</v>
      </c>
      <c r="O1003" s="44" t="str">
        <f>IFERROR(VLOOKUP(D1003,GERDATA971,14,FALSE),"")</f>
        <v>454836983452</v>
      </c>
      <c r="P1003" s="42">
        <v>12</v>
      </c>
      <c r="Q1003" s="30" t="s">
        <v>2901</v>
      </c>
      <c r="R1003" s="1" t="str">
        <f t="shared" si="51"/>
        <v>Died</v>
      </c>
    </row>
    <row r="1004" spans="1:18" s="45" customFormat="1" ht="16.5" customHeight="1" x14ac:dyDescent="0.25">
      <c r="A1004" s="42">
        <v>1002</v>
      </c>
      <c r="B1004" s="30" t="s">
        <v>13</v>
      </c>
      <c r="C1004" s="30" t="s">
        <v>14</v>
      </c>
      <c r="D1004" s="1" t="s">
        <v>719</v>
      </c>
      <c r="E1004" s="30" t="s">
        <v>23</v>
      </c>
      <c r="F1004" s="30">
        <v>9491161945</v>
      </c>
      <c r="G1004" s="43">
        <v>38883</v>
      </c>
      <c r="H1004" s="30">
        <v>10290640004</v>
      </c>
      <c r="I1004" s="30" t="s">
        <v>17</v>
      </c>
      <c r="J1004" s="30" t="s">
        <v>18</v>
      </c>
      <c r="K1004" s="30" t="s">
        <v>19</v>
      </c>
      <c r="L1004" s="30">
        <v>10290640</v>
      </c>
      <c r="M1004" s="30" t="s">
        <v>93</v>
      </c>
      <c r="N1004" s="30" t="s">
        <v>21</v>
      </c>
      <c r="O1004" s="44" t="str">
        <f>IFERROR(VLOOKUP(D1004,GERDATA971,14,FALSE),"")</f>
        <v>428770643528</v>
      </c>
      <c r="P1004" s="42">
        <v>1</v>
      </c>
      <c r="Q1004" s="30" t="s">
        <v>2867</v>
      </c>
      <c r="R1004" s="1" t="str">
        <f t="shared" si="51"/>
        <v>Studying in School / College</v>
      </c>
    </row>
    <row r="1005" spans="1:18" s="45" customFormat="1" ht="16.5" customHeight="1" x14ac:dyDescent="0.25">
      <c r="A1005" s="42">
        <v>1003</v>
      </c>
      <c r="B1005" s="30" t="s">
        <v>13</v>
      </c>
      <c r="C1005" s="30" t="s">
        <v>14</v>
      </c>
      <c r="D1005" s="1" t="s">
        <v>911</v>
      </c>
      <c r="E1005" s="30" t="s">
        <v>16</v>
      </c>
      <c r="F1005" s="46">
        <v>635123000000</v>
      </c>
      <c r="G1005" s="43">
        <v>38749</v>
      </c>
      <c r="H1005" s="30">
        <v>10290640012</v>
      </c>
      <c r="I1005" s="30" t="s">
        <v>17</v>
      </c>
      <c r="J1005" s="30" t="s">
        <v>18</v>
      </c>
      <c r="K1005" s="30" t="s">
        <v>17</v>
      </c>
      <c r="L1005" s="30">
        <v>10290640</v>
      </c>
      <c r="M1005" s="30" t="s">
        <v>93</v>
      </c>
      <c r="N1005" s="30" t="s">
        <v>21</v>
      </c>
      <c r="O1005" s="44" t="s">
        <v>3716</v>
      </c>
      <c r="P1005" s="42">
        <v>1</v>
      </c>
      <c r="Q1005" s="30" t="s">
        <v>3718</v>
      </c>
      <c r="R1005" s="1" t="str">
        <f t="shared" si="51"/>
        <v>Studying in School / College</v>
      </c>
    </row>
    <row r="1006" spans="1:18" s="45" customFormat="1" ht="16.5" customHeight="1" x14ac:dyDescent="0.25">
      <c r="A1006" s="42">
        <v>1004</v>
      </c>
      <c r="B1006" s="30" t="s">
        <v>13</v>
      </c>
      <c r="C1006" s="30" t="s">
        <v>14</v>
      </c>
      <c r="D1006" s="1" t="s">
        <v>918</v>
      </c>
      <c r="E1006" s="30" t="s">
        <v>16</v>
      </c>
      <c r="F1006" s="46">
        <v>200312000000</v>
      </c>
      <c r="G1006" s="43">
        <v>39083</v>
      </c>
      <c r="H1006" s="30">
        <v>10290640010</v>
      </c>
      <c r="I1006" s="30" t="s">
        <v>17</v>
      </c>
      <c r="J1006" s="30" t="s">
        <v>18</v>
      </c>
      <c r="K1006" s="30" t="s">
        <v>17</v>
      </c>
      <c r="L1006" s="30">
        <v>10290640</v>
      </c>
      <c r="M1006" s="30" t="s">
        <v>93</v>
      </c>
      <c r="N1006" s="30" t="s">
        <v>21</v>
      </c>
      <c r="O1006" s="44" t="s">
        <v>3720</v>
      </c>
      <c r="P1006" s="42">
        <v>1</v>
      </c>
      <c r="Q1006" s="30" t="s">
        <v>3722</v>
      </c>
      <c r="R1006" s="1" t="str">
        <f t="shared" si="51"/>
        <v>Studying in School / College</v>
      </c>
    </row>
    <row r="1007" spans="1:18" s="45" customFormat="1" ht="16.5" customHeight="1" x14ac:dyDescent="0.25">
      <c r="A1007" s="42">
        <v>1005</v>
      </c>
      <c r="B1007" s="30" t="s">
        <v>13</v>
      </c>
      <c r="C1007" s="30" t="s">
        <v>14</v>
      </c>
      <c r="D1007" s="1" t="s">
        <v>1207</v>
      </c>
      <c r="E1007" s="30" t="s">
        <v>23</v>
      </c>
      <c r="F1007" s="46">
        <v>517930000000</v>
      </c>
      <c r="G1007" s="43">
        <v>41986</v>
      </c>
      <c r="H1007" s="30">
        <v>10290640010</v>
      </c>
      <c r="I1007" s="30" t="s">
        <v>17</v>
      </c>
      <c r="J1007" s="30" t="s">
        <v>18</v>
      </c>
      <c r="K1007" s="30" t="s">
        <v>19</v>
      </c>
      <c r="L1007" s="30">
        <v>10290640</v>
      </c>
      <c r="M1007" s="30" t="s">
        <v>93</v>
      </c>
      <c r="N1007" s="30" t="s">
        <v>1142</v>
      </c>
      <c r="O1007" s="44" t="str">
        <f>IFERROR(VLOOKUP(D1007,GERDATA971,14,FALSE),"")</f>
        <v>517929737486</v>
      </c>
      <c r="P1007" s="42">
        <v>1</v>
      </c>
      <c r="Q1007" s="30" t="s">
        <v>2905</v>
      </c>
      <c r="R1007" s="1" t="str">
        <f t="shared" si="51"/>
        <v>Studying in School / College</v>
      </c>
    </row>
    <row r="1008" spans="1:18" s="45" customFormat="1" ht="16.5" customHeight="1" x14ac:dyDescent="0.25">
      <c r="A1008" s="42">
        <v>1006</v>
      </c>
      <c r="B1008" s="30" t="s">
        <v>13</v>
      </c>
      <c r="C1008" s="30" t="s">
        <v>14</v>
      </c>
      <c r="D1008" s="1" t="s">
        <v>1231</v>
      </c>
      <c r="E1008" s="30" t="s">
        <v>23</v>
      </c>
      <c r="F1008" s="46">
        <v>675831000000</v>
      </c>
      <c r="G1008" s="43">
        <v>40552</v>
      </c>
      <c r="H1008" s="30">
        <v>10290640001</v>
      </c>
      <c r="I1008" s="30" t="s">
        <v>17</v>
      </c>
      <c r="J1008" s="30" t="s">
        <v>18</v>
      </c>
      <c r="K1008" s="30" t="s">
        <v>19</v>
      </c>
      <c r="L1008" s="30">
        <v>10290640</v>
      </c>
      <c r="M1008" s="30" t="s">
        <v>93</v>
      </c>
      <c r="N1008" s="30" t="s">
        <v>1142</v>
      </c>
      <c r="O1008" s="44" t="str">
        <f>IFERROR(VLOOKUP(D1008,GERDATA971,14,FALSE),"")</f>
        <v>675830540320</v>
      </c>
      <c r="P1008" s="42">
        <v>10</v>
      </c>
      <c r="Q1008" s="30" t="s">
        <v>2840</v>
      </c>
      <c r="R1008" s="1" t="str">
        <f t="shared" si="51"/>
        <v xml:space="preserve">Drop Out </v>
      </c>
    </row>
    <row r="1009" spans="1:18" s="45" customFormat="1" ht="16.5" customHeight="1" x14ac:dyDescent="0.25">
      <c r="A1009" s="42">
        <v>1007</v>
      </c>
      <c r="B1009" s="30" t="s">
        <v>13</v>
      </c>
      <c r="C1009" s="30" t="s">
        <v>14</v>
      </c>
      <c r="D1009" s="1" t="s">
        <v>1250</v>
      </c>
      <c r="E1009" s="30" t="s">
        <v>23</v>
      </c>
      <c r="F1009" s="46">
        <v>410776000000</v>
      </c>
      <c r="G1009" s="43">
        <v>39876</v>
      </c>
      <c r="H1009" s="30">
        <v>10290640001</v>
      </c>
      <c r="I1009" s="30" t="s">
        <v>17</v>
      </c>
      <c r="J1009" s="30" t="s">
        <v>18</v>
      </c>
      <c r="K1009" s="30" t="s">
        <v>19</v>
      </c>
      <c r="L1009" s="30">
        <v>10290640</v>
      </c>
      <c r="M1009" s="30" t="s">
        <v>93</v>
      </c>
      <c r="N1009" s="30" t="s">
        <v>1153</v>
      </c>
      <c r="O1009" s="44" t="str">
        <f>IFERROR(VLOOKUP(D1009,GERDATA971,14,FALSE),"")</f>
        <v>410776410397</v>
      </c>
      <c r="P1009" s="42">
        <v>10</v>
      </c>
      <c r="Q1009" s="30" t="s">
        <v>2840</v>
      </c>
      <c r="R1009" s="1" t="str">
        <f t="shared" si="51"/>
        <v xml:space="preserve">Drop Out </v>
      </c>
    </row>
    <row r="1010" spans="1:18" s="45" customFormat="1" ht="16.5" customHeight="1" x14ac:dyDescent="0.25">
      <c r="A1010" s="42">
        <v>1008</v>
      </c>
      <c r="B1010" s="30" t="s">
        <v>13</v>
      </c>
      <c r="C1010" s="30" t="s">
        <v>14</v>
      </c>
      <c r="D1010" s="1" t="s">
        <v>528</v>
      </c>
      <c r="E1010" s="30" t="s">
        <v>16</v>
      </c>
      <c r="F1010" s="30">
        <v>9491502947</v>
      </c>
      <c r="G1010" s="43">
        <v>38913</v>
      </c>
      <c r="H1010" s="30">
        <v>10290640004</v>
      </c>
      <c r="I1010" s="30" t="s">
        <v>17</v>
      </c>
      <c r="J1010" s="30" t="s">
        <v>18</v>
      </c>
      <c r="K1010" s="30" t="s">
        <v>19</v>
      </c>
      <c r="L1010" s="30">
        <v>10290640</v>
      </c>
      <c r="M1010" s="30" t="s">
        <v>93</v>
      </c>
      <c r="N1010" s="30" t="s">
        <v>21</v>
      </c>
      <c r="O1010" s="44" t="s">
        <v>2868</v>
      </c>
      <c r="P1010" s="42">
        <v>1</v>
      </c>
      <c r="Q1010" s="30" t="s">
        <v>3724</v>
      </c>
      <c r="R1010" s="1" t="str">
        <f t="shared" si="51"/>
        <v>Studying in School / College</v>
      </c>
    </row>
    <row r="1011" spans="1:18" s="45" customFormat="1" ht="16.5" customHeight="1" x14ac:dyDescent="0.25">
      <c r="A1011" s="42">
        <v>1009</v>
      </c>
      <c r="B1011" s="30" t="s">
        <v>13</v>
      </c>
      <c r="C1011" s="30" t="s">
        <v>14</v>
      </c>
      <c r="D1011" s="1" t="s">
        <v>1205</v>
      </c>
      <c r="E1011" s="30" t="s">
        <v>23</v>
      </c>
      <c r="F1011" s="46">
        <v>897102000000</v>
      </c>
      <c r="G1011" s="43">
        <v>41642</v>
      </c>
      <c r="H1011" s="30">
        <v>10290640012</v>
      </c>
      <c r="I1011" s="30" t="s">
        <v>17</v>
      </c>
      <c r="J1011" s="30" t="s">
        <v>18</v>
      </c>
      <c r="K1011" s="30" t="s">
        <v>19</v>
      </c>
      <c r="L1011" s="30">
        <v>10290640</v>
      </c>
      <c r="M1011" s="30" t="s">
        <v>93</v>
      </c>
      <c r="N1011" s="30" t="s">
        <v>1153</v>
      </c>
      <c r="O1011" s="44" t="str">
        <f t="shared" ref="O1011:O1018" si="53">IFERROR(VLOOKUP(D1011,GERDATA971,14,FALSE),"")</f>
        <v>897102320811</v>
      </c>
      <c r="P1011" s="42">
        <v>7</v>
      </c>
      <c r="Q1011" s="30" t="s">
        <v>2936</v>
      </c>
      <c r="R1011" s="1" t="str">
        <f t="shared" si="51"/>
        <v>CWSN Physically challenged</v>
      </c>
    </row>
    <row r="1012" spans="1:18" s="45" customFormat="1" ht="16.5" customHeight="1" x14ac:dyDescent="0.25">
      <c r="A1012" s="42">
        <v>1010</v>
      </c>
      <c r="B1012" s="30" t="s">
        <v>13</v>
      </c>
      <c r="C1012" s="30" t="s">
        <v>14</v>
      </c>
      <c r="D1012" s="1" t="s">
        <v>1294</v>
      </c>
      <c r="E1012" s="30" t="s">
        <v>23</v>
      </c>
      <c r="F1012" s="46">
        <v>348517000000</v>
      </c>
      <c r="G1012" s="43">
        <v>40544</v>
      </c>
      <c r="H1012" s="30">
        <v>10290640015</v>
      </c>
      <c r="I1012" s="30" t="s">
        <v>17</v>
      </c>
      <c r="J1012" s="30" t="s">
        <v>18</v>
      </c>
      <c r="K1012" s="30" t="s">
        <v>19</v>
      </c>
      <c r="L1012" s="30">
        <v>10290640</v>
      </c>
      <c r="M1012" s="30" t="s">
        <v>93</v>
      </c>
      <c r="N1012" s="30" t="s">
        <v>1142</v>
      </c>
      <c r="O1012" s="44" t="str">
        <f t="shared" si="53"/>
        <v>348517167256</v>
      </c>
      <c r="P1012" s="42">
        <v>1</v>
      </c>
      <c r="Q1012" s="30" t="s">
        <v>2954</v>
      </c>
      <c r="R1012" s="1" t="str">
        <f t="shared" si="51"/>
        <v>Studying in School / College</v>
      </c>
    </row>
    <row r="1013" spans="1:18" s="45" customFormat="1" ht="16.5" customHeight="1" x14ac:dyDescent="0.25">
      <c r="A1013" s="42">
        <v>1011</v>
      </c>
      <c r="B1013" s="30" t="s">
        <v>13</v>
      </c>
      <c r="C1013" s="30" t="s">
        <v>14</v>
      </c>
      <c r="D1013" s="1" t="s">
        <v>199</v>
      </c>
      <c r="E1013" s="30" t="s">
        <v>23</v>
      </c>
      <c r="F1013" s="46">
        <v>831762000000</v>
      </c>
      <c r="G1013" s="43">
        <v>41800</v>
      </c>
      <c r="H1013" s="30">
        <v>10290640010</v>
      </c>
      <c r="I1013" s="30" t="s">
        <v>17</v>
      </c>
      <c r="J1013" s="30" t="s">
        <v>18</v>
      </c>
      <c r="K1013" s="30" t="s">
        <v>19</v>
      </c>
      <c r="L1013" s="30">
        <v>10290640</v>
      </c>
      <c r="M1013" s="30" t="s">
        <v>93</v>
      </c>
      <c r="N1013" s="30" t="s">
        <v>1153</v>
      </c>
      <c r="O1013" s="44" t="str">
        <f t="shared" si="53"/>
        <v>831762252717</v>
      </c>
      <c r="P1013" s="42">
        <v>8</v>
      </c>
      <c r="Q1013" s="30" t="s">
        <v>2908</v>
      </c>
      <c r="R1013" s="1" t="str">
        <f t="shared" si="51"/>
        <v>Under 5 years, attending Anganwadi</v>
      </c>
    </row>
    <row r="1014" spans="1:18" s="45" customFormat="1" ht="16.5" customHeight="1" x14ac:dyDescent="0.25">
      <c r="A1014" s="42">
        <v>1012</v>
      </c>
      <c r="B1014" s="30" t="s">
        <v>13</v>
      </c>
      <c r="C1014" s="30" t="s">
        <v>14</v>
      </c>
      <c r="D1014" s="1" t="s">
        <v>626</v>
      </c>
      <c r="E1014" s="30" t="s">
        <v>16</v>
      </c>
      <c r="F1014" s="30">
        <v>9494327471</v>
      </c>
      <c r="G1014" s="43">
        <v>39894</v>
      </c>
      <c r="H1014" s="30">
        <v>10290640011</v>
      </c>
      <c r="I1014" s="30" t="s">
        <v>17</v>
      </c>
      <c r="J1014" s="30" t="s">
        <v>18</v>
      </c>
      <c r="K1014" s="30" t="s">
        <v>19</v>
      </c>
      <c r="L1014" s="30">
        <v>10290640</v>
      </c>
      <c r="M1014" s="30" t="s">
        <v>93</v>
      </c>
      <c r="N1014" s="30" t="s">
        <v>21</v>
      </c>
      <c r="O1014" s="44" t="str">
        <f t="shared" si="53"/>
        <v>633632445852</v>
      </c>
      <c r="P1014" s="42">
        <v>2</v>
      </c>
      <c r="Q1014" s="30" t="s">
        <v>2931</v>
      </c>
      <c r="R1014" s="1" t="str">
        <f t="shared" si="51"/>
        <v>10th passed and present not continue study</v>
      </c>
    </row>
    <row r="1015" spans="1:18" s="45" customFormat="1" ht="16.5" customHeight="1" x14ac:dyDescent="0.25">
      <c r="A1015" s="42">
        <v>1013</v>
      </c>
      <c r="B1015" s="30" t="s">
        <v>13</v>
      </c>
      <c r="C1015" s="30" t="s">
        <v>14</v>
      </c>
      <c r="D1015" s="1" t="s">
        <v>647</v>
      </c>
      <c r="E1015" s="30" t="s">
        <v>16</v>
      </c>
      <c r="F1015" s="30">
        <v>9491956028</v>
      </c>
      <c r="G1015" s="43">
        <v>38843</v>
      </c>
      <c r="H1015" s="30">
        <v>10290640004</v>
      </c>
      <c r="I1015" s="30" t="s">
        <v>17</v>
      </c>
      <c r="J1015" s="30" t="s">
        <v>18</v>
      </c>
      <c r="K1015" s="30" t="s">
        <v>19</v>
      </c>
      <c r="L1015" s="30">
        <v>10290640</v>
      </c>
      <c r="M1015" s="30" t="s">
        <v>93</v>
      </c>
      <c r="N1015" s="30" t="s">
        <v>21</v>
      </c>
      <c r="O1015" s="44" t="str">
        <f t="shared" si="53"/>
        <v>764342485861</v>
      </c>
      <c r="P1015" s="42">
        <v>2</v>
      </c>
      <c r="Q1015" s="30" t="s">
        <v>2871</v>
      </c>
      <c r="R1015" s="1" t="str">
        <f t="shared" si="51"/>
        <v>10th passed and present not continue study</v>
      </c>
    </row>
    <row r="1016" spans="1:18" s="45" customFormat="1" ht="16.5" customHeight="1" x14ac:dyDescent="0.25">
      <c r="A1016" s="42">
        <v>1014</v>
      </c>
      <c r="B1016" s="30" t="s">
        <v>13</v>
      </c>
      <c r="C1016" s="30" t="s">
        <v>14</v>
      </c>
      <c r="D1016" s="1" t="s">
        <v>976</v>
      </c>
      <c r="E1016" s="30" t="s">
        <v>16</v>
      </c>
      <c r="F1016" s="46">
        <v>241337000000</v>
      </c>
      <c r="G1016" s="43">
        <v>38777</v>
      </c>
      <c r="H1016" s="30">
        <v>10290640012</v>
      </c>
      <c r="I1016" s="30" t="s">
        <v>17</v>
      </c>
      <c r="J1016" s="30" t="s">
        <v>18</v>
      </c>
      <c r="K1016" s="30" t="s">
        <v>19</v>
      </c>
      <c r="L1016" s="30">
        <v>10290640</v>
      </c>
      <c r="M1016" s="30" t="s">
        <v>93</v>
      </c>
      <c r="N1016" s="30" t="s">
        <v>21</v>
      </c>
      <c r="O1016" s="44" t="str">
        <f t="shared" si="53"/>
        <v>241337174049</v>
      </c>
      <c r="P1016" s="42">
        <v>13</v>
      </c>
      <c r="Q1016" s="30" t="s">
        <v>1411</v>
      </c>
      <c r="R1016" s="1" t="str">
        <f t="shared" si="51"/>
        <v>Married</v>
      </c>
    </row>
    <row r="1017" spans="1:18" s="45" customFormat="1" ht="16.5" customHeight="1" x14ac:dyDescent="0.25">
      <c r="A1017" s="42">
        <v>1015</v>
      </c>
      <c r="B1017" s="30" t="s">
        <v>13</v>
      </c>
      <c r="C1017" s="30" t="s">
        <v>14</v>
      </c>
      <c r="D1017" s="1" t="s">
        <v>959</v>
      </c>
      <c r="E1017" s="30" t="s">
        <v>23</v>
      </c>
      <c r="F1017" s="46">
        <v>711308000000</v>
      </c>
      <c r="G1017" s="43">
        <v>39154</v>
      </c>
      <c r="H1017" s="30">
        <v>10290640001</v>
      </c>
      <c r="I1017" s="30" t="s">
        <v>17</v>
      </c>
      <c r="J1017" s="30" t="s">
        <v>18</v>
      </c>
      <c r="K1017" s="30" t="s">
        <v>19</v>
      </c>
      <c r="L1017" s="30">
        <v>10290640</v>
      </c>
      <c r="M1017" s="30" t="s">
        <v>93</v>
      </c>
      <c r="N1017" s="30" t="s">
        <v>21</v>
      </c>
      <c r="O1017" s="44" t="str">
        <f t="shared" si="53"/>
        <v>711307770353</v>
      </c>
      <c r="P1017" s="42">
        <v>2</v>
      </c>
      <c r="Q1017" s="30" t="s">
        <v>2845</v>
      </c>
      <c r="R1017" s="1" t="str">
        <f t="shared" si="51"/>
        <v>10th passed and present not continue study</v>
      </c>
    </row>
    <row r="1018" spans="1:18" s="45" customFormat="1" ht="16.5" customHeight="1" x14ac:dyDescent="0.25">
      <c r="A1018" s="42">
        <v>1016</v>
      </c>
      <c r="B1018" s="30" t="s">
        <v>13</v>
      </c>
      <c r="C1018" s="30" t="s">
        <v>14</v>
      </c>
      <c r="D1018" s="1" t="s">
        <v>1245</v>
      </c>
      <c r="E1018" s="30" t="s">
        <v>23</v>
      </c>
      <c r="F1018" s="46">
        <v>381961000000</v>
      </c>
      <c r="G1018" s="43">
        <v>40179</v>
      </c>
      <c r="H1018" s="30">
        <v>10290640004</v>
      </c>
      <c r="I1018" s="30" t="s">
        <v>17</v>
      </c>
      <c r="J1018" s="30" t="s">
        <v>18</v>
      </c>
      <c r="K1018" s="30" t="s">
        <v>19</v>
      </c>
      <c r="L1018" s="30">
        <v>10290640</v>
      </c>
      <c r="M1018" s="30" t="s">
        <v>93</v>
      </c>
      <c r="N1018" s="30" t="s">
        <v>1142</v>
      </c>
      <c r="O1018" s="44" t="str">
        <f t="shared" si="53"/>
        <v>381961439076</v>
      </c>
      <c r="P1018" s="42">
        <v>1</v>
      </c>
      <c r="Q1018" s="30" t="s">
        <v>2864</v>
      </c>
      <c r="R1018" s="1" t="str">
        <f t="shared" si="51"/>
        <v>Studying in School / College</v>
      </c>
    </row>
    <row r="1019" spans="1:18" s="45" customFormat="1" ht="16.5" customHeight="1" x14ac:dyDescent="0.25">
      <c r="A1019" s="42">
        <v>1017</v>
      </c>
      <c r="B1019" s="30" t="s">
        <v>13</v>
      </c>
      <c r="C1019" s="30" t="s">
        <v>14</v>
      </c>
      <c r="D1019" s="1" t="s">
        <v>1051</v>
      </c>
      <c r="E1019" s="30" t="s">
        <v>16</v>
      </c>
      <c r="F1019" s="46">
        <v>618550000000</v>
      </c>
      <c r="G1019" s="43">
        <v>38915</v>
      </c>
      <c r="H1019" s="30">
        <v>10290641003</v>
      </c>
      <c r="I1019" s="30" t="s">
        <v>17</v>
      </c>
      <c r="J1019" s="30" t="s">
        <v>18</v>
      </c>
      <c r="K1019" s="30" t="s">
        <v>17</v>
      </c>
      <c r="L1019" s="30">
        <v>10290641</v>
      </c>
      <c r="M1019" s="30" t="s">
        <v>122</v>
      </c>
      <c r="N1019" s="30" t="s">
        <v>21</v>
      </c>
      <c r="O1019" s="44">
        <v>618549617424</v>
      </c>
      <c r="P1019" s="42">
        <v>11</v>
      </c>
      <c r="Q1019" s="30" t="s">
        <v>3726</v>
      </c>
      <c r="R1019" s="1" t="str">
        <f t="shared" si="51"/>
        <v>Not traced</v>
      </c>
    </row>
    <row r="1020" spans="1:18" s="45" customFormat="1" ht="16.5" customHeight="1" x14ac:dyDescent="0.25">
      <c r="A1020" s="42">
        <v>1018</v>
      </c>
      <c r="B1020" s="30" t="s">
        <v>13</v>
      </c>
      <c r="C1020" s="30" t="s">
        <v>14</v>
      </c>
      <c r="D1020" s="1" t="s">
        <v>511</v>
      </c>
      <c r="E1020" s="30" t="s">
        <v>16</v>
      </c>
      <c r="F1020" s="30">
        <v>8985174380</v>
      </c>
      <c r="G1020" s="43">
        <v>42600</v>
      </c>
      <c r="H1020" s="30">
        <v>10290641005</v>
      </c>
      <c r="I1020" s="30" t="s">
        <v>17</v>
      </c>
      <c r="J1020" s="30" t="s">
        <v>18</v>
      </c>
      <c r="K1020" s="30" t="s">
        <v>19</v>
      </c>
      <c r="L1020" s="30">
        <v>10290641</v>
      </c>
      <c r="M1020" s="30" t="s">
        <v>122</v>
      </c>
      <c r="N1020" s="30" t="s">
        <v>21</v>
      </c>
      <c r="O1020" s="44" t="str">
        <f>IFERROR(VLOOKUP(D1020,GERDATA971,14,FALSE),"")</f>
        <v>964135529132</v>
      </c>
      <c r="P1020" s="42">
        <v>3</v>
      </c>
      <c r="Q1020" s="30" t="s">
        <v>2112</v>
      </c>
      <c r="R1020" s="1" t="str">
        <f t="shared" si="51"/>
        <v>Inter passed and present not continue study</v>
      </c>
    </row>
    <row r="1021" spans="1:18" s="45" customFormat="1" ht="16.5" customHeight="1" x14ac:dyDescent="0.25">
      <c r="A1021" s="42">
        <v>1019</v>
      </c>
      <c r="B1021" s="30" t="s">
        <v>13</v>
      </c>
      <c r="C1021" s="30" t="s">
        <v>14</v>
      </c>
      <c r="D1021" s="1" t="s">
        <v>1264</v>
      </c>
      <c r="E1021" s="30" t="s">
        <v>16</v>
      </c>
      <c r="F1021" s="46">
        <v>329568000000</v>
      </c>
      <c r="G1021" s="43">
        <v>40848</v>
      </c>
      <c r="H1021" s="30">
        <v>10290641009</v>
      </c>
      <c r="I1021" s="30" t="s">
        <v>17</v>
      </c>
      <c r="J1021" s="30" t="s">
        <v>18</v>
      </c>
      <c r="K1021" s="30" t="s">
        <v>19</v>
      </c>
      <c r="L1021" s="30">
        <v>10290641</v>
      </c>
      <c r="M1021" s="30" t="s">
        <v>122</v>
      </c>
      <c r="N1021" s="30" t="s">
        <v>1153</v>
      </c>
      <c r="O1021" s="44" t="str">
        <f>IFERROR(VLOOKUP(D1021,GERDATA971,14,FALSE),"")</f>
        <v>329567839869</v>
      </c>
      <c r="P1021" s="42">
        <v>10</v>
      </c>
      <c r="Q1021" s="30" t="s">
        <v>2997</v>
      </c>
      <c r="R1021" s="1" t="str">
        <f t="shared" si="51"/>
        <v xml:space="preserve">Drop Out </v>
      </c>
    </row>
    <row r="1022" spans="1:18" s="45" customFormat="1" ht="16.5" customHeight="1" x14ac:dyDescent="0.25">
      <c r="A1022" s="42">
        <v>1020</v>
      </c>
      <c r="B1022" s="30" t="s">
        <v>13</v>
      </c>
      <c r="C1022" s="30" t="s">
        <v>14</v>
      </c>
      <c r="D1022" s="1" t="s">
        <v>1076</v>
      </c>
      <c r="E1022" s="30" t="s">
        <v>16</v>
      </c>
      <c r="F1022" s="46">
        <v>466194000000</v>
      </c>
      <c r="G1022" s="43">
        <v>38718</v>
      </c>
      <c r="H1022" s="30">
        <v>10290641004</v>
      </c>
      <c r="I1022" s="30" t="s">
        <v>17</v>
      </c>
      <c r="J1022" s="30" t="s">
        <v>18</v>
      </c>
      <c r="K1022" s="30" t="s">
        <v>19</v>
      </c>
      <c r="L1022" s="30">
        <v>10290641</v>
      </c>
      <c r="M1022" s="30" t="s">
        <v>122</v>
      </c>
      <c r="N1022" s="30" t="s">
        <v>21</v>
      </c>
      <c r="O1022" s="44" t="str">
        <f>IFERROR(VLOOKUP(D1022,GERDATA971,14,FALSE),"")</f>
        <v>466193890231</v>
      </c>
      <c r="P1022" s="42">
        <v>10</v>
      </c>
      <c r="Q1022" s="30" t="s">
        <v>2974</v>
      </c>
      <c r="R1022" s="1" t="str">
        <f t="shared" si="51"/>
        <v xml:space="preserve">Drop Out </v>
      </c>
    </row>
    <row r="1023" spans="1:18" s="45" customFormat="1" ht="16.5" customHeight="1" x14ac:dyDescent="0.25">
      <c r="A1023" s="42">
        <v>1021</v>
      </c>
      <c r="B1023" s="30" t="s">
        <v>13</v>
      </c>
      <c r="C1023" s="30" t="s">
        <v>14</v>
      </c>
      <c r="D1023" s="1" t="s">
        <v>335</v>
      </c>
      <c r="E1023" s="30" t="s">
        <v>16</v>
      </c>
      <c r="F1023" s="30">
        <v>9494325988</v>
      </c>
      <c r="G1023" s="43">
        <v>38935</v>
      </c>
      <c r="H1023" s="30">
        <v>10290641006</v>
      </c>
      <c r="I1023" s="30" t="s">
        <v>17</v>
      </c>
      <c r="J1023" s="30" t="s">
        <v>18</v>
      </c>
      <c r="K1023" s="30" t="s">
        <v>19</v>
      </c>
      <c r="L1023" s="30">
        <v>10290641</v>
      </c>
      <c r="M1023" s="30" t="s">
        <v>122</v>
      </c>
      <c r="N1023" s="30" t="s">
        <v>21</v>
      </c>
      <c r="O1023" s="44" t="str">
        <f>IFERROR(VLOOKUP(D1023,GERDATA971,14,FALSE),"")</f>
        <v>704159890406</v>
      </c>
      <c r="P1023" s="42">
        <v>1</v>
      </c>
      <c r="Q1023" s="30" t="s">
        <v>2981</v>
      </c>
      <c r="R1023" s="1" t="str">
        <f t="shared" si="51"/>
        <v>Studying in School / College</v>
      </c>
    </row>
    <row r="1024" spans="1:18" s="45" customFormat="1" ht="16.5" customHeight="1" x14ac:dyDescent="0.25">
      <c r="A1024" s="42">
        <v>1022</v>
      </c>
      <c r="B1024" s="30" t="s">
        <v>13</v>
      </c>
      <c r="C1024" s="30" t="s">
        <v>14</v>
      </c>
      <c r="D1024" s="1" t="s">
        <v>698</v>
      </c>
      <c r="E1024" s="30" t="s">
        <v>23</v>
      </c>
      <c r="F1024" s="30">
        <v>9493597230</v>
      </c>
      <c r="G1024" s="43">
        <v>38851</v>
      </c>
      <c r="H1024" s="30">
        <v>10290641009</v>
      </c>
      <c r="I1024" s="30" t="s">
        <v>17</v>
      </c>
      <c r="J1024" s="30" t="s">
        <v>18</v>
      </c>
      <c r="K1024" s="30" t="s">
        <v>17</v>
      </c>
      <c r="L1024" s="30">
        <v>10290641</v>
      </c>
      <c r="M1024" s="30" t="s">
        <v>122</v>
      </c>
      <c r="N1024" s="30" t="s">
        <v>21</v>
      </c>
      <c r="O1024" s="44">
        <v>684358354866</v>
      </c>
      <c r="P1024" s="42">
        <v>3</v>
      </c>
      <c r="Q1024" s="30" t="s">
        <v>3034</v>
      </c>
      <c r="R1024" s="1" t="str">
        <f t="shared" si="51"/>
        <v>Inter passed and present not continue study</v>
      </c>
    </row>
    <row r="1025" spans="1:18" s="45" customFormat="1" ht="16.5" customHeight="1" x14ac:dyDescent="0.25">
      <c r="A1025" s="42">
        <v>1023</v>
      </c>
      <c r="B1025" s="30" t="s">
        <v>13</v>
      </c>
      <c r="C1025" s="30" t="s">
        <v>14</v>
      </c>
      <c r="D1025" s="1" t="s">
        <v>145</v>
      </c>
      <c r="E1025" s="30" t="s">
        <v>23</v>
      </c>
      <c r="F1025" s="30">
        <v>9492142702</v>
      </c>
      <c r="G1025" s="43">
        <v>38883</v>
      </c>
      <c r="H1025" s="30">
        <v>10290641002</v>
      </c>
      <c r="I1025" s="30" t="s">
        <v>17</v>
      </c>
      <c r="J1025" s="30" t="s">
        <v>18</v>
      </c>
      <c r="K1025" s="30" t="s">
        <v>19</v>
      </c>
      <c r="L1025" s="30">
        <v>10290641</v>
      </c>
      <c r="M1025" s="30" t="s">
        <v>122</v>
      </c>
      <c r="N1025" s="30" t="s">
        <v>21</v>
      </c>
      <c r="O1025" s="44" t="str">
        <f>IFERROR(VLOOKUP(D1025,GERDATA971,14,FALSE),"")</f>
        <v>968046398067</v>
      </c>
      <c r="P1025" s="42">
        <v>10</v>
      </c>
      <c r="Q1025" s="30" t="s">
        <v>1668</v>
      </c>
      <c r="R1025" s="1" t="str">
        <f t="shared" si="51"/>
        <v xml:space="preserve">Drop Out </v>
      </c>
    </row>
    <row r="1026" spans="1:18" s="45" customFormat="1" ht="16.5" customHeight="1" x14ac:dyDescent="0.25">
      <c r="A1026" s="42">
        <v>1024</v>
      </c>
      <c r="B1026" s="30" t="s">
        <v>13</v>
      </c>
      <c r="C1026" s="30" t="s">
        <v>14</v>
      </c>
      <c r="D1026" s="1" t="s">
        <v>419</v>
      </c>
      <c r="E1026" s="30" t="s">
        <v>16</v>
      </c>
      <c r="F1026" s="30">
        <v>8333852506</v>
      </c>
      <c r="G1026" s="43">
        <v>38915</v>
      </c>
      <c r="H1026" s="30">
        <v>10290641007</v>
      </c>
      <c r="I1026" s="30" t="s">
        <v>17</v>
      </c>
      <c r="J1026" s="30" t="s">
        <v>18</v>
      </c>
      <c r="K1026" s="30" t="s">
        <v>19</v>
      </c>
      <c r="L1026" s="30">
        <v>10290641</v>
      </c>
      <c r="M1026" s="30" t="s">
        <v>122</v>
      </c>
      <c r="N1026" s="30" t="s">
        <v>21</v>
      </c>
      <c r="O1026" s="44" t="str">
        <f>IFERROR(VLOOKUP(D1026,GERDATA971,14,FALSE),"")</f>
        <v>630979816433</v>
      </c>
      <c r="P1026" s="42">
        <v>3</v>
      </c>
      <c r="Q1026" s="30" t="s">
        <v>2984</v>
      </c>
      <c r="R1026" s="1" t="str">
        <f t="shared" si="51"/>
        <v>Inter passed and present not continue study</v>
      </c>
    </row>
    <row r="1027" spans="1:18" s="45" customFormat="1" ht="16.5" customHeight="1" x14ac:dyDescent="0.25">
      <c r="A1027" s="42">
        <v>1025</v>
      </c>
      <c r="B1027" s="30" t="s">
        <v>13</v>
      </c>
      <c r="C1027" s="30" t="s">
        <v>14</v>
      </c>
      <c r="D1027" s="1" t="s">
        <v>121</v>
      </c>
      <c r="E1027" s="30" t="s">
        <v>23</v>
      </c>
      <c r="F1027" s="30">
        <v>9490253317</v>
      </c>
      <c r="G1027" s="43">
        <v>42370</v>
      </c>
      <c r="H1027" s="30">
        <v>10290641008</v>
      </c>
      <c r="I1027" s="30" t="s">
        <v>17</v>
      </c>
      <c r="J1027" s="30" t="s">
        <v>18</v>
      </c>
      <c r="K1027" s="30" t="s">
        <v>19</v>
      </c>
      <c r="L1027" s="30">
        <v>10290641</v>
      </c>
      <c r="M1027" s="30" t="s">
        <v>122</v>
      </c>
      <c r="N1027" s="30" t="s">
        <v>21</v>
      </c>
      <c r="O1027" s="44" t="str">
        <f>IFERROR(VLOOKUP(D1027,GERDATA971,14,FALSE),"")</f>
        <v>555698763722</v>
      </c>
      <c r="P1027" s="42">
        <v>3</v>
      </c>
      <c r="Q1027" s="30" t="s">
        <v>2987</v>
      </c>
      <c r="R1027" s="1" t="str">
        <f t="shared" ref="R1027:R1090" si="54">IFERROR(VLOOKUP(P1027,REASONCODE,2,FALSE),"")</f>
        <v>Inter passed and present not continue study</v>
      </c>
    </row>
    <row r="1028" spans="1:18" s="45" customFormat="1" ht="16.5" customHeight="1" x14ac:dyDescent="0.25">
      <c r="A1028" s="42">
        <v>1026</v>
      </c>
      <c r="B1028" s="30" t="s">
        <v>13</v>
      </c>
      <c r="C1028" s="30" t="s">
        <v>14</v>
      </c>
      <c r="D1028" s="1" t="s">
        <v>257</v>
      </c>
      <c r="E1028" s="30" t="s">
        <v>16</v>
      </c>
      <c r="F1028" s="46">
        <v>774005000000</v>
      </c>
      <c r="G1028" s="43">
        <v>39030</v>
      </c>
      <c r="H1028" s="30">
        <v>10290641002</v>
      </c>
      <c r="I1028" s="30" t="s">
        <v>17</v>
      </c>
      <c r="J1028" s="30" t="s">
        <v>18</v>
      </c>
      <c r="K1028" s="30" t="s">
        <v>19</v>
      </c>
      <c r="L1028" s="30">
        <v>10290641</v>
      </c>
      <c r="M1028" s="30" t="s">
        <v>122</v>
      </c>
      <c r="N1028" s="30" t="s">
        <v>21</v>
      </c>
      <c r="O1028" s="44">
        <v>658520996869</v>
      </c>
      <c r="P1028" s="42">
        <v>1</v>
      </c>
      <c r="Q1028" s="30" t="s">
        <v>1400</v>
      </c>
      <c r="R1028" s="1" t="str">
        <f t="shared" si="54"/>
        <v>Studying in School / College</v>
      </c>
    </row>
    <row r="1029" spans="1:18" s="45" customFormat="1" ht="16.5" customHeight="1" x14ac:dyDescent="0.25">
      <c r="A1029" s="42">
        <v>1027</v>
      </c>
      <c r="B1029" s="30" t="s">
        <v>13</v>
      </c>
      <c r="C1029" s="30" t="s">
        <v>14</v>
      </c>
      <c r="D1029" s="1" t="s">
        <v>506</v>
      </c>
      <c r="E1029" s="30" t="s">
        <v>23</v>
      </c>
      <c r="F1029" s="46">
        <v>988812000000</v>
      </c>
      <c r="G1029" s="43">
        <v>38631</v>
      </c>
      <c r="H1029" s="30">
        <v>10290641002</v>
      </c>
      <c r="I1029" s="30" t="s">
        <v>17</v>
      </c>
      <c r="J1029" s="30" t="s">
        <v>18</v>
      </c>
      <c r="K1029" s="30" t="s">
        <v>19</v>
      </c>
      <c r="L1029" s="30">
        <v>10290641</v>
      </c>
      <c r="M1029" s="30" t="s">
        <v>122</v>
      </c>
      <c r="N1029" s="30" t="s">
        <v>21</v>
      </c>
      <c r="O1029" s="44">
        <v>988811618725</v>
      </c>
      <c r="P1029" s="42">
        <v>13</v>
      </c>
      <c r="Q1029" s="30" t="s">
        <v>1411</v>
      </c>
      <c r="R1029" s="1" t="str">
        <f t="shared" si="54"/>
        <v>Married</v>
      </c>
    </row>
    <row r="1030" spans="1:18" s="45" customFormat="1" ht="16.5" customHeight="1" x14ac:dyDescent="0.25">
      <c r="A1030" s="42">
        <v>1028</v>
      </c>
      <c r="B1030" s="30" t="s">
        <v>13</v>
      </c>
      <c r="C1030" s="30" t="s">
        <v>14</v>
      </c>
      <c r="D1030" s="1" t="s">
        <v>960</v>
      </c>
      <c r="E1030" s="30" t="s">
        <v>16</v>
      </c>
      <c r="F1030" s="46">
        <v>897827000000</v>
      </c>
      <c r="G1030" s="43">
        <v>38809</v>
      </c>
      <c r="H1030" s="30">
        <v>10290641002</v>
      </c>
      <c r="I1030" s="30" t="s">
        <v>17</v>
      </c>
      <c r="J1030" s="30" t="s">
        <v>18</v>
      </c>
      <c r="K1030" s="30" t="s">
        <v>17</v>
      </c>
      <c r="L1030" s="30">
        <v>10290641</v>
      </c>
      <c r="M1030" s="30" t="s">
        <v>122</v>
      </c>
      <c r="N1030" s="30" t="s">
        <v>21</v>
      </c>
      <c r="O1030" s="44">
        <v>897826824415</v>
      </c>
      <c r="P1030" s="42">
        <v>10</v>
      </c>
      <c r="Q1030" s="30" t="s">
        <v>3731</v>
      </c>
      <c r="R1030" s="1" t="str">
        <f t="shared" si="54"/>
        <v xml:space="preserve">Drop Out </v>
      </c>
    </row>
    <row r="1031" spans="1:18" s="45" customFormat="1" ht="16.5" customHeight="1" x14ac:dyDescent="0.25">
      <c r="A1031" s="42">
        <v>1029</v>
      </c>
      <c r="B1031" s="30" t="s">
        <v>13</v>
      </c>
      <c r="C1031" s="30" t="s">
        <v>14</v>
      </c>
      <c r="D1031" s="1" t="s">
        <v>760</v>
      </c>
      <c r="E1031" s="30" t="s">
        <v>16</v>
      </c>
      <c r="F1031" s="30">
        <v>9381264240</v>
      </c>
      <c r="G1031" s="43">
        <v>38881</v>
      </c>
      <c r="H1031" s="30">
        <v>10290641009</v>
      </c>
      <c r="I1031" s="30" t="s">
        <v>17</v>
      </c>
      <c r="J1031" s="30" t="s">
        <v>18</v>
      </c>
      <c r="K1031" s="30" t="s">
        <v>17</v>
      </c>
      <c r="L1031" s="30">
        <v>10290641</v>
      </c>
      <c r="M1031" s="30" t="s">
        <v>122</v>
      </c>
      <c r="N1031" s="30" t="s">
        <v>21</v>
      </c>
      <c r="O1031" s="44">
        <v>575167934101</v>
      </c>
      <c r="P1031" s="42">
        <v>3</v>
      </c>
      <c r="Q1031" s="30" t="s">
        <v>3732</v>
      </c>
      <c r="R1031" s="1" t="str">
        <f t="shared" si="54"/>
        <v>Inter passed and present not continue study</v>
      </c>
    </row>
    <row r="1032" spans="1:18" s="45" customFormat="1" ht="16.5" customHeight="1" x14ac:dyDescent="0.25">
      <c r="A1032" s="42">
        <v>1030</v>
      </c>
      <c r="B1032" s="30" t="s">
        <v>13</v>
      </c>
      <c r="C1032" s="30" t="s">
        <v>14</v>
      </c>
      <c r="D1032" s="1" t="s">
        <v>367</v>
      </c>
      <c r="E1032" s="30" t="s">
        <v>23</v>
      </c>
      <c r="F1032" s="30">
        <v>9440152730</v>
      </c>
      <c r="G1032" s="43">
        <v>38718</v>
      </c>
      <c r="H1032" s="30">
        <v>10290641002</v>
      </c>
      <c r="I1032" s="30" t="s">
        <v>17</v>
      </c>
      <c r="J1032" s="30" t="s">
        <v>18</v>
      </c>
      <c r="K1032" s="30" t="s">
        <v>19</v>
      </c>
      <c r="L1032" s="30">
        <v>10290641</v>
      </c>
      <c r="M1032" s="30" t="s">
        <v>122</v>
      </c>
      <c r="N1032" s="30" t="s">
        <v>21</v>
      </c>
      <c r="O1032" s="44" t="str">
        <f t="shared" ref="O1032:O1037" si="55">IFERROR(VLOOKUP(D1032,GERDATA971,14,FALSE),"")</f>
        <v>284394049663</v>
      </c>
      <c r="P1032" s="42">
        <v>10</v>
      </c>
      <c r="Q1032" s="30" t="s">
        <v>2965</v>
      </c>
      <c r="R1032" s="1" t="str">
        <f t="shared" si="54"/>
        <v xml:space="preserve">Drop Out </v>
      </c>
    </row>
    <row r="1033" spans="1:18" s="45" customFormat="1" ht="16.5" customHeight="1" x14ac:dyDescent="0.25">
      <c r="A1033" s="42">
        <v>1031</v>
      </c>
      <c r="B1033" s="30" t="s">
        <v>13</v>
      </c>
      <c r="C1033" s="30" t="s">
        <v>14</v>
      </c>
      <c r="D1033" s="1" t="s">
        <v>435</v>
      </c>
      <c r="E1033" s="30"/>
      <c r="F1033" s="30">
        <v>7382110502</v>
      </c>
      <c r="G1033" s="43">
        <v>42351</v>
      </c>
      <c r="H1033" s="30">
        <v>10290641002</v>
      </c>
      <c r="I1033" s="30" t="s">
        <v>17</v>
      </c>
      <c r="J1033" s="30" t="s">
        <v>18</v>
      </c>
      <c r="K1033" s="30" t="s">
        <v>19</v>
      </c>
      <c r="L1033" s="30">
        <v>10290641</v>
      </c>
      <c r="M1033" s="30" t="s">
        <v>122</v>
      </c>
      <c r="N1033" s="30" t="s">
        <v>21</v>
      </c>
      <c r="O1033" s="44" t="str">
        <f t="shared" si="55"/>
        <v/>
      </c>
      <c r="P1033" s="42">
        <v>11</v>
      </c>
      <c r="Q1033" s="30" t="s">
        <v>1552</v>
      </c>
      <c r="R1033" s="1" t="str">
        <f t="shared" si="54"/>
        <v>Not traced</v>
      </c>
    </row>
    <row r="1034" spans="1:18" s="45" customFormat="1" ht="16.5" customHeight="1" x14ac:dyDescent="0.25">
      <c r="A1034" s="42">
        <v>1032</v>
      </c>
      <c r="B1034" s="30" t="s">
        <v>13</v>
      </c>
      <c r="C1034" s="30" t="s">
        <v>14</v>
      </c>
      <c r="D1034" s="1" t="s">
        <v>1121</v>
      </c>
      <c r="E1034" s="30" t="s">
        <v>23</v>
      </c>
      <c r="F1034" s="46">
        <v>418487000000</v>
      </c>
      <c r="G1034" s="43">
        <v>38806</v>
      </c>
      <c r="H1034" s="30">
        <v>10290641008</v>
      </c>
      <c r="I1034" s="30" t="s">
        <v>17</v>
      </c>
      <c r="J1034" s="30" t="s">
        <v>18</v>
      </c>
      <c r="K1034" s="30" t="s">
        <v>19</v>
      </c>
      <c r="L1034" s="30">
        <v>10290641</v>
      </c>
      <c r="M1034" s="30" t="s">
        <v>122</v>
      </c>
      <c r="N1034" s="30" t="s">
        <v>21</v>
      </c>
      <c r="O1034" s="44" t="str">
        <f t="shared" si="55"/>
        <v>418487070158</v>
      </c>
      <c r="P1034" s="42">
        <v>3</v>
      </c>
      <c r="Q1034" s="30" t="s">
        <v>2989</v>
      </c>
      <c r="R1034" s="1" t="str">
        <f t="shared" si="54"/>
        <v>Inter passed and present not continue study</v>
      </c>
    </row>
    <row r="1035" spans="1:18" s="45" customFormat="1" ht="16.5" customHeight="1" x14ac:dyDescent="0.25">
      <c r="A1035" s="42">
        <v>1033</v>
      </c>
      <c r="B1035" s="30" t="s">
        <v>13</v>
      </c>
      <c r="C1035" s="30" t="s">
        <v>14</v>
      </c>
      <c r="D1035" s="1" t="s">
        <v>1115</v>
      </c>
      <c r="E1035" s="30" t="s">
        <v>23</v>
      </c>
      <c r="F1035" s="46">
        <v>667848000000</v>
      </c>
      <c r="G1035" s="43">
        <v>38718</v>
      </c>
      <c r="H1035" s="30">
        <v>10290641004</v>
      </c>
      <c r="I1035" s="30" t="s">
        <v>17</v>
      </c>
      <c r="J1035" s="30" t="s">
        <v>18</v>
      </c>
      <c r="K1035" s="30" t="s">
        <v>19</v>
      </c>
      <c r="L1035" s="30">
        <v>10290641</v>
      </c>
      <c r="M1035" s="30" t="s">
        <v>122</v>
      </c>
      <c r="N1035" s="30" t="s">
        <v>21</v>
      </c>
      <c r="O1035" s="44" t="str">
        <f t="shared" si="55"/>
        <v>667748230254</v>
      </c>
      <c r="P1035" s="42">
        <v>1</v>
      </c>
      <c r="Q1035" s="30" t="s">
        <v>2976</v>
      </c>
      <c r="R1035" s="1" t="str">
        <f t="shared" si="54"/>
        <v>Studying in School / College</v>
      </c>
    </row>
    <row r="1036" spans="1:18" s="45" customFormat="1" ht="16.5" customHeight="1" x14ac:dyDescent="0.25">
      <c r="A1036" s="42">
        <v>1034</v>
      </c>
      <c r="B1036" s="30" t="s">
        <v>13</v>
      </c>
      <c r="C1036" s="30" t="s">
        <v>14</v>
      </c>
      <c r="D1036" s="1" t="s">
        <v>842</v>
      </c>
      <c r="E1036" s="30" t="s">
        <v>16</v>
      </c>
      <c r="F1036" s="30">
        <v>9491005592</v>
      </c>
      <c r="G1036" s="43">
        <v>39361</v>
      </c>
      <c r="H1036" s="30">
        <v>10290641002</v>
      </c>
      <c r="I1036" s="30" t="s">
        <v>17</v>
      </c>
      <c r="J1036" s="30" t="s">
        <v>18</v>
      </c>
      <c r="K1036" s="30" t="s">
        <v>19</v>
      </c>
      <c r="L1036" s="30">
        <v>10290641</v>
      </c>
      <c r="M1036" s="30" t="s">
        <v>122</v>
      </c>
      <c r="N1036" s="30" t="s">
        <v>21</v>
      </c>
      <c r="O1036" s="44" t="str">
        <f t="shared" si="55"/>
        <v>203956992994</v>
      </c>
      <c r="P1036" s="42">
        <v>1</v>
      </c>
      <c r="Q1036" s="30" t="s">
        <v>2969</v>
      </c>
      <c r="R1036" s="1" t="str">
        <f t="shared" si="54"/>
        <v>Studying in School / College</v>
      </c>
    </row>
    <row r="1037" spans="1:18" s="45" customFormat="1" ht="16.5" customHeight="1" x14ac:dyDescent="0.25">
      <c r="A1037" s="42">
        <v>1035</v>
      </c>
      <c r="B1037" s="30" t="s">
        <v>13</v>
      </c>
      <c r="C1037" s="30" t="s">
        <v>14</v>
      </c>
      <c r="D1037" s="1" t="s">
        <v>148</v>
      </c>
      <c r="E1037" s="30" t="s">
        <v>23</v>
      </c>
      <c r="F1037" s="30">
        <v>9381264240</v>
      </c>
      <c r="G1037" s="43">
        <v>39027</v>
      </c>
      <c r="H1037" s="30">
        <v>10290641009</v>
      </c>
      <c r="I1037" s="30" t="s">
        <v>17</v>
      </c>
      <c r="J1037" s="30" t="s">
        <v>18</v>
      </c>
      <c r="K1037" s="30" t="s">
        <v>19</v>
      </c>
      <c r="L1037" s="30">
        <v>10290641</v>
      </c>
      <c r="M1037" s="30" t="s">
        <v>122</v>
      </c>
      <c r="N1037" s="30" t="s">
        <v>21</v>
      </c>
      <c r="O1037" s="44" t="str">
        <f t="shared" si="55"/>
        <v>871584615182</v>
      </c>
      <c r="P1037" s="42">
        <v>1</v>
      </c>
      <c r="Q1037" s="30" t="s">
        <v>2999</v>
      </c>
      <c r="R1037" s="1" t="str">
        <f t="shared" si="54"/>
        <v>Studying in School / College</v>
      </c>
    </row>
    <row r="1038" spans="1:18" s="45" customFormat="1" ht="16.5" customHeight="1" x14ac:dyDescent="0.25">
      <c r="A1038" s="42">
        <v>1036</v>
      </c>
      <c r="B1038" s="30" t="s">
        <v>13</v>
      </c>
      <c r="C1038" s="30" t="s">
        <v>14</v>
      </c>
      <c r="D1038" s="1" t="s">
        <v>607</v>
      </c>
      <c r="E1038" s="30" t="s">
        <v>23</v>
      </c>
      <c r="F1038" s="30">
        <v>9491423099</v>
      </c>
      <c r="G1038" s="43">
        <v>38784</v>
      </c>
      <c r="H1038" s="30">
        <v>10290641005</v>
      </c>
      <c r="I1038" s="30" t="s">
        <v>17</v>
      </c>
      <c r="J1038" s="30" t="s">
        <v>18</v>
      </c>
      <c r="K1038" s="30" t="s">
        <v>17</v>
      </c>
      <c r="L1038" s="30">
        <v>10290641</v>
      </c>
      <c r="M1038" s="30" t="s">
        <v>122</v>
      </c>
      <c r="N1038" s="30" t="s">
        <v>21</v>
      </c>
      <c r="O1038" s="44">
        <v>476799751158</v>
      </c>
      <c r="P1038" s="42">
        <v>3</v>
      </c>
      <c r="Q1038" s="30" t="s">
        <v>3734</v>
      </c>
      <c r="R1038" s="1" t="str">
        <f t="shared" si="54"/>
        <v>Inter passed and present not continue study</v>
      </c>
    </row>
    <row r="1039" spans="1:18" s="45" customFormat="1" ht="16.5" customHeight="1" x14ac:dyDescent="0.25">
      <c r="A1039" s="42">
        <v>1037</v>
      </c>
      <c r="B1039" s="30" t="s">
        <v>13</v>
      </c>
      <c r="C1039" s="30" t="s">
        <v>14</v>
      </c>
      <c r="D1039" s="1" t="s">
        <v>839</v>
      </c>
      <c r="E1039" s="30" t="s">
        <v>23</v>
      </c>
      <c r="F1039" s="30">
        <v>7382711242</v>
      </c>
      <c r="G1039" s="43">
        <v>42376</v>
      </c>
      <c r="H1039" s="30">
        <v>10290641008</v>
      </c>
      <c r="I1039" s="30" t="s">
        <v>17</v>
      </c>
      <c r="J1039" s="30" t="s">
        <v>18</v>
      </c>
      <c r="K1039" s="30" t="s">
        <v>19</v>
      </c>
      <c r="L1039" s="30">
        <v>10290641</v>
      </c>
      <c r="M1039" s="30" t="s">
        <v>122</v>
      </c>
      <c r="N1039" s="30" t="s">
        <v>21</v>
      </c>
      <c r="O1039" s="44" t="str">
        <f t="shared" ref="O1039:O1048" si="56">IFERROR(VLOOKUP(D1039,GERDATA971,14,FALSE),"")</f>
        <v>985263265225</v>
      </c>
      <c r="P1039" s="42">
        <v>10</v>
      </c>
      <c r="Q1039" s="30" t="s">
        <v>2992</v>
      </c>
      <c r="R1039" s="1" t="str">
        <f t="shared" si="54"/>
        <v xml:space="preserve">Drop Out </v>
      </c>
    </row>
    <row r="1040" spans="1:18" s="45" customFormat="1" ht="16.5" customHeight="1" x14ac:dyDescent="0.25">
      <c r="A1040" s="42">
        <v>1038</v>
      </c>
      <c r="B1040" s="30" t="s">
        <v>13</v>
      </c>
      <c r="C1040" s="30" t="s">
        <v>14</v>
      </c>
      <c r="D1040" s="1" t="s">
        <v>832</v>
      </c>
      <c r="E1040" s="30" t="s">
        <v>23</v>
      </c>
      <c r="F1040" s="30">
        <v>9491028391</v>
      </c>
      <c r="G1040" s="43">
        <v>38783</v>
      </c>
      <c r="H1040" s="30">
        <v>10290642003</v>
      </c>
      <c r="I1040" s="30" t="s">
        <v>17</v>
      </c>
      <c r="J1040" s="30" t="s">
        <v>18</v>
      </c>
      <c r="K1040" s="30" t="s">
        <v>19</v>
      </c>
      <c r="L1040" s="30">
        <v>10290642</v>
      </c>
      <c r="M1040" s="30" t="s">
        <v>104</v>
      </c>
      <c r="N1040" s="30" t="s">
        <v>21</v>
      </c>
      <c r="O1040" s="44" t="str">
        <f t="shared" si="56"/>
        <v>823484522682</v>
      </c>
      <c r="P1040" s="42">
        <v>2</v>
      </c>
      <c r="Q1040" s="30" t="s">
        <v>1360</v>
      </c>
      <c r="R1040" s="1" t="str">
        <f t="shared" si="54"/>
        <v>10th passed and present not continue study</v>
      </c>
    </row>
    <row r="1041" spans="1:18" s="45" customFormat="1" ht="16.5" customHeight="1" x14ac:dyDescent="0.25">
      <c r="A1041" s="42">
        <v>1039</v>
      </c>
      <c r="B1041" s="30" t="s">
        <v>13</v>
      </c>
      <c r="C1041" s="30" t="s">
        <v>14</v>
      </c>
      <c r="D1041" s="1" t="s">
        <v>177</v>
      </c>
      <c r="E1041" s="30" t="s">
        <v>16</v>
      </c>
      <c r="F1041" s="30">
        <v>9999999999</v>
      </c>
      <c r="G1041" s="43">
        <v>39448</v>
      </c>
      <c r="H1041" s="30">
        <v>10290642009</v>
      </c>
      <c r="I1041" s="30" t="s">
        <v>17</v>
      </c>
      <c r="J1041" s="30" t="s">
        <v>18</v>
      </c>
      <c r="K1041" s="30" t="s">
        <v>19</v>
      </c>
      <c r="L1041" s="30">
        <v>10290642</v>
      </c>
      <c r="M1041" s="30" t="s">
        <v>104</v>
      </c>
      <c r="N1041" s="30" t="s">
        <v>21</v>
      </c>
      <c r="O1041" s="44" t="str">
        <f t="shared" si="56"/>
        <v/>
      </c>
      <c r="P1041" s="42">
        <v>11</v>
      </c>
      <c r="Q1041" s="30" t="s">
        <v>1552</v>
      </c>
      <c r="R1041" s="1" t="str">
        <f t="shared" si="54"/>
        <v>Not traced</v>
      </c>
    </row>
    <row r="1042" spans="1:18" s="45" customFormat="1" ht="16.5" customHeight="1" x14ac:dyDescent="0.25">
      <c r="A1042" s="42">
        <v>1040</v>
      </c>
      <c r="B1042" s="30" t="s">
        <v>13</v>
      </c>
      <c r="C1042" s="30" t="s">
        <v>14</v>
      </c>
      <c r="D1042" s="1" t="s">
        <v>768</v>
      </c>
      <c r="E1042" s="30" t="s">
        <v>16</v>
      </c>
      <c r="F1042" s="30">
        <v>9392548719</v>
      </c>
      <c r="G1042" s="43">
        <v>39456</v>
      </c>
      <c r="H1042" s="30">
        <v>10290642009</v>
      </c>
      <c r="I1042" s="30" t="s">
        <v>17</v>
      </c>
      <c r="J1042" s="30" t="s">
        <v>18</v>
      </c>
      <c r="K1042" s="30" t="s">
        <v>19</v>
      </c>
      <c r="L1042" s="30">
        <v>10290642</v>
      </c>
      <c r="M1042" s="30" t="s">
        <v>104</v>
      </c>
      <c r="N1042" s="30" t="s">
        <v>21</v>
      </c>
      <c r="O1042" s="44" t="str">
        <f t="shared" si="56"/>
        <v/>
      </c>
      <c r="P1042" s="42">
        <v>11</v>
      </c>
      <c r="Q1042" s="30" t="s">
        <v>1552</v>
      </c>
      <c r="R1042" s="1" t="str">
        <f t="shared" si="54"/>
        <v>Not traced</v>
      </c>
    </row>
    <row r="1043" spans="1:18" s="45" customFormat="1" ht="16.5" customHeight="1" x14ac:dyDescent="0.25">
      <c r="A1043" s="42">
        <v>1041</v>
      </c>
      <c r="B1043" s="30" t="s">
        <v>13</v>
      </c>
      <c r="C1043" s="30" t="s">
        <v>14</v>
      </c>
      <c r="D1043" s="1" t="s">
        <v>926</v>
      </c>
      <c r="E1043" s="30" t="s">
        <v>23</v>
      </c>
      <c r="F1043" s="46">
        <v>580042000000</v>
      </c>
      <c r="G1043" s="43">
        <v>38718</v>
      </c>
      <c r="H1043" s="30">
        <v>10290642009</v>
      </c>
      <c r="I1043" s="30" t="s">
        <v>17</v>
      </c>
      <c r="J1043" s="30" t="s">
        <v>18</v>
      </c>
      <c r="K1043" s="30" t="s">
        <v>19</v>
      </c>
      <c r="L1043" s="30">
        <v>10290642</v>
      </c>
      <c r="M1043" s="30" t="s">
        <v>104</v>
      </c>
      <c r="N1043" s="30" t="s">
        <v>21</v>
      </c>
      <c r="O1043" s="44" t="str">
        <f t="shared" si="56"/>
        <v/>
      </c>
      <c r="P1043" s="42">
        <v>11</v>
      </c>
      <c r="Q1043" s="30" t="s">
        <v>1552</v>
      </c>
      <c r="R1043" s="1" t="str">
        <f t="shared" si="54"/>
        <v>Not traced</v>
      </c>
    </row>
    <row r="1044" spans="1:18" s="45" customFormat="1" ht="16.5" customHeight="1" x14ac:dyDescent="0.25">
      <c r="A1044" s="42">
        <v>1042</v>
      </c>
      <c r="B1044" s="30" t="s">
        <v>13</v>
      </c>
      <c r="C1044" s="30" t="s">
        <v>14</v>
      </c>
      <c r="D1044" s="1" t="s">
        <v>200</v>
      </c>
      <c r="E1044" s="30" t="s">
        <v>23</v>
      </c>
      <c r="F1044" s="30">
        <v>7569267992</v>
      </c>
      <c r="G1044" s="43">
        <v>39448</v>
      </c>
      <c r="H1044" s="30">
        <v>10290642006</v>
      </c>
      <c r="I1044" s="30" t="s">
        <v>17</v>
      </c>
      <c r="J1044" s="30" t="s">
        <v>18</v>
      </c>
      <c r="K1044" s="30" t="s">
        <v>19</v>
      </c>
      <c r="L1044" s="30">
        <v>10290642</v>
      </c>
      <c r="M1044" s="30" t="s">
        <v>104</v>
      </c>
      <c r="N1044" s="30" t="s">
        <v>21</v>
      </c>
      <c r="O1044" s="44" t="str">
        <f t="shared" si="56"/>
        <v>562932277031</v>
      </c>
      <c r="P1044" s="42">
        <v>2</v>
      </c>
      <c r="Q1044" s="30" t="s">
        <v>1360</v>
      </c>
      <c r="R1044" s="1" t="str">
        <f t="shared" si="54"/>
        <v>10th passed and present not continue study</v>
      </c>
    </row>
    <row r="1045" spans="1:18" s="45" customFormat="1" ht="16.5" customHeight="1" x14ac:dyDescent="0.25">
      <c r="A1045" s="42">
        <v>1043</v>
      </c>
      <c r="B1045" s="30" t="s">
        <v>13</v>
      </c>
      <c r="C1045" s="30" t="s">
        <v>14</v>
      </c>
      <c r="D1045" s="1" t="s">
        <v>875</v>
      </c>
      <c r="E1045" s="30" t="s">
        <v>23</v>
      </c>
      <c r="F1045" s="30">
        <v>9392548719</v>
      </c>
      <c r="G1045" s="43">
        <v>40179</v>
      </c>
      <c r="H1045" s="30">
        <v>10290642009</v>
      </c>
      <c r="I1045" s="30" t="s">
        <v>17</v>
      </c>
      <c r="J1045" s="30" t="s">
        <v>18</v>
      </c>
      <c r="K1045" s="30" t="s">
        <v>19</v>
      </c>
      <c r="L1045" s="30">
        <v>10290642</v>
      </c>
      <c r="M1045" s="30" t="s">
        <v>104</v>
      </c>
      <c r="N1045" s="30" t="s">
        <v>21</v>
      </c>
      <c r="O1045" s="44" t="str">
        <f t="shared" si="56"/>
        <v/>
      </c>
      <c r="P1045" s="42">
        <v>11</v>
      </c>
      <c r="Q1045" s="30" t="s">
        <v>1552</v>
      </c>
      <c r="R1045" s="1" t="str">
        <f t="shared" si="54"/>
        <v>Not traced</v>
      </c>
    </row>
    <row r="1046" spans="1:18" s="45" customFormat="1" ht="16.5" customHeight="1" x14ac:dyDescent="0.25">
      <c r="A1046" s="42">
        <v>1044</v>
      </c>
      <c r="B1046" s="30" t="s">
        <v>13</v>
      </c>
      <c r="C1046" s="30" t="s">
        <v>14</v>
      </c>
      <c r="D1046" s="1" t="s">
        <v>103</v>
      </c>
      <c r="E1046" s="30" t="s">
        <v>16</v>
      </c>
      <c r="F1046" s="30">
        <v>9999999999</v>
      </c>
      <c r="G1046" s="43">
        <v>39448</v>
      </c>
      <c r="H1046" s="30">
        <v>10290642009</v>
      </c>
      <c r="I1046" s="30" t="s">
        <v>17</v>
      </c>
      <c r="J1046" s="30" t="s">
        <v>18</v>
      </c>
      <c r="K1046" s="30" t="s">
        <v>19</v>
      </c>
      <c r="L1046" s="30">
        <v>10290642</v>
      </c>
      <c r="M1046" s="30" t="s">
        <v>104</v>
      </c>
      <c r="N1046" s="30" t="s">
        <v>21</v>
      </c>
      <c r="O1046" s="44" t="str">
        <f t="shared" si="56"/>
        <v/>
      </c>
      <c r="P1046" s="42">
        <v>11</v>
      </c>
      <c r="Q1046" s="30" t="s">
        <v>1552</v>
      </c>
      <c r="R1046" s="1" t="str">
        <f t="shared" si="54"/>
        <v>Not traced</v>
      </c>
    </row>
    <row r="1047" spans="1:18" s="45" customFormat="1" ht="16.5" customHeight="1" x14ac:dyDescent="0.25">
      <c r="A1047" s="42">
        <v>1045</v>
      </c>
      <c r="B1047" s="30" t="s">
        <v>13</v>
      </c>
      <c r="C1047" s="30" t="s">
        <v>14</v>
      </c>
      <c r="D1047" s="1" t="s">
        <v>792</v>
      </c>
      <c r="E1047" s="30" t="s">
        <v>16</v>
      </c>
      <c r="F1047" s="30">
        <v>9491204868</v>
      </c>
      <c r="G1047" s="43">
        <v>42005</v>
      </c>
      <c r="H1047" s="30">
        <v>10290642006</v>
      </c>
      <c r="I1047" s="30" t="s">
        <v>17</v>
      </c>
      <c r="J1047" s="30" t="s">
        <v>18</v>
      </c>
      <c r="K1047" s="30" t="s">
        <v>19</v>
      </c>
      <c r="L1047" s="30">
        <v>10290642</v>
      </c>
      <c r="M1047" s="30" t="s">
        <v>104</v>
      </c>
      <c r="N1047" s="30" t="s">
        <v>21</v>
      </c>
      <c r="O1047" s="44" t="str">
        <f t="shared" si="56"/>
        <v/>
      </c>
      <c r="P1047" s="42">
        <v>1</v>
      </c>
      <c r="Q1047" s="30" t="s">
        <v>3012</v>
      </c>
      <c r="R1047" s="1" t="str">
        <f t="shared" si="54"/>
        <v>Studying in School / College</v>
      </c>
    </row>
    <row r="1048" spans="1:18" s="45" customFormat="1" ht="16.5" customHeight="1" x14ac:dyDescent="0.25">
      <c r="A1048" s="42">
        <v>1046</v>
      </c>
      <c r="B1048" s="30" t="s">
        <v>13</v>
      </c>
      <c r="C1048" s="30" t="s">
        <v>14</v>
      </c>
      <c r="D1048" s="1" t="s">
        <v>1048</v>
      </c>
      <c r="E1048" s="30" t="s">
        <v>23</v>
      </c>
      <c r="F1048" s="46">
        <v>900258000000</v>
      </c>
      <c r="G1048" s="43">
        <v>38718</v>
      </c>
      <c r="H1048" s="30">
        <v>10290642009</v>
      </c>
      <c r="I1048" s="30" t="s">
        <v>17</v>
      </c>
      <c r="J1048" s="30" t="s">
        <v>18</v>
      </c>
      <c r="K1048" s="30" t="s">
        <v>19</v>
      </c>
      <c r="L1048" s="30">
        <v>10290642</v>
      </c>
      <c r="M1048" s="30" t="s">
        <v>104</v>
      </c>
      <c r="N1048" s="30" t="s">
        <v>21</v>
      </c>
      <c r="O1048" s="44" t="str">
        <f t="shared" si="56"/>
        <v/>
      </c>
      <c r="P1048" s="42">
        <v>11</v>
      </c>
      <c r="Q1048" s="30" t="s">
        <v>1552</v>
      </c>
      <c r="R1048" s="1" t="str">
        <f t="shared" si="54"/>
        <v>Not traced</v>
      </c>
    </row>
    <row r="1049" spans="1:18" s="45" customFormat="1" ht="16.5" customHeight="1" x14ac:dyDescent="0.25">
      <c r="A1049" s="42">
        <v>1047</v>
      </c>
      <c r="B1049" s="30" t="s">
        <v>13</v>
      </c>
      <c r="C1049" s="30" t="s">
        <v>14</v>
      </c>
      <c r="D1049" s="1" t="s">
        <v>923</v>
      </c>
      <c r="E1049" s="30" t="s">
        <v>23</v>
      </c>
      <c r="F1049" s="46">
        <v>249780000000</v>
      </c>
      <c r="G1049" s="43">
        <v>38892</v>
      </c>
      <c r="H1049" s="30">
        <v>10290642003</v>
      </c>
      <c r="I1049" s="30" t="s">
        <v>17</v>
      </c>
      <c r="J1049" s="30" t="s">
        <v>18</v>
      </c>
      <c r="K1049" s="30" t="s">
        <v>17</v>
      </c>
      <c r="L1049" s="30">
        <v>10290642</v>
      </c>
      <c r="M1049" s="30" t="s">
        <v>104</v>
      </c>
      <c r="N1049" s="30" t="s">
        <v>21</v>
      </c>
      <c r="O1049" s="44"/>
      <c r="P1049" s="42">
        <v>11</v>
      </c>
      <c r="Q1049" s="30"/>
      <c r="R1049" s="1" t="str">
        <f t="shared" si="54"/>
        <v>Not traced</v>
      </c>
    </row>
    <row r="1050" spans="1:18" s="45" customFormat="1" ht="16.5" customHeight="1" x14ac:dyDescent="0.25">
      <c r="A1050" s="42">
        <v>1048</v>
      </c>
      <c r="B1050" s="30" t="s">
        <v>13</v>
      </c>
      <c r="C1050" s="30" t="s">
        <v>14</v>
      </c>
      <c r="D1050" s="1" t="s">
        <v>1297</v>
      </c>
      <c r="E1050" s="30" t="s">
        <v>23</v>
      </c>
      <c r="F1050" s="46">
        <v>715613000000</v>
      </c>
      <c r="G1050" s="43">
        <v>40179</v>
      </c>
      <c r="H1050" s="30">
        <v>10290642010</v>
      </c>
      <c r="I1050" s="30" t="s">
        <v>17</v>
      </c>
      <c r="J1050" s="30" t="s">
        <v>18</v>
      </c>
      <c r="K1050" s="30" t="s">
        <v>19</v>
      </c>
      <c r="L1050" s="30">
        <v>10290642</v>
      </c>
      <c r="M1050" s="30" t="s">
        <v>104</v>
      </c>
      <c r="N1050" s="30" t="s">
        <v>1142</v>
      </c>
      <c r="O1050" s="44" t="str">
        <f>IFERROR(VLOOKUP(D1050,GERDATA971,14,FALSE),"")</f>
        <v/>
      </c>
      <c r="P1050" s="42">
        <v>11</v>
      </c>
      <c r="Q1050" s="30" t="s">
        <v>1552</v>
      </c>
      <c r="R1050" s="1" t="str">
        <f t="shared" si="54"/>
        <v>Not traced</v>
      </c>
    </row>
    <row r="1051" spans="1:18" s="45" customFormat="1" ht="16.5" customHeight="1" x14ac:dyDescent="0.25">
      <c r="A1051" s="42">
        <v>1049</v>
      </c>
      <c r="B1051" s="30" t="s">
        <v>13</v>
      </c>
      <c r="C1051" s="30" t="s">
        <v>14</v>
      </c>
      <c r="D1051" s="1" t="s">
        <v>633</v>
      </c>
      <c r="E1051" s="30" t="s">
        <v>16</v>
      </c>
      <c r="F1051" s="30">
        <v>9494283542</v>
      </c>
      <c r="G1051" s="43">
        <v>38718</v>
      </c>
      <c r="H1051" s="30">
        <v>10290642009</v>
      </c>
      <c r="I1051" s="30" t="s">
        <v>17</v>
      </c>
      <c r="J1051" s="30" t="s">
        <v>31</v>
      </c>
      <c r="K1051" s="30" t="s">
        <v>19</v>
      </c>
      <c r="L1051" s="30">
        <v>10290642</v>
      </c>
      <c r="M1051" s="30" t="s">
        <v>104</v>
      </c>
      <c r="N1051" s="30" t="s">
        <v>21</v>
      </c>
      <c r="O1051" s="44"/>
      <c r="P1051" s="42">
        <v>12</v>
      </c>
      <c r="Q1051" s="30" t="s">
        <v>1473</v>
      </c>
      <c r="R1051" s="1" t="str">
        <f t="shared" si="54"/>
        <v>Died</v>
      </c>
    </row>
    <row r="1052" spans="1:18" s="45" customFormat="1" ht="16.5" customHeight="1" x14ac:dyDescent="0.25">
      <c r="A1052" s="42">
        <v>1050</v>
      </c>
      <c r="B1052" s="30" t="s">
        <v>13</v>
      </c>
      <c r="C1052" s="30" t="s">
        <v>14</v>
      </c>
      <c r="D1052" s="1" t="s">
        <v>1197</v>
      </c>
      <c r="E1052" s="30" t="s">
        <v>23</v>
      </c>
      <c r="F1052" s="46">
        <v>408606000000</v>
      </c>
      <c r="G1052" s="43">
        <v>39946</v>
      </c>
      <c r="H1052" s="30">
        <v>10290642008</v>
      </c>
      <c r="I1052" s="30" t="s">
        <v>17</v>
      </c>
      <c r="J1052" s="30" t="s">
        <v>18</v>
      </c>
      <c r="K1052" s="30" t="s">
        <v>19</v>
      </c>
      <c r="L1052" s="30">
        <v>10290642</v>
      </c>
      <c r="M1052" s="30" t="s">
        <v>104</v>
      </c>
      <c r="N1052" s="30" t="s">
        <v>1142</v>
      </c>
      <c r="O1052" s="44">
        <v>408605507376</v>
      </c>
      <c r="P1052" s="42">
        <v>1</v>
      </c>
      <c r="Q1052" s="30" t="s">
        <v>1372</v>
      </c>
      <c r="R1052" s="1" t="str">
        <f t="shared" si="54"/>
        <v>Studying in School / College</v>
      </c>
    </row>
    <row r="1053" spans="1:18" s="45" customFormat="1" ht="16.5" customHeight="1" x14ac:dyDescent="0.25">
      <c r="A1053" s="42">
        <v>1051</v>
      </c>
      <c r="B1053" s="30" t="s">
        <v>13</v>
      </c>
      <c r="C1053" s="30" t="s">
        <v>14</v>
      </c>
      <c r="D1053" s="1" t="s">
        <v>276</v>
      </c>
      <c r="E1053" s="30" t="s">
        <v>23</v>
      </c>
      <c r="F1053" s="30">
        <v>9347563717</v>
      </c>
      <c r="G1053" s="43">
        <v>38718</v>
      </c>
      <c r="H1053" s="30">
        <v>10290642003</v>
      </c>
      <c r="I1053" s="30" t="s">
        <v>17</v>
      </c>
      <c r="J1053" s="30" t="s">
        <v>31</v>
      </c>
      <c r="K1053" s="30" t="s">
        <v>19</v>
      </c>
      <c r="L1053" s="30">
        <v>10290642</v>
      </c>
      <c r="M1053" s="30" t="s">
        <v>104</v>
      </c>
      <c r="N1053" s="30" t="s">
        <v>21</v>
      </c>
      <c r="O1053" s="44"/>
      <c r="P1053" s="42">
        <v>12</v>
      </c>
      <c r="Q1053" s="30" t="s">
        <v>1473</v>
      </c>
      <c r="R1053" s="1" t="str">
        <f t="shared" si="54"/>
        <v>Died</v>
      </c>
    </row>
    <row r="1054" spans="1:18" s="45" customFormat="1" ht="16.5" customHeight="1" x14ac:dyDescent="0.25">
      <c r="A1054" s="42">
        <v>1052</v>
      </c>
      <c r="B1054" s="30" t="s">
        <v>13</v>
      </c>
      <c r="C1054" s="30" t="s">
        <v>14</v>
      </c>
      <c r="D1054" s="1" t="s">
        <v>1187</v>
      </c>
      <c r="E1054" s="30" t="s">
        <v>23</v>
      </c>
      <c r="F1054" s="46">
        <v>675289000000</v>
      </c>
      <c r="G1054" s="43">
        <v>41365</v>
      </c>
      <c r="H1054" s="30">
        <v>10290642010</v>
      </c>
      <c r="I1054" s="30" t="s">
        <v>17</v>
      </c>
      <c r="J1054" s="30" t="s">
        <v>18</v>
      </c>
      <c r="K1054" s="30" t="s">
        <v>19</v>
      </c>
      <c r="L1054" s="30">
        <v>10290642</v>
      </c>
      <c r="M1054" s="30" t="s">
        <v>104</v>
      </c>
      <c r="N1054" s="30" t="s">
        <v>1142</v>
      </c>
      <c r="O1054" s="44" t="str">
        <f>IFERROR(VLOOKUP(D1054,GERDATA971,14,FALSE),"")</f>
        <v/>
      </c>
      <c r="P1054" s="42">
        <v>11</v>
      </c>
      <c r="Q1054" s="30" t="s">
        <v>1552</v>
      </c>
      <c r="R1054" s="1" t="str">
        <f t="shared" si="54"/>
        <v>Not traced</v>
      </c>
    </row>
    <row r="1055" spans="1:18" s="45" customFormat="1" ht="16.5" customHeight="1" x14ac:dyDescent="0.25">
      <c r="A1055" s="42">
        <v>1053</v>
      </c>
      <c r="B1055" s="30" t="s">
        <v>13</v>
      </c>
      <c r="C1055" s="30" t="s">
        <v>14</v>
      </c>
      <c r="D1055" s="1" t="s">
        <v>1161</v>
      </c>
      <c r="E1055" s="30" t="s">
        <v>16</v>
      </c>
      <c r="F1055" s="46">
        <v>244246000000</v>
      </c>
      <c r="G1055" s="43">
        <v>39490</v>
      </c>
      <c r="H1055" s="30">
        <v>10290642004</v>
      </c>
      <c r="I1055" s="30" t="s">
        <v>17</v>
      </c>
      <c r="J1055" s="30" t="s">
        <v>18</v>
      </c>
      <c r="K1055" s="30" t="s">
        <v>19</v>
      </c>
      <c r="L1055" s="30">
        <v>10290642</v>
      </c>
      <c r="M1055" s="30" t="s">
        <v>104</v>
      </c>
      <c r="N1055" s="30" t="s">
        <v>1142</v>
      </c>
      <c r="O1055" s="44" t="str">
        <f>IFERROR(VLOOKUP(D1055,GERDATA971,14,FALSE),"")</f>
        <v>244245562421</v>
      </c>
      <c r="P1055" s="42">
        <v>10</v>
      </c>
      <c r="Q1055" s="30" t="s">
        <v>1525</v>
      </c>
      <c r="R1055" s="1" t="str">
        <f t="shared" si="54"/>
        <v xml:space="preserve">Drop Out </v>
      </c>
    </row>
    <row r="1056" spans="1:18" s="45" customFormat="1" ht="16.5" customHeight="1" x14ac:dyDescent="0.25">
      <c r="A1056" s="42">
        <v>1054</v>
      </c>
      <c r="B1056" s="30" t="s">
        <v>13</v>
      </c>
      <c r="C1056" s="30" t="s">
        <v>14</v>
      </c>
      <c r="D1056" s="1" t="s">
        <v>574</v>
      </c>
      <c r="E1056" s="30" t="s">
        <v>16</v>
      </c>
      <c r="F1056" s="30">
        <v>8106977600</v>
      </c>
      <c r="G1056" s="43">
        <v>39448</v>
      </c>
      <c r="H1056" s="30">
        <v>10290642008</v>
      </c>
      <c r="I1056" s="30" t="s">
        <v>17</v>
      </c>
      <c r="J1056" s="30" t="s">
        <v>18</v>
      </c>
      <c r="K1056" s="30" t="s">
        <v>19</v>
      </c>
      <c r="L1056" s="30">
        <v>10290642</v>
      </c>
      <c r="M1056" s="30" t="s">
        <v>104</v>
      </c>
      <c r="N1056" s="30" t="s">
        <v>21</v>
      </c>
      <c r="O1056" s="44">
        <v>802764843831</v>
      </c>
      <c r="P1056" s="42">
        <v>1</v>
      </c>
      <c r="Q1056" s="30" t="s">
        <v>1400</v>
      </c>
      <c r="R1056" s="1" t="str">
        <f t="shared" si="54"/>
        <v>Studying in School / College</v>
      </c>
    </row>
    <row r="1057" spans="1:18" s="45" customFormat="1" ht="16.5" customHeight="1" x14ac:dyDescent="0.25">
      <c r="A1057" s="42">
        <v>1055</v>
      </c>
      <c r="B1057" s="30" t="s">
        <v>13</v>
      </c>
      <c r="C1057" s="30" t="s">
        <v>14</v>
      </c>
      <c r="D1057" s="1" t="s">
        <v>300</v>
      </c>
      <c r="E1057" s="30" t="s">
        <v>23</v>
      </c>
      <c r="F1057" s="30">
        <v>9381227368</v>
      </c>
      <c r="G1057" s="43">
        <v>39448</v>
      </c>
      <c r="H1057" s="30">
        <v>10290642006</v>
      </c>
      <c r="I1057" s="30" t="s">
        <v>17</v>
      </c>
      <c r="J1057" s="30" t="s">
        <v>18</v>
      </c>
      <c r="K1057" s="30" t="s">
        <v>19</v>
      </c>
      <c r="L1057" s="30">
        <v>10290642</v>
      </c>
      <c r="M1057" s="30" t="s">
        <v>104</v>
      </c>
      <c r="N1057" s="30" t="s">
        <v>21</v>
      </c>
      <c r="O1057" s="44" t="str">
        <f>IFERROR(VLOOKUP(D1057,GERDATA971,14,FALSE),"")</f>
        <v>509154551787</v>
      </c>
      <c r="P1057" s="42">
        <v>3</v>
      </c>
      <c r="Q1057" s="30" t="s">
        <v>2112</v>
      </c>
      <c r="R1057" s="1" t="str">
        <f t="shared" si="54"/>
        <v>Inter passed and present not continue study</v>
      </c>
    </row>
    <row r="1058" spans="1:18" s="45" customFormat="1" ht="16.5" customHeight="1" x14ac:dyDescent="0.25">
      <c r="A1058" s="42">
        <v>1056</v>
      </c>
      <c r="B1058" s="30" t="s">
        <v>13</v>
      </c>
      <c r="C1058" s="30" t="s">
        <v>14</v>
      </c>
      <c r="D1058" s="1" t="s">
        <v>935</v>
      </c>
      <c r="E1058" s="30" t="s">
        <v>23</v>
      </c>
      <c r="F1058" s="46">
        <v>332482000000</v>
      </c>
      <c r="G1058" s="43">
        <v>41508</v>
      </c>
      <c r="H1058" s="30">
        <v>10290642010</v>
      </c>
      <c r="I1058" s="30" t="s">
        <v>17</v>
      </c>
      <c r="J1058" s="30" t="s">
        <v>18</v>
      </c>
      <c r="K1058" s="30" t="s">
        <v>19</v>
      </c>
      <c r="L1058" s="30">
        <v>10290642</v>
      </c>
      <c r="M1058" s="30" t="s">
        <v>104</v>
      </c>
      <c r="N1058" s="30" t="s">
        <v>21</v>
      </c>
      <c r="O1058" s="44">
        <v>332482442777</v>
      </c>
      <c r="P1058" s="42">
        <v>1</v>
      </c>
      <c r="Q1058" s="30" t="s">
        <v>1372</v>
      </c>
      <c r="R1058" s="1" t="str">
        <f t="shared" si="54"/>
        <v>Studying in School / College</v>
      </c>
    </row>
    <row r="1059" spans="1:18" s="45" customFormat="1" ht="16.5" customHeight="1" x14ac:dyDescent="0.25">
      <c r="A1059" s="42">
        <v>1057</v>
      </c>
      <c r="B1059" s="30" t="s">
        <v>13</v>
      </c>
      <c r="C1059" s="30" t="s">
        <v>14</v>
      </c>
      <c r="D1059" s="1" t="s">
        <v>383</v>
      </c>
      <c r="E1059" s="30" t="s">
        <v>23</v>
      </c>
      <c r="F1059" s="30">
        <v>9491204868</v>
      </c>
      <c r="G1059" s="43">
        <v>39448</v>
      </c>
      <c r="H1059" s="30">
        <v>10290642009</v>
      </c>
      <c r="I1059" s="30" t="s">
        <v>17</v>
      </c>
      <c r="J1059" s="30" t="s">
        <v>18</v>
      </c>
      <c r="K1059" s="30" t="s">
        <v>19</v>
      </c>
      <c r="L1059" s="30">
        <v>10290642</v>
      </c>
      <c r="M1059" s="30" t="s">
        <v>104</v>
      </c>
      <c r="N1059" s="30" t="s">
        <v>21</v>
      </c>
      <c r="O1059" s="44" t="str">
        <f>IFERROR(VLOOKUP(D1059,GERDATA971,14,FALSE),"")</f>
        <v/>
      </c>
      <c r="P1059" s="42">
        <v>11</v>
      </c>
      <c r="Q1059" s="30" t="s">
        <v>1552</v>
      </c>
      <c r="R1059" s="1" t="str">
        <f t="shared" si="54"/>
        <v>Not traced</v>
      </c>
    </row>
    <row r="1060" spans="1:18" s="45" customFormat="1" ht="16.5" customHeight="1" x14ac:dyDescent="0.25">
      <c r="A1060" s="42">
        <v>1058</v>
      </c>
      <c r="B1060" s="30" t="s">
        <v>13</v>
      </c>
      <c r="C1060" s="30" t="s">
        <v>14</v>
      </c>
      <c r="D1060" s="1" t="s">
        <v>898</v>
      </c>
      <c r="E1060" s="30" t="s">
        <v>16</v>
      </c>
      <c r="F1060" s="46">
        <v>667495000000</v>
      </c>
      <c r="G1060" s="43">
        <v>39448</v>
      </c>
      <c r="H1060" s="30">
        <v>10290642009</v>
      </c>
      <c r="I1060" s="30" t="s">
        <v>17</v>
      </c>
      <c r="J1060" s="30" t="s">
        <v>18</v>
      </c>
      <c r="K1060" s="30" t="s">
        <v>19</v>
      </c>
      <c r="L1060" s="30">
        <v>10290642</v>
      </c>
      <c r="M1060" s="30" t="s">
        <v>104</v>
      </c>
      <c r="N1060" s="30" t="s">
        <v>21</v>
      </c>
      <c r="O1060" s="44" t="str">
        <f>IFERROR(VLOOKUP(D1060,GERDATA971,14,FALSE),"")</f>
        <v/>
      </c>
      <c r="P1060" s="42">
        <v>11</v>
      </c>
      <c r="Q1060" s="30" t="s">
        <v>1552</v>
      </c>
      <c r="R1060" s="1" t="str">
        <f t="shared" si="54"/>
        <v>Not traced</v>
      </c>
    </row>
    <row r="1061" spans="1:18" s="45" customFormat="1" ht="16.5" customHeight="1" x14ac:dyDescent="0.25">
      <c r="A1061" s="42">
        <v>1059</v>
      </c>
      <c r="B1061" s="30" t="s">
        <v>13</v>
      </c>
      <c r="C1061" s="30" t="s">
        <v>14</v>
      </c>
      <c r="D1061" s="1" t="s">
        <v>474</v>
      </c>
      <c r="E1061" s="30" t="s">
        <v>23</v>
      </c>
      <c r="F1061" s="30">
        <v>9494266298</v>
      </c>
      <c r="G1061" s="43">
        <v>39675</v>
      </c>
      <c r="H1061" s="30">
        <v>10290643002</v>
      </c>
      <c r="I1061" s="30" t="s">
        <v>17</v>
      </c>
      <c r="J1061" s="30" t="s">
        <v>18</v>
      </c>
      <c r="K1061" s="30" t="s">
        <v>19</v>
      </c>
      <c r="L1061" s="30">
        <v>10290643</v>
      </c>
      <c r="M1061" s="30" t="s">
        <v>64</v>
      </c>
      <c r="N1061" s="30" t="s">
        <v>21</v>
      </c>
      <c r="O1061" s="44" t="str">
        <f>IFERROR(VLOOKUP(D1061,GERDATA971,14,FALSE),"")</f>
        <v>796812874719</v>
      </c>
      <c r="P1061" s="42">
        <v>1</v>
      </c>
      <c r="Q1061" s="30" t="s">
        <v>3024</v>
      </c>
      <c r="R1061" s="1" t="str">
        <f t="shared" si="54"/>
        <v>Studying in School / College</v>
      </c>
    </row>
    <row r="1062" spans="1:18" s="45" customFormat="1" ht="16.5" customHeight="1" x14ac:dyDescent="0.25">
      <c r="A1062" s="42">
        <v>1060</v>
      </c>
      <c r="B1062" s="30" t="s">
        <v>13</v>
      </c>
      <c r="C1062" s="30" t="s">
        <v>14</v>
      </c>
      <c r="D1062" s="1" t="s">
        <v>325</v>
      </c>
      <c r="E1062" s="30" t="s">
        <v>16</v>
      </c>
      <c r="F1062" s="30">
        <v>8886012066</v>
      </c>
      <c r="G1062" s="43">
        <v>38643</v>
      </c>
      <c r="H1062" s="30">
        <v>10290643008</v>
      </c>
      <c r="I1062" s="30" t="s">
        <v>17</v>
      </c>
      <c r="J1062" s="30" t="s">
        <v>18</v>
      </c>
      <c r="K1062" s="30" t="s">
        <v>17</v>
      </c>
      <c r="L1062" s="30">
        <v>10290643</v>
      </c>
      <c r="M1062" s="30" t="s">
        <v>64</v>
      </c>
      <c r="N1062" s="30" t="s">
        <v>21</v>
      </c>
      <c r="O1062" s="44">
        <v>268977655707</v>
      </c>
      <c r="P1062" s="42">
        <v>1</v>
      </c>
      <c r="Q1062" s="30" t="s">
        <v>1400</v>
      </c>
      <c r="R1062" s="1" t="str">
        <f t="shared" si="54"/>
        <v>Studying in School / College</v>
      </c>
    </row>
    <row r="1063" spans="1:18" s="45" customFormat="1" ht="16.5" customHeight="1" x14ac:dyDescent="0.25">
      <c r="A1063" s="42">
        <v>1061</v>
      </c>
      <c r="B1063" s="30" t="s">
        <v>13</v>
      </c>
      <c r="C1063" s="30" t="s">
        <v>14</v>
      </c>
      <c r="D1063" s="1" t="s">
        <v>931</v>
      </c>
      <c r="E1063" s="30" t="s">
        <v>23</v>
      </c>
      <c r="F1063" s="46">
        <v>796813000000</v>
      </c>
      <c r="G1063" s="43">
        <v>41255</v>
      </c>
      <c r="H1063" s="30">
        <v>10290643002</v>
      </c>
      <c r="I1063" s="30" t="s">
        <v>17</v>
      </c>
      <c r="J1063" s="30" t="s">
        <v>18</v>
      </c>
      <c r="K1063" s="30" t="s">
        <v>19</v>
      </c>
      <c r="L1063" s="30">
        <v>10290643</v>
      </c>
      <c r="M1063" s="30" t="s">
        <v>64</v>
      </c>
      <c r="N1063" s="30" t="s">
        <v>21</v>
      </c>
      <c r="O1063" s="44" t="str">
        <f>IFERROR(VLOOKUP(D1063,GERDATA971,14,FALSE),"")</f>
        <v>737998338576</v>
      </c>
      <c r="P1063" s="42">
        <v>1</v>
      </c>
      <c r="Q1063" s="30" t="s">
        <v>3026</v>
      </c>
      <c r="R1063" s="1" t="str">
        <f t="shared" si="54"/>
        <v>Studying in School / College</v>
      </c>
    </row>
    <row r="1064" spans="1:18" s="45" customFormat="1" ht="16.5" customHeight="1" x14ac:dyDescent="0.25">
      <c r="A1064" s="42">
        <v>1062</v>
      </c>
      <c r="B1064" s="30" t="s">
        <v>13</v>
      </c>
      <c r="C1064" s="30" t="s">
        <v>14</v>
      </c>
      <c r="D1064" s="1" t="s">
        <v>622</v>
      </c>
      <c r="E1064" s="30" t="s">
        <v>23</v>
      </c>
      <c r="F1064" s="30">
        <v>8333862904</v>
      </c>
      <c r="G1064" s="43">
        <v>39117</v>
      </c>
      <c r="H1064" s="30">
        <v>10290643008</v>
      </c>
      <c r="I1064" s="30" t="s">
        <v>17</v>
      </c>
      <c r="J1064" s="30" t="s">
        <v>18</v>
      </c>
      <c r="K1064" s="30" t="s">
        <v>17</v>
      </c>
      <c r="L1064" s="30">
        <v>10290643</v>
      </c>
      <c r="M1064" s="30" t="s">
        <v>64</v>
      </c>
      <c r="N1064" s="30" t="s">
        <v>21</v>
      </c>
      <c r="O1064" s="44">
        <v>514243422164</v>
      </c>
      <c r="P1064" s="42">
        <v>2</v>
      </c>
      <c r="Q1064" s="30" t="s">
        <v>1360</v>
      </c>
      <c r="R1064" s="1" t="str">
        <f t="shared" si="54"/>
        <v>10th passed and present not continue study</v>
      </c>
    </row>
    <row r="1065" spans="1:18" s="45" customFormat="1" ht="16.5" customHeight="1" x14ac:dyDescent="0.25">
      <c r="A1065" s="42">
        <v>1063</v>
      </c>
      <c r="B1065" s="30" t="s">
        <v>13</v>
      </c>
      <c r="C1065" s="30" t="s">
        <v>14</v>
      </c>
      <c r="D1065" s="1" t="s">
        <v>791</v>
      </c>
      <c r="E1065" s="30" t="s">
        <v>16</v>
      </c>
      <c r="F1065" s="30">
        <v>9441255940</v>
      </c>
      <c r="G1065" s="43">
        <v>42370</v>
      </c>
      <c r="H1065" s="30">
        <v>10290643009</v>
      </c>
      <c r="I1065" s="30" t="s">
        <v>17</v>
      </c>
      <c r="J1065" s="30" t="s">
        <v>18</v>
      </c>
      <c r="K1065" s="30" t="s">
        <v>19</v>
      </c>
      <c r="L1065" s="30">
        <v>10290643</v>
      </c>
      <c r="M1065" s="30" t="s">
        <v>64</v>
      </c>
      <c r="N1065" s="30" t="s">
        <v>21</v>
      </c>
      <c r="O1065" s="44" t="str">
        <f>IFERROR(VLOOKUP(D1065,GERDATA971,14,FALSE),"")</f>
        <v/>
      </c>
      <c r="P1065" s="42">
        <v>11</v>
      </c>
      <c r="Q1065" s="30" t="s">
        <v>1552</v>
      </c>
      <c r="R1065" s="1" t="str">
        <f t="shared" si="54"/>
        <v>Not traced</v>
      </c>
    </row>
    <row r="1066" spans="1:18" s="45" customFormat="1" ht="16.5" customHeight="1" x14ac:dyDescent="0.25">
      <c r="A1066" s="42">
        <v>1064</v>
      </c>
      <c r="B1066" s="30" t="s">
        <v>13</v>
      </c>
      <c r="C1066" s="30" t="s">
        <v>14</v>
      </c>
      <c r="D1066" s="1" t="s">
        <v>816</v>
      </c>
      <c r="E1066" s="30" t="s">
        <v>23</v>
      </c>
      <c r="F1066" s="30">
        <v>8333896045</v>
      </c>
      <c r="G1066" s="43">
        <v>39416</v>
      </c>
      <c r="H1066" s="30">
        <v>10290643003</v>
      </c>
      <c r="I1066" s="30" t="s">
        <v>17</v>
      </c>
      <c r="J1066" s="30" t="s">
        <v>18</v>
      </c>
      <c r="K1066" s="30" t="s">
        <v>19</v>
      </c>
      <c r="L1066" s="30">
        <v>10290643</v>
      </c>
      <c r="M1066" s="30" t="s">
        <v>64</v>
      </c>
      <c r="N1066" s="30" t="s">
        <v>21</v>
      </c>
      <c r="O1066" s="44" t="str">
        <f>IFERROR(VLOOKUP(D1066,GERDATA971,14,FALSE),"")</f>
        <v>718744618990</v>
      </c>
      <c r="P1066" s="42">
        <v>3</v>
      </c>
      <c r="Q1066" s="30" t="s">
        <v>2112</v>
      </c>
      <c r="R1066" s="1" t="str">
        <f t="shared" si="54"/>
        <v>Inter passed and present not continue study</v>
      </c>
    </row>
    <row r="1067" spans="1:18" s="45" customFormat="1" ht="16.5" customHeight="1" x14ac:dyDescent="0.25">
      <c r="A1067" s="42">
        <v>1065</v>
      </c>
      <c r="B1067" s="30" t="s">
        <v>13</v>
      </c>
      <c r="C1067" s="30" t="s">
        <v>14</v>
      </c>
      <c r="D1067" s="1" t="s">
        <v>1261</v>
      </c>
      <c r="E1067" s="30" t="s">
        <v>16</v>
      </c>
      <c r="F1067" s="46">
        <v>402306000000</v>
      </c>
      <c r="G1067" s="43">
        <v>41312</v>
      </c>
      <c r="H1067" s="30">
        <v>10290643011</v>
      </c>
      <c r="I1067" s="30" t="s">
        <v>17</v>
      </c>
      <c r="J1067" s="30" t="s">
        <v>18</v>
      </c>
      <c r="K1067" s="30" t="s">
        <v>19</v>
      </c>
      <c r="L1067" s="30">
        <v>10290643</v>
      </c>
      <c r="M1067" s="30" t="s">
        <v>64</v>
      </c>
      <c r="N1067" s="30" t="s">
        <v>1142</v>
      </c>
      <c r="O1067" s="44">
        <v>402306011967</v>
      </c>
      <c r="P1067" s="42">
        <v>1</v>
      </c>
      <c r="Q1067" s="30" t="s">
        <v>1372</v>
      </c>
      <c r="R1067" s="1" t="str">
        <f t="shared" si="54"/>
        <v>Studying in School / College</v>
      </c>
    </row>
    <row r="1068" spans="1:18" s="45" customFormat="1" ht="16.5" customHeight="1" x14ac:dyDescent="0.25">
      <c r="A1068" s="42">
        <v>1066</v>
      </c>
      <c r="B1068" s="30" t="s">
        <v>13</v>
      </c>
      <c r="C1068" s="30" t="s">
        <v>14</v>
      </c>
      <c r="D1068" s="1" t="s">
        <v>63</v>
      </c>
      <c r="E1068" s="30" t="s">
        <v>23</v>
      </c>
      <c r="F1068" s="30">
        <v>9441870671</v>
      </c>
      <c r="G1068" s="43">
        <v>40011</v>
      </c>
      <c r="H1068" s="30">
        <v>10290643002</v>
      </c>
      <c r="I1068" s="30" t="s">
        <v>17</v>
      </c>
      <c r="J1068" s="30" t="s">
        <v>18</v>
      </c>
      <c r="K1068" s="30" t="s">
        <v>19</v>
      </c>
      <c r="L1068" s="30">
        <v>10290643</v>
      </c>
      <c r="M1068" s="30" t="s">
        <v>64</v>
      </c>
      <c r="N1068" s="30" t="s">
        <v>21</v>
      </c>
      <c r="O1068" s="44" t="str">
        <f>IFERROR(VLOOKUP(D1068,GERDATA971,14,FALSE),"")</f>
        <v>595661503935</v>
      </c>
      <c r="P1068" s="42">
        <v>10</v>
      </c>
      <c r="Q1068" s="30" t="s">
        <v>3028</v>
      </c>
      <c r="R1068" s="1" t="str">
        <f t="shared" si="54"/>
        <v xml:space="preserve">Drop Out </v>
      </c>
    </row>
    <row r="1069" spans="1:18" s="45" customFormat="1" ht="16.5" customHeight="1" x14ac:dyDescent="0.25">
      <c r="A1069" s="42">
        <v>1067</v>
      </c>
      <c r="B1069" s="30" t="s">
        <v>13</v>
      </c>
      <c r="C1069" s="30" t="s">
        <v>14</v>
      </c>
      <c r="D1069" s="1" t="s">
        <v>1069</v>
      </c>
      <c r="E1069" s="30" t="s">
        <v>23</v>
      </c>
      <c r="F1069" s="46">
        <v>645694000000</v>
      </c>
      <c r="G1069" s="43">
        <v>39269</v>
      </c>
      <c r="H1069" s="30">
        <v>10290643002</v>
      </c>
      <c r="I1069" s="30" t="s">
        <v>17</v>
      </c>
      <c r="J1069" s="30" t="s">
        <v>18</v>
      </c>
      <c r="K1069" s="30" t="s">
        <v>19</v>
      </c>
      <c r="L1069" s="30">
        <v>10290643</v>
      </c>
      <c r="M1069" s="30" t="s">
        <v>64</v>
      </c>
      <c r="N1069" s="30" t="s">
        <v>21</v>
      </c>
      <c r="O1069" s="44" t="str">
        <f>IFERROR(VLOOKUP(D1069,GERDATA971,14,FALSE),"")</f>
        <v>645694070286</v>
      </c>
      <c r="P1069" s="42">
        <v>10</v>
      </c>
      <c r="Q1069" s="30" t="s">
        <v>3031</v>
      </c>
      <c r="R1069" s="1" t="str">
        <f t="shared" si="54"/>
        <v xml:space="preserve">Drop Out </v>
      </c>
    </row>
    <row r="1070" spans="1:18" s="45" customFormat="1" ht="16.5" customHeight="1" x14ac:dyDescent="0.25">
      <c r="A1070" s="42">
        <v>1068</v>
      </c>
      <c r="B1070" s="30" t="s">
        <v>13</v>
      </c>
      <c r="C1070" s="30" t="s">
        <v>14</v>
      </c>
      <c r="D1070" s="1" t="s">
        <v>431</v>
      </c>
      <c r="E1070" s="30" t="s">
        <v>16</v>
      </c>
      <c r="F1070" s="30">
        <v>9490100305</v>
      </c>
      <c r="G1070" s="43">
        <v>40544</v>
      </c>
      <c r="H1070" s="30">
        <v>10290643009</v>
      </c>
      <c r="I1070" s="30" t="s">
        <v>17</v>
      </c>
      <c r="J1070" s="30" t="s">
        <v>18</v>
      </c>
      <c r="K1070" s="30" t="s">
        <v>19</v>
      </c>
      <c r="L1070" s="30">
        <v>10290643</v>
      </c>
      <c r="M1070" s="30" t="s">
        <v>64</v>
      </c>
      <c r="N1070" s="30" t="s">
        <v>21</v>
      </c>
      <c r="O1070" s="44" t="str">
        <f>IFERROR(VLOOKUP(D1070,GERDATA971,14,FALSE),"")</f>
        <v>253537455751</v>
      </c>
      <c r="P1070" s="42">
        <v>8</v>
      </c>
      <c r="Q1070" s="30" t="s">
        <v>3047</v>
      </c>
      <c r="R1070" s="1" t="str">
        <f t="shared" si="54"/>
        <v>Under 5 years, attending Anganwadi</v>
      </c>
    </row>
    <row r="1071" spans="1:18" s="45" customFormat="1" ht="16.5" customHeight="1" x14ac:dyDescent="0.25">
      <c r="A1071" s="42">
        <v>1069</v>
      </c>
      <c r="B1071" s="30" t="s">
        <v>13</v>
      </c>
      <c r="C1071" s="30" t="s">
        <v>14</v>
      </c>
      <c r="D1071" s="1" t="s">
        <v>506</v>
      </c>
      <c r="E1071" s="30" t="s">
        <v>23</v>
      </c>
      <c r="F1071" s="30">
        <v>8985277517</v>
      </c>
      <c r="G1071" s="43">
        <v>38718</v>
      </c>
      <c r="H1071" s="30">
        <v>10290643008</v>
      </c>
      <c r="I1071" s="30" t="s">
        <v>17</v>
      </c>
      <c r="J1071" s="30" t="s">
        <v>18</v>
      </c>
      <c r="K1071" s="30" t="s">
        <v>17</v>
      </c>
      <c r="L1071" s="30">
        <v>10290643</v>
      </c>
      <c r="M1071" s="30" t="s">
        <v>64</v>
      </c>
      <c r="N1071" s="30" t="s">
        <v>21</v>
      </c>
      <c r="O1071" s="44">
        <v>507719208600</v>
      </c>
      <c r="P1071" s="42">
        <v>2</v>
      </c>
      <c r="Q1071" s="30" t="s">
        <v>1360</v>
      </c>
      <c r="R1071" s="1" t="str">
        <f t="shared" si="54"/>
        <v>10th passed and present not continue study</v>
      </c>
    </row>
    <row r="1072" spans="1:18" s="45" customFormat="1" ht="16.5" customHeight="1" x14ac:dyDescent="0.25">
      <c r="A1072" s="42">
        <v>1070</v>
      </c>
      <c r="B1072" s="30" t="s">
        <v>13</v>
      </c>
      <c r="C1072" s="30" t="s">
        <v>14</v>
      </c>
      <c r="D1072" s="1" t="s">
        <v>274</v>
      </c>
      <c r="E1072" s="30" t="s">
        <v>23</v>
      </c>
      <c r="F1072" s="30"/>
      <c r="G1072" s="43">
        <v>41383</v>
      </c>
      <c r="H1072" s="30">
        <v>10290643006</v>
      </c>
      <c r="I1072" s="30" t="s">
        <v>17</v>
      </c>
      <c r="J1072" s="30" t="s">
        <v>18</v>
      </c>
      <c r="K1072" s="30" t="s">
        <v>19</v>
      </c>
      <c r="L1072" s="30">
        <v>10290643</v>
      </c>
      <c r="M1072" s="30" t="s">
        <v>64</v>
      </c>
      <c r="N1072" s="30" t="s">
        <v>21</v>
      </c>
      <c r="O1072" s="44" t="str">
        <f>IFERROR(VLOOKUP(D1072,GERDATA971,14,FALSE),"")</f>
        <v>567980371985</v>
      </c>
      <c r="P1072" s="42">
        <v>1</v>
      </c>
      <c r="Q1072" s="30" t="s">
        <v>3051</v>
      </c>
      <c r="R1072" s="1" t="str">
        <f t="shared" si="54"/>
        <v>Studying in School / College</v>
      </c>
    </row>
    <row r="1073" spans="1:18" s="45" customFormat="1" ht="16.5" customHeight="1" x14ac:dyDescent="0.25">
      <c r="A1073" s="42">
        <v>1071</v>
      </c>
      <c r="B1073" s="30" t="s">
        <v>13</v>
      </c>
      <c r="C1073" s="30" t="s">
        <v>14</v>
      </c>
      <c r="D1073" s="1" t="s">
        <v>891</v>
      </c>
      <c r="E1073" s="30" t="s">
        <v>23</v>
      </c>
      <c r="F1073" s="46">
        <v>345336000000</v>
      </c>
      <c r="G1073" s="43">
        <v>40790</v>
      </c>
      <c r="H1073" s="30">
        <v>10290643006</v>
      </c>
      <c r="I1073" s="30" t="s">
        <v>17</v>
      </c>
      <c r="J1073" s="30" t="s">
        <v>18</v>
      </c>
      <c r="K1073" s="30" t="s">
        <v>19</v>
      </c>
      <c r="L1073" s="30">
        <v>10290643</v>
      </c>
      <c r="M1073" s="30" t="s">
        <v>64</v>
      </c>
      <c r="N1073" s="30" t="s">
        <v>21</v>
      </c>
      <c r="O1073" s="44" t="str">
        <f>IFERROR(VLOOKUP(D1073,GERDATA971,14,FALSE),"")</f>
        <v>345336088514</v>
      </c>
      <c r="P1073" s="42">
        <v>1</v>
      </c>
      <c r="Q1073" s="30" t="s">
        <v>2511</v>
      </c>
      <c r="R1073" s="1" t="str">
        <f t="shared" si="54"/>
        <v>Studying in School / College</v>
      </c>
    </row>
    <row r="1074" spans="1:18" s="45" customFormat="1" ht="16.5" customHeight="1" x14ac:dyDescent="0.25">
      <c r="A1074" s="42">
        <v>1072</v>
      </c>
      <c r="B1074" s="30" t="s">
        <v>13</v>
      </c>
      <c r="C1074" s="30" t="s">
        <v>14</v>
      </c>
      <c r="D1074" s="1" t="s">
        <v>597</v>
      </c>
      <c r="E1074" s="30" t="s">
        <v>23</v>
      </c>
      <c r="F1074" s="30">
        <v>9494130184</v>
      </c>
      <c r="G1074" s="43">
        <v>38875</v>
      </c>
      <c r="H1074" s="30">
        <v>10290643002</v>
      </c>
      <c r="I1074" s="30" t="s">
        <v>17</v>
      </c>
      <c r="J1074" s="30" t="s">
        <v>18</v>
      </c>
      <c r="K1074" s="30" t="s">
        <v>19</v>
      </c>
      <c r="L1074" s="30">
        <v>10290643</v>
      </c>
      <c r="M1074" s="30" t="s">
        <v>64</v>
      </c>
      <c r="N1074" s="30" t="s">
        <v>21</v>
      </c>
      <c r="O1074" s="44" t="str">
        <f>IFERROR(VLOOKUP(D1074,GERDATA971,14,FALSE),"")</f>
        <v>489461228207</v>
      </c>
      <c r="P1074" s="42">
        <v>3</v>
      </c>
      <c r="Q1074" s="30" t="s">
        <v>3034</v>
      </c>
      <c r="R1074" s="1" t="str">
        <f t="shared" si="54"/>
        <v>Inter passed and present not continue study</v>
      </c>
    </row>
    <row r="1075" spans="1:18" s="45" customFormat="1" ht="16.5" customHeight="1" x14ac:dyDescent="0.25">
      <c r="A1075" s="42">
        <v>1073</v>
      </c>
      <c r="B1075" s="30" t="s">
        <v>13</v>
      </c>
      <c r="C1075" s="30" t="s">
        <v>14</v>
      </c>
      <c r="D1075" s="1" t="s">
        <v>591</v>
      </c>
      <c r="E1075" s="30" t="s">
        <v>16</v>
      </c>
      <c r="F1075" s="30">
        <v>9490974720</v>
      </c>
      <c r="G1075" s="43">
        <v>38673</v>
      </c>
      <c r="H1075" s="30">
        <v>10290643002</v>
      </c>
      <c r="I1075" s="30" t="s">
        <v>17</v>
      </c>
      <c r="J1075" s="30" t="s">
        <v>18</v>
      </c>
      <c r="K1075" s="30" t="s">
        <v>17</v>
      </c>
      <c r="L1075" s="30">
        <v>10290643</v>
      </c>
      <c r="M1075" s="30" t="s">
        <v>64</v>
      </c>
      <c r="N1075" s="30" t="s">
        <v>21</v>
      </c>
      <c r="O1075" s="44">
        <v>983215538172</v>
      </c>
      <c r="P1075" s="42">
        <v>1</v>
      </c>
      <c r="Q1075" s="30" t="s">
        <v>3744</v>
      </c>
      <c r="R1075" s="1" t="str">
        <f t="shared" si="54"/>
        <v>Studying in School / College</v>
      </c>
    </row>
    <row r="1076" spans="1:18" s="45" customFormat="1" ht="16.5" customHeight="1" x14ac:dyDescent="0.25">
      <c r="A1076" s="42">
        <v>1074</v>
      </c>
      <c r="B1076" s="30" t="s">
        <v>13</v>
      </c>
      <c r="C1076" s="30" t="s">
        <v>14</v>
      </c>
      <c r="D1076" s="1" t="s">
        <v>1023</v>
      </c>
      <c r="E1076" s="30" t="s">
        <v>23</v>
      </c>
      <c r="F1076" s="46">
        <v>407716000000</v>
      </c>
      <c r="G1076" s="43">
        <v>39594</v>
      </c>
      <c r="H1076" s="30">
        <v>10290643003</v>
      </c>
      <c r="I1076" s="30" t="s">
        <v>17</v>
      </c>
      <c r="J1076" s="30" t="s">
        <v>18</v>
      </c>
      <c r="K1076" s="30" t="s">
        <v>19</v>
      </c>
      <c r="L1076" s="30">
        <v>10290643</v>
      </c>
      <c r="M1076" s="30" t="s">
        <v>64</v>
      </c>
      <c r="N1076" s="30" t="s">
        <v>21</v>
      </c>
      <c r="O1076" s="44" t="str">
        <f>IFERROR(VLOOKUP(D1076,GERDATA971,14,FALSE),"")</f>
        <v>407716416792</v>
      </c>
      <c r="P1076" s="42">
        <v>1</v>
      </c>
      <c r="Q1076" s="30" t="s">
        <v>3040</v>
      </c>
      <c r="R1076" s="1" t="str">
        <f t="shared" si="54"/>
        <v>Studying in School / College</v>
      </c>
    </row>
    <row r="1077" spans="1:18" s="45" customFormat="1" ht="16.5" customHeight="1" x14ac:dyDescent="0.25">
      <c r="A1077" s="42">
        <v>1075</v>
      </c>
      <c r="B1077" s="30" t="s">
        <v>13</v>
      </c>
      <c r="C1077" s="30" t="s">
        <v>14</v>
      </c>
      <c r="D1077" s="1" t="s">
        <v>187</v>
      </c>
      <c r="E1077" s="30" t="s">
        <v>23</v>
      </c>
      <c r="F1077" s="30">
        <v>9490920150</v>
      </c>
      <c r="G1077" s="43">
        <v>38965</v>
      </c>
      <c r="H1077" s="30">
        <v>10290643003</v>
      </c>
      <c r="I1077" s="30" t="s">
        <v>17</v>
      </c>
      <c r="J1077" s="30" t="s">
        <v>18</v>
      </c>
      <c r="K1077" s="30" t="s">
        <v>19</v>
      </c>
      <c r="L1077" s="30">
        <v>10290643</v>
      </c>
      <c r="M1077" s="30" t="s">
        <v>64</v>
      </c>
      <c r="N1077" s="30" t="s">
        <v>21</v>
      </c>
      <c r="O1077" s="44" t="str">
        <f>IFERROR(VLOOKUP(D1077,GERDATA971,14,FALSE),"")</f>
        <v>955946183756</v>
      </c>
      <c r="P1077" s="42">
        <v>2</v>
      </c>
      <c r="Q1077" s="30" t="s">
        <v>1360</v>
      </c>
      <c r="R1077" s="1" t="str">
        <f t="shared" si="54"/>
        <v>10th passed and present not continue study</v>
      </c>
    </row>
    <row r="1078" spans="1:18" s="45" customFormat="1" ht="16.5" customHeight="1" x14ac:dyDescent="0.25">
      <c r="A1078" s="42">
        <v>1076</v>
      </c>
      <c r="B1078" s="30" t="s">
        <v>13</v>
      </c>
      <c r="C1078" s="30" t="s">
        <v>14</v>
      </c>
      <c r="D1078" s="1" t="s">
        <v>864</v>
      </c>
      <c r="E1078" s="30" t="s">
        <v>23</v>
      </c>
      <c r="F1078" s="30">
        <v>8985277517</v>
      </c>
      <c r="G1078" s="43">
        <v>39448</v>
      </c>
      <c r="H1078" s="30">
        <v>10290643008</v>
      </c>
      <c r="I1078" s="30" t="s">
        <v>17</v>
      </c>
      <c r="J1078" s="30" t="s">
        <v>18</v>
      </c>
      <c r="K1078" s="30" t="s">
        <v>17</v>
      </c>
      <c r="L1078" s="30">
        <v>10290643</v>
      </c>
      <c r="M1078" s="30" t="s">
        <v>64</v>
      </c>
      <c r="N1078" s="30" t="s">
        <v>21</v>
      </c>
      <c r="O1078" s="44">
        <v>659680084107</v>
      </c>
      <c r="P1078" s="42">
        <v>3</v>
      </c>
      <c r="Q1078" s="30" t="s">
        <v>3409</v>
      </c>
      <c r="R1078" s="1" t="str">
        <f t="shared" si="54"/>
        <v>Inter passed and present not continue study</v>
      </c>
    </row>
    <row r="1079" spans="1:18" s="45" customFormat="1" ht="16.5" customHeight="1" x14ac:dyDescent="0.25">
      <c r="A1079" s="42">
        <v>1077</v>
      </c>
      <c r="B1079" s="30" t="s">
        <v>13</v>
      </c>
      <c r="C1079" s="30" t="s">
        <v>14</v>
      </c>
      <c r="D1079" s="1" t="s">
        <v>89</v>
      </c>
      <c r="E1079" s="30" t="s">
        <v>16</v>
      </c>
      <c r="F1079" s="30">
        <v>8985277517</v>
      </c>
      <c r="G1079" s="43">
        <v>38718</v>
      </c>
      <c r="H1079" s="30">
        <v>10290643008</v>
      </c>
      <c r="I1079" s="30" t="s">
        <v>17</v>
      </c>
      <c r="J1079" s="30" t="s">
        <v>18</v>
      </c>
      <c r="K1079" s="30" t="s">
        <v>17</v>
      </c>
      <c r="L1079" s="30">
        <v>10290643</v>
      </c>
      <c r="M1079" s="30" t="s">
        <v>64</v>
      </c>
      <c r="N1079" s="30" t="s">
        <v>21</v>
      </c>
      <c r="O1079" s="44">
        <v>385260456617</v>
      </c>
      <c r="P1079" s="42">
        <v>3</v>
      </c>
      <c r="Q1079" s="30" t="s">
        <v>3409</v>
      </c>
      <c r="R1079" s="1" t="str">
        <f t="shared" si="54"/>
        <v>Inter passed and present not continue study</v>
      </c>
    </row>
    <row r="1080" spans="1:18" s="45" customFormat="1" ht="16.5" customHeight="1" x14ac:dyDescent="0.25">
      <c r="A1080" s="42">
        <v>1078</v>
      </c>
      <c r="B1080" s="30" t="s">
        <v>13</v>
      </c>
      <c r="C1080" s="30" t="s">
        <v>14</v>
      </c>
      <c r="D1080" s="1" t="s">
        <v>659</v>
      </c>
      <c r="E1080" s="30" t="s">
        <v>16</v>
      </c>
      <c r="F1080" s="30">
        <v>9490067362</v>
      </c>
      <c r="G1080" s="43">
        <v>42731</v>
      </c>
      <c r="H1080" s="30">
        <v>10290643008</v>
      </c>
      <c r="I1080" s="30" t="s">
        <v>17</v>
      </c>
      <c r="J1080" s="30" t="s">
        <v>18</v>
      </c>
      <c r="K1080" s="30" t="s">
        <v>17</v>
      </c>
      <c r="L1080" s="30">
        <v>10290643</v>
      </c>
      <c r="M1080" s="30" t="s">
        <v>64</v>
      </c>
      <c r="N1080" s="30" t="s">
        <v>21</v>
      </c>
      <c r="O1080" s="44">
        <v>331843959090</v>
      </c>
      <c r="P1080" s="42">
        <v>8</v>
      </c>
      <c r="Q1080" s="30" t="s">
        <v>1364</v>
      </c>
      <c r="R1080" s="1" t="str">
        <f t="shared" si="54"/>
        <v>Under 5 years, attending Anganwadi</v>
      </c>
    </row>
    <row r="1081" spans="1:18" s="45" customFormat="1" ht="16.5" customHeight="1" x14ac:dyDescent="0.25">
      <c r="A1081" s="42">
        <v>1079</v>
      </c>
      <c r="B1081" s="30" t="s">
        <v>13</v>
      </c>
      <c r="C1081" s="30" t="s">
        <v>14</v>
      </c>
      <c r="D1081" s="1" t="s">
        <v>1066</v>
      </c>
      <c r="E1081" s="30" t="s">
        <v>16</v>
      </c>
      <c r="F1081" s="46">
        <v>412566000000</v>
      </c>
      <c r="G1081" s="43">
        <v>38718</v>
      </c>
      <c r="H1081" s="30">
        <v>10290643003</v>
      </c>
      <c r="I1081" s="30" t="s">
        <v>17</v>
      </c>
      <c r="J1081" s="30" t="s">
        <v>18</v>
      </c>
      <c r="K1081" s="30" t="s">
        <v>19</v>
      </c>
      <c r="L1081" s="30">
        <v>10290643</v>
      </c>
      <c r="M1081" s="30" t="s">
        <v>64</v>
      </c>
      <c r="N1081" s="30" t="s">
        <v>21</v>
      </c>
      <c r="O1081" s="44" t="str">
        <f>IFERROR(VLOOKUP(D1081,GERDATA971,14,FALSE),"")</f>
        <v>412566317959</v>
      </c>
      <c r="P1081" s="42">
        <v>3</v>
      </c>
      <c r="Q1081" s="30" t="s">
        <v>2112</v>
      </c>
      <c r="R1081" s="1" t="str">
        <f t="shared" si="54"/>
        <v>Inter passed and present not continue study</v>
      </c>
    </row>
    <row r="1082" spans="1:18" s="45" customFormat="1" ht="16.5" customHeight="1" x14ac:dyDescent="0.25">
      <c r="A1082" s="42">
        <v>1080</v>
      </c>
      <c r="B1082" s="30" t="s">
        <v>13</v>
      </c>
      <c r="C1082" s="30" t="s">
        <v>14</v>
      </c>
      <c r="D1082" s="1" t="s">
        <v>345</v>
      </c>
      <c r="E1082" s="30" t="s">
        <v>23</v>
      </c>
      <c r="F1082" s="30">
        <v>9493620474</v>
      </c>
      <c r="G1082" s="43">
        <v>43232</v>
      </c>
      <c r="H1082" s="30">
        <v>10290643004</v>
      </c>
      <c r="I1082" s="30" t="s">
        <v>17</v>
      </c>
      <c r="J1082" s="30" t="s">
        <v>18</v>
      </c>
      <c r="K1082" s="30" t="s">
        <v>19</v>
      </c>
      <c r="L1082" s="30">
        <v>10290643</v>
      </c>
      <c r="M1082" s="30" t="s">
        <v>64</v>
      </c>
      <c r="N1082" s="30" t="s">
        <v>21</v>
      </c>
      <c r="O1082" s="44" t="str">
        <f>IFERROR(VLOOKUP(D1082,GERDATA971,14,FALSE),"")</f>
        <v>630622480460</v>
      </c>
      <c r="P1082" s="42">
        <v>8</v>
      </c>
      <c r="Q1082" s="30" t="s">
        <v>3047</v>
      </c>
      <c r="R1082" s="1" t="str">
        <f t="shared" si="54"/>
        <v>Under 5 years, attending Anganwadi</v>
      </c>
    </row>
    <row r="1083" spans="1:18" s="45" customFormat="1" ht="16.5" customHeight="1" x14ac:dyDescent="0.25">
      <c r="A1083" s="42">
        <v>1081</v>
      </c>
      <c r="B1083" s="30" t="s">
        <v>13</v>
      </c>
      <c r="C1083" s="30" t="s">
        <v>14</v>
      </c>
      <c r="D1083" s="1" t="s">
        <v>856</v>
      </c>
      <c r="E1083" s="30" t="s">
        <v>23</v>
      </c>
      <c r="F1083" s="30">
        <v>9491768763</v>
      </c>
      <c r="G1083" s="43">
        <v>38875</v>
      </c>
      <c r="H1083" s="30">
        <v>10290643011</v>
      </c>
      <c r="I1083" s="30" t="s">
        <v>17</v>
      </c>
      <c r="J1083" s="30" t="s">
        <v>18</v>
      </c>
      <c r="K1083" s="30" t="s">
        <v>17</v>
      </c>
      <c r="L1083" s="30">
        <v>10290643</v>
      </c>
      <c r="M1083" s="30" t="s">
        <v>64</v>
      </c>
      <c r="N1083" s="30" t="s">
        <v>21</v>
      </c>
      <c r="O1083" s="44">
        <v>993004698915</v>
      </c>
      <c r="P1083" s="42">
        <v>3</v>
      </c>
      <c r="Q1083" s="30" t="s">
        <v>3034</v>
      </c>
      <c r="R1083" s="1" t="str">
        <f t="shared" si="54"/>
        <v>Inter passed and present not continue study</v>
      </c>
    </row>
    <row r="1084" spans="1:18" s="45" customFormat="1" ht="16.5" customHeight="1" x14ac:dyDescent="0.25">
      <c r="A1084" s="42">
        <v>1082</v>
      </c>
      <c r="B1084" s="30" t="s">
        <v>13</v>
      </c>
      <c r="C1084" s="30" t="s">
        <v>14</v>
      </c>
      <c r="D1084" s="1" t="s">
        <v>309</v>
      </c>
      <c r="E1084" s="30" t="s">
        <v>23</v>
      </c>
      <c r="F1084" s="30"/>
      <c r="G1084" s="43">
        <v>39181</v>
      </c>
      <c r="H1084" s="30">
        <v>10290643006</v>
      </c>
      <c r="I1084" s="30" t="s">
        <v>17</v>
      </c>
      <c r="J1084" s="30" t="s">
        <v>18</v>
      </c>
      <c r="K1084" s="30" t="s">
        <v>19</v>
      </c>
      <c r="L1084" s="30">
        <v>10290643</v>
      </c>
      <c r="M1084" s="30" t="s">
        <v>64</v>
      </c>
      <c r="N1084" s="30" t="s">
        <v>21</v>
      </c>
      <c r="O1084" s="44" t="str">
        <f>IFERROR(VLOOKUP(D1084,GERDATA971,14,FALSE),"")</f>
        <v>549346504589</v>
      </c>
      <c r="P1084" s="42">
        <v>1</v>
      </c>
      <c r="Q1084" s="30" t="s">
        <v>3056</v>
      </c>
      <c r="R1084" s="1" t="str">
        <f t="shared" si="54"/>
        <v>Studying in School / College</v>
      </c>
    </row>
    <row r="1085" spans="1:18" s="45" customFormat="1" ht="16.5" customHeight="1" x14ac:dyDescent="0.25">
      <c r="A1085" s="42">
        <v>1083</v>
      </c>
      <c r="B1085" s="30" t="s">
        <v>13</v>
      </c>
      <c r="C1085" s="30" t="s">
        <v>14</v>
      </c>
      <c r="D1085" s="1" t="s">
        <v>1110</v>
      </c>
      <c r="E1085" s="30" t="s">
        <v>16</v>
      </c>
      <c r="F1085" s="46">
        <v>856383000000</v>
      </c>
      <c r="G1085" s="43">
        <v>38718</v>
      </c>
      <c r="H1085" s="30">
        <v>10290643006</v>
      </c>
      <c r="I1085" s="30" t="s">
        <v>17</v>
      </c>
      <c r="J1085" s="30" t="s">
        <v>18</v>
      </c>
      <c r="K1085" s="30" t="s">
        <v>17</v>
      </c>
      <c r="L1085" s="30">
        <v>10290643</v>
      </c>
      <c r="M1085" s="30" t="s">
        <v>64</v>
      </c>
      <c r="N1085" s="30" t="s">
        <v>21</v>
      </c>
      <c r="O1085" s="44">
        <v>856383287796</v>
      </c>
      <c r="P1085" s="42">
        <v>1</v>
      </c>
      <c r="Q1085" s="30" t="s">
        <v>1400</v>
      </c>
      <c r="R1085" s="1" t="str">
        <f t="shared" si="54"/>
        <v>Studying in School / College</v>
      </c>
    </row>
    <row r="1086" spans="1:18" s="45" customFormat="1" ht="16.5" customHeight="1" x14ac:dyDescent="0.25">
      <c r="A1086" s="42">
        <v>1084</v>
      </c>
      <c r="B1086" s="30" t="s">
        <v>13</v>
      </c>
      <c r="C1086" s="30" t="s">
        <v>14</v>
      </c>
      <c r="D1086" s="1" t="s">
        <v>324</v>
      </c>
      <c r="E1086" s="30" t="s">
        <v>23</v>
      </c>
      <c r="F1086" s="30">
        <v>9491998370</v>
      </c>
      <c r="G1086" s="43">
        <v>39401</v>
      </c>
      <c r="H1086" s="30">
        <v>10290644005</v>
      </c>
      <c r="I1086" s="30" t="s">
        <v>17</v>
      </c>
      <c r="J1086" s="30" t="s">
        <v>18</v>
      </c>
      <c r="K1086" s="30" t="s">
        <v>17</v>
      </c>
      <c r="L1086" s="30">
        <v>10290644</v>
      </c>
      <c r="M1086" s="30" t="s">
        <v>29</v>
      </c>
      <c r="N1086" s="30" t="s">
        <v>21</v>
      </c>
      <c r="O1086" s="44">
        <v>835953275893</v>
      </c>
      <c r="P1086" s="42">
        <v>3</v>
      </c>
      <c r="Q1086" s="30" t="s">
        <v>3409</v>
      </c>
      <c r="R1086" s="1" t="str">
        <f t="shared" si="54"/>
        <v>Inter passed and present not continue study</v>
      </c>
    </row>
    <row r="1087" spans="1:18" s="45" customFormat="1" ht="16.5" customHeight="1" x14ac:dyDescent="0.25">
      <c r="A1087" s="42">
        <v>1085</v>
      </c>
      <c r="B1087" s="30" t="s">
        <v>13</v>
      </c>
      <c r="C1087" s="30" t="s">
        <v>14</v>
      </c>
      <c r="D1087" s="1" t="s">
        <v>880</v>
      </c>
      <c r="E1087" s="30" t="s">
        <v>16</v>
      </c>
      <c r="F1087" s="30">
        <v>9515078058</v>
      </c>
      <c r="G1087" s="43">
        <v>38951</v>
      </c>
      <c r="H1087" s="30">
        <v>10290644002</v>
      </c>
      <c r="I1087" s="30" t="s">
        <v>17</v>
      </c>
      <c r="J1087" s="30" t="s">
        <v>18</v>
      </c>
      <c r="K1087" s="30" t="s">
        <v>17</v>
      </c>
      <c r="L1087" s="30">
        <v>10290644</v>
      </c>
      <c r="M1087" s="30" t="s">
        <v>29</v>
      </c>
      <c r="N1087" s="30" t="s">
        <v>21</v>
      </c>
      <c r="O1087" s="44">
        <v>312302747275</v>
      </c>
      <c r="P1087" s="42">
        <v>10</v>
      </c>
      <c r="Q1087" s="30" t="s">
        <v>3752</v>
      </c>
      <c r="R1087" s="1" t="str">
        <f t="shared" si="54"/>
        <v xml:space="preserve">Drop Out </v>
      </c>
    </row>
    <row r="1088" spans="1:18" s="45" customFormat="1" ht="16.5" customHeight="1" x14ac:dyDescent="0.25">
      <c r="A1088" s="42">
        <v>1086</v>
      </c>
      <c r="B1088" s="30" t="s">
        <v>13</v>
      </c>
      <c r="C1088" s="30" t="s">
        <v>14</v>
      </c>
      <c r="D1088" s="1" t="s">
        <v>825</v>
      </c>
      <c r="E1088" s="30" t="s">
        <v>16</v>
      </c>
      <c r="F1088" s="30">
        <v>7382920732</v>
      </c>
      <c r="G1088" s="43">
        <v>39083</v>
      </c>
      <c r="H1088" s="30">
        <v>10290644002</v>
      </c>
      <c r="I1088" s="30" t="s">
        <v>17</v>
      </c>
      <c r="J1088" s="30" t="s">
        <v>18</v>
      </c>
      <c r="K1088" s="30" t="s">
        <v>17</v>
      </c>
      <c r="L1088" s="30">
        <v>10290644</v>
      </c>
      <c r="M1088" s="30" t="s">
        <v>29</v>
      </c>
      <c r="N1088" s="30" t="s">
        <v>21</v>
      </c>
      <c r="O1088" s="44">
        <v>659268204998</v>
      </c>
      <c r="P1088" s="42">
        <v>2</v>
      </c>
      <c r="Q1088" s="30" t="s">
        <v>1360</v>
      </c>
      <c r="R1088" s="1" t="str">
        <f t="shared" si="54"/>
        <v>10th passed and present not continue study</v>
      </c>
    </row>
    <row r="1089" spans="1:18" s="45" customFormat="1" ht="16.5" customHeight="1" x14ac:dyDescent="0.25">
      <c r="A1089" s="42">
        <v>1087</v>
      </c>
      <c r="B1089" s="30" t="s">
        <v>13</v>
      </c>
      <c r="C1089" s="30" t="s">
        <v>14</v>
      </c>
      <c r="D1089" s="1" t="s">
        <v>248</v>
      </c>
      <c r="E1089" s="30" t="s">
        <v>23</v>
      </c>
      <c r="F1089" s="46">
        <v>524710000000</v>
      </c>
      <c r="G1089" s="43">
        <v>40179</v>
      </c>
      <c r="H1089" s="30">
        <v>10290644010</v>
      </c>
      <c r="I1089" s="30" t="s">
        <v>17</v>
      </c>
      <c r="J1089" s="30" t="s">
        <v>18</v>
      </c>
      <c r="K1089" s="30" t="s">
        <v>19</v>
      </c>
      <c r="L1089" s="30">
        <v>10290644</v>
      </c>
      <c r="M1089" s="30" t="s">
        <v>29</v>
      </c>
      <c r="N1089" s="30" t="s">
        <v>21</v>
      </c>
      <c r="O1089" s="44">
        <v>2533696964683</v>
      </c>
      <c r="P1089" s="42">
        <v>10</v>
      </c>
      <c r="Q1089" s="30" t="s">
        <v>3756</v>
      </c>
      <c r="R1089" s="1" t="str">
        <f t="shared" si="54"/>
        <v xml:space="preserve">Drop Out </v>
      </c>
    </row>
    <row r="1090" spans="1:18" s="45" customFormat="1" ht="16.5" customHeight="1" x14ac:dyDescent="0.25">
      <c r="A1090" s="42">
        <v>1088</v>
      </c>
      <c r="B1090" s="30" t="s">
        <v>13</v>
      </c>
      <c r="C1090" s="30" t="s">
        <v>14</v>
      </c>
      <c r="D1090" s="1" t="s">
        <v>343</v>
      </c>
      <c r="E1090" s="30" t="s">
        <v>23</v>
      </c>
      <c r="F1090" s="30">
        <v>7382450983</v>
      </c>
      <c r="G1090" s="43">
        <v>38723</v>
      </c>
      <c r="H1090" s="30">
        <v>10290644009</v>
      </c>
      <c r="I1090" s="30" t="s">
        <v>17</v>
      </c>
      <c r="J1090" s="30" t="s">
        <v>18</v>
      </c>
      <c r="K1090" s="30" t="s">
        <v>17</v>
      </c>
      <c r="L1090" s="30">
        <v>10290644</v>
      </c>
      <c r="M1090" s="30" t="s">
        <v>29</v>
      </c>
      <c r="N1090" s="30" t="s">
        <v>21</v>
      </c>
      <c r="O1090" s="44"/>
      <c r="P1090" s="42">
        <v>11</v>
      </c>
      <c r="Q1090" s="30"/>
      <c r="R1090" s="1" t="str">
        <f t="shared" si="54"/>
        <v>Not traced</v>
      </c>
    </row>
    <row r="1091" spans="1:18" s="45" customFormat="1" ht="16.5" customHeight="1" x14ac:dyDescent="0.25">
      <c r="A1091" s="42">
        <v>1089</v>
      </c>
      <c r="B1091" s="30" t="s">
        <v>13</v>
      </c>
      <c r="C1091" s="30" t="s">
        <v>14</v>
      </c>
      <c r="D1091" s="1" t="s">
        <v>677</v>
      </c>
      <c r="E1091" s="30" t="s">
        <v>16</v>
      </c>
      <c r="F1091" s="30">
        <v>7382450983</v>
      </c>
      <c r="G1091" s="43">
        <v>38780</v>
      </c>
      <c r="H1091" s="30">
        <v>10290644007</v>
      </c>
      <c r="I1091" s="30" t="s">
        <v>17</v>
      </c>
      <c r="J1091" s="30" t="s">
        <v>18</v>
      </c>
      <c r="K1091" s="30" t="s">
        <v>17</v>
      </c>
      <c r="L1091" s="30">
        <v>10290644</v>
      </c>
      <c r="M1091" s="30" t="s">
        <v>29</v>
      </c>
      <c r="N1091" s="30" t="s">
        <v>21</v>
      </c>
      <c r="O1091" s="44"/>
      <c r="P1091" s="42">
        <v>11</v>
      </c>
      <c r="Q1091" s="30"/>
      <c r="R1091" s="1" t="str">
        <f t="shared" ref="R1091:R1154" si="57">IFERROR(VLOOKUP(P1091,REASONCODE,2,FALSE),"")</f>
        <v>Not traced</v>
      </c>
    </row>
    <row r="1092" spans="1:18" s="45" customFormat="1" ht="16.5" customHeight="1" x14ac:dyDescent="0.25">
      <c r="A1092" s="42">
        <v>1090</v>
      </c>
      <c r="B1092" s="30" t="s">
        <v>13</v>
      </c>
      <c r="C1092" s="30" t="s">
        <v>14</v>
      </c>
      <c r="D1092" s="1" t="s">
        <v>1027</v>
      </c>
      <c r="E1092" s="30" t="s">
        <v>16</v>
      </c>
      <c r="F1092" s="46">
        <v>373479000000</v>
      </c>
      <c r="G1092" s="43">
        <v>38779</v>
      </c>
      <c r="H1092" s="30">
        <v>10290644010</v>
      </c>
      <c r="I1092" s="30" t="s">
        <v>17</v>
      </c>
      <c r="J1092" s="30" t="s">
        <v>18</v>
      </c>
      <c r="K1092" s="30" t="s">
        <v>17</v>
      </c>
      <c r="L1092" s="30">
        <v>10290644</v>
      </c>
      <c r="M1092" s="30" t="s">
        <v>29</v>
      </c>
      <c r="N1092" s="30" t="s">
        <v>21</v>
      </c>
      <c r="O1092" s="44"/>
      <c r="P1092" s="42">
        <v>11</v>
      </c>
      <c r="Q1092" s="30"/>
      <c r="R1092" s="1" t="str">
        <f t="shared" si="57"/>
        <v>Not traced</v>
      </c>
    </row>
    <row r="1093" spans="1:18" s="45" customFormat="1" ht="16.5" customHeight="1" x14ac:dyDescent="0.25">
      <c r="A1093" s="42">
        <v>1091</v>
      </c>
      <c r="B1093" s="30" t="s">
        <v>13</v>
      </c>
      <c r="C1093" s="30" t="s">
        <v>14</v>
      </c>
      <c r="D1093" s="1" t="s">
        <v>533</v>
      </c>
      <c r="E1093" s="30" t="s">
        <v>23</v>
      </c>
      <c r="F1093" s="30">
        <v>7382450983</v>
      </c>
      <c r="G1093" s="43">
        <v>39448</v>
      </c>
      <c r="H1093" s="30">
        <v>10290644007</v>
      </c>
      <c r="I1093" s="30" t="s">
        <v>17</v>
      </c>
      <c r="J1093" s="30" t="s">
        <v>18</v>
      </c>
      <c r="K1093" s="30" t="s">
        <v>17</v>
      </c>
      <c r="L1093" s="30">
        <v>10290644</v>
      </c>
      <c r="M1093" s="30" t="s">
        <v>29</v>
      </c>
      <c r="N1093" s="30" t="s">
        <v>21</v>
      </c>
      <c r="O1093" s="44"/>
      <c r="P1093" s="42">
        <v>11</v>
      </c>
      <c r="Q1093" s="30"/>
      <c r="R1093" s="1" t="str">
        <f t="shared" si="57"/>
        <v>Not traced</v>
      </c>
    </row>
    <row r="1094" spans="1:18" s="45" customFormat="1" ht="16.5" customHeight="1" x14ac:dyDescent="0.25">
      <c r="A1094" s="42">
        <v>1092</v>
      </c>
      <c r="B1094" s="30" t="s">
        <v>13</v>
      </c>
      <c r="C1094" s="30" t="s">
        <v>14</v>
      </c>
      <c r="D1094" s="1" t="s">
        <v>934</v>
      </c>
      <c r="E1094" s="30" t="s">
        <v>16</v>
      </c>
      <c r="F1094" s="46">
        <v>828056000000</v>
      </c>
      <c r="G1094" s="43">
        <v>38627</v>
      </c>
      <c r="H1094" s="30">
        <v>10290644007</v>
      </c>
      <c r="I1094" s="30" t="s">
        <v>17</v>
      </c>
      <c r="J1094" s="30" t="s">
        <v>18</v>
      </c>
      <c r="K1094" s="30" t="s">
        <v>17</v>
      </c>
      <c r="L1094" s="30">
        <v>10290644</v>
      </c>
      <c r="M1094" s="30" t="s">
        <v>29</v>
      </c>
      <c r="N1094" s="30" t="s">
        <v>21</v>
      </c>
      <c r="O1094" s="44"/>
      <c r="P1094" s="42">
        <v>11</v>
      </c>
      <c r="Q1094" s="30"/>
      <c r="R1094" s="1" t="str">
        <f t="shared" si="57"/>
        <v>Not traced</v>
      </c>
    </row>
    <row r="1095" spans="1:18" s="45" customFormat="1" ht="16.5" customHeight="1" x14ac:dyDescent="0.25">
      <c r="A1095" s="42">
        <v>1093</v>
      </c>
      <c r="B1095" s="30" t="s">
        <v>13</v>
      </c>
      <c r="C1095" s="30" t="s">
        <v>14</v>
      </c>
      <c r="D1095" s="1" t="s">
        <v>1254</v>
      </c>
      <c r="E1095" s="30" t="s">
        <v>23</v>
      </c>
      <c r="F1095" s="46">
        <v>735309000000</v>
      </c>
      <c r="G1095" s="43">
        <v>39266</v>
      </c>
      <c r="H1095" s="30">
        <v>10290644010</v>
      </c>
      <c r="I1095" s="30" t="s">
        <v>17</v>
      </c>
      <c r="J1095" s="30" t="s">
        <v>18</v>
      </c>
      <c r="K1095" s="30" t="s">
        <v>19</v>
      </c>
      <c r="L1095" s="30">
        <v>10290644</v>
      </c>
      <c r="M1095" s="30" t="s">
        <v>29</v>
      </c>
      <c r="N1095" s="30" t="s">
        <v>1142</v>
      </c>
      <c r="O1095" s="44" t="str">
        <f>IFERROR(VLOOKUP(D1095,GERDATA971,14,FALSE),"")</f>
        <v>738308929463</v>
      </c>
      <c r="P1095" s="42">
        <v>1</v>
      </c>
      <c r="Q1095" s="30" t="s">
        <v>3176</v>
      </c>
      <c r="R1095" s="1" t="str">
        <f t="shared" si="57"/>
        <v>Studying in School / College</v>
      </c>
    </row>
    <row r="1096" spans="1:18" s="45" customFormat="1" ht="16.5" customHeight="1" x14ac:dyDescent="0.25">
      <c r="A1096" s="42">
        <v>1094</v>
      </c>
      <c r="B1096" s="30" t="s">
        <v>13</v>
      </c>
      <c r="C1096" s="30" t="s">
        <v>14</v>
      </c>
      <c r="D1096" s="1" t="s">
        <v>298</v>
      </c>
      <c r="E1096" s="30" t="s">
        <v>16</v>
      </c>
      <c r="F1096" s="30">
        <v>9441284005</v>
      </c>
      <c r="G1096" s="43">
        <v>38842</v>
      </c>
      <c r="H1096" s="30">
        <v>10290644008</v>
      </c>
      <c r="I1096" s="30" t="s">
        <v>17</v>
      </c>
      <c r="J1096" s="30" t="s">
        <v>18</v>
      </c>
      <c r="K1096" s="30" t="s">
        <v>17</v>
      </c>
      <c r="L1096" s="30">
        <v>10290644</v>
      </c>
      <c r="M1096" s="30" t="s">
        <v>29</v>
      </c>
      <c r="N1096" s="30" t="s">
        <v>21</v>
      </c>
      <c r="O1096" s="44">
        <v>570190564824</v>
      </c>
      <c r="P1096" s="42">
        <v>1</v>
      </c>
      <c r="Q1096" s="30" t="s">
        <v>3406</v>
      </c>
      <c r="R1096" s="1" t="str">
        <f t="shared" si="57"/>
        <v>Studying in School / College</v>
      </c>
    </row>
    <row r="1097" spans="1:18" s="45" customFormat="1" ht="16.5" customHeight="1" x14ac:dyDescent="0.25">
      <c r="A1097" s="42">
        <v>1095</v>
      </c>
      <c r="B1097" s="30" t="s">
        <v>13</v>
      </c>
      <c r="C1097" s="30" t="s">
        <v>14</v>
      </c>
      <c r="D1097" s="1" t="s">
        <v>1242</v>
      </c>
      <c r="E1097" s="30" t="s">
        <v>23</v>
      </c>
      <c r="F1097" s="46">
        <v>447652000000</v>
      </c>
      <c r="G1097" s="43">
        <v>39881</v>
      </c>
      <c r="H1097" s="30">
        <v>10290644012</v>
      </c>
      <c r="I1097" s="30" t="s">
        <v>17</v>
      </c>
      <c r="J1097" s="30" t="s">
        <v>18</v>
      </c>
      <c r="K1097" s="30" t="s">
        <v>19</v>
      </c>
      <c r="L1097" s="30">
        <v>10290644</v>
      </c>
      <c r="M1097" s="30" t="s">
        <v>29</v>
      </c>
      <c r="N1097" s="30" t="s">
        <v>1142</v>
      </c>
      <c r="O1097" s="44" t="str">
        <f>IFERROR(VLOOKUP(D1097,GERDATA971,14,FALSE),"")</f>
        <v>447652348026</v>
      </c>
      <c r="P1097" s="42">
        <v>10</v>
      </c>
      <c r="Q1097" s="30" t="s">
        <v>3196</v>
      </c>
      <c r="R1097" s="1" t="str">
        <f t="shared" si="57"/>
        <v xml:space="preserve">Drop Out </v>
      </c>
    </row>
    <row r="1098" spans="1:18" s="45" customFormat="1" ht="16.5" customHeight="1" x14ac:dyDescent="0.25">
      <c r="A1098" s="42">
        <v>1096</v>
      </c>
      <c r="B1098" s="30" t="s">
        <v>13</v>
      </c>
      <c r="C1098" s="30" t="s">
        <v>14</v>
      </c>
      <c r="D1098" s="1" t="s">
        <v>642</v>
      </c>
      <c r="E1098" s="30" t="s">
        <v>16</v>
      </c>
      <c r="F1098" s="30">
        <v>8332085691</v>
      </c>
      <c r="G1098" s="43">
        <v>39186</v>
      </c>
      <c r="H1098" s="30">
        <v>10290644012</v>
      </c>
      <c r="I1098" s="30" t="s">
        <v>17</v>
      </c>
      <c r="J1098" s="30" t="s">
        <v>18</v>
      </c>
      <c r="K1098" s="30" t="s">
        <v>17</v>
      </c>
      <c r="L1098" s="30">
        <v>10290644</v>
      </c>
      <c r="M1098" s="30" t="s">
        <v>29</v>
      </c>
      <c r="N1098" s="30" t="s">
        <v>21</v>
      </c>
      <c r="O1098" s="44">
        <v>226228615577</v>
      </c>
      <c r="P1098" s="42">
        <v>1</v>
      </c>
      <c r="Q1098" s="30" t="s">
        <v>3406</v>
      </c>
      <c r="R1098" s="1" t="str">
        <f t="shared" si="57"/>
        <v>Studying in School / College</v>
      </c>
    </row>
    <row r="1099" spans="1:18" s="45" customFormat="1" ht="16.5" customHeight="1" x14ac:dyDescent="0.25">
      <c r="A1099" s="42">
        <v>1097</v>
      </c>
      <c r="B1099" s="30" t="s">
        <v>13</v>
      </c>
      <c r="C1099" s="30" t="s">
        <v>14</v>
      </c>
      <c r="D1099" s="1" t="s">
        <v>711</v>
      </c>
      <c r="E1099" s="30" t="s">
        <v>23</v>
      </c>
      <c r="F1099" s="30">
        <v>7382920732</v>
      </c>
      <c r="G1099" s="43">
        <v>38992</v>
      </c>
      <c r="H1099" s="30">
        <v>10290644002</v>
      </c>
      <c r="I1099" s="30" t="s">
        <v>17</v>
      </c>
      <c r="J1099" s="30" t="s">
        <v>18</v>
      </c>
      <c r="K1099" s="30" t="s">
        <v>17</v>
      </c>
      <c r="L1099" s="30">
        <v>10290644</v>
      </c>
      <c r="M1099" s="30" t="s">
        <v>29</v>
      </c>
      <c r="N1099" s="30" t="s">
        <v>21</v>
      </c>
      <c r="O1099" s="44">
        <v>927590043421</v>
      </c>
      <c r="P1099" s="42">
        <v>10</v>
      </c>
      <c r="Q1099" s="30" t="s">
        <v>3759</v>
      </c>
      <c r="R1099" s="1" t="str">
        <f t="shared" si="57"/>
        <v xml:space="preserve">Drop Out </v>
      </c>
    </row>
    <row r="1100" spans="1:18" s="45" customFormat="1" ht="16.5" customHeight="1" x14ac:dyDescent="0.25">
      <c r="A1100" s="42">
        <v>1098</v>
      </c>
      <c r="B1100" s="30" t="s">
        <v>13</v>
      </c>
      <c r="C1100" s="30" t="s">
        <v>14</v>
      </c>
      <c r="D1100" s="1" t="s">
        <v>260</v>
      </c>
      <c r="E1100" s="30" t="s">
        <v>23</v>
      </c>
      <c r="F1100" s="30">
        <v>7901281335</v>
      </c>
      <c r="G1100" s="43">
        <v>38637</v>
      </c>
      <c r="H1100" s="30">
        <v>10290644012</v>
      </c>
      <c r="I1100" s="30" t="s">
        <v>17</v>
      </c>
      <c r="J1100" s="30" t="s">
        <v>18</v>
      </c>
      <c r="K1100" s="30" t="s">
        <v>19</v>
      </c>
      <c r="L1100" s="30">
        <v>10290644</v>
      </c>
      <c r="M1100" s="30" t="s">
        <v>29</v>
      </c>
      <c r="N1100" s="30" t="s">
        <v>21</v>
      </c>
      <c r="O1100" s="44" t="str">
        <f>IFERROR(VLOOKUP(D1100,GERDATA971,14,FALSE),"")</f>
        <v>779970428364</v>
      </c>
      <c r="P1100" s="42">
        <v>10</v>
      </c>
      <c r="Q1100" s="30" t="s">
        <v>3199</v>
      </c>
      <c r="R1100" s="1" t="str">
        <f t="shared" si="57"/>
        <v xml:space="preserve">Drop Out </v>
      </c>
    </row>
    <row r="1101" spans="1:18" s="45" customFormat="1" ht="16.5" customHeight="1" x14ac:dyDescent="0.25">
      <c r="A1101" s="42">
        <v>1099</v>
      </c>
      <c r="B1101" s="30" t="s">
        <v>13</v>
      </c>
      <c r="C1101" s="30" t="s">
        <v>14</v>
      </c>
      <c r="D1101" s="1" t="s">
        <v>131</v>
      </c>
      <c r="E1101" s="30" t="s">
        <v>23</v>
      </c>
      <c r="F1101" s="30">
        <v>9491202482</v>
      </c>
      <c r="G1101" s="43">
        <v>38898</v>
      </c>
      <c r="H1101" s="30">
        <v>10290644012</v>
      </c>
      <c r="I1101" s="30" t="s">
        <v>17</v>
      </c>
      <c r="J1101" s="30" t="s">
        <v>18</v>
      </c>
      <c r="K1101" s="30" t="s">
        <v>19</v>
      </c>
      <c r="L1101" s="30">
        <v>10290644</v>
      </c>
      <c r="M1101" s="30" t="s">
        <v>29</v>
      </c>
      <c r="N1101" s="30" t="s">
        <v>21</v>
      </c>
      <c r="O1101" s="44">
        <v>669148890305</v>
      </c>
      <c r="P1101" s="42">
        <v>10</v>
      </c>
      <c r="Q1101" s="30" t="s">
        <v>1525</v>
      </c>
      <c r="R1101" s="1" t="str">
        <f t="shared" si="57"/>
        <v xml:space="preserve">Drop Out </v>
      </c>
    </row>
    <row r="1102" spans="1:18" s="45" customFormat="1" ht="16.5" customHeight="1" x14ac:dyDescent="0.25">
      <c r="A1102" s="42">
        <v>1100</v>
      </c>
      <c r="B1102" s="30" t="s">
        <v>13</v>
      </c>
      <c r="C1102" s="30" t="s">
        <v>14</v>
      </c>
      <c r="D1102" s="1" t="s">
        <v>162</v>
      </c>
      <c r="E1102" s="30" t="s">
        <v>23</v>
      </c>
      <c r="F1102" s="30">
        <v>9495791339</v>
      </c>
      <c r="G1102" s="43">
        <v>39083</v>
      </c>
      <c r="H1102" s="30">
        <v>10290644006</v>
      </c>
      <c r="I1102" s="30" t="s">
        <v>17</v>
      </c>
      <c r="J1102" s="30" t="s">
        <v>18</v>
      </c>
      <c r="K1102" s="30" t="s">
        <v>19</v>
      </c>
      <c r="L1102" s="30">
        <v>10290644</v>
      </c>
      <c r="M1102" s="30" t="s">
        <v>29</v>
      </c>
      <c r="N1102" s="30" t="s">
        <v>21</v>
      </c>
      <c r="O1102" s="44">
        <v>324364651164</v>
      </c>
      <c r="P1102" s="42">
        <v>6</v>
      </c>
      <c r="Q1102" s="30" t="s">
        <v>3761</v>
      </c>
      <c r="R1102" s="1" t="str">
        <f t="shared" si="57"/>
        <v>Migrated to other state</v>
      </c>
    </row>
    <row r="1103" spans="1:18" s="45" customFormat="1" ht="16.5" customHeight="1" x14ac:dyDescent="0.25">
      <c r="A1103" s="42">
        <v>1101</v>
      </c>
      <c r="B1103" s="30" t="s">
        <v>13</v>
      </c>
      <c r="C1103" s="30" t="s">
        <v>14</v>
      </c>
      <c r="D1103" s="1" t="s">
        <v>1075</v>
      </c>
      <c r="E1103" s="30" t="s">
        <v>23</v>
      </c>
      <c r="F1103" s="46">
        <v>874350000000</v>
      </c>
      <c r="G1103" s="43">
        <v>40050</v>
      </c>
      <c r="H1103" s="30">
        <v>10290644006</v>
      </c>
      <c r="I1103" s="30" t="s">
        <v>17</v>
      </c>
      <c r="J1103" s="30" t="s">
        <v>18</v>
      </c>
      <c r="K1103" s="30" t="s">
        <v>17</v>
      </c>
      <c r="L1103" s="30">
        <v>10290644</v>
      </c>
      <c r="M1103" s="30" t="s">
        <v>29</v>
      </c>
      <c r="N1103" s="30" t="s">
        <v>21</v>
      </c>
      <c r="O1103" s="44">
        <v>874350460141</v>
      </c>
      <c r="P1103" s="42">
        <v>10</v>
      </c>
      <c r="Q1103" s="30" t="s">
        <v>3763</v>
      </c>
      <c r="R1103" s="1" t="str">
        <f t="shared" si="57"/>
        <v xml:space="preserve">Drop Out </v>
      </c>
    </row>
    <row r="1104" spans="1:18" s="45" customFormat="1" ht="16.5" customHeight="1" x14ac:dyDescent="0.25">
      <c r="A1104" s="42">
        <v>1102</v>
      </c>
      <c r="B1104" s="30" t="s">
        <v>13</v>
      </c>
      <c r="C1104" s="30" t="s">
        <v>14</v>
      </c>
      <c r="D1104" s="1" t="s">
        <v>1300</v>
      </c>
      <c r="E1104" s="30" t="s">
        <v>23</v>
      </c>
      <c r="F1104" s="46">
        <v>721888000000</v>
      </c>
      <c r="G1104" s="43">
        <v>38718</v>
      </c>
      <c r="H1104" s="30">
        <v>10290644010</v>
      </c>
      <c r="I1104" s="30" t="s">
        <v>17</v>
      </c>
      <c r="J1104" s="30" t="s">
        <v>18</v>
      </c>
      <c r="K1104" s="30" t="s">
        <v>19</v>
      </c>
      <c r="L1104" s="30">
        <v>10290644</v>
      </c>
      <c r="M1104" s="30" t="s">
        <v>29</v>
      </c>
      <c r="N1104" s="30" t="s">
        <v>1142</v>
      </c>
      <c r="O1104" s="44" t="str">
        <f>IFERROR(VLOOKUP(D1104,GERDATA971,14,FALSE),"")</f>
        <v>761881677302</v>
      </c>
      <c r="P1104" s="42">
        <v>1</v>
      </c>
      <c r="Q1104" s="30" t="s">
        <v>3180</v>
      </c>
      <c r="R1104" s="1" t="str">
        <f t="shared" si="57"/>
        <v>Studying in School / College</v>
      </c>
    </row>
    <row r="1105" spans="1:18" s="45" customFormat="1" ht="16.5" customHeight="1" x14ac:dyDescent="0.25">
      <c r="A1105" s="42">
        <v>1103</v>
      </c>
      <c r="B1105" s="30" t="s">
        <v>13</v>
      </c>
      <c r="C1105" s="30" t="s">
        <v>14</v>
      </c>
      <c r="D1105" s="1" t="s">
        <v>389</v>
      </c>
      <c r="E1105" s="30" t="s">
        <v>16</v>
      </c>
      <c r="F1105" s="30">
        <v>8985694676</v>
      </c>
      <c r="G1105" s="43">
        <v>39083</v>
      </c>
      <c r="H1105" s="30">
        <v>10290644010</v>
      </c>
      <c r="I1105" s="30" t="s">
        <v>17</v>
      </c>
      <c r="J1105" s="30" t="s">
        <v>18</v>
      </c>
      <c r="K1105" s="30" t="s">
        <v>17</v>
      </c>
      <c r="L1105" s="30">
        <v>10290644</v>
      </c>
      <c r="M1105" s="30" t="s">
        <v>29</v>
      </c>
      <c r="N1105" s="30" t="s">
        <v>21</v>
      </c>
      <c r="O1105" s="44"/>
      <c r="P1105" s="42">
        <v>11</v>
      </c>
      <c r="Q1105" s="30"/>
      <c r="R1105" s="1" t="str">
        <f t="shared" si="57"/>
        <v>Not traced</v>
      </c>
    </row>
    <row r="1106" spans="1:18" s="45" customFormat="1" ht="16.5" customHeight="1" x14ac:dyDescent="0.25">
      <c r="A1106" s="42">
        <v>1104</v>
      </c>
      <c r="B1106" s="30" t="s">
        <v>13</v>
      </c>
      <c r="C1106" s="30" t="s">
        <v>14</v>
      </c>
      <c r="D1106" s="1" t="s">
        <v>240</v>
      </c>
      <c r="E1106" s="30" t="s">
        <v>23</v>
      </c>
      <c r="F1106" s="30">
        <v>9493946502</v>
      </c>
      <c r="G1106" s="43">
        <v>38718</v>
      </c>
      <c r="H1106" s="30">
        <v>10290644007</v>
      </c>
      <c r="I1106" s="30" t="s">
        <v>17</v>
      </c>
      <c r="J1106" s="30" t="s">
        <v>18</v>
      </c>
      <c r="K1106" s="30" t="s">
        <v>17</v>
      </c>
      <c r="L1106" s="30">
        <v>10290644</v>
      </c>
      <c r="M1106" s="30" t="s">
        <v>29</v>
      </c>
      <c r="N1106" s="30" t="s">
        <v>21</v>
      </c>
      <c r="O1106" s="44">
        <v>736259492624</v>
      </c>
      <c r="P1106" s="42">
        <v>10</v>
      </c>
      <c r="Q1106" s="30" t="s">
        <v>3763</v>
      </c>
      <c r="R1106" s="1" t="str">
        <f t="shared" si="57"/>
        <v xml:space="preserve">Drop Out </v>
      </c>
    </row>
    <row r="1107" spans="1:18" s="45" customFormat="1" ht="16.5" customHeight="1" x14ac:dyDescent="0.25">
      <c r="A1107" s="42">
        <v>1105</v>
      </c>
      <c r="B1107" s="30" t="s">
        <v>13</v>
      </c>
      <c r="C1107" s="30" t="s">
        <v>14</v>
      </c>
      <c r="D1107" s="1" t="s">
        <v>884</v>
      </c>
      <c r="E1107" s="30" t="s">
        <v>23</v>
      </c>
      <c r="F1107" s="46">
        <v>541226000000</v>
      </c>
      <c r="G1107" s="43">
        <v>39937</v>
      </c>
      <c r="H1107" s="30">
        <v>10290644006</v>
      </c>
      <c r="I1107" s="30" t="s">
        <v>17</v>
      </c>
      <c r="J1107" s="30" t="s">
        <v>18</v>
      </c>
      <c r="K1107" s="30" t="s">
        <v>17</v>
      </c>
      <c r="L1107" s="30">
        <v>10290644</v>
      </c>
      <c r="M1107" s="30" t="s">
        <v>29</v>
      </c>
      <c r="N1107" s="30" t="s">
        <v>21</v>
      </c>
      <c r="O1107" s="44">
        <v>541226313429</v>
      </c>
      <c r="P1107" s="42">
        <v>10</v>
      </c>
      <c r="Q1107" s="30" t="s">
        <v>3763</v>
      </c>
      <c r="R1107" s="1" t="str">
        <f t="shared" si="57"/>
        <v xml:space="preserve">Drop Out </v>
      </c>
    </row>
    <row r="1108" spans="1:18" s="45" customFormat="1" ht="16.5" customHeight="1" x14ac:dyDescent="0.25">
      <c r="A1108" s="42">
        <v>1106</v>
      </c>
      <c r="B1108" s="30" t="s">
        <v>13</v>
      </c>
      <c r="C1108" s="30" t="s">
        <v>14</v>
      </c>
      <c r="D1108" s="1" t="s">
        <v>1183</v>
      </c>
      <c r="E1108" s="30" t="s">
        <v>23</v>
      </c>
      <c r="F1108" s="46">
        <v>610729000000</v>
      </c>
      <c r="G1108" s="43">
        <v>39448</v>
      </c>
      <c r="H1108" s="30">
        <v>10290644008</v>
      </c>
      <c r="I1108" s="30" t="s">
        <v>17</v>
      </c>
      <c r="J1108" s="30" t="s">
        <v>18</v>
      </c>
      <c r="K1108" s="30" t="s">
        <v>19</v>
      </c>
      <c r="L1108" s="30">
        <v>10290644</v>
      </c>
      <c r="M1108" s="30" t="s">
        <v>29</v>
      </c>
      <c r="N1108" s="30" t="s">
        <v>1142</v>
      </c>
      <c r="O1108" s="44" t="str">
        <f>IFERROR(VLOOKUP(D1108,GERDATA971,14,FALSE),"")</f>
        <v>610728768465</v>
      </c>
      <c r="P1108" s="42">
        <v>1</v>
      </c>
      <c r="Q1108" s="30" t="s">
        <v>3162</v>
      </c>
      <c r="R1108" s="1" t="str">
        <f t="shared" si="57"/>
        <v>Studying in School / College</v>
      </c>
    </row>
    <row r="1109" spans="1:18" s="45" customFormat="1" ht="16.5" customHeight="1" x14ac:dyDescent="0.25">
      <c r="A1109" s="42">
        <v>1107</v>
      </c>
      <c r="B1109" s="30" t="s">
        <v>13</v>
      </c>
      <c r="C1109" s="30" t="s">
        <v>14</v>
      </c>
      <c r="D1109" s="1" t="s">
        <v>780</v>
      </c>
      <c r="E1109" s="30" t="s">
        <v>23</v>
      </c>
      <c r="F1109" s="30">
        <v>9441416728</v>
      </c>
      <c r="G1109" s="43">
        <v>38718</v>
      </c>
      <c r="H1109" s="30">
        <v>10290644005</v>
      </c>
      <c r="I1109" s="30" t="s">
        <v>17</v>
      </c>
      <c r="J1109" s="30" t="s">
        <v>18</v>
      </c>
      <c r="K1109" s="30" t="s">
        <v>17</v>
      </c>
      <c r="L1109" s="30">
        <v>10290644</v>
      </c>
      <c r="M1109" s="30" t="s">
        <v>29</v>
      </c>
      <c r="N1109" s="30" t="s">
        <v>21</v>
      </c>
      <c r="O1109" s="44">
        <v>467063544411</v>
      </c>
      <c r="P1109" s="42">
        <v>1</v>
      </c>
      <c r="Q1109" s="30" t="s">
        <v>3766</v>
      </c>
      <c r="R1109" s="1" t="str">
        <f t="shared" si="57"/>
        <v>Studying in School / College</v>
      </c>
    </row>
    <row r="1110" spans="1:18" s="45" customFormat="1" ht="16.5" customHeight="1" x14ac:dyDescent="0.25">
      <c r="A1110" s="42">
        <v>1108</v>
      </c>
      <c r="B1110" s="30" t="s">
        <v>13</v>
      </c>
      <c r="C1110" s="30" t="s">
        <v>14</v>
      </c>
      <c r="D1110" s="1" t="s">
        <v>418</v>
      </c>
      <c r="E1110" s="30" t="s">
        <v>23</v>
      </c>
      <c r="F1110" s="30"/>
      <c r="G1110" s="43">
        <v>40179</v>
      </c>
      <c r="H1110" s="30">
        <v>10290644013</v>
      </c>
      <c r="I1110" s="30" t="s">
        <v>17</v>
      </c>
      <c r="J1110" s="30" t="s">
        <v>18</v>
      </c>
      <c r="K1110" s="30" t="s">
        <v>19</v>
      </c>
      <c r="L1110" s="30">
        <v>10290644</v>
      </c>
      <c r="M1110" s="30" t="s">
        <v>29</v>
      </c>
      <c r="N1110" s="30" t="s">
        <v>21</v>
      </c>
      <c r="O1110" s="44" t="str">
        <f>IFERROR(VLOOKUP(D1110,GERDATA971,14,FALSE),"")</f>
        <v>374616396987</v>
      </c>
      <c r="P1110" s="42">
        <v>10</v>
      </c>
      <c r="Q1110" s="30" t="s">
        <v>3207</v>
      </c>
      <c r="R1110" s="1" t="str">
        <f t="shared" si="57"/>
        <v xml:space="preserve">Drop Out </v>
      </c>
    </row>
    <row r="1111" spans="1:18" s="45" customFormat="1" ht="16.5" customHeight="1" x14ac:dyDescent="0.25">
      <c r="A1111" s="42">
        <v>1109</v>
      </c>
      <c r="B1111" s="30" t="s">
        <v>13</v>
      </c>
      <c r="C1111" s="30" t="s">
        <v>14</v>
      </c>
      <c r="D1111" s="1" t="s">
        <v>475</v>
      </c>
      <c r="E1111" s="30" t="s">
        <v>23</v>
      </c>
      <c r="F1111" s="30">
        <v>9441416728</v>
      </c>
      <c r="G1111" s="43">
        <v>38607</v>
      </c>
      <c r="H1111" s="30">
        <v>10290644005</v>
      </c>
      <c r="I1111" s="30" t="s">
        <v>17</v>
      </c>
      <c r="J1111" s="30" t="s">
        <v>18</v>
      </c>
      <c r="K1111" s="30" t="s">
        <v>17</v>
      </c>
      <c r="L1111" s="30">
        <v>10290644</v>
      </c>
      <c r="M1111" s="30" t="s">
        <v>29</v>
      </c>
      <c r="N1111" s="30" t="s">
        <v>21</v>
      </c>
      <c r="O1111" s="44">
        <v>467063544411</v>
      </c>
      <c r="P1111" s="42">
        <v>1</v>
      </c>
      <c r="Q1111" s="30" t="s">
        <v>1628</v>
      </c>
      <c r="R1111" s="1" t="str">
        <f t="shared" si="57"/>
        <v>Studying in School / College</v>
      </c>
    </row>
    <row r="1112" spans="1:18" s="45" customFormat="1" ht="16.5" customHeight="1" x14ac:dyDescent="0.25">
      <c r="A1112" s="42">
        <v>1110</v>
      </c>
      <c r="B1112" s="30" t="s">
        <v>13</v>
      </c>
      <c r="C1112" s="30" t="s">
        <v>14</v>
      </c>
      <c r="D1112" s="1" t="s">
        <v>773</v>
      </c>
      <c r="E1112" s="30" t="s">
        <v>16</v>
      </c>
      <c r="F1112" s="30">
        <v>9493267502</v>
      </c>
      <c r="G1112" s="43">
        <v>43029</v>
      </c>
      <c r="H1112" s="30">
        <v>10290644005</v>
      </c>
      <c r="I1112" s="30" t="s">
        <v>17</v>
      </c>
      <c r="J1112" s="30" t="s">
        <v>18</v>
      </c>
      <c r="K1112" s="30" t="s">
        <v>17</v>
      </c>
      <c r="L1112" s="30">
        <v>10290644</v>
      </c>
      <c r="M1112" s="30" t="s">
        <v>29</v>
      </c>
      <c r="N1112" s="30" t="s">
        <v>21</v>
      </c>
      <c r="O1112" s="44">
        <v>461368459016</v>
      </c>
      <c r="P1112" s="42">
        <v>11</v>
      </c>
      <c r="Q1112" s="30"/>
      <c r="R1112" s="1" t="str">
        <f t="shared" si="57"/>
        <v>Not traced</v>
      </c>
    </row>
    <row r="1113" spans="1:18" s="45" customFormat="1" ht="16.5" customHeight="1" x14ac:dyDescent="0.25">
      <c r="A1113" s="42">
        <v>1111</v>
      </c>
      <c r="B1113" s="30" t="s">
        <v>13</v>
      </c>
      <c r="C1113" s="30" t="s">
        <v>14</v>
      </c>
      <c r="D1113" s="1" t="s">
        <v>393</v>
      </c>
      <c r="E1113" s="30" t="s">
        <v>16</v>
      </c>
      <c r="F1113" s="30">
        <v>7382450983</v>
      </c>
      <c r="G1113" s="43">
        <v>39894</v>
      </c>
      <c r="H1113" s="30">
        <v>10290644007</v>
      </c>
      <c r="I1113" s="30" t="s">
        <v>17</v>
      </c>
      <c r="J1113" s="30" t="s">
        <v>18</v>
      </c>
      <c r="K1113" s="30" t="s">
        <v>17</v>
      </c>
      <c r="L1113" s="30">
        <v>10290644</v>
      </c>
      <c r="M1113" s="30" t="s">
        <v>29</v>
      </c>
      <c r="N1113" s="30" t="s">
        <v>21</v>
      </c>
      <c r="O1113" s="44"/>
      <c r="P1113" s="42">
        <v>11</v>
      </c>
      <c r="Q1113" s="30"/>
      <c r="R1113" s="1" t="str">
        <f t="shared" si="57"/>
        <v>Not traced</v>
      </c>
    </row>
    <row r="1114" spans="1:18" s="45" customFormat="1" ht="16.5" customHeight="1" x14ac:dyDescent="0.25">
      <c r="A1114" s="42">
        <v>1112</v>
      </c>
      <c r="B1114" s="30" t="s">
        <v>13</v>
      </c>
      <c r="C1114" s="30" t="s">
        <v>14</v>
      </c>
      <c r="D1114" s="1" t="s">
        <v>1166</v>
      </c>
      <c r="E1114" s="30" t="s">
        <v>23</v>
      </c>
      <c r="F1114" s="46">
        <v>589244000000</v>
      </c>
      <c r="G1114" s="43">
        <v>41206</v>
      </c>
      <c r="H1114" s="30">
        <v>10290644002</v>
      </c>
      <c r="I1114" s="30" t="s">
        <v>17</v>
      </c>
      <c r="J1114" s="30" t="s">
        <v>18</v>
      </c>
      <c r="K1114" s="30" t="s">
        <v>17</v>
      </c>
      <c r="L1114" s="30">
        <v>10290644</v>
      </c>
      <c r="M1114" s="30" t="s">
        <v>29</v>
      </c>
      <c r="N1114" s="30" t="s">
        <v>1142</v>
      </c>
      <c r="O1114" s="44">
        <v>589244129835</v>
      </c>
      <c r="P1114" s="42">
        <v>10</v>
      </c>
      <c r="Q1114" s="30" t="s">
        <v>3768</v>
      </c>
      <c r="R1114" s="1" t="str">
        <f t="shared" si="57"/>
        <v xml:space="preserve">Drop Out </v>
      </c>
    </row>
    <row r="1115" spans="1:18" s="45" customFormat="1" ht="16.5" customHeight="1" x14ac:dyDescent="0.25">
      <c r="A1115" s="42">
        <v>1113</v>
      </c>
      <c r="B1115" s="30" t="s">
        <v>13</v>
      </c>
      <c r="C1115" s="30" t="s">
        <v>14</v>
      </c>
      <c r="D1115" s="1" t="s">
        <v>1200</v>
      </c>
      <c r="E1115" s="30" t="s">
        <v>23</v>
      </c>
      <c r="F1115" s="46">
        <v>879732000000</v>
      </c>
      <c r="G1115" s="43">
        <v>40059</v>
      </c>
      <c r="H1115" s="30">
        <v>10290644007</v>
      </c>
      <c r="I1115" s="30" t="s">
        <v>17</v>
      </c>
      <c r="J1115" s="30" t="s">
        <v>18</v>
      </c>
      <c r="K1115" s="30" t="s">
        <v>19</v>
      </c>
      <c r="L1115" s="30">
        <v>10290644</v>
      </c>
      <c r="M1115" s="30" t="s">
        <v>29</v>
      </c>
      <c r="N1115" s="30" t="s">
        <v>1142</v>
      </c>
      <c r="O1115" s="44" t="str">
        <f>IFERROR(VLOOKUP(D1115,GERDATA971,14,FALSE),"")</f>
        <v>879731997728</v>
      </c>
      <c r="P1115" s="42">
        <v>1</v>
      </c>
      <c r="Q1115" s="30" t="s">
        <v>3157</v>
      </c>
      <c r="R1115" s="1" t="str">
        <f t="shared" si="57"/>
        <v>Studying in School / College</v>
      </c>
    </row>
    <row r="1116" spans="1:18" s="45" customFormat="1" ht="16.5" customHeight="1" x14ac:dyDescent="0.25">
      <c r="A1116" s="42">
        <v>1114</v>
      </c>
      <c r="B1116" s="30" t="s">
        <v>13</v>
      </c>
      <c r="C1116" s="30" t="s">
        <v>14</v>
      </c>
      <c r="D1116" s="1" t="s">
        <v>499</v>
      </c>
      <c r="E1116" s="30" t="s">
        <v>16</v>
      </c>
      <c r="F1116" s="30">
        <v>7382450983</v>
      </c>
      <c r="G1116" s="43">
        <v>38865</v>
      </c>
      <c r="H1116" s="30">
        <v>10290644007</v>
      </c>
      <c r="I1116" s="30" t="s">
        <v>17</v>
      </c>
      <c r="J1116" s="30" t="s">
        <v>18</v>
      </c>
      <c r="K1116" s="30" t="s">
        <v>17</v>
      </c>
      <c r="L1116" s="30">
        <v>10290644</v>
      </c>
      <c r="M1116" s="30" t="s">
        <v>29</v>
      </c>
      <c r="N1116" s="30" t="s">
        <v>21</v>
      </c>
      <c r="O1116" s="44"/>
      <c r="P1116" s="42">
        <v>11</v>
      </c>
      <c r="Q1116" s="30"/>
      <c r="R1116" s="1" t="str">
        <f t="shared" si="57"/>
        <v>Not traced</v>
      </c>
    </row>
    <row r="1117" spans="1:18" s="45" customFormat="1" ht="16.5" customHeight="1" x14ac:dyDescent="0.25">
      <c r="A1117" s="42">
        <v>1115</v>
      </c>
      <c r="B1117" s="30" t="s">
        <v>13</v>
      </c>
      <c r="C1117" s="30" t="s">
        <v>14</v>
      </c>
      <c r="D1117" s="1" t="s">
        <v>651</v>
      </c>
      <c r="E1117" s="30" t="s">
        <v>23</v>
      </c>
      <c r="F1117" s="30">
        <v>8500200278</v>
      </c>
      <c r="G1117" s="43">
        <v>39055</v>
      </c>
      <c r="H1117" s="30">
        <v>10290644002</v>
      </c>
      <c r="I1117" s="30" t="s">
        <v>17</v>
      </c>
      <c r="J1117" s="30" t="s">
        <v>18</v>
      </c>
      <c r="K1117" s="30" t="s">
        <v>17</v>
      </c>
      <c r="L1117" s="30">
        <v>10290644</v>
      </c>
      <c r="M1117" s="30" t="s">
        <v>29</v>
      </c>
      <c r="N1117" s="30" t="s">
        <v>21</v>
      </c>
      <c r="O1117" s="44">
        <v>285044294893</v>
      </c>
      <c r="P1117" s="42">
        <v>13</v>
      </c>
      <c r="Q1117" s="30" t="s">
        <v>3770</v>
      </c>
      <c r="R1117" s="1" t="str">
        <f t="shared" si="57"/>
        <v>Married</v>
      </c>
    </row>
    <row r="1118" spans="1:18" s="45" customFormat="1" ht="16.5" customHeight="1" x14ac:dyDescent="0.25">
      <c r="A1118" s="42">
        <v>1116</v>
      </c>
      <c r="B1118" s="30" t="s">
        <v>13</v>
      </c>
      <c r="C1118" s="30" t="s">
        <v>14</v>
      </c>
      <c r="D1118" s="1" t="s">
        <v>173</v>
      </c>
      <c r="E1118" s="30" t="s">
        <v>23</v>
      </c>
      <c r="F1118" s="30">
        <v>8500200278</v>
      </c>
      <c r="G1118" s="43">
        <v>38718</v>
      </c>
      <c r="H1118" s="30">
        <v>10290644002</v>
      </c>
      <c r="I1118" s="30" t="s">
        <v>17</v>
      </c>
      <c r="J1118" s="30" t="s">
        <v>18</v>
      </c>
      <c r="K1118" s="30" t="s">
        <v>17</v>
      </c>
      <c r="L1118" s="30">
        <v>10290644</v>
      </c>
      <c r="M1118" s="30" t="s">
        <v>29</v>
      </c>
      <c r="N1118" s="30" t="s">
        <v>21</v>
      </c>
      <c r="O1118" s="44">
        <v>690875000644</v>
      </c>
      <c r="P1118" s="42">
        <v>1</v>
      </c>
      <c r="Q1118" s="30" t="s">
        <v>3406</v>
      </c>
      <c r="R1118" s="1" t="str">
        <f t="shared" si="57"/>
        <v>Studying in School / College</v>
      </c>
    </row>
    <row r="1119" spans="1:18" s="45" customFormat="1" ht="16.5" customHeight="1" x14ac:dyDescent="0.25">
      <c r="A1119" s="42">
        <v>1117</v>
      </c>
      <c r="B1119" s="30" t="s">
        <v>13</v>
      </c>
      <c r="C1119" s="30" t="s">
        <v>14</v>
      </c>
      <c r="D1119" s="1" t="s">
        <v>137</v>
      </c>
      <c r="E1119" s="30" t="s">
        <v>16</v>
      </c>
      <c r="F1119" s="30">
        <v>9494675291</v>
      </c>
      <c r="G1119" s="43">
        <v>39083</v>
      </c>
      <c r="H1119" s="30">
        <v>10290644009</v>
      </c>
      <c r="I1119" s="30" t="s">
        <v>17</v>
      </c>
      <c r="J1119" s="30" t="s">
        <v>18</v>
      </c>
      <c r="K1119" s="30" t="s">
        <v>17</v>
      </c>
      <c r="L1119" s="30">
        <v>10290644</v>
      </c>
      <c r="M1119" s="30" t="s">
        <v>29</v>
      </c>
      <c r="N1119" s="30" t="s">
        <v>21</v>
      </c>
      <c r="O1119" s="44"/>
      <c r="P1119" s="42">
        <v>11</v>
      </c>
      <c r="Q1119" s="30"/>
      <c r="R1119" s="1" t="str">
        <f t="shared" si="57"/>
        <v>Not traced</v>
      </c>
    </row>
    <row r="1120" spans="1:18" s="45" customFormat="1" ht="16.5" customHeight="1" x14ac:dyDescent="0.25">
      <c r="A1120" s="42">
        <v>1118</v>
      </c>
      <c r="B1120" s="30" t="s">
        <v>13</v>
      </c>
      <c r="C1120" s="30" t="s">
        <v>14</v>
      </c>
      <c r="D1120" s="1" t="s">
        <v>1235</v>
      </c>
      <c r="E1120" s="30" t="s">
        <v>23</v>
      </c>
      <c r="F1120" s="46">
        <v>200910000000</v>
      </c>
      <c r="G1120" s="43">
        <v>42282</v>
      </c>
      <c r="H1120" s="30">
        <v>10290644009</v>
      </c>
      <c r="I1120" s="30" t="s">
        <v>17</v>
      </c>
      <c r="J1120" s="30" t="s">
        <v>18</v>
      </c>
      <c r="K1120" s="30" t="s">
        <v>19</v>
      </c>
      <c r="L1120" s="30">
        <v>10290644</v>
      </c>
      <c r="M1120" s="30" t="s">
        <v>29</v>
      </c>
      <c r="N1120" s="30" t="s">
        <v>1142</v>
      </c>
      <c r="O1120" s="44"/>
      <c r="P1120" s="42">
        <v>11</v>
      </c>
      <c r="Q1120" s="30"/>
      <c r="R1120" s="1" t="str">
        <f t="shared" si="57"/>
        <v>Not traced</v>
      </c>
    </row>
    <row r="1121" spans="1:18" s="45" customFormat="1" ht="16.5" customHeight="1" x14ac:dyDescent="0.25">
      <c r="A1121" s="42">
        <v>1119</v>
      </c>
      <c r="B1121" s="30" t="s">
        <v>13</v>
      </c>
      <c r="C1121" s="30" t="s">
        <v>14</v>
      </c>
      <c r="D1121" s="1" t="s">
        <v>596</v>
      </c>
      <c r="E1121" s="30" t="s">
        <v>16</v>
      </c>
      <c r="F1121" s="30">
        <v>9441416728</v>
      </c>
      <c r="G1121" s="43">
        <v>42018</v>
      </c>
      <c r="H1121" s="30">
        <v>10290644005</v>
      </c>
      <c r="I1121" s="30" t="s">
        <v>17</v>
      </c>
      <c r="J1121" s="30" t="s">
        <v>18</v>
      </c>
      <c r="K1121" s="30" t="s">
        <v>17</v>
      </c>
      <c r="L1121" s="30">
        <v>10290644</v>
      </c>
      <c r="M1121" s="30" t="s">
        <v>29</v>
      </c>
      <c r="N1121" s="30" t="s">
        <v>21</v>
      </c>
      <c r="O1121" s="44">
        <v>892558099354</v>
      </c>
      <c r="P1121" s="42">
        <v>1</v>
      </c>
      <c r="Q1121" s="30" t="s">
        <v>1628</v>
      </c>
      <c r="R1121" s="1" t="str">
        <f t="shared" si="57"/>
        <v>Studying in School / College</v>
      </c>
    </row>
    <row r="1122" spans="1:18" s="45" customFormat="1" ht="16.5" customHeight="1" x14ac:dyDescent="0.25">
      <c r="A1122" s="42">
        <v>1120</v>
      </c>
      <c r="B1122" s="30" t="s">
        <v>13</v>
      </c>
      <c r="C1122" s="30" t="s">
        <v>14</v>
      </c>
      <c r="D1122" s="1" t="s">
        <v>1253</v>
      </c>
      <c r="E1122" s="30" t="s">
        <v>23</v>
      </c>
      <c r="F1122" s="46">
        <v>627767000000</v>
      </c>
      <c r="G1122" s="43">
        <v>39205</v>
      </c>
      <c r="H1122" s="30">
        <v>10290644002</v>
      </c>
      <c r="I1122" s="30" t="s">
        <v>17</v>
      </c>
      <c r="J1122" s="30" t="s">
        <v>18</v>
      </c>
      <c r="K1122" s="30" t="s">
        <v>17</v>
      </c>
      <c r="L1122" s="30">
        <v>10290644</v>
      </c>
      <c r="M1122" s="30" t="s">
        <v>29</v>
      </c>
      <c r="N1122" s="30" t="s">
        <v>1142</v>
      </c>
      <c r="O1122" s="44">
        <v>627767440535</v>
      </c>
      <c r="P1122" s="42">
        <v>10</v>
      </c>
      <c r="Q1122" s="30" t="s">
        <v>3773</v>
      </c>
      <c r="R1122" s="1" t="str">
        <f t="shared" si="57"/>
        <v xml:space="preserve">Drop Out </v>
      </c>
    </row>
    <row r="1123" spans="1:18" s="45" customFormat="1" ht="16.5" customHeight="1" x14ac:dyDescent="0.25">
      <c r="A1123" s="42">
        <v>1121</v>
      </c>
      <c r="B1123" s="30" t="s">
        <v>13</v>
      </c>
      <c r="C1123" s="30" t="s">
        <v>14</v>
      </c>
      <c r="D1123" s="1" t="s">
        <v>1206</v>
      </c>
      <c r="E1123" s="30" t="s">
        <v>16</v>
      </c>
      <c r="F1123" s="46">
        <v>816904000000</v>
      </c>
      <c r="G1123" s="43">
        <v>39448</v>
      </c>
      <c r="H1123" s="30">
        <v>10290644010</v>
      </c>
      <c r="I1123" s="30" t="s">
        <v>17</v>
      </c>
      <c r="J1123" s="30" t="s">
        <v>18</v>
      </c>
      <c r="K1123" s="30" t="s">
        <v>19</v>
      </c>
      <c r="L1123" s="30">
        <v>10290644</v>
      </c>
      <c r="M1123" s="30" t="s">
        <v>29</v>
      </c>
      <c r="N1123" s="30" t="s">
        <v>1142</v>
      </c>
      <c r="O1123" s="44" t="str">
        <f>IFERROR(VLOOKUP(D1123,GERDATA971,14,FALSE),"")</f>
        <v>816904359595</v>
      </c>
      <c r="P1123" s="42">
        <v>13</v>
      </c>
      <c r="Q1123" s="30" t="s">
        <v>3182</v>
      </c>
      <c r="R1123" s="1" t="str">
        <f t="shared" si="57"/>
        <v>Married</v>
      </c>
    </row>
    <row r="1124" spans="1:18" s="45" customFormat="1" ht="16.5" customHeight="1" x14ac:dyDescent="0.25">
      <c r="A1124" s="42">
        <v>1122</v>
      </c>
      <c r="B1124" s="30" t="s">
        <v>13</v>
      </c>
      <c r="C1124" s="30" t="s">
        <v>14</v>
      </c>
      <c r="D1124" s="1" t="s">
        <v>1107</v>
      </c>
      <c r="E1124" s="30" t="s">
        <v>16</v>
      </c>
      <c r="F1124" s="46">
        <v>734696000000</v>
      </c>
      <c r="G1124" s="43">
        <v>39083</v>
      </c>
      <c r="H1124" s="30">
        <v>10290644009</v>
      </c>
      <c r="I1124" s="30" t="s">
        <v>17</v>
      </c>
      <c r="J1124" s="30" t="s">
        <v>18</v>
      </c>
      <c r="K1124" s="30" t="s">
        <v>17</v>
      </c>
      <c r="L1124" s="30">
        <v>10290644</v>
      </c>
      <c r="M1124" s="30" t="s">
        <v>29</v>
      </c>
      <c r="N1124" s="30" t="s">
        <v>21</v>
      </c>
      <c r="O1124" s="44"/>
      <c r="P1124" s="42">
        <v>11</v>
      </c>
      <c r="Q1124" s="30"/>
      <c r="R1124" s="1" t="str">
        <f t="shared" si="57"/>
        <v>Not traced</v>
      </c>
    </row>
    <row r="1125" spans="1:18" s="45" customFormat="1" ht="16.5" customHeight="1" x14ac:dyDescent="0.25">
      <c r="A1125" s="42">
        <v>1123</v>
      </c>
      <c r="B1125" s="30" t="s">
        <v>13</v>
      </c>
      <c r="C1125" s="30" t="s">
        <v>14</v>
      </c>
      <c r="D1125" s="1" t="s">
        <v>187</v>
      </c>
      <c r="E1125" s="30" t="s">
        <v>23</v>
      </c>
      <c r="F1125" s="30">
        <v>9490354725</v>
      </c>
      <c r="G1125" s="43">
        <v>39095</v>
      </c>
      <c r="H1125" s="30">
        <v>10290644010</v>
      </c>
      <c r="I1125" s="30" t="s">
        <v>17</v>
      </c>
      <c r="J1125" s="30" t="s">
        <v>18</v>
      </c>
      <c r="K1125" s="30" t="s">
        <v>17</v>
      </c>
      <c r="L1125" s="30">
        <v>10290644</v>
      </c>
      <c r="M1125" s="30" t="s">
        <v>29</v>
      </c>
      <c r="N1125" s="30" t="s">
        <v>21</v>
      </c>
      <c r="O1125" s="44"/>
      <c r="P1125" s="42">
        <v>11</v>
      </c>
      <c r="Q1125" s="30"/>
      <c r="R1125" s="1" t="str">
        <f t="shared" si="57"/>
        <v>Not traced</v>
      </c>
    </row>
    <row r="1126" spans="1:18" s="45" customFormat="1" ht="16.5" customHeight="1" x14ac:dyDescent="0.25">
      <c r="A1126" s="42">
        <v>1124</v>
      </c>
      <c r="B1126" s="30" t="s">
        <v>13</v>
      </c>
      <c r="C1126" s="30" t="s">
        <v>14</v>
      </c>
      <c r="D1126" s="1" t="s">
        <v>752</v>
      </c>
      <c r="E1126" s="30" t="s">
        <v>16</v>
      </c>
      <c r="F1126" s="30">
        <v>9347060736</v>
      </c>
      <c r="G1126" s="43">
        <v>39814</v>
      </c>
      <c r="H1126" s="30">
        <v>10290644010</v>
      </c>
      <c r="I1126" s="30" t="s">
        <v>17</v>
      </c>
      <c r="J1126" s="30" t="s">
        <v>18</v>
      </c>
      <c r="K1126" s="30" t="s">
        <v>17</v>
      </c>
      <c r="L1126" s="30">
        <v>10290644</v>
      </c>
      <c r="M1126" s="30" t="s">
        <v>29</v>
      </c>
      <c r="N1126" s="30" t="s">
        <v>21</v>
      </c>
      <c r="O1126" s="44">
        <v>389275007041</v>
      </c>
      <c r="P1126" s="42">
        <v>3</v>
      </c>
      <c r="Q1126" s="30" t="s">
        <v>3409</v>
      </c>
      <c r="R1126" s="1" t="str">
        <f t="shared" si="57"/>
        <v>Inter passed and present not continue study</v>
      </c>
    </row>
    <row r="1127" spans="1:18" s="45" customFormat="1" ht="16.5" customHeight="1" x14ac:dyDescent="0.25">
      <c r="A1127" s="42">
        <v>1125</v>
      </c>
      <c r="B1127" s="30" t="s">
        <v>13</v>
      </c>
      <c r="C1127" s="30" t="s">
        <v>14</v>
      </c>
      <c r="D1127" s="1" t="s">
        <v>1226</v>
      </c>
      <c r="E1127" s="30" t="s">
        <v>23</v>
      </c>
      <c r="F1127" s="46">
        <v>285910000000</v>
      </c>
      <c r="G1127" s="43">
        <v>40544</v>
      </c>
      <c r="H1127" s="30">
        <v>10290644010</v>
      </c>
      <c r="I1127" s="30" t="s">
        <v>17</v>
      </c>
      <c r="J1127" s="30" t="s">
        <v>18</v>
      </c>
      <c r="K1127" s="30" t="s">
        <v>19</v>
      </c>
      <c r="L1127" s="30">
        <v>10290644</v>
      </c>
      <c r="M1127" s="30" t="s">
        <v>29</v>
      </c>
      <c r="N1127" s="30" t="s">
        <v>1153</v>
      </c>
      <c r="O1127" s="44" t="str">
        <f>IFERROR(VLOOKUP(D1127,GERDATA971,14,FALSE),"")</f>
        <v>285902265258</v>
      </c>
      <c r="P1127" s="42">
        <v>1</v>
      </c>
      <c r="Q1127" s="30" t="s">
        <v>3185</v>
      </c>
      <c r="R1127" s="1" t="str">
        <f t="shared" si="57"/>
        <v>Studying in School / College</v>
      </c>
    </row>
    <row r="1128" spans="1:18" s="45" customFormat="1" ht="16.5" customHeight="1" x14ac:dyDescent="0.25">
      <c r="A1128" s="42">
        <v>1126</v>
      </c>
      <c r="B1128" s="30" t="s">
        <v>13</v>
      </c>
      <c r="C1128" s="30" t="s">
        <v>14</v>
      </c>
      <c r="D1128" s="1" t="s">
        <v>649</v>
      </c>
      <c r="E1128" s="30" t="s">
        <v>23</v>
      </c>
      <c r="F1128" s="30">
        <v>8500193623</v>
      </c>
      <c r="G1128" s="43">
        <v>38897</v>
      </c>
      <c r="H1128" s="30">
        <v>10290644009</v>
      </c>
      <c r="I1128" s="30" t="s">
        <v>17</v>
      </c>
      <c r="J1128" s="30" t="s">
        <v>18</v>
      </c>
      <c r="K1128" s="30" t="s">
        <v>17</v>
      </c>
      <c r="L1128" s="30">
        <v>10290644</v>
      </c>
      <c r="M1128" s="30" t="s">
        <v>29</v>
      </c>
      <c r="N1128" s="30" t="s">
        <v>21</v>
      </c>
      <c r="O1128" s="44"/>
      <c r="P1128" s="42">
        <v>11</v>
      </c>
      <c r="Q1128" s="30"/>
      <c r="R1128" s="1" t="str">
        <f t="shared" si="57"/>
        <v>Not traced</v>
      </c>
    </row>
    <row r="1129" spans="1:18" s="45" customFormat="1" ht="16.5" customHeight="1" x14ac:dyDescent="0.25">
      <c r="A1129" s="42">
        <v>1127</v>
      </c>
      <c r="B1129" s="30" t="s">
        <v>13</v>
      </c>
      <c r="C1129" s="30" t="s">
        <v>14</v>
      </c>
      <c r="D1129" s="1" t="s">
        <v>635</v>
      </c>
      <c r="E1129" s="30" t="s">
        <v>23</v>
      </c>
      <c r="F1129" s="30">
        <v>7382450983</v>
      </c>
      <c r="G1129" s="43">
        <v>40059</v>
      </c>
      <c r="H1129" s="30">
        <v>10290644007</v>
      </c>
      <c r="I1129" s="30" t="s">
        <v>17</v>
      </c>
      <c r="J1129" s="30" t="s">
        <v>18</v>
      </c>
      <c r="K1129" s="30" t="s">
        <v>17</v>
      </c>
      <c r="L1129" s="30">
        <v>10290644</v>
      </c>
      <c r="M1129" s="30" t="s">
        <v>29</v>
      </c>
      <c r="N1129" s="30" t="s">
        <v>21</v>
      </c>
      <c r="O1129" s="44"/>
      <c r="P1129" s="42">
        <v>11</v>
      </c>
      <c r="Q1129" s="30"/>
      <c r="R1129" s="1" t="str">
        <f t="shared" si="57"/>
        <v>Not traced</v>
      </c>
    </row>
    <row r="1130" spans="1:18" s="45" customFormat="1" ht="16.5" customHeight="1" x14ac:dyDescent="0.25">
      <c r="A1130" s="42">
        <v>1128</v>
      </c>
      <c r="B1130" s="30" t="s">
        <v>13</v>
      </c>
      <c r="C1130" s="30" t="s">
        <v>14</v>
      </c>
      <c r="D1130" s="1" t="s">
        <v>338</v>
      </c>
      <c r="E1130" s="30" t="s">
        <v>16</v>
      </c>
      <c r="F1130" s="30">
        <v>9491998370</v>
      </c>
      <c r="G1130" s="43">
        <v>39083</v>
      </c>
      <c r="H1130" s="30">
        <v>10290644005</v>
      </c>
      <c r="I1130" s="30" t="s">
        <v>17</v>
      </c>
      <c r="J1130" s="30" t="s">
        <v>18</v>
      </c>
      <c r="K1130" s="30" t="s">
        <v>17</v>
      </c>
      <c r="L1130" s="30">
        <v>10290644</v>
      </c>
      <c r="M1130" s="30" t="s">
        <v>29</v>
      </c>
      <c r="N1130" s="30" t="s">
        <v>21</v>
      </c>
      <c r="O1130" s="44"/>
      <c r="P1130" s="42">
        <v>11</v>
      </c>
      <c r="Q1130" s="30"/>
      <c r="R1130" s="1" t="str">
        <f t="shared" si="57"/>
        <v>Not traced</v>
      </c>
    </row>
    <row r="1131" spans="1:18" s="45" customFormat="1" ht="16.5" customHeight="1" x14ac:dyDescent="0.25">
      <c r="A1131" s="42">
        <v>1129</v>
      </c>
      <c r="B1131" s="30" t="s">
        <v>13</v>
      </c>
      <c r="C1131" s="30" t="s">
        <v>14</v>
      </c>
      <c r="D1131" s="1" t="s">
        <v>1283</v>
      </c>
      <c r="E1131" s="30" t="s">
        <v>23</v>
      </c>
      <c r="F1131" s="46">
        <v>438131000000</v>
      </c>
      <c r="G1131" s="43">
        <v>40179</v>
      </c>
      <c r="H1131" s="30">
        <v>10290644003</v>
      </c>
      <c r="I1131" s="30" t="s">
        <v>17</v>
      </c>
      <c r="J1131" s="30" t="s">
        <v>18</v>
      </c>
      <c r="K1131" s="30" t="s">
        <v>19</v>
      </c>
      <c r="L1131" s="30">
        <v>10290644</v>
      </c>
      <c r="M1131" s="30" t="s">
        <v>29</v>
      </c>
      <c r="N1131" s="30" t="s">
        <v>1142</v>
      </c>
      <c r="O1131" s="44" t="str">
        <f>IFERROR(VLOOKUP(D1131,GERDATA971,14,FALSE),"")</f>
        <v xml:space="preserve">LACCHAMMA </v>
      </c>
      <c r="P1131" s="42">
        <v>1</v>
      </c>
      <c r="Q1131" s="30" t="s">
        <v>3144</v>
      </c>
      <c r="R1131" s="1" t="str">
        <f t="shared" si="57"/>
        <v>Studying in School / College</v>
      </c>
    </row>
    <row r="1132" spans="1:18" s="45" customFormat="1" ht="16.5" customHeight="1" x14ac:dyDescent="0.25">
      <c r="A1132" s="42">
        <v>1130</v>
      </c>
      <c r="B1132" s="30" t="s">
        <v>13</v>
      </c>
      <c r="C1132" s="30" t="s">
        <v>14</v>
      </c>
      <c r="D1132" s="1" t="s">
        <v>48</v>
      </c>
      <c r="E1132" s="30" t="s">
        <v>23</v>
      </c>
      <c r="F1132" s="30">
        <v>9491068923</v>
      </c>
      <c r="G1132" s="43">
        <v>38718</v>
      </c>
      <c r="H1132" s="30">
        <v>10290644003</v>
      </c>
      <c r="I1132" s="30" t="s">
        <v>17</v>
      </c>
      <c r="J1132" s="30" t="s">
        <v>18</v>
      </c>
      <c r="K1132" s="30" t="s">
        <v>17</v>
      </c>
      <c r="L1132" s="30">
        <v>10290644</v>
      </c>
      <c r="M1132" s="30" t="s">
        <v>29</v>
      </c>
      <c r="N1132" s="30" t="s">
        <v>21</v>
      </c>
      <c r="O1132" s="44"/>
      <c r="P1132" s="42">
        <v>11</v>
      </c>
      <c r="Q1132" s="30"/>
      <c r="R1132" s="1" t="str">
        <f t="shared" si="57"/>
        <v>Not traced</v>
      </c>
    </row>
    <row r="1133" spans="1:18" s="45" customFormat="1" ht="16.5" customHeight="1" x14ac:dyDescent="0.25">
      <c r="A1133" s="42">
        <v>1131</v>
      </c>
      <c r="B1133" s="30" t="s">
        <v>13</v>
      </c>
      <c r="C1133" s="30" t="s">
        <v>14</v>
      </c>
      <c r="D1133" s="1" t="s">
        <v>1022</v>
      </c>
      <c r="E1133" s="30" t="s">
        <v>16</v>
      </c>
      <c r="F1133" s="46">
        <v>830786000000</v>
      </c>
      <c r="G1133" s="43">
        <v>39448</v>
      </c>
      <c r="H1133" s="30">
        <v>10290644005</v>
      </c>
      <c r="I1133" s="30" t="s">
        <v>17</v>
      </c>
      <c r="J1133" s="30" t="s">
        <v>18</v>
      </c>
      <c r="K1133" s="30" t="s">
        <v>17</v>
      </c>
      <c r="L1133" s="30">
        <v>10290644</v>
      </c>
      <c r="M1133" s="30" t="s">
        <v>29</v>
      </c>
      <c r="N1133" s="30" t="s">
        <v>21</v>
      </c>
      <c r="O1133" s="44">
        <v>830785569026</v>
      </c>
      <c r="P1133" s="42">
        <v>13</v>
      </c>
      <c r="Q1133" s="30" t="s">
        <v>1411</v>
      </c>
      <c r="R1133" s="1" t="str">
        <f t="shared" si="57"/>
        <v>Married</v>
      </c>
    </row>
    <row r="1134" spans="1:18" s="45" customFormat="1" ht="16.5" customHeight="1" x14ac:dyDescent="0.25">
      <c r="A1134" s="42">
        <v>1132</v>
      </c>
      <c r="B1134" s="30" t="s">
        <v>13</v>
      </c>
      <c r="C1134" s="30" t="s">
        <v>14</v>
      </c>
      <c r="D1134" s="1" t="s">
        <v>874</v>
      </c>
      <c r="E1134" s="30" t="s">
        <v>16</v>
      </c>
      <c r="F1134" s="30">
        <v>9494133928</v>
      </c>
      <c r="G1134" s="43">
        <v>39083</v>
      </c>
      <c r="H1134" s="30">
        <v>10290644003</v>
      </c>
      <c r="I1134" s="30" t="s">
        <v>17</v>
      </c>
      <c r="J1134" s="30" t="s">
        <v>18</v>
      </c>
      <c r="K1134" s="30" t="s">
        <v>17</v>
      </c>
      <c r="L1134" s="30">
        <v>10290644</v>
      </c>
      <c r="M1134" s="30" t="s">
        <v>29</v>
      </c>
      <c r="N1134" s="30" t="s">
        <v>21</v>
      </c>
      <c r="O1134" s="44"/>
      <c r="P1134" s="42">
        <v>11</v>
      </c>
      <c r="Q1134" s="30"/>
      <c r="R1134" s="1" t="str">
        <f t="shared" si="57"/>
        <v>Not traced</v>
      </c>
    </row>
    <row r="1135" spans="1:18" s="45" customFormat="1" ht="16.5" customHeight="1" x14ac:dyDescent="0.25">
      <c r="A1135" s="42">
        <v>1133</v>
      </c>
      <c r="B1135" s="30" t="s">
        <v>13</v>
      </c>
      <c r="C1135" s="30" t="s">
        <v>14</v>
      </c>
      <c r="D1135" s="1" t="s">
        <v>796</v>
      </c>
      <c r="E1135" s="30" t="s">
        <v>23</v>
      </c>
      <c r="F1135" s="30">
        <v>7382453082</v>
      </c>
      <c r="G1135" s="43">
        <v>38718</v>
      </c>
      <c r="H1135" s="30">
        <v>10290644013</v>
      </c>
      <c r="I1135" s="30" t="s">
        <v>17</v>
      </c>
      <c r="J1135" s="30" t="s">
        <v>18</v>
      </c>
      <c r="K1135" s="30" t="s">
        <v>17</v>
      </c>
      <c r="L1135" s="30">
        <v>10290644</v>
      </c>
      <c r="M1135" s="30" t="s">
        <v>29</v>
      </c>
      <c r="N1135" s="30" t="s">
        <v>21</v>
      </c>
      <c r="O1135" s="44">
        <v>708869351308</v>
      </c>
      <c r="P1135" s="42">
        <v>3</v>
      </c>
      <c r="Q1135" s="30" t="s">
        <v>3409</v>
      </c>
      <c r="R1135" s="1" t="str">
        <f t="shared" si="57"/>
        <v>Inter passed and present not continue study</v>
      </c>
    </row>
    <row r="1136" spans="1:18" s="45" customFormat="1" ht="16.5" customHeight="1" x14ac:dyDescent="0.25">
      <c r="A1136" s="42">
        <v>1134</v>
      </c>
      <c r="B1136" s="30" t="s">
        <v>13</v>
      </c>
      <c r="C1136" s="30" t="s">
        <v>14</v>
      </c>
      <c r="D1136" s="1" t="s">
        <v>733</v>
      </c>
      <c r="E1136" s="30" t="s">
        <v>16</v>
      </c>
      <c r="F1136" s="46">
        <v>225009000000</v>
      </c>
      <c r="G1136" s="43">
        <v>39052</v>
      </c>
      <c r="H1136" s="30">
        <v>10290644011</v>
      </c>
      <c r="I1136" s="30" t="s">
        <v>17</v>
      </c>
      <c r="J1136" s="30" t="s">
        <v>18</v>
      </c>
      <c r="K1136" s="30" t="s">
        <v>17</v>
      </c>
      <c r="L1136" s="30">
        <v>10290644</v>
      </c>
      <c r="M1136" s="30" t="s">
        <v>29</v>
      </c>
      <c r="N1136" s="30" t="s">
        <v>21</v>
      </c>
      <c r="O1136" s="44">
        <v>225008847865</v>
      </c>
      <c r="P1136" s="42">
        <v>1</v>
      </c>
      <c r="Q1136" s="30" t="s">
        <v>3406</v>
      </c>
      <c r="R1136" s="1" t="str">
        <f t="shared" si="57"/>
        <v>Studying in School / College</v>
      </c>
    </row>
    <row r="1137" spans="1:18" s="45" customFormat="1" ht="16.5" customHeight="1" x14ac:dyDescent="0.25">
      <c r="A1137" s="42">
        <v>1135</v>
      </c>
      <c r="B1137" s="30" t="s">
        <v>13</v>
      </c>
      <c r="C1137" s="30" t="s">
        <v>14</v>
      </c>
      <c r="D1137" s="1" t="s">
        <v>143</v>
      </c>
      <c r="E1137" s="30" t="s">
        <v>23</v>
      </c>
      <c r="F1137" s="30">
        <v>9492791339</v>
      </c>
      <c r="G1137" s="43">
        <v>39295</v>
      </c>
      <c r="H1137" s="30">
        <v>10290644006</v>
      </c>
      <c r="I1137" s="30" t="s">
        <v>17</v>
      </c>
      <c r="J1137" s="30" t="s">
        <v>18</v>
      </c>
      <c r="K1137" s="30" t="s">
        <v>17</v>
      </c>
      <c r="L1137" s="30">
        <v>10290644</v>
      </c>
      <c r="M1137" s="30" t="s">
        <v>29</v>
      </c>
      <c r="N1137" s="30" t="s">
        <v>21</v>
      </c>
      <c r="O1137" s="44">
        <v>998877334973</v>
      </c>
      <c r="P1137" s="42">
        <v>10</v>
      </c>
      <c r="Q1137" s="30" t="s">
        <v>3756</v>
      </c>
      <c r="R1137" s="1" t="str">
        <f t="shared" si="57"/>
        <v xml:space="preserve">Drop Out </v>
      </c>
    </row>
    <row r="1138" spans="1:18" s="45" customFormat="1" ht="16.5" customHeight="1" x14ac:dyDescent="0.25">
      <c r="A1138" s="42">
        <v>1136</v>
      </c>
      <c r="B1138" s="30" t="s">
        <v>13</v>
      </c>
      <c r="C1138" s="30" t="s">
        <v>14</v>
      </c>
      <c r="D1138" s="1" t="s">
        <v>273</v>
      </c>
      <c r="E1138" s="30" t="s">
        <v>23</v>
      </c>
      <c r="F1138" s="30">
        <v>9592791339</v>
      </c>
      <c r="G1138" s="43">
        <v>38819</v>
      </c>
      <c r="H1138" s="30">
        <v>10290644006</v>
      </c>
      <c r="I1138" s="30" t="s">
        <v>17</v>
      </c>
      <c r="J1138" s="30" t="s">
        <v>18</v>
      </c>
      <c r="K1138" s="30" t="s">
        <v>17</v>
      </c>
      <c r="L1138" s="30">
        <v>10290644</v>
      </c>
      <c r="M1138" s="30" t="s">
        <v>29</v>
      </c>
      <c r="N1138" s="30" t="s">
        <v>21</v>
      </c>
      <c r="O1138" s="44">
        <v>900543083510</v>
      </c>
      <c r="P1138" s="42">
        <v>10</v>
      </c>
      <c r="Q1138" s="30" t="s">
        <v>3756</v>
      </c>
      <c r="R1138" s="1" t="str">
        <f t="shared" si="57"/>
        <v xml:space="preserve">Drop Out </v>
      </c>
    </row>
    <row r="1139" spans="1:18" s="45" customFormat="1" ht="16.5" customHeight="1" x14ac:dyDescent="0.25">
      <c r="A1139" s="42">
        <v>1137</v>
      </c>
      <c r="B1139" s="30" t="s">
        <v>13</v>
      </c>
      <c r="C1139" s="30" t="s">
        <v>14</v>
      </c>
      <c r="D1139" s="1" t="s">
        <v>466</v>
      </c>
      <c r="E1139" s="30" t="s">
        <v>23</v>
      </c>
      <c r="F1139" s="30">
        <v>9490302991</v>
      </c>
      <c r="G1139" s="43">
        <v>38705</v>
      </c>
      <c r="H1139" s="30">
        <v>10290644003</v>
      </c>
      <c r="I1139" s="30" t="s">
        <v>17</v>
      </c>
      <c r="J1139" s="30" t="s">
        <v>18</v>
      </c>
      <c r="K1139" s="30" t="s">
        <v>17</v>
      </c>
      <c r="L1139" s="30">
        <v>10290644</v>
      </c>
      <c r="M1139" s="30" t="s">
        <v>29</v>
      </c>
      <c r="N1139" s="30" t="s">
        <v>21</v>
      </c>
      <c r="O1139" s="44"/>
      <c r="P1139" s="42">
        <v>11</v>
      </c>
      <c r="Q1139" s="30"/>
      <c r="R1139" s="1" t="str">
        <f t="shared" si="57"/>
        <v>Not traced</v>
      </c>
    </row>
    <row r="1140" spans="1:18" s="45" customFormat="1" ht="16.5" customHeight="1" x14ac:dyDescent="0.25">
      <c r="A1140" s="42">
        <v>1138</v>
      </c>
      <c r="B1140" s="30" t="s">
        <v>13</v>
      </c>
      <c r="C1140" s="30" t="s">
        <v>14</v>
      </c>
      <c r="D1140" s="1" t="s">
        <v>101</v>
      </c>
      <c r="E1140" s="30" t="s">
        <v>23</v>
      </c>
      <c r="F1140" s="30">
        <v>7382364682</v>
      </c>
      <c r="G1140" s="43">
        <v>39124</v>
      </c>
      <c r="H1140" s="30">
        <v>10290644001</v>
      </c>
      <c r="I1140" s="30" t="s">
        <v>17</v>
      </c>
      <c r="J1140" s="30" t="s">
        <v>18</v>
      </c>
      <c r="K1140" s="30" t="s">
        <v>19</v>
      </c>
      <c r="L1140" s="30">
        <v>10290644</v>
      </c>
      <c r="M1140" s="30" t="s">
        <v>29</v>
      </c>
      <c r="N1140" s="30" t="s">
        <v>21</v>
      </c>
      <c r="O1140" s="44" t="str">
        <f>IFERROR(VLOOKUP(D1140,GERDATA971,14,FALSE),"")</f>
        <v>644820559147</v>
      </c>
      <c r="P1140" s="42">
        <v>1</v>
      </c>
      <c r="Q1140" s="30" t="s">
        <v>3140</v>
      </c>
      <c r="R1140" s="1" t="str">
        <f t="shared" si="57"/>
        <v>Studying in School / College</v>
      </c>
    </row>
    <row r="1141" spans="1:18" s="45" customFormat="1" ht="16.5" customHeight="1" x14ac:dyDescent="0.25">
      <c r="A1141" s="42">
        <v>1139</v>
      </c>
      <c r="B1141" s="30" t="s">
        <v>13</v>
      </c>
      <c r="C1141" s="30" t="s">
        <v>14</v>
      </c>
      <c r="D1141" s="1" t="s">
        <v>1087</v>
      </c>
      <c r="E1141" s="30" t="s">
        <v>23</v>
      </c>
      <c r="F1141" s="46">
        <v>489190000000</v>
      </c>
      <c r="G1141" s="43">
        <v>38854</v>
      </c>
      <c r="H1141" s="30">
        <v>10290644013</v>
      </c>
      <c r="I1141" s="30" t="s">
        <v>17</v>
      </c>
      <c r="J1141" s="30" t="s">
        <v>18</v>
      </c>
      <c r="K1141" s="30" t="s">
        <v>17</v>
      </c>
      <c r="L1141" s="30">
        <v>10290644</v>
      </c>
      <c r="M1141" s="30" t="s">
        <v>29</v>
      </c>
      <c r="N1141" s="30" t="s">
        <v>21</v>
      </c>
      <c r="O1141" s="44">
        <v>489189541579</v>
      </c>
      <c r="P1141" s="42">
        <v>3</v>
      </c>
      <c r="Q1141" s="30" t="s">
        <v>3409</v>
      </c>
      <c r="R1141" s="1" t="str">
        <f t="shared" si="57"/>
        <v>Inter passed and present not continue study</v>
      </c>
    </row>
    <row r="1142" spans="1:18" s="45" customFormat="1" ht="16.5" customHeight="1" x14ac:dyDescent="0.25">
      <c r="A1142" s="42">
        <v>1140</v>
      </c>
      <c r="B1142" s="30" t="s">
        <v>13</v>
      </c>
      <c r="C1142" s="30" t="s">
        <v>14</v>
      </c>
      <c r="D1142" s="1" t="s">
        <v>192</v>
      </c>
      <c r="E1142" s="30"/>
      <c r="F1142" s="30">
        <v>7382735825</v>
      </c>
      <c r="G1142" s="43">
        <v>38851</v>
      </c>
      <c r="H1142" s="30">
        <v>10290644005</v>
      </c>
      <c r="I1142" s="30" t="s">
        <v>17</v>
      </c>
      <c r="J1142" s="30" t="s">
        <v>18</v>
      </c>
      <c r="K1142" s="30" t="s">
        <v>17</v>
      </c>
      <c r="L1142" s="30">
        <v>10290644</v>
      </c>
      <c r="M1142" s="30" t="s">
        <v>29</v>
      </c>
      <c r="N1142" s="30" t="s">
        <v>21</v>
      </c>
      <c r="O1142" s="44"/>
      <c r="P1142" s="42">
        <v>11</v>
      </c>
      <c r="Q1142" s="30"/>
      <c r="R1142" s="1" t="str">
        <f t="shared" si="57"/>
        <v>Not traced</v>
      </c>
    </row>
    <row r="1143" spans="1:18" s="45" customFormat="1" ht="16.5" customHeight="1" x14ac:dyDescent="0.25">
      <c r="A1143" s="42">
        <v>1141</v>
      </c>
      <c r="B1143" s="30" t="s">
        <v>13</v>
      </c>
      <c r="C1143" s="30" t="s">
        <v>14</v>
      </c>
      <c r="D1143" s="1" t="s">
        <v>75</v>
      </c>
      <c r="E1143" s="30" t="s">
        <v>16</v>
      </c>
      <c r="F1143" s="30">
        <v>9491998370</v>
      </c>
      <c r="G1143" s="43">
        <v>38969</v>
      </c>
      <c r="H1143" s="30">
        <v>10290644005</v>
      </c>
      <c r="I1143" s="30" t="s">
        <v>17</v>
      </c>
      <c r="J1143" s="30" t="s">
        <v>18</v>
      </c>
      <c r="K1143" s="30" t="s">
        <v>17</v>
      </c>
      <c r="L1143" s="30">
        <v>10290644</v>
      </c>
      <c r="M1143" s="30" t="s">
        <v>29</v>
      </c>
      <c r="N1143" s="30" t="s">
        <v>21</v>
      </c>
      <c r="O1143" s="44">
        <v>483322523751</v>
      </c>
      <c r="P1143" s="42">
        <v>13</v>
      </c>
      <c r="Q1143" s="30" t="s">
        <v>1411</v>
      </c>
      <c r="R1143" s="1" t="str">
        <f t="shared" si="57"/>
        <v>Married</v>
      </c>
    </row>
    <row r="1144" spans="1:18" s="45" customFormat="1" ht="16.5" customHeight="1" x14ac:dyDescent="0.25">
      <c r="A1144" s="42">
        <v>1142</v>
      </c>
      <c r="B1144" s="30" t="s">
        <v>13</v>
      </c>
      <c r="C1144" s="30" t="s">
        <v>14</v>
      </c>
      <c r="D1144" s="1" t="s">
        <v>761</v>
      </c>
      <c r="E1144" s="30" t="s">
        <v>16</v>
      </c>
      <c r="F1144" s="30"/>
      <c r="G1144" s="43">
        <v>38718</v>
      </c>
      <c r="H1144" s="30">
        <v>10290644003</v>
      </c>
      <c r="I1144" s="30" t="s">
        <v>17</v>
      </c>
      <c r="J1144" s="30" t="s">
        <v>18</v>
      </c>
      <c r="K1144" s="30" t="s">
        <v>17</v>
      </c>
      <c r="L1144" s="30">
        <v>10290644</v>
      </c>
      <c r="M1144" s="30" t="s">
        <v>29</v>
      </c>
      <c r="N1144" s="30" t="s">
        <v>21</v>
      </c>
      <c r="O1144" s="44"/>
      <c r="P1144" s="42">
        <v>11</v>
      </c>
      <c r="Q1144" s="30"/>
      <c r="R1144" s="1" t="str">
        <f t="shared" si="57"/>
        <v>Not traced</v>
      </c>
    </row>
    <row r="1145" spans="1:18" s="45" customFormat="1" ht="16.5" customHeight="1" x14ac:dyDescent="0.25">
      <c r="A1145" s="42">
        <v>1143</v>
      </c>
      <c r="B1145" s="30" t="s">
        <v>13</v>
      </c>
      <c r="C1145" s="30" t="s">
        <v>14</v>
      </c>
      <c r="D1145" s="1" t="s">
        <v>1218</v>
      </c>
      <c r="E1145" s="30" t="s">
        <v>23</v>
      </c>
      <c r="F1145" s="46">
        <v>609632000000</v>
      </c>
      <c r="G1145" s="43">
        <v>40179</v>
      </c>
      <c r="H1145" s="30">
        <v>10290644011</v>
      </c>
      <c r="I1145" s="30" t="s">
        <v>17</v>
      </c>
      <c r="J1145" s="30" t="s">
        <v>18</v>
      </c>
      <c r="K1145" s="30" t="s">
        <v>19</v>
      </c>
      <c r="L1145" s="30">
        <v>10290644</v>
      </c>
      <c r="M1145" s="30" t="s">
        <v>29</v>
      </c>
      <c r="N1145" s="30" t="s">
        <v>1142</v>
      </c>
      <c r="O1145" s="44" t="str">
        <f>IFERROR(VLOOKUP(D1145,GERDATA971,14,FALSE),"")</f>
        <v>609631564256</v>
      </c>
      <c r="P1145" s="42">
        <v>10</v>
      </c>
      <c r="Q1145" s="30" t="s">
        <v>3189</v>
      </c>
      <c r="R1145" s="1" t="str">
        <f t="shared" si="57"/>
        <v xml:space="preserve">Drop Out </v>
      </c>
    </row>
    <row r="1146" spans="1:18" s="45" customFormat="1" ht="16.5" customHeight="1" x14ac:dyDescent="0.25">
      <c r="A1146" s="42">
        <v>1144</v>
      </c>
      <c r="B1146" s="30" t="s">
        <v>13</v>
      </c>
      <c r="C1146" s="30" t="s">
        <v>14</v>
      </c>
      <c r="D1146" s="1" t="s">
        <v>582</v>
      </c>
      <c r="E1146" s="30" t="s">
        <v>23</v>
      </c>
      <c r="F1146" s="30">
        <v>7382920732</v>
      </c>
      <c r="G1146" s="43">
        <v>39083</v>
      </c>
      <c r="H1146" s="30">
        <v>10290644002</v>
      </c>
      <c r="I1146" s="30" t="s">
        <v>17</v>
      </c>
      <c r="J1146" s="30" t="s">
        <v>18</v>
      </c>
      <c r="K1146" s="30" t="s">
        <v>17</v>
      </c>
      <c r="L1146" s="30">
        <v>10290644</v>
      </c>
      <c r="M1146" s="30" t="s">
        <v>29</v>
      </c>
      <c r="N1146" s="30" t="s">
        <v>21</v>
      </c>
      <c r="O1146" s="44">
        <v>665920453312</v>
      </c>
      <c r="P1146" s="42">
        <v>10</v>
      </c>
      <c r="Q1146" s="30" t="s">
        <v>2652</v>
      </c>
      <c r="R1146" s="1" t="str">
        <f t="shared" si="57"/>
        <v xml:space="preserve">Drop Out </v>
      </c>
    </row>
    <row r="1147" spans="1:18" s="45" customFormat="1" ht="16.5" customHeight="1" x14ac:dyDescent="0.25">
      <c r="A1147" s="42">
        <v>1145</v>
      </c>
      <c r="B1147" s="30" t="s">
        <v>13</v>
      </c>
      <c r="C1147" s="30" t="s">
        <v>14</v>
      </c>
      <c r="D1147" s="1" t="s">
        <v>849</v>
      </c>
      <c r="E1147" s="30" t="s">
        <v>23</v>
      </c>
      <c r="F1147" s="30">
        <v>9492791339</v>
      </c>
      <c r="G1147" s="43">
        <v>39184</v>
      </c>
      <c r="H1147" s="30">
        <v>10290644003</v>
      </c>
      <c r="I1147" s="30" t="s">
        <v>17</v>
      </c>
      <c r="J1147" s="30" t="s">
        <v>18</v>
      </c>
      <c r="K1147" s="30" t="s">
        <v>17</v>
      </c>
      <c r="L1147" s="30">
        <v>10290644</v>
      </c>
      <c r="M1147" s="30" t="s">
        <v>29</v>
      </c>
      <c r="N1147" s="30" t="s">
        <v>21</v>
      </c>
      <c r="O1147" s="44"/>
      <c r="P1147" s="42">
        <v>11</v>
      </c>
      <c r="Q1147" s="30"/>
      <c r="R1147" s="1" t="str">
        <f t="shared" si="57"/>
        <v>Not traced</v>
      </c>
    </row>
    <row r="1148" spans="1:18" s="45" customFormat="1" ht="16.5" customHeight="1" x14ac:dyDescent="0.25">
      <c r="A1148" s="42">
        <v>1146</v>
      </c>
      <c r="B1148" s="30" t="s">
        <v>13</v>
      </c>
      <c r="C1148" s="30" t="s">
        <v>14</v>
      </c>
      <c r="D1148" s="1" t="s">
        <v>231</v>
      </c>
      <c r="E1148" s="30" t="s">
        <v>23</v>
      </c>
      <c r="F1148" s="30">
        <v>9492791339</v>
      </c>
      <c r="G1148" s="43">
        <v>39184</v>
      </c>
      <c r="H1148" s="30">
        <v>10290644013</v>
      </c>
      <c r="I1148" s="30" t="s">
        <v>17</v>
      </c>
      <c r="J1148" s="30" t="s">
        <v>18</v>
      </c>
      <c r="K1148" s="30" t="s">
        <v>17</v>
      </c>
      <c r="L1148" s="30">
        <v>10290644</v>
      </c>
      <c r="M1148" s="30" t="s">
        <v>29</v>
      </c>
      <c r="N1148" s="30" t="s">
        <v>21</v>
      </c>
      <c r="O1148" s="44">
        <v>792544441001</v>
      </c>
      <c r="P1148" s="42">
        <v>10</v>
      </c>
      <c r="Q1148" s="30" t="s">
        <v>3773</v>
      </c>
      <c r="R1148" s="1" t="str">
        <f t="shared" si="57"/>
        <v xml:space="preserve">Drop Out </v>
      </c>
    </row>
    <row r="1149" spans="1:18" s="45" customFormat="1" ht="16.5" customHeight="1" x14ac:dyDescent="0.25">
      <c r="A1149" s="42">
        <v>1147</v>
      </c>
      <c r="B1149" s="30" t="s">
        <v>13</v>
      </c>
      <c r="C1149" s="30" t="s">
        <v>14</v>
      </c>
      <c r="D1149" s="1" t="s">
        <v>1070</v>
      </c>
      <c r="E1149" s="30" t="s">
        <v>23</v>
      </c>
      <c r="F1149" s="46">
        <v>722432000000</v>
      </c>
      <c r="G1149" s="43">
        <v>39094</v>
      </c>
      <c r="H1149" s="30">
        <v>10290644013</v>
      </c>
      <c r="I1149" s="30" t="s">
        <v>17</v>
      </c>
      <c r="J1149" s="30" t="s">
        <v>18</v>
      </c>
      <c r="K1149" s="30" t="s">
        <v>17</v>
      </c>
      <c r="L1149" s="30">
        <v>10290644</v>
      </c>
      <c r="M1149" s="30" t="s">
        <v>29</v>
      </c>
      <c r="N1149" s="30" t="s">
        <v>21</v>
      </c>
      <c r="O1149" s="44">
        <v>722432107679</v>
      </c>
      <c r="P1149" s="42">
        <v>10</v>
      </c>
      <c r="Q1149" s="30" t="s">
        <v>3768</v>
      </c>
      <c r="R1149" s="1" t="str">
        <f t="shared" si="57"/>
        <v xml:space="preserve">Drop Out </v>
      </c>
    </row>
    <row r="1150" spans="1:18" s="45" customFormat="1" ht="16.5" customHeight="1" x14ac:dyDescent="0.25">
      <c r="A1150" s="42">
        <v>1148</v>
      </c>
      <c r="B1150" s="30" t="s">
        <v>13</v>
      </c>
      <c r="C1150" s="30" t="s">
        <v>14</v>
      </c>
      <c r="D1150" s="1" t="s">
        <v>256</v>
      </c>
      <c r="E1150" s="30" t="s">
        <v>16</v>
      </c>
      <c r="F1150" s="30">
        <v>9490345440</v>
      </c>
      <c r="G1150" s="43">
        <v>38805</v>
      </c>
      <c r="H1150" s="30">
        <v>10290644001</v>
      </c>
      <c r="I1150" s="30" t="s">
        <v>17</v>
      </c>
      <c r="J1150" s="30" t="s">
        <v>18</v>
      </c>
      <c r="K1150" s="30" t="s">
        <v>17</v>
      </c>
      <c r="L1150" s="30">
        <v>10290644</v>
      </c>
      <c r="M1150" s="30" t="s">
        <v>29</v>
      </c>
      <c r="N1150" s="30" t="s">
        <v>21</v>
      </c>
      <c r="O1150" s="44"/>
      <c r="P1150" s="42">
        <v>11</v>
      </c>
      <c r="Q1150" s="30"/>
      <c r="R1150" s="1" t="str">
        <f t="shared" si="57"/>
        <v>Not traced</v>
      </c>
    </row>
    <row r="1151" spans="1:18" s="45" customFormat="1" ht="16.5" customHeight="1" x14ac:dyDescent="0.25">
      <c r="A1151" s="42">
        <v>1149</v>
      </c>
      <c r="B1151" s="30" t="s">
        <v>13</v>
      </c>
      <c r="C1151" s="30" t="s">
        <v>14</v>
      </c>
      <c r="D1151" s="1" t="s">
        <v>433</v>
      </c>
      <c r="E1151" s="30" t="s">
        <v>23</v>
      </c>
      <c r="F1151" s="30">
        <v>9491998370</v>
      </c>
      <c r="G1151" s="43">
        <v>38718</v>
      </c>
      <c r="H1151" s="30">
        <v>10290644005</v>
      </c>
      <c r="I1151" s="30" t="s">
        <v>17</v>
      </c>
      <c r="J1151" s="30" t="s">
        <v>18</v>
      </c>
      <c r="K1151" s="30" t="s">
        <v>17</v>
      </c>
      <c r="L1151" s="30">
        <v>10290644</v>
      </c>
      <c r="M1151" s="30" t="s">
        <v>29</v>
      </c>
      <c r="N1151" s="30" t="s">
        <v>21</v>
      </c>
      <c r="O1151" s="44">
        <v>799205324255</v>
      </c>
      <c r="P1151" s="42">
        <v>1</v>
      </c>
      <c r="Q1151" s="30" t="s">
        <v>1628</v>
      </c>
      <c r="R1151" s="1" t="str">
        <f t="shared" si="57"/>
        <v>Studying in School / College</v>
      </c>
    </row>
    <row r="1152" spans="1:18" s="45" customFormat="1" ht="16.5" customHeight="1" x14ac:dyDescent="0.25">
      <c r="A1152" s="42">
        <v>1150</v>
      </c>
      <c r="B1152" s="30" t="s">
        <v>13</v>
      </c>
      <c r="C1152" s="30" t="s">
        <v>14</v>
      </c>
      <c r="D1152" s="1" t="s">
        <v>265</v>
      </c>
      <c r="E1152" s="30" t="s">
        <v>16</v>
      </c>
      <c r="F1152" s="30">
        <v>9491998370</v>
      </c>
      <c r="G1152" s="43">
        <v>38794</v>
      </c>
      <c r="H1152" s="30">
        <v>10290644011</v>
      </c>
      <c r="I1152" s="30" t="s">
        <v>17</v>
      </c>
      <c r="J1152" s="30" t="s">
        <v>18</v>
      </c>
      <c r="K1152" s="30" t="s">
        <v>17</v>
      </c>
      <c r="L1152" s="30">
        <v>10290644</v>
      </c>
      <c r="M1152" s="30" t="s">
        <v>29</v>
      </c>
      <c r="N1152" s="30" t="s">
        <v>21</v>
      </c>
      <c r="O1152" s="44">
        <v>239189634454</v>
      </c>
      <c r="P1152" s="42">
        <v>1</v>
      </c>
      <c r="Q1152" s="30" t="s">
        <v>3406</v>
      </c>
      <c r="R1152" s="1" t="str">
        <f t="shared" si="57"/>
        <v>Studying in School / College</v>
      </c>
    </row>
    <row r="1153" spans="1:18" s="45" customFormat="1" ht="16.5" customHeight="1" x14ac:dyDescent="0.25">
      <c r="A1153" s="42">
        <v>1151</v>
      </c>
      <c r="B1153" s="30" t="s">
        <v>13</v>
      </c>
      <c r="C1153" s="30" t="s">
        <v>14</v>
      </c>
      <c r="D1153" s="1" t="s">
        <v>28</v>
      </c>
      <c r="E1153" s="30" t="s">
        <v>16</v>
      </c>
      <c r="F1153" s="30">
        <v>9491998370</v>
      </c>
      <c r="G1153" s="43">
        <v>40179</v>
      </c>
      <c r="H1153" s="30">
        <v>10290644002</v>
      </c>
      <c r="I1153" s="30" t="s">
        <v>17</v>
      </c>
      <c r="J1153" s="30" t="s">
        <v>18</v>
      </c>
      <c r="K1153" s="30" t="s">
        <v>17</v>
      </c>
      <c r="L1153" s="30">
        <v>10290644</v>
      </c>
      <c r="M1153" s="30" t="s">
        <v>29</v>
      </c>
      <c r="N1153" s="30" t="s">
        <v>21</v>
      </c>
      <c r="O1153" s="44">
        <v>258611169579</v>
      </c>
      <c r="P1153" s="42">
        <v>1</v>
      </c>
      <c r="Q1153" s="30" t="s">
        <v>3406</v>
      </c>
      <c r="R1153" s="1" t="str">
        <f t="shared" si="57"/>
        <v>Studying in School / College</v>
      </c>
    </row>
    <row r="1154" spans="1:18" s="45" customFormat="1" ht="16.5" customHeight="1" x14ac:dyDescent="0.25">
      <c r="A1154" s="42">
        <v>1152</v>
      </c>
      <c r="B1154" s="30" t="s">
        <v>13</v>
      </c>
      <c r="C1154" s="30" t="s">
        <v>14</v>
      </c>
      <c r="D1154" s="1" t="s">
        <v>539</v>
      </c>
      <c r="E1154" s="30" t="s">
        <v>23</v>
      </c>
      <c r="F1154" s="30">
        <v>7382959202</v>
      </c>
      <c r="G1154" s="43">
        <v>39083</v>
      </c>
      <c r="H1154" s="30">
        <v>10290644008</v>
      </c>
      <c r="I1154" s="30" t="s">
        <v>17</v>
      </c>
      <c r="J1154" s="30" t="s">
        <v>18</v>
      </c>
      <c r="K1154" s="30" t="s">
        <v>17</v>
      </c>
      <c r="L1154" s="30">
        <v>10290644</v>
      </c>
      <c r="M1154" s="30" t="s">
        <v>29</v>
      </c>
      <c r="N1154" s="30" t="s">
        <v>21</v>
      </c>
      <c r="O1154" s="44"/>
      <c r="P1154" s="42">
        <v>11</v>
      </c>
      <c r="Q1154" s="30"/>
      <c r="R1154" s="1" t="str">
        <f t="shared" si="57"/>
        <v>Not traced</v>
      </c>
    </row>
    <row r="1155" spans="1:18" s="45" customFormat="1" ht="16.5" customHeight="1" x14ac:dyDescent="0.25">
      <c r="A1155" s="42">
        <v>1153</v>
      </c>
      <c r="B1155" s="30" t="s">
        <v>13</v>
      </c>
      <c r="C1155" s="30" t="s">
        <v>14</v>
      </c>
      <c r="D1155" s="1" t="s">
        <v>775</v>
      </c>
      <c r="E1155" s="30" t="s">
        <v>23</v>
      </c>
      <c r="F1155" s="30">
        <v>7382920732</v>
      </c>
      <c r="G1155" s="43">
        <v>39147</v>
      </c>
      <c r="H1155" s="30">
        <v>10290644002</v>
      </c>
      <c r="I1155" s="30" t="s">
        <v>17</v>
      </c>
      <c r="J1155" s="30" t="s">
        <v>18</v>
      </c>
      <c r="K1155" s="30" t="s">
        <v>17</v>
      </c>
      <c r="L1155" s="30">
        <v>10290644</v>
      </c>
      <c r="M1155" s="30" t="s">
        <v>29</v>
      </c>
      <c r="N1155" s="30" t="s">
        <v>21</v>
      </c>
      <c r="O1155" s="44">
        <v>694915294509</v>
      </c>
      <c r="P1155" s="42">
        <v>1</v>
      </c>
      <c r="Q1155" s="30" t="s">
        <v>3406</v>
      </c>
      <c r="R1155" s="1" t="str">
        <f t="shared" ref="R1155:R1218" si="58">IFERROR(VLOOKUP(P1155,REASONCODE,2,FALSE),"")</f>
        <v>Studying in School / College</v>
      </c>
    </row>
    <row r="1156" spans="1:18" s="45" customFormat="1" ht="16.5" customHeight="1" x14ac:dyDescent="0.25">
      <c r="A1156" s="42">
        <v>1154</v>
      </c>
      <c r="B1156" s="30" t="s">
        <v>13</v>
      </c>
      <c r="C1156" s="30" t="s">
        <v>14</v>
      </c>
      <c r="D1156" s="1" t="s">
        <v>1042</v>
      </c>
      <c r="E1156" s="30" t="s">
        <v>16</v>
      </c>
      <c r="F1156" s="46">
        <v>845936000000</v>
      </c>
      <c r="G1156" s="43">
        <v>38756</v>
      </c>
      <c r="H1156" s="30">
        <v>10290644008</v>
      </c>
      <c r="I1156" s="30" t="s">
        <v>17</v>
      </c>
      <c r="J1156" s="30" t="s">
        <v>18</v>
      </c>
      <c r="K1156" s="30" t="s">
        <v>17</v>
      </c>
      <c r="L1156" s="30">
        <v>10290644</v>
      </c>
      <c r="M1156" s="30" t="s">
        <v>29</v>
      </c>
      <c r="N1156" s="30" t="s">
        <v>21</v>
      </c>
      <c r="O1156" s="44">
        <v>845936372995</v>
      </c>
      <c r="P1156" s="42">
        <v>1</v>
      </c>
      <c r="Q1156" s="30" t="s">
        <v>3406</v>
      </c>
      <c r="R1156" s="1" t="str">
        <f t="shared" si="58"/>
        <v>Studying in School / College</v>
      </c>
    </row>
    <row r="1157" spans="1:18" s="45" customFormat="1" ht="16.5" customHeight="1" x14ac:dyDescent="0.25">
      <c r="A1157" s="42">
        <v>1155</v>
      </c>
      <c r="B1157" s="30" t="s">
        <v>13</v>
      </c>
      <c r="C1157" s="30" t="s">
        <v>14</v>
      </c>
      <c r="D1157" s="1" t="s">
        <v>868</v>
      </c>
      <c r="E1157" s="30" t="s">
        <v>23</v>
      </c>
      <c r="F1157" s="30">
        <v>7382920732</v>
      </c>
      <c r="G1157" s="43">
        <v>38855</v>
      </c>
      <c r="H1157" s="30">
        <v>10290644002</v>
      </c>
      <c r="I1157" s="30" t="s">
        <v>17</v>
      </c>
      <c r="J1157" s="30" t="s">
        <v>18</v>
      </c>
      <c r="K1157" s="30" t="s">
        <v>17</v>
      </c>
      <c r="L1157" s="30">
        <v>10290644</v>
      </c>
      <c r="M1157" s="30" t="s">
        <v>29</v>
      </c>
      <c r="N1157" s="30" t="s">
        <v>21</v>
      </c>
      <c r="O1157" s="44">
        <v>732604522587</v>
      </c>
      <c r="P1157" s="42">
        <v>10</v>
      </c>
      <c r="Q1157" s="30" t="s">
        <v>2652</v>
      </c>
      <c r="R1157" s="1" t="str">
        <f t="shared" si="58"/>
        <v xml:space="preserve">Drop Out </v>
      </c>
    </row>
    <row r="1158" spans="1:18" s="45" customFormat="1" ht="16.5" customHeight="1" x14ac:dyDescent="0.25">
      <c r="A1158" s="42">
        <v>1156</v>
      </c>
      <c r="B1158" s="30" t="s">
        <v>13</v>
      </c>
      <c r="C1158" s="30" t="s">
        <v>14</v>
      </c>
      <c r="D1158" s="1" t="s">
        <v>1318</v>
      </c>
      <c r="E1158" s="30" t="s">
        <v>23</v>
      </c>
      <c r="F1158" s="46">
        <v>266426000000</v>
      </c>
      <c r="G1158" s="43">
        <v>40430</v>
      </c>
      <c r="H1158" s="30">
        <v>10290644011</v>
      </c>
      <c r="I1158" s="30" t="s">
        <v>17</v>
      </c>
      <c r="J1158" s="30" t="s">
        <v>18</v>
      </c>
      <c r="K1158" s="30" t="s">
        <v>19</v>
      </c>
      <c r="L1158" s="30">
        <v>10290644</v>
      </c>
      <c r="M1158" s="30" t="s">
        <v>29</v>
      </c>
      <c r="N1158" s="30" t="s">
        <v>1142</v>
      </c>
      <c r="O1158" s="44" t="str">
        <f>IFERROR(VLOOKUP(D1158,GERDATA971,14,FALSE),"")</f>
        <v>266426410886</v>
      </c>
      <c r="P1158" s="42">
        <v>1</v>
      </c>
      <c r="Q1158" s="30" t="s">
        <v>3192</v>
      </c>
      <c r="R1158" s="1" t="str">
        <f t="shared" si="58"/>
        <v>Studying in School / College</v>
      </c>
    </row>
    <row r="1159" spans="1:18" s="45" customFormat="1" ht="16.5" customHeight="1" x14ac:dyDescent="0.25">
      <c r="A1159" s="42">
        <v>1157</v>
      </c>
      <c r="B1159" s="30" t="s">
        <v>13</v>
      </c>
      <c r="C1159" s="30" t="s">
        <v>14</v>
      </c>
      <c r="D1159" s="1" t="s">
        <v>222</v>
      </c>
      <c r="E1159" s="30" t="s">
        <v>16</v>
      </c>
      <c r="F1159" s="30">
        <v>9491070934</v>
      </c>
      <c r="G1159" s="43">
        <v>38884</v>
      </c>
      <c r="H1159" s="30">
        <v>10290644002</v>
      </c>
      <c r="I1159" s="30" t="s">
        <v>17</v>
      </c>
      <c r="J1159" s="30" t="s">
        <v>18</v>
      </c>
      <c r="K1159" s="30" t="s">
        <v>17</v>
      </c>
      <c r="L1159" s="30">
        <v>10290644</v>
      </c>
      <c r="M1159" s="30" t="s">
        <v>29</v>
      </c>
      <c r="N1159" s="30" t="s">
        <v>21</v>
      </c>
      <c r="O1159" s="44">
        <v>201062325519</v>
      </c>
      <c r="P1159" s="42">
        <v>1</v>
      </c>
      <c r="Q1159" s="30" t="s">
        <v>3406</v>
      </c>
      <c r="R1159" s="1" t="str">
        <f t="shared" si="58"/>
        <v>Studying in School / College</v>
      </c>
    </row>
    <row r="1160" spans="1:18" s="45" customFormat="1" ht="16.5" customHeight="1" x14ac:dyDescent="0.25">
      <c r="A1160" s="42">
        <v>1158</v>
      </c>
      <c r="B1160" s="30" t="s">
        <v>13</v>
      </c>
      <c r="C1160" s="30" t="s">
        <v>14</v>
      </c>
      <c r="D1160" s="1" t="s">
        <v>357</v>
      </c>
      <c r="E1160" s="30" t="s">
        <v>23</v>
      </c>
      <c r="F1160" s="30">
        <v>9494899556</v>
      </c>
      <c r="G1160" s="43">
        <v>38886</v>
      </c>
      <c r="H1160" s="30">
        <v>10290644001</v>
      </c>
      <c r="I1160" s="30" t="s">
        <v>17</v>
      </c>
      <c r="J1160" s="30" t="s">
        <v>18</v>
      </c>
      <c r="K1160" s="30" t="s">
        <v>17</v>
      </c>
      <c r="L1160" s="30">
        <v>10290644</v>
      </c>
      <c r="M1160" s="30" t="s">
        <v>29</v>
      </c>
      <c r="N1160" s="30" t="s">
        <v>21</v>
      </c>
      <c r="O1160" s="44"/>
      <c r="P1160" s="42">
        <v>11</v>
      </c>
      <c r="Q1160" s="30"/>
      <c r="R1160" s="1" t="str">
        <f t="shared" si="58"/>
        <v>Not traced</v>
      </c>
    </row>
    <row r="1161" spans="1:18" s="45" customFormat="1" ht="16.5" customHeight="1" x14ac:dyDescent="0.25">
      <c r="A1161" s="42">
        <v>1159</v>
      </c>
      <c r="B1161" s="30" t="s">
        <v>13</v>
      </c>
      <c r="C1161" s="30" t="s">
        <v>14</v>
      </c>
      <c r="D1161" s="1" t="s">
        <v>688</v>
      </c>
      <c r="E1161" s="30" t="s">
        <v>16</v>
      </c>
      <c r="F1161" s="30">
        <v>7382450983</v>
      </c>
      <c r="G1161" s="43">
        <v>40028</v>
      </c>
      <c r="H1161" s="30">
        <v>10290644007</v>
      </c>
      <c r="I1161" s="30" t="s">
        <v>17</v>
      </c>
      <c r="J1161" s="30" t="s">
        <v>18</v>
      </c>
      <c r="K1161" s="30" t="s">
        <v>17</v>
      </c>
      <c r="L1161" s="30">
        <v>10290644</v>
      </c>
      <c r="M1161" s="30" t="s">
        <v>29</v>
      </c>
      <c r="N1161" s="30" t="s">
        <v>21</v>
      </c>
      <c r="O1161" s="44"/>
      <c r="P1161" s="42">
        <v>11</v>
      </c>
      <c r="Q1161" s="30"/>
      <c r="R1161" s="1" t="str">
        <f t="shared" si="58"/>
        <v>Not traced</v>
      </c>
    </row>
    <row r="1162" spans="1:18" s="45" customFormat="1" ht="16.5" customHeight="1" x14ac:dyDescent="0.25">
      <c r="A1162" s="42">
        <v>1160</v>
      </c>
      <c r="B1162" s="30" t="s">
        <v>13</v>
      </c>
      <c r="C1162" s="30" t="s">
        <v>14</v>
      </c>
      <c r="D1162" s="1" t="s">
        <v>268</v>
      </c>
      <c r="E1162" s="30" t="s">
        <v>16</v>
      </c>
      <c r="F1162" s="30">
        <v>7382069481</v>
      </c>
      <c r="G1162" s="43">
        <v>38718</v>
      </c>
      <c r="H1162" s="30">
        <v>10290644010</v>
      </c>
      <c r="I1162" s="30" t="s">
        <v>17</v>
      </c>
      <c r="J1162" s="30" t="s">
        <v>18</v>
      </c>
      <c r="K1162" s="30" t="s">
        <v>17</v>
      </c>
      <c r="L1162" s="30">
        <v>10290644</v>
      </c>
      <c r="M1162" s="30" t="s">
        <v>29</v>
      </c>
      <c r="N1162" s="30" t="s">
        <v>21</v>
      </c>
      <c r="O1162" s="44"/>
      <c r="P1162" s="42">
        <v>11</v>
      </c>
      <c r="Q1162" s="30"/>
      <c r="R1162" s="1" t="str">
        <f t="shared" si="58"/>
        <v>Not traced</v>
      </c>
    </row>
    <row r="1163" spans="1:18" s="45" customFormat="1" ht="16.5" customHeight="1" x14ac:dyDescent="0.25">
      <c r="A1163" s="42">
        <v>1161</v>
      </c>
      <c r="B1163" s="30" t="s">
        <v>13</v>
      </c>
      <c r="C1163" s="30" t="s">
        <v>14</v>
      </c>
      <c r="D1163" s="1" t="s">
        <v>1002</v>
      </c>
      <c r="E1163" s="30"/>
      <c r="F1163" s="46">
        <v>670306000000</v>
      </c>
      <c r="G1163" s="43">
        <v>38904</v>
      </c>
      <c r="H1163" s="30">
        <v>10290644010</v>
      </c>
      <c r="I1163" s="30" t="s">
        <v>17</v>
      </c>
      <c r="J1163" s="30" t="s">
        <v>18</v>
      </c>
      <c r="K1163" s="30" t="s">
        <v>17</v>
      </c>
      <c r="L1163" s="30">
        <v>10290644</v>
      </c>
      <c r="M1163" s="30" t="s">
        <v>29</v>
      </c>
      <c r="N1163" s="30" t="s">
        <v>21</v>
      </c>
      <c r="O1163" s="44"/>
      <c r="P1163" s="42">
        <v>11</v>
      </c>
      <c r="Q1163" s="30"/>
      <c r="R1163" s="1" t="str">
        <f t="shared" si="58"/>
        <v>Not traced</v>
      </c>
    </row>
    <row r="1164" spans="1:18" s="45" customFormat="1" ht="16.5" customHeight="1" x14ac:dyDescent="0.25">
      <c r="A1164" s="42">
        <v>1162</v>
      </c>
      <c r="B1164" s="30" t="s">
        <v>13</v>
      </c>
      <c r="C1164" s="30" t="s">
        <v>14</v>
      </c>
      <c r="D1164" s="1" t="s">
        <v>42</v>
      </c>
      <c r="E1164" s="30" t="s">
        <v>16</v>
      </c>
      <c r="F1164" s="30">
        <v>7382920732</v>
      </c>
      <c r="G1164" s="43">
        <v>39814</v>
      </c>
      <c r="H1164" s="30">
        <v>10290644002</v>
      </c>
      <c r="I1164" s="30" t="s">
        <v>17</v>
      </c>
      <c r="J1164" s="30" t="s">
        <v>18</v>
      </c>
      <c r="K1164" s="30" t="s">
        <v>17</v>
      </c>
      <c r="L1164" s="30">
        <v>10290644</v>
      </c>
      <c r="M1164" s="30" t="s">
        <v>29</v>
      </c>
      <c r="N1164" s="30" t="s">
        <v>21</v>
      </c>
      <c r="O1164" s="44">
        <v>420903063165</v>
      </c>
      <c r="P1164" s="42">
        <v>2</v>
      </c>
      <c r="Q1164" s="30" t="s">
        <v>3786</v>
      </c>
      <c r="R1164" s="1" t="str">
        <f t="shared" si="58"/>
        <v>10th passed and present not continue study</v>
      </c>
    </row>
    <row r="1165" spans="1:18" s="45" customFormat="1" ht="16.5" customHeight="1" x14ac:dyDescent="0.25">
      <c r="A1165" s="42">
        <v>1163</v>
      </c>
      <c r="B1165" s="30" t="s">
        <v>13</v>
      </c>
      <c r="C1165" s="30" t="s">
        <v>14</v>
      </c>
      <c r="D1165" s="1" t="s">
        <v>525</v>
      </c>
      <c r="E1165" s="30" t="s">
        <v>23</v>
      </c>
      <c r="F1165" s="30">
        <v>7337259130</v>
      </c>
      <c r="G1165" s="43">
        <v>39083</v>
      </c>
      <c r="H1165" s="30">
        <v>10290644010</v>
      </c>
      <c r="I1165" s="30" t="s">
        <v>17</v>
      </c>
      <c r="J1165" s="30" t="s">
        <v>18</v>
      </c>
      <c r="K1165" s="30" t="s">
        <v>17</v>
      </c>
      <c r="L1165" s="30">
        <v>10290644</v>
      </c>
      <c r="M1165" s="30" t="s">
        <v>29</v>
      </c>
      <c r="N1165" s="30" t="s">
        <v>21</v>
      </c>
      <c r="O1165" s="44"/>
      <c r="P1165" s="42">
        <v>11</v>
      </c>
      <c r="Q1165" s="30"/>
      <c r="R1165" s="1" t="str">
        <f t="shared" si="58"/>
        <v>Not traced</v>
      </c>
    </row>
    <row r="1166" spans="1:18" s="45" customFormat="1" ht="16.5" customHeight="1" x14ac:dyDescent="0.25">
      <c r="A1166" s="42">
        <v>1164</v>
      </c>
      <c r="B1166" s="30" t="s">
        <v>13</v>
      </c>
      <c r="C1166" s="30" t="s">
        <v>14</v>
      </c>
      <c r="D1166" s="1" t="s">
        <v>632</v>
      </c>
      <c r="E1166" s="30" t="s">
        <v>23</v>
      </c>
      <c r="F1166" s="30">
        <v>7382920732</v>
      </c>
      <c r="G1166" s="43">
        <v>38878</v>
      </c>
      <c r="H1166" s="30">
        <v>10290644002</v>
      </c>
      <c r="I1166" s="30" t="s">
        <v>17</v>
      </c>
      <c r="J1166" s="30" t="s">
        <v>18</v>
      </c>
      <c r="K1166" s="30" t="s">
        <v>17</v>
      </c>
      <c r="L1166" s="30">
        <v>10290644</v>
      </c>
      <c r="M1166" s="30" t="s">
        <v>29</v>
      </c>
      <c r="N1166" s="30" t="s">
        <v>21</v>
      </c>
      <c r="O1166" s="44">
        <v>240864303478</v>
      </c>
      <c r="P1166" s="42">
        <v>13</v>
      </c>
      <c r="Q1166" s="30" t="s">
        <v>1411</v>
      </c>
      <c r="R1166" s="1" t="str">
        <f t="shared" si="58"/>
        <v>Married</v>
      </c>
    </row>
    <row r="1167" spans="1:18" s="45" customFormat="1" ht="16.5" customHeight="1" x14ac:dyDescent="0.25">
      <c r="A1167" s="42">
        <v>1165</v>
      </c>
      <c r="B1167" s="30" t="s">
        <v>13</v>
      </c>
      <c r="C1167" s="30" t="s">
        <v>14</v>
      </c>
      <c r="D1167" s="1" t="s">
        <v>371</v>
      </c>
      <c r="E1167" s="30" t="s">
        <v>23</v>
      </c>
      <c r="F1167" s="30">
        <v>9491998370</v>
      </c>
      <c r="G1167" s="43">
        <v>39083</v>
      </c>
      <c r="H1167" s="30">
        <v>10290644004</v>
      </c>
      <c r="I1167" s="30" t="s">
        <v>17</v>
      </c>
      <c r="J1167" s="30" t="s">
        <v>18</v>
      </c>
      <c r="K1167" s="30" t="s">
        <v>19</v>
      </c>
      <c r="L1167" s="30">
        <v>10290644</v>
      </c>
      <c r="M1167" s="30" t="s">
        <v>29</v>
      </c>
      <c r="N1167" s="30" t="s">
        <v>21</v>
      </c>
      <c r="O1167" s="44" t="str">
        <f>IFERROR(VLOOKUP(D1167,GERDATA971,14,FALSE),"")</f>
        <v>831403501700</v>
      </c>
      <c r="P1167" s="42">
        <v>1</v>
      </c>
      <c r="Q1167" s="30" t="s">
        <v>1646</v>
      </c>
      <c r="R1167" s="1" t="str">
        <f t="shared" si="58"/>
        <v>Studying in School / College</v>
      </c>
    </row>
    <row r="1168" spans="1:18" s="45" customFormat="1" ht="16.5" customHeight="1" x14ac:dyDescent="0.25">
      <c r="A1168" s="42">
        <v>1166</v>
      </c>
      <c r="B1168" s="30" t="s">
        <v>13</v>
      </c>
      <c r="C1168" s="30" t="s">
        <v>14</v>
      </c>
      <c r="D1168" s="1" t="s">
        <v>455</v>
      </c>
      <c r="E1168" s="30" t="s">
        <v>23</v>
      </c>
      <c r="F1168" s="30">
        <v>9493435066</v>
      </c>
      <c r="G1168" s="43">
        <v>39382</v>
      </c>
      <c r="H1168" s="30">
        <v>10290644008</v>
      </c>
      <c r="I1168" s="30" t="s">
        <v>17</v>
      </c>
      <c r="J1168" s="30" t="s">
        <v>18</v>
      </c>
      <c r="K1168" s="30" t="s">
        <v>17</v>
      </c>
      <c r="L1168" s="30">
        <v>10290644</v>
      </c>
      <c r="M1168" s="30" t="s">
        <v>29</v>
      </c>
      <c r="N1168" s="30" t="s">
        <v>21</v>
      </c>
      <c r="O1168" s="44">
        <v>257507786867</v>
      </c>
      <c r="P1168" s="42">
        <v>1</v>
      </c>
      <c r="Q1168" s="30" t="s">
        <v>3406</v>
      </c>
      <c r="R1168" s="1" t="str">
        <f t="shared" si="58"/>
        <v>Studying in School / College</v>
      </c>
    </row>
    <row r="1169" spans="1:18" s="45" customFormat="1" ht="16.5" customHeight="1" x14ac:dyDescent="0.25">
      <c r="A1169" s="42">
        <v>1167</v>
      </c>
      <c r="B1169" s="30" t="s">
        <v>13</v>
      </c>
      <c r="C1169" s="30" t="s">
        <v>14</v>
      </c>
      <c r="D1169" s="1" t="s">
        <v>969</v>
      </c>
      <c r="E1169" s="30" t="s">
        <v>16</v>
      </c>
      <c r="F1169" s="46">
        <v>800819000000</v>
      </c>
      <c r="G1169" s="43">
        <v>38602</v>
      </c>
      <c r="H1169" s="30">
        <v>10290645007</v>
      </c>
      <c r="I1169" s="30" t="s">
        <v>17</v>
      </c>
      <c r="J1169" s="30" t="s">
        <v>18</v>
      </c>
      <c r="K1169" s="30" t="s">
        <v>19</v>
      </c>
      <c r="L1169" s="30">
        <v>10290645</v>
      </c>
      <c r="M1169" s="30" t="s">
        <v>95</v>
      </c>
      <c r="N1169" s="30" t="s">
        <v>21</v>
      </c>
      <c r="O1169" s="44" t="str">
        <f>IFERROR(VLOOKUP(D1169,GERDATA971,14,FALSE),"")</f>
        <v>800818783767</v>
      </c>
      <c r="P1169" s="42">
        <v>2</v>
      </c>
      <c r="Q1169" s="30" t="s">
        <v>1360</v>
      </c>
      <c r="R1169" s="1" t="str">
        <f t="shared" si="58"/>
        <v>10th passed and present not continue study</v>
      </c>
    </row>
    <row r="1170" spans="1:18" s="45" customFormat="1" ht="16.5" customHeight="1" x14ac:dyDescent="0.25">
      <c r="A1170" s="42">
        <v>1168</v>
      </c>
      <c r="B1170" s="30" t="s">
        <v>13</v>
      </c>
      <c r="C1170" s="30" t="s">
        <v>14</v>
      </c>
      <c r="D1170" s="1" t="s">
        <v>580</v>
      </c>
      <c r="E1170" s="30" t="s">
        <v>23</v>
      </c>
      <c r="F1170" s="30">
        <v>7680904281</v>
      </c>
      <c r="G1170" s="43">
        <v>38634</v>
      </c>
      <c r="H1170" s="30">
        <v>10290645007</v>
      </c>
      <c r="I1170" s="30" t="s">
        <v>17</v>
      </c>
      <c r="J1170" s="30" t="s">
        <v>18</v>
      </c>
      <c r="K1170" s="30" t="s">
        <v>17</v>
      </c>
      <c r="L1170" s="30">
        <v>10290645</v>
      </c>
      <c r="M1170" s="30" t="s">
        <v>95</v>
      </c>
      <c r="N1170" s="30" t="s">
        <v>21</v>
      </c>
      <c r="O1170" s="44"/>
      <c r="P1170" s="42">
        <v>11</v>
      </c>
      <c r="Q1170" s="30"/>
      <c r="R1170" s="1" t="str">
        <f t="shared" si="58"/>
        <v>Not traced</v>
      </c>
    </row>
    <row r="1171" spans="1:18" s="45" customFormat="1" ht="16.5" customHeight="1" x14ac:dyDescent="0.25">
      <c r="A1171" s="42">
        <v>1169</v>
      </c>
      <c r="B1171" s="30" t="s">
        <v>13</v>
      </c>
      <c r="C1171" s="30" t="s">
        <v>14</v>
      </c>
      <c r="D1171" s="1" t="s">
        <v>1064</v>
      </c>
      <c r="E1171" s="30" t="s">
        <v>16</v>
      </c>
      <c r="F1171" s="46">
        <v>903643000000</v>
      </c>
      <c r="G1171" s="43">
        <v>39454</v>
      </c>
      <c r="H1171" s="30">
        <v>10290645015</v>
      </c>
      <c r="I1171" s="30" t="s">
        <v>17</v>
      </c>
      <c r="J1171" s="30" t="s">
        <v>18</v>
      </c>
      <c r="K1171" s="30" t="s">
        <v>17</v>
      </c>
      <c r="L1171" s="30">
        <v>10290645</v>
      </c>
      <c r="M1171" s="30" t="s">
        <v>95</v>
      </c>
      <c r="N1171" s="30" t="s">
        <v>21</v>
      </c>
      <c r="O1171" s="44"/>
      <c r="P1171" s="42">
        <v>11</v>
      </c>
      <c r="Q1171" s="30"/>
      <c r="R1171" s="1" t="str">
        <f t="shared" si="58"/>
        <v>Not traced</v>
      </c>
    </row>
    <row r="1172" spans="1:18" s="45" customFormat="1" ht="16.5" customHeight="1" x14ac:dyDescent="0.25">
      <c r="A1172" s="42">
        <v>1170</v>
      </c>
      <c r="B1172" s="30" t="s">
        <v>13</v>
      </c>
      <c r="C1172" s="30" t="s">
        <v>14</v>
      </c>
      <c r="D1172" s="1" t="s">
        <v>892</v>
      </c>
      <c r="E1172" s="30" t="s">
        <v>23</v>
      </c>
      <c r="F1172" s="46">
        <v>904626000000</v>
      </c>
      <c r="G1172" s="43">
        <v>40340</v>
      </c>
      <c r="H1172" s="30">
        <v>10290645017</v>
      </c>
      <c r="I1172" s="30" t="s">
        <v>17</v>
      </c>
      <c r="J1172" s="30" t="s">
        <v>18</v>
      </c>
      <c r="K1172" s="30" t="s">
        <v>19</v>
      </c>
      <c r="L1172" s="30">
        <v>10290645</v>
      </c>
      <c r="M1172" s="30" t="s">
        <v>95</v>
      </c>
      <c r="N1172" s="30" t="s">
        <v>21</v>
      </c>
      <c r="O1172" s="44">
        <f t="shared" ref="O1172:O1181" si="59">IFERROR(VLOOKUP(D1172,GERDATA971,14,FALSE),"")</f>
        <v>904625853829</v>
      </c>
      <c r="P1172" s="42">
        <v>11</v>
      </c>
      <c r="Q1172" s="30" t="s">
        <v>1552</v>
      </c>
      <c r="R1172" s="1" t="str">
        <f t="shared" si="58"/>
        <v>Not traced</v>
      </c>
    </row>
    <row r="1173" spans="1:18" s="45" customFormat="1" ht="16.5" customHeight="1" x14ac:dyDescent="0.25">
      <c r="A1173" s="42">
        <v>1171</v>
      </c>
      <c r="B1173" s="30" t="s">
        <v>13</v>
      </c>
      <c r="C1173" s="30" t="s">
        <v>14</v>
      </c>
      <c r="D1173" s="1" t="s">
        <v>1159</v>
      </c>
      <c r="E1173" s="30" t="s">
        <v>23</v>
      </c>
      <c r="F1173" s="46">
        <v>487070000000</v>
      </c>
      <c r="G1173" s="43">
        <v>39976</v>
      </c>
      <c r="H1173" s="30">
        <v>10290645011</v>
      </c>
      <c r="I1173" s="30" t="s">
        <v>17</v>
      </c>
      <c r="J1173" s="30" t="s">
        <v>18</v>
      </c>
      <c r="K1173" s="30" t="s">
        <v>19</v>
      </c>
      <c r="L1173" s="30">
        <v>10290645</v>
      </c>
      <c r="M1173" s="30" t="s">
        <v>95</v>
      </c>
      <c r="N1173" s="30" t="s">
        <v>1142</v>
      </c>
      <c r="O1173" s="44" t="str">
        <f t="shared" si="59"/>
        <v>487070165321</v>
      </c>
      <c r="P1173" s="42">
        <v>10</v>
      </c>
      <c r="Q1173" s="30" t="s">
        <v>1525</v>
      </c>
      <c r="R1173" s="1" t="str">
        <f t="shared" si="58"/>
        <v xml:space="preserve">Drop Out </v>
      </c>
    </row>
    <row r="1174" spans="1:18" s="45" customFormat="1" ht="16.5" customHeight="1" x14ac:dyDescent="0.25">
      <c r="A1174" s="42">
        <v>1172</v>
      </c>
      <c r="B1174" s="30" t="s">
        <v>13</v>
      </c>
      <c r="C1174" s="30" t="s">
        <v>14</v>
      </c>
      <c r="D1174" s="1" t="s">
        <v>592</v>
      </c>
      <c r="E1174" s="30"/>
      <c r="F1174" s="30">
        <v>8500526540</v>
      </c>
      <c r="G1174" s="43">
        <v>42097</v>
      </c>
      <c r="H1174" s="30">
        <v>10290645017</v>
      </c>
      <c r="I1174" s="30" t="s">
        <v>17</v>
      </c>
      <c r="J1174" s="30" t="s">
        <v>18</v>
      </c>
      <c r="K1174" s="30" t="s">
        <v>19</v>
      </c>
      <c r="L1174" s="30">
        <v>10290645</v>
      </c>
      <c r="M1174" s="30" t="s">
        <v>95</v>
      </c>
      <c r="N1174" s="30" t="s">
        <v>21</v>
      </c>
      <c r="O1174" s="44">
        <f t="shared" si="59"/>
        <v>404688498372</v>
      </c>
      <c r="P1174" s="42">
        <v>1</v>
      </c>
      <c r="Q1174" s="30" t="s">
        <v>3122</v>
      </c>
      <c r="R1174" s="1" t="str">
        <f t="shared" si="58"/>
        <v>Studying in School / College</v>
      </c>
    </row>
    <row r="1175" spans="1:18" s="45" customFormat="1" ht="16.5" customHeight="1" x14ac:dyDescent="0.25">
      <c r="A1175" s="42">
        <v>1173</v>
      </c>
      <c r="B1175" s="30" t="s">
        <v>13</v>
      </c>
      <c r="C1175" s="30" t="s">
        <v>14</v>
      </c>
      <c r="D1175" s="1" t="s">
        <v>808</v>
      </c>
      <c r="E1175" s="30" t="s">
        <v>23</v>
      </c>
      <c r="F1175" s="30">
        <v>8985611342</v>
      </c>
      <c r="G1175" s="43">
        <v>38718</v>
      </c>
      <c r="H1175" s="30">
        <v>10290645010</v>
      </c>
      <c r="I1175" s="30" t="s">
        <v>17</v>
      </c>
      <c r="J1175" s="30" t="s">
        <v>18</v>
      </c>
      <c r="K1175" s="30" t="s">
        <v>19</v>
      </c>
      <c r="L1175" s="30">
        <v>10290645</v>
      </c>
      <c r="M1175" s="30" t="s">
        <v>95</v>
      </c>
      <c r="N1175" s="30" t="s">
        <v>21</v>
      </c>
      <c r="O1175" s="44" t="str">
        <f t="shared" si="59"/>
        <v>840471632400</v>
      </c>
      <c r="P1175" s="42">
        <v>3</v>
      </c>
      <c r="Q1175" s="30" t="s">
        <v>1640</v>
      </c>
      <c r="R1175" s="1" t="str">
        <f t="shared" si="58"/>
        <v>Inter passed and present not continue study</v>
      </c>
    </row>
    <row r="1176" spans="1:18" s="45" customFormat="1" ht="16.5" customHeight="1" x14ac:dyDescent="0.25">
      <c r="A1176" s="42">
        <v>1174</v>
      </c>
      <c r="B1176" s="30" t="s">
        <v>13</v>
      </c>
      <c r="C1176" s="30" t="s">
        <v>14</v>
      </c>
      <c r="D1176" s="1" t="s">
        <v>818</v>
      </c>
      <c r="E1176" s="30" t="s">
        <v>16</v>
      </c>
      <c r="F1176" s="30">
        <v>9493057963</v>
      </c>
      <c r="G1176" s="43">
        <v>38910</v>
      </c>
      <c r="H1176" s="30">
        <v>10290645011</v>
      </c>
      <c r="I1176" s="30" t="s">
        <v>17</v>
      </c>
      <c r="J1176" s="30" t="s">
        <v>18</v>
      </c>
      <c r="K1176" s="30" t="s">
        <v>19</v>
      </c>
      <c r="L1176" s="30">
        <v>10290645</v>
      </c>
      <c r="M1176" s="30" t="s">
        <v>95</v>
      </c>
      <c r="N1176" s="30" t="s">
        <v>21</v>
      </c>
      <c r="O1176" s="44" t="str">
        <f t="shared" si="59"/>
        <v>579291651369</v>
      </c>
      <c r="P1176" s="42">
        <v>3</v>
      </c>
      <c r="Q1176" s="30" t="s">
        <v>1640</v>
      </c>
      <c r="R1176" s="1" t="str">
        <f t="shared" si="58"/>
        <v>Inter passed and present not continue study</v>
      </c>
    </row>
    <row r="1177" spans="1:18" s="45" customFormat="1" ht="16.5" customHeight="1" x14ac:dyDescent="0.25">
      <c r="A1177" s="42">
        <v>1175</v>
      </c>
      <c r="B1177" s="30" t="s">
        <v>13</v>
      </c>
      <c r="C1177" s="30" t="s">
        <v>14</v>
      </c>
      <c r="D1177" s="1" t="s">
        <v>1179</v>
      </c>
      <c r="E1177" s="30" t="s">
        <v>23</v>
      </c>
      <c r="F1177" s="46">
        <v>893707000000</v>
      </c>
      <c r="G1177" s="43">
        <v>38718</v>
      </c>
      <c r="H1177" s="30">
        <v>10290645011</v>
      </c>
      <c r="I1177" s="30" t="s">
        <v>17</v>
      </c>
      <c r="J1177" s="30" t="s">
        <v>18</v>
      </c>
      <c r="K1177" s="30" t="s">
        <v>19</v>
      </c>
      <c r="L1177" s="30">
        <v>10290645</v>
      </c>
      <c r="M1177" s="30" t="s">
        <v>95</v>
      </c>
      <c r="N1177" s="30" t="s">
        <v>1153</v>
      </c>
      <c r="O1177" s="44" t="str">
        <f t="shared" si="59"/>
        <v>893707320684</v>
      </c>
      <c r="P1177" s="42">
        <v>3</v>
      </c>
      <c r="Q1177" s="30" t="s">
        <v>1640</v>
      </c>
      <c r="R1177" s="1" t="str">
        <f t="shared" si="58"/>
        <v>Inter passed and present not continue study</v>
      </c>
    </row>
    <row r="1178" spans="1:18" s="45" customFormat="1" ht="16.5" customHeight="1" x14ac:dyDescent="0.25">
      <c r="A1178" s="42">
        <v>1176</v>
      </c>
      <c r="B1178" s="30" t="s">
        <v>13</v>
      </c>
      <c r="C1178" s="30" t="s">
        <v>14</v>
      </c>
      <c r="D1178" s="1" t="s">
        <v>1185</v>
      </c>
      <c r="E1178" s="30" t="s">
        <v>23</v>
      </c>
      <c r="F1178" s="46">
        <v>721387000000</v>
      </c>
      <c r="G1178" s="43">
        <v>40909</v>
      </c>
      <c r="H1178" s="30">
        <v>10290645014</v>
      </c>
      <c r="I1178" s="30" t="s">
        <v>17</v>
      </c>
      <c r="J1178" s="30" t="s">
        <v>18</v>
      </c>
      <c r="K1178" s="30" t="s">
        <v>19</v>
      </c>
      <c r="L1178" s="30">
        <v>10290645</v>
      </c>
      <c r="M1178" s="30" t="s">
        <v>95</v>
      </c>
      <c r="N1178" s="30" t="s">
        <v>1142</v>
      </c>
      <c r="O1178" s="44">
        <f t="shared" si="59"/>
        <v>546106148658</v>
      </c>
      <c r="P1178" s="42">
        <v>10</v>
      </c>
      <c r="Q1178" s="30" t="s">
        <v>2652</v>
      </c>
      <c r="R1178" s="1" t="str">
        <f t="shared" si="58"/>
        <v xml:space="preserve">Drop Out </v>
      </c>
    </row>
    <row r="1179" spans="1:18" s="45" customFormat="1" ht="16.5" customHeight="1" x14ac:dyDescent="0.25">
      <c r="A1179" s="42">
        <v>1177</v>
      </c>
      <c r="B1179" s="30" t="s">
        <v>13</v>
      </c>
      <c r="C1179" s="30" t="s">
        <v>14</v>
      </c>
      <c r="D1179" s="1" t="s">
        <v>933</v>
      </c>
      <c r="E1179" s="30" t="s">
        <v>23</v>
      </c>
      <c r="F1179" s="46">
        <v>984578000000</v>
      </c>
      <c r="G1179" s="43">
        <v>38849</v>
      </c>
      <c r="H1179" s="30">
        <v>10290645004</v>
      </c>
      <c r="I1179" s="30" t="s">
        <v>17</v>
      </c>
      <c r="J1179" s="30" t="s">
        <v>18</v>
      </c>
      <c r="K1179" s="30" t="s">
        <v>19</v>
      </c>
      <c r="L1179" s="30">
        <v>10290645</v>
      </c>
      <c r="M1179" s="30" t="s">
        <v>95</v>
      </c>
      <c r="N1179" s="30" t="s">
        <v>21</v>
      </c>
      <c r="O1179" s="44" t="str">
        <f t="shared" si="59"/>
        <v>595038865439</v>
      </c>
      <c r="P1179" s="42">
        <v>10</v>
      </c>
      <c r="Q1179" s="30" t="s">
        <v>1525</v>
      </c>
      <c r="R1179" s="1" t="str">
        <f t="shared" si="58"/>
        <v xml:space="preserve">Drop Out </v>
      </c>
    </row>
    <row r="1180" spans="1:18" s="45" customFormat="1" ht="16.5" customHeight="1" x14ac:dyDescent="0.25">
      <c r="A1180" s="42">
        <v>1178</v>
      </c>
      <c r="B1180" s="30" t="s">
        <v>13</v>
      </c>
      <c r="C1180" s="30" t="s">
        <v>14</v>
      </c>
      <c r="D1180" s="1" t="s">
        <v>1288</v>
      </c>
      <c r="E1180" s="30" t="s">
        <v>23</v>
      </c>
      <c r="F1180" s="46">
        <v>635420000000</v>
      </c>
      <c r="G1180" s="43">
        <v>39275</v>
      </c>
      <c r="H1180" s="30">
        <v>10290645011</v>
      </c>
      <c r="I1180" s="30" t="s">
        <v>17</v>
      </c>
      <c r="J1180" s="30" t="s">
        <v>18</v>
      </c>
      <c r="K1180" s="30" t="s">
        <v>19</v>
      </c>
      <c r="L1180" s="30">
        <v>10290645</v>
      </c>
      <c r="M1180" s="30" t="s">
        <v>95</v>
      </c>
      <c r="N1180" s="30" t="s">
        <v>1153</v>
      </c>
      <c r="O1180" s="44" t="str">
        <f t="shared" si="59"/>
        <v>635420479499</v>
      </c>
      <c r="P1180" s="42">
        <v>10</v>
      </c>
      <c r="Q1180" s="30" t="s">
        <v>1525</v>
      </c>
      <c r="R1180" s="1" t="str">
        <f t="shared" si="58"/>
        <v xml:space="preserve">Drop Out </v>
      </c>
    </row>
    <row r="1181" spans="1:18" s="45" customFormat="1" ht="16.5" customHeight="1" x14ac:dyDescent="0.25">
      <c r="A1181" s="42">
        <v>1179</v>
      </c>
      <c r="B1181" s="30" t="s">
        <v>13</v>
      </c>
      <c r="C1181" s="30" t="s">
        <v>14</v>
      </c>
      <c r="D1181" s="1" t="s">
        <v>518</v>
      </c>
      <c r="E1181" s="30" t="s">
        <v>23</v>
      </c>
      <c r="F1181" s="30">
        <v>8895745182</v>
      </c>
      <c r="G1181" s="43">
        <v>39083</v>
      </c>
      <c r="H1181" s="30">
        <v>10290645014</v>
      </c>
      <c r="I1181" s="30" t="s">
        <v>17</v>
      </c>
      <c r="J1181" s="30" t="s">
        <v>18</v>
      </c>
      <c r="K1181" s="30" t="s">
        <v>19</v>
      </c>
      <c r="L1181" s="30">
        <v>10290645</v>
      </c>
      <c r="M1181" s="30" t="s">
        <v>95</v>
      </c>
      <c r="N1181" s="30" t="s">
        <v>21</v>
      </c>
      <c r="O1181" s="44">
        <f t="shared" si="59"/>
        <v>509989014554</v>
      </c>
      <c r="P1181" s="42">
        <v>10</v>
      </c>
      <c r="Q1181" s="30" t="s">
        <v>2652</v>
      </c>
      <c r="R1181" s="1" t="str">
        <f t="shared" si="58"/>
        <v xml:space="preserve">Drop Out </v>
      </c>
    </row>
    <row r="1182" spans="1:18" s="45" customFormat="1" ht="16.5" customHeight="1" x14ac:dyDescent="0.25">
      <c r="A1182" s="42">
        <v>1180</v>
      </c>
      <c r="B1182" s="30" t="s">
        <v>13</v>
      </c>
      <c r="C1182" s="30" t="s">
        <v>14</v>
      </c>
      <c r="D1182" s="1" t="s">
        <v>503</v>
      </c>
      <c r="E1182" s="30" t="s">
        <v>23</v>
      </c>
      <c r="F1182" s="30">
        <v>8500187604</v>
      </c>
      <c r="G1182" s="43">
        <v>41429</v>
      </c>
      <c r="H1182" s="30">
        <v>10290645018</v>
      </c>
      <c r="I1182" s="30" t="s">
        <v>17</v>
      </c>
      <c r="J1182" s="30" t="s">
        <v>31</v>
      </c>
      <c r="K1182" s="30" t="s">
        <v>19</v>
      </c>
      <c r="L1182" s="30">
        <v>10290645</v>
      </c>
      <c r="M1182" s="30" t="s">
        <v>95</v>
      </c>
      <c r="N1182" s="30" t="s">
        <v>21</v>
      </c>
      <c r="O1182" s="44"/>
      <c r="P1182" s="42">
        <v>11</v>
      </c>
      <c r="Q1182" s="30"/>
      <c r="R1182" s="1" t="str">
        <f t="shared" si="58"/>
        <v>Not traced</v>
      </c>
    </row>
    <row r="1183" spans="1:18" s="45" customFormat="1" ht="16.5" customHeight="1" x14ac:dyDescent="0.25">
      <c r="A1183" s="42">
        <v>1181</v>
      </c>
      <c r="B1183" s="30" t="s">
        <v>13</v>
      </c>
      <c r="C1183" s="30" t="s">
        <v>14</v>
      </c>
      <c r="D1183" s="1" t="s">
        <v>1136</v>
      </c>
      <c r="E1183" s="30" t="s">
        <v>16</v>
      </c>
      <c r="F1183" s="46">
        <v>541268000000</v>
      </c>
      <c r="G1183" s="43">
        <v>38718</v>
      </c>
      <c r="H1183" s="30">
        <v>10290645010</v>
      </c>
      <c r="I1183" s="30" t="s">
        <v>17</v>
      </c>
      <c r="J1183" s="30" t="s">
        <v>18</v>
      </c>
      <c r="K1183" s="30" t="s">
        <v>19</v>
      </c>
      <c r="L1183" s="30">
        <v>10290645</v>
      </c>
      <c r="M1183" s="30" t="s">
        <v>95</v>
      </c>
      <c r="N1183" s="30" t="s">
        <v>21</v>
      </c>
      <c r="O1183" s="44" t="str">
        <f>IFERROR(VLOOKUP(D1183,GERDATA971,14,FALSE),"")</f>
        <v>541267681149</v>
      </c>
      <c r="P1183" s="42">
        <v>10</v>
      </c>
      <c r="Q1183" s="30" t="s">
        <v>1525</v>
      </c>
      <c r="R1183" s="1" t="str">
        <f t="shared" si="58"/>
        <v xml:space="preserve">Drop Out </v>
      </c>
    </row>
    <row r="1184" spans="1:18" s="45" customFormat="1" ht="16.5" customHeight="1" x14ac:dyDescent="0.25">
      <c r="A1184" s="42">
        <v>1182</v>
      </c>
      <c r="B1184" s="30" t="s">
        <v>13</v>
      </c>
      <c r="C1184" s="30" t="s">
        <v>14</v>
      </c>
      <c r="D1184" s="1" t="s">
        <v>130</v>
      </c>
      <c r="E1184" s="30" t="s">
        <v>16</v>
      </c>
      <c r="F1184" s="30">
        <v>8985493598</v>
      </c>
      <c r="G1184" s="43">
        <v>39083</v>
      </c>
      <c r="H1184" s="30">
        <v>10290645003</v>
      </c>
      <c r="I1184" s="30" t="s">
        <v>17</v>
      </c>
      <c r="J1184" s="30" t="s">
        <v>18</v>
      </c>
      <c r="K1184" s="30" t="s">
        <v>19</v>
      </c>
      <c r="L1184" s="30">
        <v>10290645</v>
      </c>
      <c r="M1184" s="30" t="s">
        <v>95</v>
      </c>
      <c r="N1184" s="30" t="s">
        <v>21</v>
      </c>
      <c r="O1184" s="44" t="str">
        <f>IFERROR(VLOOKUP(D1184,GERDATA971,14,FALSE),"")</f>
        <v>539181280528</v>
      </c>
      <c r="P1184" s="42">
        <v>1</v>
      </c>
      <c r="Q1184" s="30" t="s">
        <v>1628</v>
      </c>
      <c r="R1184" s="1" t="str">
        <f t="shared" si="58"/>
        <v>Studying in School / College</v>
      </c>
    </row>
    <row r="1185" spans="1:18" s="45" customFormat="1" ht="16.5" customHeight="1" x14ac:dyDescent="0.25">
      <c r="A1185" s="42">
        <v>1183</v>
      </c>
      <c r="B1185" s="30" t="s">
        <v>13</v>
      </c>
      <c r="C1185" s="30" t="s">
        <v>14</v>
      </c>
      <c r="D1185" s="1" t="s">
        <v>382</v>
      </c>
      <c r="E1185" s="30" t="s">
        <v>16</v>
      </c>
      <c r="F1185" s="30">
        <v>9493878450</v>
      </c>
      <c r="G1185" s="43">
        <v>38933</v>
      </c>
      <c r="H1185" s="30">
        <v>10290645017</v>
      </c>
      <c r="I1185" s="30" t="s">
        <v>17</v>
      </c>
      <c r="J1185" s="30" t="s">
        <v>18</v>
      </c>
      <c r="K1185" s="30" t="s">
        <v>17</v>
      </c>
      <c r="L1185" s="30">
        <v>10290645</v>
      </c>
      <c r="M1185" s="30" t="s">
        <v>95</v>
      </c>
      <c r="N1185" s="30" t="s">
        <v>21</v>
      </c>
      <c r="O1185" s="44"/>
      <c r="P1185" s="42">
        <v>11</v>
      </c>
      <c r="Q1185" s="30"/>
      <c r="R1185" s="1" t="str">
        <f t="shared" si="58"/>
        <v>Not traced</v>
      </c>
    </row>
    <row r="1186" spans="1:18" s="45" customFormat="1" ht="16.5" customHeight="1" x14ac:dyDescent="0.25">
      <c r="A1186" s="42">
        <v>1184</v>
      </c>
      <c r="B1186" s="30" t="s">
        <v>13</v>
      </c>
      <c r="C1186" s="30" t="s">
        <v>14</v>
      </c>
      <c r="D1186" s="1" t="s">
        <v>452</v>
      </c>
      <c r="E1186" s="30"/>
      <c r="F1186" s="30">
        <v>8500011505</v>
      </c>
      <c r="G1186" s="43">
        <v>38857</v>
      </c>
      <c r="H1186" s="30">
        <v>10290645017</v>
      </c>
      <c r="I1186" s="30" t="s">
        <v>17</v>
      </c>
      <c r="J1186" s="30" t="s">
        <v>18</v>
      </c>
      <c r="K1186" s="30" t="s">
        <v>19</v>
      </c>
      <c r="L1186" s="30">
        <v>10290645</v>
      </c>
      <c r="M1186" s="30" t="s">
        <v>95</v>
      </c>
      <c r="N1186" s="30" t="s">
        <v>21</v>
      </c>
      <c r="O1186" s="44">
        <f t="shared" ref="O1186:O1192" si="60">IFERROR(VLOOKUP(D1186,GERDATA971,14,FALSE),"")</f>
        <v>408201318442</v>
      </c>
      <c r="P1186" s="42">
        <v>11</v>
      </c>
      <c r="Q1186" s="30" t="s">
        <v>1552</v>
      </c>
      <c r="R1186" s="1" t="str">
        <f t="shared" si="58"/>
        <v>Not traced</v>
      </c>
    </row>
    <row r="1187" spans="1:18" s="45" customFormat="1" ht="16.5" customHeight="1" x14ac:dyDescent="0.25">
      <c r="A1187" s="42">
        <v>1185</v>
      </c>
      <c r="B1187" s="30" t="s">
        <v>13</v>
      </c>
      <c r="C1187" s="30" t="s">
        <v>14</v>
      </c>
      <c r="D1187" s="1" t="s">
        <v>844</v>
      </c>
      <c r="E1187" s="30" t="s">
        <v>23</v>
      </c>
      <c r="F1187" s="30">
        <v>7382473475</v>
      </c>
      <c r="G1187" s="43">
        <v>39614</v>
      </c>
      <c r="H1187" s="30">
        <v>10290645002</v>
      </c>
      <c r="I1187" s="30" t="s">
        <v>17</v>
      </c>
      <c r="J1187" s="30" t="s">
        <v>18</v>
      </c>
      <c r="K1187" s="30" t="s">
        <v>19</v>
      </c>
      <c r="L1187" s="30">
        <v>10290645</v>
      </c>
      <c r="M1187" s="30" t="s">
        <v>95</v>
      </c>
      <c r="N1187" s="30" t="s">
        <v>21</v>
      </c>
      <c r="O1187" s="44">
        <f t="shared" si="60"/>
        <v>308369035317</v>
      </c>
      <c r="P1187" s="42">
        <v>10</v>
      </c>
      <c r="Q1187" s="30" t="s">
        <v>1525</v>
      </c>
      <c r="R1187" s="1" t="str">
        <f t="shared" si="58"/>
        <v xml:space="preserve">Drop Out </v>
      </c>
    </row>
    <row r="1188" spans="1:18" s="45" customFormat="1" ht="16.5" customHeight="1" x14ac:dyDescent="0.25">
      <c r="A1188" s="42">
        <v>1186</v>
      </c>
      <c r="B1188" s="30" t="s">
        <v>13</v>
      </c>
      <c r="C1188" s="30" t="s">
        <v>14</v>
      </c>
      <c r="D1188" s="1" t="s">
        <v>326</v>
      </c>
      <c r="E1188" s="30" t="s">
        <v>23</v>
      </c>
      <c r="F1188" s="30"/>
      <c r="G1188" s="43">
        <v>40059</v>
      </c>
      <c r="H1188" s="30">
        <v>10290645014</v>
      </c>
      <c r="I1188" s="30" t="s">
        <v>17</v>
      </c>
      <c r="J1188" s="30" t="s">
        <v>18</v>
      </c>
      <c r="K1188" s="30" t="s">
        <v>19</v>
      </c>
      <c r="L1188" s="30">
        <v>10290645</v>
      </c>
      <c r="M1188" s="30" t="s">
        <v>95</v>
      </c>
      <c r="N1188" s="30" t="s">
        <v>21</v>
      </c>
      <c r="O1188" s="44">
        <f t="shared" si="60"/>
        <v>634600853535</v>
      </c>
      <c r="P1188" s="42">
        <v>10</v>
      </c>
      <c r="Q1188" s="30" t="s">
        <v>2652</v>
      </c>
      <c r="R1188" s="1" t="str">
        <f t="shared" si="58"/>
        <v xml:space="preserve">Drop Out </v>
      </c>
    </row>
    <row r="1189" spans="1:18" s="45" customFormat="1" ht="16.5" customHeight="1" x14ac:dyDescent="0.25">
      <c r="A1189" s="42">
        <v>1187</v>
      </c>
      <c r="B1189" s="30" t="s">
        <v>13</v>
      </c>
      <c r="C1189" s="30" t="s">
        <v>14</v>
      </c>
      <c r="D1189" s="1" t="s">
        <v>1001</v>
      </c>
      <c r="E1189" s="30" t="s">
        <v>16</v>
      </c>
      <c r="F1189" s="46">
        <v>592519000000</v>
      </c>
      <c r="G1189" s="43">
        <v>39054</v>
      </c>
      <c r="H1189" s="30">
        <v>10290645014</v>
      </c>
      <c r="I1189" s="30" t="s">
        <v>17</v>
      </c>
      <c r="J1189" s="30" t="s">
        <v>18</v>
      </c>
      <c r="K1189" s="30" t="s">
        <v>19</v>
      </c>
      <c r="L1189" s="30">
        <v>10290645</v>
      </c>
      <c r="M1189" s="30" t="s">
        <v>95</v>
      </c>
      <c r="N1189" s="30" t="s">
        <v>21</v>
      </c>
      <c r="O1189" s="44">
        <f t="shared" si="60"/>
        <v>592518098061</v>
      </c>
      <c r="P1189" s="42">
        <v>10</v>
      </c>
      <c r="Q1189" s="30" t="s">
        <v>2652</v>
      </c>
      <c r="R1189" s="1" t="str">
        <f t="shared" si="58"/>
        <v xml:space="preserve">Drop Out </v>
      </c>
    </row>
    <row r="1190" spans="1:18" s="45" customFormat="1" ht="16.5" customHeight="1" x14ac:dyDescent="0.25">
      <c r="A1190" s="42">
        <v>1188</v>
      </c>
      <c r="B1190" s="30" t="s">
        <v>13</v>
      </c>
      <c r="C1190" s="30" t="s">
        <v>14</v>
      </c>
      <c r="D1190" s="1" t="s">
        <v>385</v>
      </c>
      <c r="E1190" s="30" t="s">
        <v>23</v>
      </c>
      <c r="F1190" s="30">
        <v>8500910974</v>
      </c>
      <c r="G1190" s="43">
        <v>38718</v>
      </c>
      <c r="H1190" s="30">
        <v>10290645004</v>
      </c>
      <c r="I1190" s="30" t="s">
        <v>17</v>
      </c>
      <c r="J1190" s="30" t="s">
        <v>18</v>
      </c>
      <c r="K1190" s="30" t="s">
        <v>19</v>
      </c>
      <c r="L1190" s="30">
        <v>10290645</v>
      </c>
      <c r="M1190" s="30" t="s">
        <v>95</v>
      </c>
      <c r="N1190" s="30" t="s">
        <v>21</v>
      </c>
      <c r="O1190" s="44" t="str">
        <f t="shared" si="60"/>
        <v>355791841616</v>
      </c>
      <c r="P1190" s="42">
        <v>1</v>
      </c>
      <c r="Q1190" s="30" t="s">
        <v>3069</v>
      </c>
      <c r="R1190" s="1" t="str">
        <f t="shared" si="58"/>
        <v>Studying in School / College</v>
      </c>
    </row>
    <row r="1191" spans="1:18" s="45" customFormat="1" ht="16.5" customHeight="1" x14ac:dyDescent="0.25">
      <c r="A1191" s="42">
        <v>1189</v>
      </c>
      <c r="B1191" s="30" t="s">
        <v>13</v>
      </c>
      <c r="C1191" s="30" t="s">
        <v>14</v>
      </c>
      <c r="D1191" s="1" t="s">
        <v>743</v>
      </c>
      <c r="E1191" s="30" t="s">
        <v>16</v>
      </c>
      <c r="F1191" s="30">
        <v>9490878209</v>
      </c>
      <c r="G1191" s="43">
        <v>41007</v>
      </c>
      <c r="H1191" s="30">
        <v>10290645007</v>
      </c>
      <c r="I1191" s="30" t="s">
        <v>17</v>
      </c>
      <c r="J1191" s="30" t="s">
        <v>18</v>
      </c>
      <c r="K1191" s="30" t="s">
        <v>19</v>
      </c>
      <c r="L1191" s="30">
        <v>10290645</v>
      </c>
      <c r="M1191" s="30" t="s">
        <v>95</v>
      </c>
      <c r="N1191" s="30" t="s">
        <v>21</v>
      </c>
      <c r="O1191" s="44" t="str">
        <f t="shared" si="60"/>
        <v>673046096810</v>
      </c>
      <c r="P1191" s="42">
        <v>6</v>
      </c>
      <c r="Q1191" s="30" t="s">
        <v>2743</v>
      </c>
      <c r="R1191" s="1" t="str">
        <f t="shared" si="58"/>
        <v>Migrated to other state</v>
      </c>
    </row>
    <row r="1192" spans="1:18" s="45" customFormat="1" ht="16.5" customHeight="1" x14ac:dyDescent="0.25">
      <c r="A1192" s="42">
        <v>1190</v>
      </c>
      <c r="B1192" s="30" t="s">
        <v>13</v>
      </c>
      <c r="C1192" s="30" t="s">
        <v>14</v>
      </c>
      <c r="D1192" s="1" t="s">
        <v>406</v>
      </c>
      <c r="E1192" s="30" t="s">
        <v>23</v>
      </c>
      <c r="F1192" s="30"/>
      <c r="G1192" s="43">
        <v>43201</v>
      </c>
      <c r="H1192" s="30">
        <v>10290645013</v>
      </c>
      <c r="I1192" s="30" t="s">
        <v>17</v>
      </c>
      <c r="J1192" s="30" t="s">
        <v>18</v>
      </c>
      <c r="K1192" s="30" t="s">
        <v>19</v>
      </c>
      <c r="L1192" s="30">
        <v>10290645</v>
      </c>
      <c r="M1192" s="30" t="s">
        <v>95</v>
      </c>
      <c r="N1192" s="30" t="s">
        <v>21</v>
      </c>
      <c r="O1192" s="44" t="str">
        <f t="shared" si="60"/>
        <v/>
      </c>
      <c r="P1192" s="42">
        <v>8</v>
      </c>
      <c r="Q1192" s="30" t="s">
        <v>3047</v>
      </c>
      <c r="R1192" s="1" t="str">
        <f t="shared" si="58"/>
        <v>Under 5 years, attending Anganwadi</v>
      </c>
    </row>
    <row r="1193" spans="1:18" s="45" customFormat="1" ht="16.5" customHeight="1" x14ac:dyDescent="0.25">
      <c r="A1193" s="42">
        <v>1191</v>
      </c>
      <c r="B1193" s="30" t="s">
        <v>13</v>
      </c>
      <c r="C1193" s="30" t="s">
        <v>14</v>
      </c>
      <c r="D1193" s="1" t="s">
        <v>506</v>
      </c>
      <c r="E1193" s="30" t="s">
        <v>23</v>
      </c>
      <c r="F1193" s="30">
        <v>8500872026</v>
      </c>
      <c r="G1193" s="43">
        <v>39083</v>
      </c>
      <c r="H1193" s="30">
        <v>10290645007</v>
      </c>
      <c r="I1193" s="30" t="s">
        <v>17</v>
      </c>
      <c r="J1193" s="30" t="s">
        <v>18</v>
      </c>
      <c r="K1193" s="30" t="s">
        <v>19</v>
      </c>
      <c r="L1193" s="30">
        <v>10290645</v>
      </c>
      <c r="M1193" s="30" t="s">
        <v>95</v>
      </c>
      <c r="N1193" s="30" t="s">
        <v>21</v>
      </c>
      <c r="O1193" s="44"/>
      <c r="P1193" s="42">
        <v>11</v>
      </c>
      <c r="Q1193" s="30"/>
      <c r="R1193" s="1" t="str">
        <f t="shared" si="58"/>
        <v>Not traced</v>
      </c>
    </row>
    <row r="1194" spans="1:18" s="45" customFormat="1" ht="16.5" customHeight="1" x14ac:dyDescent="0.25">
      <c r="A1194" s="42">
        <v>1192</v>
      </c>
      <c r="B1194" s="30" t="s">
        <v>13</v>
      </c>
      <c r="C1194" s="30" t="s">
        <v>14</v>
      </c>
      <c r="D1194" s="1" t="s">
        <v>305</v>
      </c>
      <c r="E1194" s="30" t="s">
        <v>16</v>
      </c>
      <c r="F1194" s="30">
        <v>9440219593</v>
      </c>
      <c r="G1194" s="43">
        <v>38718</v>
      </c>
      <c r="H1194" s="30">
        <v>10290645007</v>
      </c>
      <c r="I1194" s="30" t="s">
        <v>17</v>
      </c>
      <c r="J1194" s="30" t="s">
        <v>18</v>
      </c>
      <c r="K1194" s="30" t="s">
        <v>17</v>
      </c>
      <c r="L1194" s="30">
        <v>10290645</v>
      </c>
      <c r="M1194" s="30" t="s">
        <v>95</v>
      </c>
      <c r="N1194" s="30" t="s">
        <v>21</v>
      </c>
      <c r="O1194" s="44"/>
      <c r="P1194" s="42">
        <v>11</v>
      </c>
      <c r="Q1194" s="30"/>
      <c r="R1194" s="1" t="str">
        <f t="shared" si="58"/>
        <v>Not traced</v>
      </c>
    </row>
    <row r="1195" spans="1:18" s="45" customFormat="1" ht="16.5" customHeight="1" x14ac:dyDescent="0.25">
      <c r="A1195" s="42">
        <v>1193</v>
      </c>
      <c r="B1195" s="30" t="s">
        <v>13</v>
      </c>
      <c r="C1195" s="30" t="s">
        <v>14</v>
      </c>
      <c r="D1195" s="1" t="s">
        <v>570</v>
      </c>
      <c r="E1195" s="30" t="s">
        <v>23</v>
      </c>
      <c r="F1195" s="46">
        <v>734496000000</v>
      </c>
      <c r="G1195" s="43">
        <v>39448</v>
      </c>
      <c r="H1195" s="30">
        <v>10290645013</v>
      </c>
      <c r="I1195" s="30" t="s">
        <v>17</v>
      </c>
      <c r="J1195" s="30" t="s">
        <v>18</v>
      </c>
      <c r="K1195" s="30" t="s">
        <v>19</v>
      </c>
      <c r="L1195" s="30">
        <v>10290645</v>
      </c>
      <c r="M1195" s="30" t="s">
        <v>95</v>
      </c>
      <c r="N1195" s="30" t="s">
        <v>1142</v>
      </c>
      <c r="O1195" s="44"/>
      <c r="P1195" s="42">
        <v>11</v>
      </c>
      <c r="Q1195" s="30"/>
      <c r="R1195" s="1" t="str">
        <f t="shared" si="58"/>
        <v>Not traced</v>
      </c>
    </row>
    <row r="1196" spans="1:18" s="45" customFormat="1" ht="16.5" customHeight="1" x14ac:dyDescent="0.25">
      <c r="A1196" s="42">
        <v>1194</v>
      </c>
      <c r="B1196" s="30" t="s">
        <v>13</v>
      </c>
      <c r="C1196" s="30" t="s">
        <v>14</v>
      </c>
      <c r="D1196" s="1" t="s">
        <v>496</v>
      </c>
      <c r="E1196" s="30" t="s">
        <v>16</v>
      </c>
      <c r="F1196" s="30">
        <v>9494280188</v>
      </c>
      <c r="G1196" s="43">
        <v>38629</v>
      </c>
      <c r="H1196" s="30">
        <v>10290645014</v>
      </c>
      <c r="I1196" s="30" t="s">
        <v>17</v>
      </c>
      <c r="J1196" s="30" t="s">
        <v>18</v>
      </c>
      <c r="K1196" s="30" t="s">
        <v>17</v>
      </c>
      <c r="L1196" s="30">
        <v>10290645</v>
      </c>
      <c r="M1196" s="30" t="s">
        <v>95</v>
      </c>
      <c r="N1196" s="30" t="s">
        <v>21</v>
      </c>
      <c r="O1196" s="44"/>
      <c r="P1196" s="42">
        <v>11</v>
      </c>
      <c r="Q1196" s="30"/>
      <c r="R1196" s="1" t="str">
        <f t="shared" si="58"/>
        <v>Not traced</v>
      </c>
    </row>
    <row r="1197" spans="1:18" s="45" customFormat="1" ht="16.5" customHeight="1" x14ac:dyDescent="0.25">
      <c r="A1197" s="42">
        <v>1195</v>
      </c>
      <c r="B1197" s="30" t="s">
        <v>13</v>
      </c>
      <c r="C1197" s="30" t="s">
        <v>14</v>
      </c>
      <c r="D1197" s="1" t="s">
        <v>614</v>
      </c>
      <c r="E1197" s="30" t="s">
        <v>23</v>
      </c>
      <c r="F1197" s="30">
        <v>8500578893</v>
      </c>
      <c r="G1197" s="43">
        <v>39448</v>
      </c>
      <c r="H1197" s="30">
        <v>10290645008</v>
      </c>
      <c r="I1197" s="30" t="s">
        <v>17</v>
      </c>
      <c r="J1197" s="30" t="s">
        <v>18</v>
      </c>
      <c r="K1197" s="30" t="s">
        <v>19</v>
      </c>
      <c r="L1197" s="30">
        <v>10290645</v>
      </c>
      <c r="M1197" s="30" t="s">
        <v>95</v>
      </c>
      <c r="N1197" s="30" t="s">
        <v>21</v>
      </c>
      <c r="O1197" s="44">
        <f>IFERROR(VLOOKUP(D1197,GERDATA971,14,FALSE),"")</f>
        <v>439482088129</v>
      </c>
      <c r="P1197" s="42">
        <v>6</v>
      </c>
      <c r="Q1197" s="30" t="s">
        <v>2743</v>
      </c>
      <c r="R1197" s="1" t="str">
        <f t="shared" si="58"/>
        <v>Migrated to other state</v>
      </c>
    </row>
    <row r="1198" spans="1:18" s="45" customFormat="1" ht="16.5" customHeight="1" x14ac:dyDescent="0.25">
      <c r="A1198" s="42">
        <v>1196</v>
      </c>
      <c r="B1198" s="30" t="s">
        <v>13</v>
      </c>
      <c r="C1198" s="30" t="s">
        <v>14</v>
      </c>
      <c r="D1198" s="1" t="s">
        <v>676</v>
      </c>
      <c r="E1198" s="30" t="s">
        <v>16</v>
      </c>
      <c r="F1198" s="30">
        <v>9490198770</v>
      </c>
      <c r="G1198" s="43">
        <v>38819</v>
      </c>
      <c r="H1198" s="30">
        <v>10290645007</v>
      </c>
      <c r="I1198" s="30" t="s">
        <v>17</v>
      </c>
      <c r="J1198" s="30" t="s">
        <v>18</v>
      </c>
      <c r="K1198" s="30" t="s">
        <v>19</v>
      </c>
      <c r="L1198" s="30">
        <v>10290645</v>
      </c>
      <c r="M1198" s="30" t="s">
        <v>95</v>
      </c>
      <c r="N1198" s="30" t="s">
        <v>21</v>
      </c>
      <c r="O1198" s="44" t="str">
        <f>IFERROR(VLOOKUP(D1198,GERDATA971,14,FALSE),"")</f>
        <v>974882680891</v>
      </c>
      <c r="P1198" s="42">
        <v>2</v>
      </c>
      <c r="Q1198" s="30" t="s">
        <v>1360</v>
      </c>
      <c r="R1198" s="1" t="str">
        <f t="shared" si="58"/>
        <v>10th passed and present not continue study</v>
      </c>
    </row>
    <row r="1199" spans="1:18" s="45" customFormat="1" ht="16.5" customHeight="1" x14ac:dyDescent="0.25">
      <c r="A1199" s="42">
        <v>1197</v>
      </c>
      <c r="B1199" s="30" t="s">
        <v>13</v>
      </c>
      <c r="C1199" s="30" t="s">
        <v>14</v>
      </c>
      <c r="D1199" s="1" t="s">
        <v>117</v>
      </c>
      <c r="E1199" s="30" t="s">
        <v>23</v>
      </c>
      <c r="F1199" s="30"/>
      <c r="G1199" s="43">
        <v>38892</v>
      </c>
      <c r="H1199" s="30">
        <v>10290645015</v>
      </c>
      <c r="I1199" s="30" t="s">
        <v>17</v>
      </c>
      <c r="J1199" s="30" t="s">
        <v>18</v>
      </c>
      <c r="K1199" s="30" t="s">
        <v>17</v>
      </c>
      <c r="L1199" s="30">
        <v>10290645</v>
      </c>
      <c r="M1199" s="30" t="s">
        <v>95</v>
      </c>
      <c r="N1199" s="30" t="s">
        <v>21</v>
      </c>
      <c r="O1199" s="44"/>
      <c r="P1199" s="42">
        <v>11</v>
      </c>
      <c r="Q1199" s="30"/>
      <c r="R1199" s="1" t="str">
        <f t="shared" si="58"/>
        <v>Not traced</v>
      </c>
    </row>
    <row r="1200" spans="1:18" s="45" customFormat="1" ht="16.5" customHeight="1" x14ac:dyDescent="0.25">
      <c r="A1200" s="42">
        <v>1198</v>
      </c>
      <c r="B1200" s="30" t="s">
        <v>13</v>
      </c>
      <c r="C1200" s="30" t="s">
        <v>14</v>
      </c>
      <c r="D1200" s="1" t="s">
        <v>125</v>
      </c>
      <c r="E1200" s="30" t="s">
        <v>23</v>
      </c>
      <c r="F1200" s="46">
        <v>695499000000</v>
      </c>
      <c r="G1200" s="43">
        <v>38604</v>
      </c>
      <c r="H1200" s="30">
        <v>10290645014</v>
      </c>
      <c r="I1200" s="30" t="s">
        <v>17</v>
      </c>
      <c r="J1200" s="30" t="s">
        <v>18</v>
      </c>
      <c r="K1200" s="30" t="s">
        <v>19</v>
      </c>
      <c r="L1200" s="30">
        <v>10290645</v>
      </c>
      <c r="M1200" s="30" t="s">
        <v>95</v>
      </c>
      <c r="N1200" s="30" t="s">
        <v>1142</v>
      </c>
      <c r="O1200" s="44">
        <f>IFERROR(VLOOKUP(D1200,GERDATA971,14,FALSE),"")</f>
        <v>695499311601</v>
      </c>
      <c r="P1200" s="42">
        <v>10</v>
      </c>
      <c r="Q1200" s="30" t="s">
        <v>2652</v>
      </c>
      <c r="R1200" s="1" t="str">
        <f t="shared" si="58"/>
        <v xml:space="preserve">Drop Out </v>
      </c>
    </row>
    <row r="1201" spans="1:18" s="45" customFormat="1" ht="16.5" customHeight="1" x14ac:dyDescent="0.25">
      <c r="A1201" s="42">
        <v>1199</v>
      </c>
      <c r="B1201" s="30" t="s">
        <v>13</v>
      </c>
      <c r="C1201" s="30" t="s">
        <v>14</v>
      </c>
      <c r="D1201" s="1" t="s">
        <v>1072</v>
      </c>
      <c r="E1201" s="30" t="s">
        <v>16</v>
      </c>
      <c r="F1201" s="46">
        <v>787978000000</v>
      </c>
      <c r="G1201" s="43">
        <v>39275</v>
      </c>
      <c r="H1201" s="30">
        <v>10290645011</v>
      </c>
      <c r="I1201" s="30" t="s">
        <v>17</v>
      </c>
      <c r="J1201" s="30" t="s">
        <v>18</v>
      </c>
      <c r="K1201" s="30" t="s">
        <v>19</v>
      </c>
      <c r="L1201" s="30">
        <v>10290645</v>
      </c>
      <c r="M1201" s="30" t="s">
        <v>95</v>
      </c>
      <c r="N1201" s="30" t="s">
        <v>21</v>
      </c>
      <c r="O1201" s="44" t="str">
        <f>IFERROR(VLOOKUP(D1201,GERDATA971,14,FALSE),"")</f>
        <v>787975110349</v>
      </c>
      <c r="P1201" s="42">
        <v>13</v>
      </c>
      <c r="Q1201" s="30" t="s">
        <v>1411</v>
      </c>
      <c r="R1201" s="1" t="str">
        <f t="shared" si="58"/>
        <v>Married</v>
      </c>
    </row>
    <row r="1202" spans="1:18" s="45" customFormat="1" ht="16.5" customHeight="1" x14ac:dyDescent="0.25">
      <c r="A1202" s="42">
        <v>1200</v>
      </c>
      <c r="B1202" s="30" t="s">
        <v>13</v>
      </c>
      <c r="C1202" s="30" t="s">
        <v>14</v>
      </c>
      <c r="D1202" s="1" t="s">
        <v>159</v>
      </c>
      <c r="E1202" s="30"/>
      <c r="F1202" s="30">
        <v>9490884069</v>
      </c>
      <c r="G1202" s="43">
        <v>40158</v>
      </c>
      <c r="H1202" s="30">
        <v>10290645005</v>
      </c>
      <c r="I1202" s="30" t="s">
        <v>17</v>
      </c>
      <c r="J1202" s="30" t="s">
        <v>18</v>
      </c>
      <c r="K1202" s="30" t="s">
        <v>19</v>
      </c>
      <c r="L1202" s="30">
        <v>10290645</v>
      </c>
      <c r="M1202" s="30" t="s">
        <v>95</v>
      </c>
      <c r="N1202" s="30" t="s">
        <v>21</v>
      </c>
      <c r="O1202" s="44" t="str">
        <f>IFERROR(VLOOKUP(D1202,GERDATA971,14,FALSE),"")</f>
        <v>602936936875</v>
      </c>
      <c r="P1202" s="42">
        <v>1</v>
      </c>
      <c r="Q1202" s="30" t="s">
        <v>3080</v>
      </c>
      <c r="R1202" s="1" t="str">
        <f t="shared" si="58"/>
        <v>Studying in School / College</v>
      </c>
    </row>
    <row r="1203" spans="1:18" s="45" customFormat="1" ht="16.5" customHeight="1" x14ac:dyDescent="0.25">
      <c r="A1203" s="42">
        <v>1201</v>
      </c>
      <c r="B1203" s="30" t="s">
        <v>13</v>
      </c>
      <c r="C1203" s="30" t="s">
        <v>14</v>
      </c>
      <c r="D1203" s="1" t="s">
        <v>460</v>
      </c>
      <c r="E1203" s="30" t="s">
        <v>23</v>
      </c>
      <c r="F1203" s="30">
        <v>9490884069</v>
      </c>
      <c r="G1203" s="43">
        <v>43141</v>
      </c>
      <c r="H1203" s="30">
        <v>10290645005</v>
      </c>
      <c r="I1203" s="30" t="s">
        <v>17</v>
      </c>
      <c r="J1203" s="30" t="s">
        <v>18</v>
      </c>
      <c r="K1203" s="30" t="s">
        <v>19</v>
      </c>
      <c r="L1203" s="30">
        <v>10290645</v>
      </c>
      <c r="M1203" s="30" t="s">
        <v>95</v>
      </c>
      <c r="N1203" s="30" t="s">
        <v>21</v>
      </c>
      <c r="O1203" s="44" t="str">
        <f>IFERROR(VLOOKUP(D1203,GERDATA971,14,FALSE),"")</f>
        <v>622189636061</v>
      </c>
      <c r="P1203" s="42">
        <v>1</v>
      </c>
      <c r="Q1203" s="30" t="s">
        <v>3080</v>
      </c>
      <c r="R1203" s="1" t="str">
        <f t="shared" si="58"/>
        <v>Studying in School / College</v>
      </c>
    </row>
    <row r="1204" spans="1:18" s="45" customFormat="1" ht="16.5" customHeight="1" x14ac:dyDescent="0.25">
      <c r="A1204" s="42">
        <v>1202</v>
      </c>
      <c r="B1204" s="30" t="s">
        <v>13</v>
      </c>
      <c r="C1204" s="30" t="s">
        <v>14</v>
      </c>
      <c r="D1204" s="1" t="s">
        <v>306</v>
      </c>
      <c r="E1204" s="30" t="s">
        <v>23</v>
      </c>
      <c r="F1204" s="30">
        <v>9493848750</v>
      </c>
      <c r="G1204" s="43">
        <v>38718</v>
      </c>
      <c r="H1204" s="30">
        <v>10290645017</v>
      </c>
      <c r="I1204" s="30" t="s">
        <v>17</v>
      </c>
      <c r="J1204" s="30" t="s">
        <v>18</v>
      </c>
      <c r="K1204" s="30" t="s">
        <v>17</v>
      </c>
      <c r="L1204" s="30">
        <v>10290645</v>
      </c>
      <c r="M1204" s="30" t="s">
        <v>95</v>
      </c>
      <c r="N1204" s="30" t="s">
        <v>21</v>
      </c>
      <c r="O1204" s="44"/>
      <c r="P1204" s="42">
        <v>11</v>
      </c>
      <c r="Q1204" s="30"/>
      <c r="R1204" s="1" t="str">
        <f t="shared" si="58"/>
        <v>Not traced</v>
      </c>
    </row>
    <row r="1205" spans="1:18" s="45" customFormat="1" ht="16.5" customHeight="1" x14ac:dyDescent="0.25">
      <c r="A1205" s="42">
        <v>1203</v>
      </c>
      <c r="B1205" s="30" t="s">
        <v>13</v>
      </c>
      <c r="C1205" s="30" t="s">
        <v>14</v>
      </c>
      <c r="D1205" s="1" t="s">
        <v>685</v>
      </c>
      <c r="E1205" s="30" t="s">
        <v>23</v>
      </c>
      <c r="F1205" s="30">
        <v>9494520116</v>
      </c>
      <c r="G1205" s="43">
        <v>38994</v>
      </c>
      <c r="H1205" s="30">
        <v>10290645014</v>
      </c>
      <c r="I1205" s="30" t="s">
        <v>17</v>
      </c>
      <c r="J1205" s="30" t="s">
        <v>18</v>
      </c>
      <c r="K1205" s="30" t="s">
        <v>17</v>
      </c>
      <c r="L1205" s="30">
        <v>10290645</v>
      </c>
      <c r="M1205" s="30" t="s">
        <v>95</v>
      </c>
      <c r="N1205" s="30" t="s">
        <v>21</v>
      </c>
      <c r="O1205" s="44"/>
      <c r="P1205" s="42">
        <v>11</v>
      </c>
      <c r="Q1205" s="30"/>
      <c r="R1205" s="1" t="str">
        <f t="shared" si="58"/>
        <v>Not traced</v>
      </c>
    </row>
    <row r="1206" spans="1:18" s="45" customFormat="1" ht="16.5" customHeight="1" x14ac:dyDescent="0.25">
      <c r="A1206" s="42">
        <v>1204</v>
      </c>
      <c r="B1206" s="30" t="s">
        <v>13</v>
      </c>
      <c r="C1206" s="30" t="s">
        <v>14</v>
      </c>
      <c r="D1206" s="1" t="s">
        <v>943</v>
      </c>
      <c r="E1206" s="30" t="s">
        <v>16</v>
      </c>
      <c r="F1206" s="46">
        <v>826703000000</v>
      </c>
      <c r="G1206" s="43">
        <v>39057</v>
      </c>
      <c r="H1206" s="30">
        <v>10290645013</v>
      </c>
      <c r="I1206" s="30" t="s">
        <v>17</v>
      </c>
      <c r="J1206" s="30" t="s">
        <v>31</v>
      </c>
      <c r="K1206" s="30" t="s">
        <v>19</v>
      </c>
      <c r="L1206" s="30">
        <v>10290645</v>
      </c>
      <c r="M1206" s="30" t="s">
        <v>95</v>
      </c>
      <c r="N1206" s="30" t="s">
        <v>21</v>
      </c>
      <c r="O1206" s="44"/>
      <c r="P1206" s="42">
        <v>11</v>
      </c>
      <c r="Q1206" s="30"/>
      <c r="R1206" s="1" t="str">
        <f t="shared" si="58"/>
        <v>Not traced</v>
      </c>
    </row>
    <row r="1207" spans="1:18" s="45" customFormat="1" ht="16.5" customHeight="1" x14ac:dyDescent="0.25">
      <c r="A1207" s="42">
        <v>1205</v>
      </c>
      <c r="B1207" s="30" t="s">
        <v>13</v>
      </c>
      <c r="C1207" s="30" t="s">
        <v>14</v>
      </c>
      <c r="D1207" s="1" t="s">
        <v>94</v>
      </c>
      <c r="E1207" s="30" t="s">
        <v>16</v>
      </c>
      <c r="F1207" s="30">
        <v>9440486010</v>
      </c>
      <c r="G1207" s="43">
        <v>39054</v>
      </c>
      <c r="H1207" s="30">
        <v>10290645014</v>
      </c>
      <c r="I1207" s="30" t="s">
        <v>17</v>
      </c>
      <c r="J1207" s="30" t="s">
        <v>18</v>
      </c>
      <c r="K1207" s="30" t="s">
        <v>17</v>
      </c>
      <c r="L1207" s="30">
        <v>10290645</v>
      </c>
      <c r="M1207" s="30" t="s">
        <v>95</v>
      </c>
      <c r="N1207" s="30" t="s">
        <v>21</v>
      </c>
      <c r="O1207" s="44"/>
      <c r="P1207" s="42">
        <v>1</v>
      </c>
      <c r="Q1207" s="30"/>
      <c r="R1207" s="1" t="str">
        <f t="shared" si="58"/>
        <v>Studying in School / College</v>
      </c>
    </row>
    <row r="1208" spans="1:18" s="45" customFormat="1" ht="16.5" customHeight="1" x14ac:dyDescent="0.25">
      <c r="A1208" s="42">
        <v>1206</v>
      </c>
      <c r="B1208" s="30" t="s">
        <v>13</v>
      </c>
      <c r="C1208" s="30" t="s">
        <v>14</v>
      </c>
      <c r="D1208" s="1" t="s">
        <v>941</v>
      </c>
      <c r="E1208" s="30" t="s">
        <v>23</v>
      </c>
      <c r="F1208" s="46">
        <v>822451000000</v>
      </c>
      <c r="G1208" s="43">
        <v>38843</v>
      </c>
      <c r="H1208" s="30">
        <v>10290645014</v>
      </c>
      <c r="I1208" s="30" t="s">
        <v>17</v>
      </c>
      <c r="J1208" s="30" t="s">
        <v>18</v>
      </c>
      <c r="K1208" s="30" t="s">
        <v>17</v>
      </c>
      <c r="L1208" s="30">
        <v>10290645</v>
      </c>
      <c r="M1208" s="30" t="s">
        <v>95</v>
      </c>
      <c r="N1208" s="30" t="s">
        <v>21</v>
      </c>
      <c r="O1208" s="44"/>
      <c r="P1208" s="42">
        <v>11</v>
      </c>
      <c r="Q1208" s="30"/>
      <c r="R1208" s="1" t="str">
        <f t="shared" si="58"/>
        <v>Not traced</v>
      </c>
    </row>
    <row r="1209" spans="1:18" s="45" customFormat="1" ht="16.5" customHeight="1" x14ac:dyDescent="0.25">
      <c r="A1209" s="42">
        <v>1207</v>
      </c>
      <c r="B1209" s="30" t="s">
        <v>13</v>
      </c>
      <c r="C1209" s="30" t="s">
        <v>14</v>
      </c>
      <c r="D1209" s="1" t="s">
        <v>645</v>
      </c>
      <c r="E1209" s="30" t="s">
        <v>23</v>
      </c>
      <c r="F1209" s="46">
        <v>636003000000</v>
      </c>
      <c r="G1209" s="43">
        <v>39083</v>
      </c>
      <c r="H1209" s="30">
        <v>10290645017</v>
      </c>
      <c r="I1209" s="30" t="s">
        <v>17</v>
      </c>
      <c r="J1209" s="30" t="s">
        <v>18</v>
      </c>
      <c r="K1209" s="30" t="s">
        <v>19</v>
      </c>
      <c r="L1209" s="30">
        <v>10290645</v>
      </c>
      <c r="M1209" s="30" t="s">
        <v>95</v>
      </c>
      <c r="N1209" s="30" t="s">
        <v>1142</v>
      </c>
      <c r="O1209" s="44">
        <f>IFERROR(VLOOKUP(D1209,GERDATA971,14,FALSE),"")</f>
        <v>636002929450</v>
      </c>
      <c r="P1209" s="42">
        <v>10</v>
      </c>
      <c r="Q1209" s="30" t="s">
        <v>1525</v>
      </c>
      <c r="R1209" s="1" t="str">
        <f t="shared" si="58"/>
        <v xml:space="preserve">Drop Out </v>
      </c>
    </row>
    <row r="1210" spans="1:18" s="45" customFormat="1" ht="16.5" customHeight="1" x14ac:dyDescent="0.25">
      <c r="A1210" s="42">
        <v>1208</v>
      </c>
      <c r="B1210" s="30" t="s">
        <v>13</v>
      </c>
      <c r="C1210" s="30" t="s">
        <v>14</v>
      </c>
      <c r="D1210" s="1" t="s">
        <v>1118</v>
      </c>
      <c r="E1210" s="30" t="s">
        <v>23</v>
      </c>
      <c r="F1210" s="46">
        <v>886521000000</v>
      </c>
      <c r="G1210" s="43">
        <v>39214</v>
      </c>
      <c r="H1210" s="30">
        <v>10290645004</v>
      </c>
      <c r="I1210" s="30" t="s">
        <v>17</v>
      </c>
      <c r="J1210" s="30" t="s">
        <v>169</v>
      </c>
      <c r="K1210" s="30" t="s">
        <v>19</v>
      </c>
      <c r="L1210" s="30">
        <v>10290645</v>
      </c>
      <c r="M1210" s="30" t="s">
        <v>95</v>
      </c>
      <c r="N1210" s="30" t="s">
        <v>21</v>
      </c>
      <c r="O1210" s="44"/>
      <c r="P1210" s="42">
        <v>11</v>
      </c>
      <c r="Q1210" s="30"/>
      <c r="R1210" s="1" t="str">
        <f t="shared" si="58"/>
        <v>Not traced</v>
      </c>
    </row>
    <row r="1211" spans="1:18" s="45" customFormat="1" ht="16.5" customHeight="1" x14ac:dyDescent="0.25">
      <c r="A1211" s="42">
        <v>1209</v>
      </c>
      <c r="B1211" s="30" t="s">
        <v>13</v>
      </c>
      <c r="C1211" s="30" t="s">
        <v>14</v>
      </c>
      <c r="D1211" s="1" t="s">
        <v>549</v>
      </c>
      <c r="E1211" s="30" t="s">
        <v>23</v>
      </c>
      <c r="F1211" s="30">
        <v>9490758938</v>
      </c>
      <c r="G1211" s="43">
        <v>39422</v>
      </c>
      <c r="H1211" s="30">
        <v>10290645018</v>
      </c>
      <c r="I1211" s="30" t="s">
        <v>17</v>
      </c>
      <c r="J1211" s="30" t="s">
        <v>18</v>
      </c>
      <c r="K1211" s="30" t="s">
        <v>19</v>
      </c>
      <c r="L1211" s="30">
        <v>10290645</v>
      </c>
      <c r="M1211" s="30" t="s">
        <v>95</v>
      </c>
      <c r="N1211" s="30" t="s">
        <v>21</v>
      </c>
      <c r="O1211" s="44" t="str">
        <f>IFERROR(VLOOKUP(D1211,GERDATA971,14,FALSE),"")</f>
        <v>375443030341</v>
      </c>
      <c r="P1211" s="42">
        <v>1</v>
      </c>
      <c r="Q1211" s="30" t="s">
        <v>1418</v>
      </c>
      <c r="R1211" s="1" t="str">
        <f t="shared" si="58"/>
        <v>Studying in School / College</v>
      </c>
    </row>
    <row r="1212" spans="1:18" s="45" customFormat="1" ht="16.5" customHeight="1" x14ac:dyDescent="0.25">
      <c r="A1212" s="42">
        <v>1210</v>
      </c>
      <c r="B1212" s="30" t="s">
        <v>13</v>
      </c>
      <c r="C1212" s="30" t="s">
        <v>14</v>
      </c>
      <c r="D1212" s="1" t="s">
        <v>1322</v>
      </c>
      <c r="E1212" s="30" t="s">
        <v>23</v>
      </c>
      <c r="F1212" s="46">
        <v>517388000000</v>
      </c>
      <c r="G1212" s="43">
        <v>41308</v>
      </c>
      <c r="H1212" s="30">
        <v>10290645016</v>
      </c>
      <c r="I1212" s="30" t="s">
        <v>17</v>
      </c>
      <c r="J1212" s="30" t="s">
        <v>18</v>
      </c>
      <c r="K1212" s="30" t="s">
        <v>19</v>
      </c>
      <c r="L1212" s="30">
        <v>10290645</v>
      </c>
      <c r="M1212" s="30" t="s">
        <v>95</v>
      </c>
      <c r="N1212" s="30" t="s">
        <v>1142</v>
      </c>
      <c r="O1212" s="44" t="str">
        <f>IFERROR(VLOOKUP(D1212,GERDATA971,14,FALSE),"")</f>
        <v>577387519342</v>
      </c>
      <c r="P1212" s="42">
        <v>10</v>
      </c>
      <c r="Q1212" s="30" t="s">
        <v>2763</v>
      </c>
      <c r="R1212" s="1" t="str">
        <f t="shared" si="58"/>
        <v xml:space="preserve">Drop Out </v>
      </c>
    </row>
    <row r="1213" spans="1:18" s="45" customFormat="1" ht="16.5" customHeight="1" x14ac:dyDescent="0.25">
      <c r="A1213" s="42">
        <v>1211</v>
      </c>
      <c r="B1213" s="30" t="s">
        <v>13</v>
      </c>
      <c r="C1213" s="30" t="s">
        <v>14</v>
      </c>
      <c r="D1213" s="1" t="s">
        <v>715</v>
      </c>
      <c r="E1213" s="30" t="s">
        <v>16</v>
      </c>
      <c r="F1213" s="30">
        <v>7901371741</v>
      </c>
      <c r="G1213" s="43">
        <v>38718</v>
      </c>
      <c r="H1213" s="30">
        <v>10290645017</v>
      </c>
      <c r="I1213" s="30" t="s">
        <v>17</v>
      </c>
      <c r="J1213" s="30" t="s">
        <v>18</v>
      </c>
      <c r="K1213" s="30" t="s">
        <v>17</v>
      </c>
      <c r="L1213" s="30">
        <v>10290645</v>
      </c>
      <c r="M1213" s="30" t="s">
        <v>95</v>
      </c>
      <c r="N1213" s="30" t="s">
        <v>21</v>
      </c>
      <c r="O1213" s="44"/>
      <c r="P1213" s="42">
        <v>11</v>
      </c>
      <c r="Q1213" s="30"/>
      <c r="R1213" s="1" t="str">
        <f t="shared" si="58"/>
        <v>Not traced</v>
      </c>
    </row>
    <row r="1214" spans="1:18" s="45" customFormat="1" ht="16.5" customHeight="1" x14ac:dyDescent="0.25">
      <c r="A1214" s="42">
        <v>1212</v>
      </c>
      <c r="B1214" s="30" t="s">
        <v>13</v>
      </c>
      <c r="C1214" s="30" t="s">
        <v>14</v>
      </c>
      <c r="D1214" s="1" t="s">
        <v>590</v>
      </c>
      <c r="E1214" s="30" t="s">
        <v>16</v>
      </c>
      <c r="F1214" s="30">
        <v>8332892784</v>
      </c>
      <c r="G1214" s="43">
        <v>43277</v>
      </c>
      <c r="H1214" s="30">
        <v>10290645017</v>
      </c>
      <c r="I1214" s="30" t="s">
        <v>17</v>
      </c>
      <c r="J1214" s="30" t="s">
        <v>18</v>
      </c>
      <c r="K1214" s="30" t="s">
        <v>19</v>
      </c>
      <c r="L1214" s="30">
        <v>10290645</v>
      </c>
      <c r="M1214" s="30" t="s">
        <v>95</v>
      </c>
      <c r="N1214" s="30" t="s">
        <v>21</v>
      </c>
      <c r="O1214" s="44">
        <f>IFERROR(VLOOKUP(D1214,GERDATA971,14,FALSE),"")</f>
        <v>872593792719</v>
      </c>
      <c r="P1214" s="42">
        <v>1</v>
      </c>
      <c r="Q1214" s="30" t="s">
        <v>3126</v>
      </c>
      <c r="R1214" s="1" t="str">
        <f t="shared" si="58"/>
        <v>Studying in School / College</v>
      </c>
    </row>
    <row r="1215" spans="1:18" s="45" customFormat="1" ht="16.5" customHeight="1" x14ac:dyDescent="0.25">
      <c r="A1215" s="42">
        <v>1213</v>
      </c>
      <c r="B1215" s="30" t="s">
        <v>13</v>
      </c>
      <c r="C1215" s="30" t="s">
        <v>14</v>
      </c>
      <c r="D1215" s="1" t="s">
        <v>922</v>
      </c>
      <c r="E1215" s="30" t="s">
        <v>23</v>
      </c>
      <c r="F1215" s="46">
        <v>693949000000</v>
      </c>
      <c r="G1215" s="43">
        <v>38701</v>
      </c>
      <c r="H1215" s="30">
        <v>10290645016</v>
      </c>
      <c r="I1215" s="30" t="s">
        <v>17</v>
      </c>
      <c r="J1215" s="30" t="s">
        <v>18</v>
      </c>
      <c r="K1215" s="30" t="s">
        <v>17</v>
      </c>
      <c r="L1215" s="30">
        <v>10290645</v>
      </c>
      <c r="M1215" s="30" t="s">
        <v>95</v>
      </c>
      <c r="N1215" s="30" t="s">
        <v>21</v>
      </c>
      <c r="O1215" s="44"/>
      <c r="P1215" s="42">
        <v>11</v>
      </c>
      <c r="Q1215" s="30"/>
      <c r="R1215" s="1" t="str">
        <f t="shared" si="58"/>
        <v>Not traced</v>
      </c>
    </row>
    <row r="1216" spans="1:18" s="45" customFormat="1" ht="16.5" customHeight="1" x14ac:dyDescent="0.25">
      <c r="A1216" s="42">
        <v>1214</v>
      </c>
      <c r="B1216" s="30" t="s">
        <v>13</v>
      </c>
      <c r="C1216" s="30" t="s">
        <v>14</v>
      </c>
      <c r="D1216" s="1" t="s">
        <v>863</v>
      </c>
      <c r="E1216" s="30" t="s">
        <v>23</v>
      </c>
      <c r="F1216" s="30">
        <v>9492053857</v>
      </c>
      <c r="G1216" s="43">
        <v>39875</v>
      </c>
      <c r="H1216" s="30">
        <v>10290645018</v>
      </c>
      <c r="I1216" s="30" t="s">
        <v>17</v>
      </c>
      <c r="J1216" s="30" t="s">
        <v>18</v>
      </c>
      <c r="K1216" s="30" t="s">
        <v>19</v>
      </c>
      <c r="L1216" s="30">
        <v>10290645</v>
      </c>
      <c r="M1216" s="30" t="s">
        <v>95</v>
      </c>
      <c r="N1216" s="30" t="s">
        <v>21</v>
      </c>
      <c r="O1216" s="44" t="str">
        <f>IFERROR(VLOOKUP(D1216,GERDATA971,14,FALSE),"")</f>
        <v>608094316689</v>
      </c>
      <c r="P1216" s="42">
        <v>10</v>
      </c>
      <c r="Q1216" s="30" t="s">
        <v>1525</v>
      </c>
      <c r="R1216" s="1" t="str">
        <f t="shared" si="58"/>
        <v xml:space="preserve">Drop Out </v>
      </c>
    </row>
    <row r="1217" spans="1:18" s="45" customFormat="1" ht="16.5" customHeight="1" x14ac:dyDescent="0.25">
      <c r="A1217" s="42">
        <v>1215</v>
      </c>
      <c r="B1217" s="30" t="s">
        <v>13</v>
      </c>
      <c r="C1217" s="30" t="s">
        <v>14</v>
      </c>
      <c r="D1217" s="1" t="s">
        <v>284</v>
      </c>
      <c r="E1217" s="30" t="s">
        <v>23</v>
      </c>
      <c r="F1217" s="30">
        <v>8331868592</v>
      </c>
      <c r="G1217" s="43">
        <v>40179</v>
      </c>
      <c r="H1217" s="30">
        <v>10290645018</v>
      </c>
      <c r="I1217" s="30" t="s">
        <v>17</v>
      </c>
      <c r="J1217" s="30" t="s">
        <v>18</v>
      </c>
      <c r="K1217" s="30" t="s">
        <v>19</v>
      </c>
      <c r="L1217" s="30">
        <v>10290645</v>
      </c>
      <c r="M1217" s="30" t="s">
        <v>95</v>
      </c>
      <c r="N1217" s="30" t="s">
        <v>21</v>
      </c>
      <c r="O1217" s="44" t="str">
        <f>IFERROR(VLOOKUP(D1217,GERDATA971,14,FALSE),"")</f>
        <v>332906756179</v>
      </c>
      <c r="P1217" s="42">
        <v>10</v>
      </c>
      <c r="Q1217" s="30" t="s">
        <v>1525</v>
      </c>
      <c r="R1217" s="1" t="str">
        <f t="shared" si="58"/>
        <v xml:space="preserve">Drop Out </v>
      </c>
    </row>
    <row r="1218" spans="1:18" s="45" customFormat="1" ht="16.5" customHeight="1" x14ac:dyDescent="0.25">
      <c r="A1218" s="42">
        <v>1216</v>
      </c>
      <c r="B1218" s="30" t="s">
        <v>13</v>
      </c>
      <c r="C1218" s="30" t="s">
        <v>14</v>
      </c>
      <c r="D1218" s="1" t="s">
        <v>423</v>
      </c>
      <c r="E1218" s="30" t="s">
        <v>16</v>
      </c>
      <c r="F1218" s="30">
        <v>8500768730</v>
      </c>
      <c r="G1218" s="43">
        <v>39083</v>
      </c>
      <c r="H1218" s="30">
        <v>10290645018</v>
      </c>
      <c r="I1218" s="30" t="s">
        <v>17</v>
      </c>
      <c r="J1218" s="30" t="s">
        <v>18</v>
      </c>
      <c r="K1218" s="30" t="s">
        <v>19</v>
      </c>
      <c r="L1218" s="30">
        <v>10290645</v>
      </c>
      <c r="M1218" s="30" t="s">
        <v>95</v>
      </c>
      <c r="N1218" s="30" t="s">
        <v>21</v>
      </c>
      <c r="O1218" s="44" t="str">
        <f>IFERROR(VLOOKUP(D1218,GERDATA971,14,FALSE),"")</f>
        <v>951229556810</v>
      </c>
      <c r="P1218" s="42">
        <v>3</v>
      </c>
      <c r="Q1218" s="30" t="s">
        <v>1640</v>
      </c>
      <c r="R1218" s="1" t="str">
        <f t="shared" si="58"/>
        <v>Inter passed and present not continue study</v>
      </c>
    </row>
    <row r="1219" spans="1:18" s="45" customFormat="1" ht="16.5" customHeight="1" x14ac:dyDescent="0.25">
      <c r="A1219" s="42">
        <v>1217</v>
      </c>
      <c r="B1219" s="30" t="s">
        <v>13</v>
      </c>
      <c r="C1219" s="30" t="s">
        <v>14</v>
      </c>
      <c r="D1219" s="1" t="s">
        <v>1063</v>
      </c>
      <c r="E1219" s="30" t="s">
        <v>16</v>
      </c>
      <c r="F1219" s="46">
        <v>666837000000</v>
      </c>
      <c r="G1219" s="43">
        <v>38972</v>
      </c>
      <c r="H1219" s="30">
        <v>10290645003</v>
      </c>
      <c r="I1219" s="30" t="s">
        <v>17</v>
      </c>
      <c r="J1219" s="30" t="s">
        <v>18</v>
      </c>
      <c r="K1219" s="30" t="s">
        <v>17</v>
      </c>
      <c r="L1219" s="30">
        <v>10290645</v>
      </c>
      <c r="M1219" s="30" t="s">
        <v>95</v>
      </c>
      <c r="N1219" s="30" t="s">
        <v>21</v>
      </c>
      <c r="O1219" s="44"/>
      <c r="P1219" s="42">
        <v>11</v>
      </c>
      <c r="Q1219" s="30"/>
      <c r="R1219" s="1" t="str">
        <f t="shared" ref="R1219:R1282" si="61">IFERROR(VLOOKUP(P1219,REASONCODE,2,FALSE),"")</f>
        <v>Not traced</v>
      </c>
    </row>
    <row r="1220" spans="1:18" s="45" customFormat="1" ht="16.5" customHeight="1" x14ac:dyDescent="0.25">
      <c r="A1220" s="42">
        <v>1218</v>
      </c>
      <c r="B1220" s="30" t="s">
        <v>13</v>
      </c>
      <c r="C1220" s="30" t="s">
        <v>14</v>
      </c>
      <c r="D1220" s="1" t="s">
        <v>336</v>
      </c>
      <c r="E1220" s="30" t="s">
        <v>16</v>
      </c>
      <c r="F1220" s="30">
        <v>7382734064</v>
      </c>
      <c r="G1220" s="43">
        <v>39997</v>
      </c>
      <c r="H1220" s="30">
        <v>10290645014</v>
      </c>
      <c r="I1220" s="30" t="s">
        <v>17</v>
      </c>
      <c r="J1220" s="30" t="s">
        <v>18</v>
      </c>
      <c r="K1220" s="30" t="s">
        <v>19</v>
      </c>
      <c r="L1220" s="30">
        <v>10290645</v>
      </c>
      <c r="M1220" s="30" t="s">
        <v>95</v>
      </c>
      <c r="N1220" s="30" t="s">
        <v>21</v>
      </c>
      <c r="O1220" s="44">
        <f t="shared" ref="O1220:O1226" si="62">IFERROR(VLOOKUP(D1220,GERDATA971,14,FALSE),"")</f>
        <v>945717001021</v>
      </c>
      <c r="P1220" s="42">
        <v>10</v>
      </c>
      <c r="Q1220" s="30" t="s">
        <v>2652</v>
      </c>
      <c r="R1220" s="1" t="str">
        <f t="shared" si="61"/>
        <v xml:space="preserve">Drop Out </v>
      </c>
    </row>
    <row r="1221" spans="1:18" s="45" customFormat="1" ht="16.5" customHeight="1" x14ac:dyDescent="0.25">
      <c r="A1221" s="42">
        <v>1219</v>
      </c>
      <c r="B1221" s="30" t="s">
        <v>13</v>
      </c>
      <c r="C1221" s="30" t="s">
        <v>14</v>
      </c>
      <c r="D1221" s="1" t="s">
        <v>638</v>
      </c>
      <c r="E1221" s="30" t="s">
        <v>23</v>
      </c>
      <c r="F1221" s="30">
        <v>8985690304</v>
      </c>
      <c r="G1221" s="43">
        <v>40645</v>
      </c>
      <c r="H1221" s="30">
        <v>10290645004</v>
      </c>
      <c r="I1221" s="30" t="s">
        <v>17</v>
      </c>
      <c r="J1221" s="30" t="s">
        <v>18</v>
      </c>
      <c r="K1221" s="30" t="s">
        <v>19</v>
      </c>
      <c r="L1221" s="30">
        <v>10290645</v>
      </c>
      <c r="M1221" s="30" t="s">
        <v>95</v>
      </c>
      <c r="N1221" s="30" t="s">
        <v>21</v>
      </c>
      <c r="O1221" s="44" t="str">
        <f t="shared" si="62"/>
        <v>798810111994</v>
      </c>
      <c r="P1221" s="42">
        <v>5</v>
      </c>
      <c r="Q1221" s="30" t="s">
        <v>3071</v>
      </c>
      <c r="R1221" s="1" t="str">
        <f t="shared" si="61"/>
        <v>Migrated Other district</v>
      </c>
    </row>
    <row r="1222" spans="1:18" s="45" customFormat="1" ht="16.5" customHeight="1" x14ac:dyDescent="0.25">
      <c r="A1222" s="42">
        <v>1220</v>
      </c>
      <c r="B1222" s="30" t="s">
        <v>13</v>
      </c>
      <c r="C1222" s="30" t="s">
        <v>14</v>
      </c>
      <c r="D1222" s="1" t="s">
        <v>767</v>
      </c>
      <c r="E1222" s="30" t="s">
        <v>23</v>
      </c>
      <c r="F1222" s="30">
        <v>8333984074</v>
      </c>
      <c r="G1222" s="43">
        <v>39214</v>
      </c>
      <c r="H1222" s="30">
        <v>10290645004</v>
      </c>
      <c r="I1222" s="30" t="s">
        <v>17</v>
      </c>
      <c r="J1222" s="30" t="s">
        <v>18</v>
      </c>
      <c r="K1222" s="30" t="s">
        <v>19</v>
      </c>
      <c r="L1222" s="30">
        <v>10290645</v>
      </c>
      <c r="M1222" s="30" t="s">
        <v>95</v>
      </c>
      <c r="N1222" s="30" t="s">
        <v>21</v>
      </c>
      <c r="O1222" s="44" t="str">
        <f t="shared" si="62"/>
        <v>721346344352</v>
      </c>
      <c r="P1222" s="42">
        <v>5</v>
      </c>
      <c r="Q1222" s="30" t="s">
        <v>3071</v>
      </c>
      <c r="R1222" s="1" t="str">
        <f t="shared" si="61"/>
        <v>Migrated Other district</v>
      </c>
    </row>
    <row r="1223" spans="1:18" s="45" customFormat="1" ht="16.5" customHeight="1" x14ac:dyDescent="0.25">
      <c r="A1223" s="42">
        <v>1221</v>
      </c>
      <c r="B1223" s="30" t="s">
        <v>13</v>
      </c>
      <c r="C1223" s="30" t="s">
        <v>14</v>
      </c>
      <c r="D1223" s="1" t="s">
        <v>1003</v>
      </c>
      <c r="E1223" s="30" t="s">
        <v>16</v>
      </c>
      <c r="F1223" s="46">
        <v>678835000000</v>
      </c>
      <c r="G1223" s="43">
        <v>39221</v>
      </c>
      <c r="H1223" s="30">
        <v>10290645004</v>
      </c>
      <c r="I1223" s="30" t="s">
        <v>17</v>
      </c>
      <c r="J1223" s="30" t="s">
        <v>18</v>
      </c>
      <c r="K1223" s="30" t="s">
        <v>19</v>
      </c>
      <c r="L1223" s="30">
        <v>10290645</v>
      </c>
      <c r="M1223" s="30" t="s">
        <v>95</v>
      </c>
      <c r="N1223" s="30" t="s">
        <v>21</v>
      </c>
      <c r="O1223" s="44" t="str">
        <f t="shared" si="62"/>
        <v>678835372662</v>
      </c>
      <c r="P1223" s="42">
        <v>2</v>
      </c>
      <c r="Q1223" s="30" t="s">
        <v>1360</v>
      </c>
      <c r="R1223" s="1" t="str">
        <f t="shared" si="61"/>
        <v>10th passed and present not continue study</v>
      </c>
    </row>
    <row r="1224" spans="1:18" s="45" customFormat="1" ht="16.5" customHeight="1" x14ac:dyDescent="0.25">
      <c r="A1224" s="42">
        <v>1222</v>
      </c>
      <c r="B1224" s="30" t="s">
        <v>13</v>
      </c>
      <c r="C1224" s="30" t="s">
        <v>14</v>
      </c>
      <c r="D1224" s="1" t="s">
        <v>464</v>
      </c>
      <c r="E1224" s="30" t="s">
        <v>16</v>
      </c>
      <c r="F1224" s="30">
        <v>8333984074</v>
      </c>
      <c r="G1224" s="43">
        <v>39580</v>
      </c>
      <c r="H1224" s="30">
        <v>10290645004</v>
      </c>
      <c r="I1224" s="30" t="s">
        <v>17</v>
      </c>
      <c r="J1224" s="30" t="s">
        <v>18</v>
      </c>
      <c r="K1224" s="30" t="s">
        <v>19</v>
      </c>
      <c r="L1224" s="30">
        <v>10290645</v>
      </c>
      <c r="M1224" s="30" t="s">
        <v>95</v>
      </c>
      <c r="N1224" s="30" t="s">
        <v>21</v>
      </c>
      <c r="O1224" s="44" t="str">
        <f t="shared" si="62"/>
        <v>276187101210</v>
      </c>
      <c r="P1224" s="42">
        <v>10</v>
      </c>
      <c r="Q1224" s="30" t="s">
        <v>1525</v>
      </c>
      <c r="R1224" s="1" t="str">
        <f t="shared" si="61"/>
        <v xml:space="preserve">Drop Out </v>
      </c>
    </row>
    <row r="1225" spans="1:18" s="45" customFormat="1" ht="16.5" customHeight="1" x14ac:dyDescent="0.25">
      <c r="A1225" s="42">
        <v>1223</v>
      </c>
      <c r="B1225" s="30" t="s">
        <v>13</v>
      </c>
      <c r="C1225" s="30" t="s">
        <v>14</v>
      </c>
      <c r="D1225" s="1" t="s">
        <v>794</v>
      </c>
      <c r="E1225" s="30" t="s">
        <v>23</v>
      </c>
      <c r="F1225" s="30">
        <v>8985690304</v>
      </c>
      <c r="G1225" s="43">
        <v>39550</v>
      </c>
      <c r="H1225" s="30">
        <v>10290645004</v>
      </c>
      <c r="I1225" s="30" t="s">
        <v>17</v>
      </c>
      <c r="J1225" s="30" t="s">
        <v>18</v>
      </c>
      <c r="K1225" s="30" t="s">
        <v>19</v>
      </c>
      <c r="L1225" s="30">
        <v>10290645</v>
      </c>
      <c r="M1225" s="30" t="s">
        <v>95</v>
      </c>
      <c r="N1225" s="30" t="s">
        <v>21</v>
      </c>
      <c r="O1225" s="44" t="str">
        <f t="shared" si="62"/>
        <v>885582865025</v>
      </c>
      <c r="P1225" s="42">
        <v>10</v>
      </c>
      <c r="Q1225" s="30" t="s">
        <v>1525</v>
      </c>
      <c r="R1225" s="1" t="str">
        <f t="shared" si="61"/>
        <v xml:space="preserve">Drop Out </v>
      </c>
    </row>
    <row r="1226" spans="1:18" s="45" customFormat="1" ht="16.5" customHeight="1" x14ac:dyDescent="0.25">
      <c r="A1226" s="42">
        <v>1224</v>
      </c>
      <c r="B1226" s="30" t="s">
        <v>13</v>
      </c>
      <c r="C1226" s="30" t="s">
        <v>14</v>
      </c>
      <c r="D1226" s="1" t="s">
        <v>703</v>
      </c>
      <c r="E1226" s="30" t="s">
        <v>23</v>
      </c>
      <c r="F1226" s="30">
        <v>8985690304</v>
      </c>
      <c r="G1226" s="43">
        <v>39550</v>
      </c>
      <c r="H1226" s="30">
        <v>10290645004</v>
      </c>
      <c r="I1226" s="30" t="s">
        <v>17</v>
      </c>
      <c r="J1226" s="30" t="s">
        <v>18</v>
      </c>
      <c r="K1226" s="30" t="s">
        <v>19</v>
      </c>
      <c r="L1226" s="30">
        <v>10290645</v>
      </c>
      <c r="M1226" s="30" t="s">
        <v>95</v>
      </c>
      <c r="N1226" s="30" t="s">
        <v>21</v>
      </c>
      <c r="O1226" s="44" t="str">
        <f t="shared" si="62"/>
        <v/>
      </c>
      <c r="P1226" s="42">
        <v>1</v>
      </c>
      <c r="Q1226" s="30" t="s">
        <v>3077</v>
      </c>
      <c r="R1226" s="1" t="str">
        <f t="shared" si="61"/>
        <v>Studying in School / College</v>
      </c>
    </row>
    <row r="1227" spans="1:18" s="45" customFormat="1" ht="16.5" customHeight="1" x14ac:dyDescent="0.25">
      <c r="A1227" s="42">
        <v>1225</v>
      </c>
      <c r="B1227" s="30" t="s">
        <v>13</v>
      </c>
      <c r="C1227" s="30" t="s">
        <v>14</v>
      </c>
      <c r="D1227" s="1" t="s">
        <v>1043</v>
      </c>
      <c r="E1227" s="30" t="s">
        <v>23</v>
      </c>
      <c r="F1227" s="46">
        <v>560105000000</v>
      </c>
      <c r="G1227" s="43">
        <v>39087</v>
      </c>
      <c r="H1227" s="30">
        <v>10290645017</v>
      </c>
      <c r="I1227" s="30" t="s">
        <v>17</v>
      </c>
      <c r="J1227" s="30" t="s">
        <v>18</v>
      </c>
      <c r="K1227" s="30" t="s">
        <v>17</v>
      </c>
      <c r="L1227" s="30">
        <v>10290645</v>
      </c>
      <c r="M1227" s="30" t="s">
        <v>95</v>
      </c>
      <c r="N1227" s="30" t="s">
        <v>21</v>
      </c>
      <c r="O1227" s="44"/>
      <c r="P1227" s="42">
        <v>11</v>
      </c>
      <c r="Q1227" s="30"/>
      <c r="R1227" s="1" t="str">
        <f t="shared" si="61"/>
        <v>Not traced</v>
      </c>
    </row>
    <row r="1228" spans="1:18" s="45" customFormat="1" ht="16.5" customHeight="1" x14ac:dyDescent="0.25">
      <c r="A1228" s="42">
        <v>1226</v>
      </c>
      <c r="B1228" s="30" t="s">
        <v>13</v>
      </c>
      <c r="C1228" s="30" t="s">
        <v>14</v>
      </c>
      <c r="D1228" s="1" t="s">
        <v>489</v>
      </c>
      <c r="E1228" s="30" t="s">
        <v>16</v>
      </c>
      <c r="F1228" s="30">
        <v>7382063059</v>
      </c>
      <c r="G1228" s="43">
        <v>38635</v>
      </c>
      <c r="H1228" s="30">
        <v>10290645016</v>
      </c>
      <c r="I1228" s="30" t="s">
        <v>17</v>
      </c>
      <c r="J1228" s="30" t="s">
        <v>18</v>
      </c>
      <c r="K1228" s="30" t="s">
        <v>17</v>
      </c>
      <c r="L1228" s="30">
        <v>10290645</v>
      </c>
      <c r="M1228" s="30" t="s">
        <v>95</v>
      </c>
      <c r="N1228" s="30" t="s">
        <v>21</v>
      </c>
      <c r="O1228" s="44"/>
      <c r="P1228" s="42">
        <v>11</v>
      </c>
      <c r="Q1228" s="30"/>
      <c r="R1228" s="1" t="str">
        <f t="shared" si="61"/>
        <v>Not traced</v>
      </c>
    </row>
    <row r="1229" spans="1:18" s="45" customFormat="1" ht="16.5" customHeight="1" x14ac:dyDescent="0.25">
      <c r="A1229" s="42">
        <v>1227</v>
      </c>
      <c r="B1229" s="30" t="s">
        <v>13</v>
      </c>
      <c r="C1229" s="30" t="s">
        <v>14</v>
      </c>
      <c r="D1229" s="1" t="s">
        <v>241</v>
      </c>
      <c r="E1229" s="30" t="s">
        <v>23</v>
      </c>
      <c r="F1229" s="30">
        <v>9493012925</v>
      </c>
      <c r="G1229" s="43">
        <v>39083</v>
      </c>
      <c r="H1229" s="30">
        <v>10290645007</v>
      </c>
      <c r="I1229" s="30" t="s">
        <v>17</v>
      </c>
      <c r="J1229" s="30" t="s">
        <v>18</v>
      </c>
      <c r="K1229" s="30" t="s">
        <v>19</v>
      </c>
      <c r="L1229" s="30">
        <v>10290645</v>
      </c>
      <c r="M1229" s="30" t="s">
        <v>95</v>
      </c>
      <c r="N1229" s="30" t="s">
        <v>21</v>
      </c>
      <c r="O1229" s="44" t="str">
        <f>IFERROR(VLOOKUP(D1229,GERDATA971,14,FALSE),"")</f>
        <v>829418350938</v>
      </c>
      <c r="P1229" s="42">
        <v>2</v>
      </c>
      <c r="Q1229" s="30" t="s">
        <v>1360</v>
      </c>
      <c r="R1229" s="1" t="str">
        <f t="shared" si="61"/>
        <v>10th passed and present not continue study</v>
      </c>
    </row>
    <row r="1230" spans="1:18" s="45" customFormat="1" ht="16.5" customHeight="1" x14ac:dyDescent="0.25">
      <c r="A1230" s="42">
        <v>1228</v>
      </c>
      <c r="B1230" s="30" t="s">
        <v>13</v>
      </c>
      <c r="C1230" s="30" t="s">
        <v>14</v>
      </c>
      <c r="D1230" s="1" t="s">
        <v>381</v>
      </c>
      <c r="E1230" s="30" t="s">
        <v>16</v>
      </c>
      <c r="F1230" s="30">
        <v>7382774350</v>
      </c>
      <c r="G1230" s="43">
        <v>39270</v>
      </c>
      <c r="H1230" s="30">
        <v>10290646003</v>
      </c>
      <c r="I1230" s="30" t="s">
        <v>17</v>
      </c>
      <c r="J1230" s="30" t="s">
        <v>18</v>
      </c>
      <c r="K1230" s="30" t="s">
        <v>17</v>
      </c>
      <c r="L1230" s="30">
        <v>10290646</v>
      </c>
      <c r="M1230" s="30" t="s">
        <v>32</v>
      </c>
      <c r="N1230" s="30" t="s">
        <v>21</v>
      </c>
      <c r="O1230" s="44" t="s">
        <v>3790</v>
      </c>
      <c r="P1230" s="42">
        <v>1</v>
      </c>
      <c r="Q1230" s="30" t="s">
        <v>3792</v>
      </c>
      <c r="R1230" s="1" t="str">
        <f t="shared" si="61"/>
        <v>Studying in School / College</v>
      </c>
    </row>
    <row r="1231" spans="1:18" s="45" customFormat="1" ht="16.5" customHeight="1" x14ac:dyDescent="0.25">
      <c r="A1231" s="42">
        <v>1229</v>
      </c>
      <c r="B1231" s="30" t="s">
        <v>13</v>
      </c>
      <c r="C1231" s="30" t="s">
        <v>14</v>
      </c>
      <c r="D1231" s="1" t="s">
        <v>1097</v>
      </c>
      <c r="E1231" s="30" t="s">
        <v>16</v>
      </c>
      <c r="F1231" s="46">
        <v>257541000000</v>
      </c>
      <c r="G1231" s="43">
        <v>38722</v>
      </c>
      <c r="H1231" s="30">
        <v>10290646001</v>
      </c>
      <c r="I1231" s="30" t="s">
        <v>17</v>
      </c>
      <c r="J1231" s="30" t="s">
        <v>18</v>
      </c>
      <c r="K1231" s="30" t="s">
        <v>17</v>
      </c>
      <c r="L1231" s="30">
        <v>10290646</v>
      </c>
      <c r="M1231" s="30" t="s">
        <v>32</v>
      </c>
      <c r="N1231" s="30" t="s">
        <v>21</v>
      </c>
      <c r="O1231" s="44" t="s">
        <v>3793</v>
      </c>
      <c r="P1231" s="42">
        <v>1</v>
      </c>
      <c r="Q1231" s="30" t="s">
        <v>3795</v>
      </c>
      <c r="R1231" s="1" t="str">
        <f t="shared" si="61"/>
        <v>Studying in School / College</v>
      </c>
    </row>
    <row r="1232" spans="1:18" s="45" customFormat="1" ht="16.5" customHeight="1" x14ac:dyDescent="0.25">
      <c r="A1232" s="42">
        <v>1230</v>
      </c>
      <c r="B1232" s="30" t="s">
        <v>13</v>
      </c>
      <c r="C1232" s="30" t="s">
        <v>14</v>
      </c>
      <c r="D1232" s="1" t="s">
        <v>1089</v>
      </c>
      <c r="E1232" s="30" t="s">
        <v>16</v>
      </c>
      <c r="F1232" s="46">
        <v>613004000000</v>
      </c>
      <c r="G1232" s="43">
        <v>39120</v>
      </c>
      <c r="H1232" s="30">
        <v>10290646014</v>
      </c>
      <c r="I1232" s="30" t="s">
        <v>17</v>
      </c>
      <c r="J1232" s="30" t="s">
        <v>18</v>
      </c>
      <c r="K1232" s="30" t="s">
        <v>17</v>
      </c>
      <c r="L1232" s="30">
        <v>10290646</v>
      </c>
      <c r="M1232" s="30" t="s">
        <v>32</v>
      </c>
      <c r="N1232" s="30" t="s">
        <v>21</v>
      </c>
      <c r="O1232" s="44"/>
      <c r="P1232" s="42">
        <v>11</v>
      </c>
      <c r="Q1232" s="30"/>
      <c r="R1232" s="1" t="str">
        <f t="shared" si="61"/>
        <v>Not traced</v>
      </c>
    </row>
    <row r="1233" spans="1:18" s="45" customFormat="1" ht="16.5" customHeight="1" x14ac:dyDescent="0.25">
      <c r="A1233" s="42">
        <v>1231</v>
      </c>
      <c r="B1233" s="30" t="s">
        <v>13</v>
      </c>
      <c r="C1233" s="30" t="s">
        <v>14</v>
      </c>
      <c r="D1233" s="1" t="s">
        <v>128</v>
      </c>
      <c r="E1233" s="30" t="s">
        <v>16</v>
      </c>
      <c r="F1233" s="30">
        <v>8985668715</v>
      </c>
      <c r="G1233" s="43">
        <v>39382</v>
      </c>
      <c r="H1233" s="30">
        <v>10290646015</v>
      </c>
      <c r="I1233" s="30" t="s">
        <v>17</v>
      </c>
      <c r="J1233" s="30" t="s">
        <v>18</v>
      </c>
      <c r="K1233" s="30" t="s">
        <v>19</v>
      </c>
      <c r="L1233" s="30">
        <v>10290646</v>
      </c>
      <c r="M1233" s="30" t="s">
        <v>32</v>
      </c>
      <c r="N1233" s="30" t="s">
        <v>21</v>
      </c>
      <c r="O1233" s="44" t="str">
        <f>IFERROR(VLOOKUP(D1233,GERDATA971,14,FALSE),"")</f>
        <v>928461895103</v>
      </c>
      <c r="P1233" s="42">
        <v>6</v>
      </c>
      <c r="Q1233" s="30" t="s">
        <v>2093</v>
      </c>
      <c r="R1233" s="1" t="str">
        <f t="shared" si="61"/>
        <v>Migrated to other state</v>
      </c>
    </row>
    <row r="1234" spans="1:18" s="45" customFormat="1" ht="16.5" customHeight="1" x14ac:dyDescent="0.25">
      <c r="A1234" s="42">
        <v>1232</v>
      </c>
      <c r="B1234" s="30" t="s">
        <v>13</v>
      </c>
      <c r="C1234" s="30" t="s">
        <v>14</v>
      </c>
      <c r="D1234" s="1" t="s">
        <v>833</v>
      </c>
      <c r="E1234" s="30" t="s">
        <v>23</v>
      </c>
      <c r="F1234" s="30"/>
      <c r="G1234" s="43">
        <v>38678</v>
      </c>
      <c r="H1234" s="30">
        <v>10290646002</v>
      </c>
      <c r="I1234" s="30" t="s">
        <v>17</v>
      </c>
      <c r="J1234" s="30" t="s">
        <v>18</v>
      </c>
      <c r="K1234" s="30" t="s">
        <v>17</v>
      </c>
      <c r="L1234" s="30">
        <v>10290646</v>
      </c>
      <c r="M1234" s="30" t="s">
        <v>32</v>
      </c>
      <c r="N1234" s="30" t="s">
        <v>21</v>
      </c>
      <c r="O1234" s="44" t="s">
        <v>3796</v>
      </c>
      <c r="P1234" s="42">
        <v>1</v>
      </c>
      <c r="Q1234" s="30" t="s">
        <v>3797</v>
      </c>
      <c r="R1234" s="1" t="str">
        <f t="shared" si="61"/>
        <v>Studying in School / College</v>
      </c>
    </row>
    <row r="1235" spans="1:18" s="45" customFormat="1" ht="16.5" customHeight="1" x14ac:dyDescent="0.25">
      <c r="A1235" s="42">
        <v>1233</v>
      </c>
      <c r="B1235" s="30" t="s">
        <v>13</v>
      </c>
      <c r="C1235" s="30" t="s">
        <v>14</v>
      </c>
      <c r="D1235" s="1" t="s">
        <v>459</v>
      </c>
      <c r="E1235" s="30" t="s">
        <v>16</v>
      </c>
      <c r="F1235" s="30">
        <v>9494330556</v>
      </c>
      <c r="G1235" s="43">
        <v>39083</v>
      </c>
      <c r="H1235" s="30">
        <v>10290646014</v>
      </c>
      <c r="I1235" s="30" t="s">
        <v>17</v>
      </c>
      <c r="J1235" s="30" t="s">
        <v>18</v>
      </c>
      <c r="K1235" s="30" t="s">
        <v>17</v>
      </c>
      <c r="L1235" s="30">
        <v>10290646</v>
      </c>
      <c r="M1235" s="30" t="s">
        <v>32</v>
      </c>
      <c r="N1235" s="30" t="s">
        <v>21</v>
      </c>
      <c r="O1235" s="44" t="s">
        <v>3799</v>
      </c>
      <c r="P1235" s="42">
        <v>1</v>
      </c>
      <c r="Q1235" s="30" t="s">
        <v>3800</v>
      </c>
      <c r="R1235" s="1" t="str">
        <f t="shared" si="61"/>
        <v>Studying in School / College</v>
      </c>
    </row>
    <row r="1236" spans="1:18" s="45" customFormat="1" ht="16.5" customHeight="1" x14ac:dyDescent="0.25">
      <c r="A1236" s="42">
        <v>1234</v>
      </c>
      <c r="B1236" s="30" t="s">
        <v>13</v>
      </c>
      <c r="C1236" s="30" t="s">
        <v>14</v>
      </c>
      <c r="D1236" s="1" t="s">
        <v>1256</v>
      </c>
      <c r="E1236" s="30" t="s">
        <v>23</v>
      </c>
      <c r="F1236" s="46">
        <v>727133000000</v>
      </c>
      <c r="G1236" s="43">
        <v>38667</v>
      </c>
      <c r="H1236" s="30">
        <v>10290646013</v>
      </c>
      <c r="I1236" s="30" t="s">
        <v>17</v>
      </c>
      <c r="J1236" s="30" t="s">
        <v>18</v>
      </c>
      <c r="K1236" s="30" t="s">
        <v>19</v>
      </c>
      <c r="L1236" s="30">
        <v>10290646</v>
      </c>
      <c r="M1236" s="30" t="s">
        <v>32</v>
      </c>
      <c r="N1236" s="30" t="s">
        <v>1142</v>
      </c>
      <c r="O1236" s="44" t="str">
        <f>IFERROR(VLOOKUP(D1236,GERDATA971,14,FALSE),"")</f>
        <v>727132837342</v>
      </c>
      <c r="P1236" s="42">
        <v>1</v>
      </c>
      <c r="Q1236" s="30" t="s">
        <v>3311</v>
      </c>
      <c r="R1236" s="1" t="str">
        <f t="shared" si="61"/>
        <v>Studying in School / College</v>
      </c>
    </row>
    <row r="1237" spans="1:18" s="45" customFormat="1" ht="16.5" customHeight="1" x14ac:dyDescent="0.25">
      <c r="A1237" s="42">
        <v>1235</v>
      </c>
      <c r="B1237" s="30" t="s">
        <v>13</v>
      </c>
      <c r="C1237" s="30" t="s">
        <v>14</v>
      </c>
      <c r="D1237" s="1" t="s">
        <v>894</v>
      </c>
      <c r="E1237" s="30" t="s">
        <v>16</v>
      </c>
      <c r="F1237" s="46">
        <v>710442000000</v>
      </c>
      <c r="G1237" s="43">
        <v>38681</v>
      </c>
      <c r="H1237" s="30">
        <v>10290646017</v>
      </c>
      <c r="I1237" s="30" t="s">
        <v>17</v>
      </c>
      <c r="J1237" s="30" t="s">
        <v>169</v>
      </c>
      <c r="K1237" s="30" t="s">
        <v>19</v>
      </c>
      <c r="L1237" s="30">
        <v>10290646</v>
      </c>
      <c r="M1237" s="30" t="s">
        <v>32</v>
      </c>
      <c r="N1237" s="30" t="s">
        <v>21</v>
      </c>
      <c r="O1237" s="44" t="s">
        <v>3802</v>
      </c>
      <c r="P1237" s="42">
        <v>1</v>
      </c>
      <c r="Q1237" s="30" t="s">
        <v>3804</v>
      </c>
      <c r="R1237" s="1" t="str">
        <f t="shared" si="61"/>
        <v>Studying in School / College</v>
      </c>
    </row>
    <row r="1238" spans="1:18" s="45" customFormat="1" ht="16.5" customHeight="1" x14ac:dyDescent="0.25">
      <c r="A1238" s="42">
        <v>1236</v>
      </c>
      <c r="B1238" s="30" t="s">
        <v>13</v>
      </c>
      <c r="C1238" s="30" t="s">
        <v>14</v>
      </c>
      <c r="D1238" s="1" t="s">
        <v>1211</v>
      </c>
      <c r="E1238" s="30" t="s">
        <v>23</v>
      </c>
      <c r="F1238" s="46">
        <v>702955000000</v>
      </c>
      <c r="G1238" s="43">
        <v>39083</v>
      </c>
      <c r="H1238" s="30">
        <v>10290646017</v>
      </c>
      <c r="I1238" s="30" t="s">
        <v>17</v>
      </c>
      <c r="J1238" s="30" t="s">
        <v>169</v>
      </c>
      <c r="K1238" s="30" t="s">
        <v>19</v>
      </c>
      <c r="L1238" s="30">
        <v>10290646</v>
      </c>
      <c r="M1238" s="30" t="s">
        <v>32</v>
      </c>
      <c r="N1238" s="30" t="s">
        <v>1153</v>
      </c>
      <c r="O1238" s="44" t="s">
        <v>3805</v>
      </c>
      <c r="P1238" s="42">
        <v>1</v>
      </c>
      <c r="Q1238" s="30" t="s">
        <v>3807</v>
      </c>
      <c r="R1238" s="1" t="str">
        <f t="shared" si="61"/>
        <v>Studying in School / College</v>
      </c>
    </row>
    <row r="1239" spans="1:18" s="45" customFormat="1" ht="16.5" customHeight="1" x14ac:dyDescent="0.25">
      <c r="A1239" s="42">
        <v>1237</v>
      </c>
      <c r="B1239" s="30" t="s">
        <v>13</v>
      </c>
      <c r="C1239" s="30" t="s">
        <v>14</v>
      </c>
      <c r="D1239" s="1" t="s">
        <v>905</v>
      </c>
      <c r="E1239" s="30" t="s">
        <v>23</v>
      </c>
      <c r="F1239" s="46">
        <v>650820000000</v>
      </c>
      <c r="G1239" s="43">
        <v>39083</v>
      </c>
      <c r="H1239" s="30">
        <v>10290646017</v>
      </c>
      <c r="I1239" s="30" t="s">
        <v>17</v>
      </c>
      <c r="J1239" s="30" t="s">
        <v>169</v>
      </c>
      <c r="K1239" s="30" t="s">
        <v>19</v>
      </c>
      <c r="L1239" s="30">
        <v>10290646</v>
      </c>
      <c r="M1239" s="30" t="s">
        <v>32</v>
      </c>
      <c r="N1239" s="30" t="s">
        <v>21</v>
      </c>
      <c r="O1239" s="44" t="s">
        <v>3809</v>
      </c>
      <c r="P1239" s="42">
        <v>1</v>
      </c>
      <c r="Q1239" s="30" t="s">
        <v>3811</v>
      </c>
      <c r="R1239" s="1" t="str">
        <f t="shared" si="61"/>
        <v>Studying in School / College</v>
      </c>
    </row>
    <row r="1240" spans="1:18" s="45" customFormat="1" ht="16.5" customHeight="1" x14ac:dyDescent="0.25">
      <c r="A1240" s="42">
        <v>1238</v>
      </c>
      <c r="B1240" s="30" t="s">
        <v>13</v>
      </c>
      <c r="C1240" s="30" t="s">
        <v>14</v>
      </c>
      <c r="D1240" s="1" t="s">
        <v>812</v>
      </c>
      <c r="E1240" s="30" t="s">
        <v>16</v>
      </c>
      <c r="F1240" s="30">
        <v>7382287566</v>
      </c>
      <c r="G1240" s="43">
        <v>39498</v>
      </c>
      <c r="H1240" s="30">
        <v>10290646017</v>
      </c>
      <c r="I1240" s="30" t="s">
        <v>17</v>
      </c>
      <c r="J1240" s="30" t="s">
        <v>18</v>
      </c>
      <c r="K1240" s="30" t="s">
        <v>19</v>
      </c>
      <c r="L1240" s="30">
        <v>10290646</v>
      </c>
      <c r="M1240" s="30" t="s">
        <v>32</v>
      </c>
      <c r="N1240" s="30" t="s">
        <v>21</v>
      </c>
      <c r="O1240" s="44" t="str">
        <f>IFERROR(VLOOKUP(D1240,GERDATA971,14,FALSE),"")</f>
        <v>842440006915</v>
      </c>
      <c r="P1240" s="42">
        <v>1</v>
      </c>
      <c r="Q1240" s="30" t="s">
        <v>2674</v>
      </c>
      <c r="R1240" s="1" t="str">
        <f t="shared" si="61"/>
        <v>Studying in School / College</v>
      </c>
    </row>
    <row r="1241" spans="1:18" s="45" customFormat="1" ht="16.5" customHeight="1" x14ac:dyDescent="0.25">
      <c r="A1241" s="42">
        <v>1239</v>
      </c>
      <c r="B1241" s="30" t="s">
        <v>13</v>
      </c>
      <c r="C1241" s="30" t="s">
        <v>14</v>
      </c>
      <c r="D1241" s="1" t="s">
        <v>230</v>
      </c>
      <c r="E1241" s="30" t="s">
        <v>23</v>
      </c>
      <c r="F1241" s="30">
        <v>7382287566</v>
      </c>
      <c r="G1241" s="43">
        <v>39031</v>
      </c>
      <c r="H1241" s="30">
        <v>10290646017</v>
      </c>
      <c r="I1241" s="30" t="s">
        <v>17</v>
      </c>
      <c r="J1241" s="30" t="s">
        <v>18</v>
      </c>
      <c r="K1241" s="30" t="s">
        <v>19</v>
      </c>
      <c r="L1241" s="30">
        <v>10290646</v>
      </c>
      <c r="M1241" s="30" t="s">
        <v>32</v>
      </c>
      <c r="N1241" s="30" t="s">
        <v>21</v>
      </c>
      <c r="O1241" s="44" t="str">
        <f>IFERROR(VLOOKUP(D1241,GERDATA971,14,FALSE),"")</f>
        <v>636176237601</v>
      </c>
      <c r="P1241" s="42">
        <v>1</v>
      </c>
      <c r="Q1241" s="30" t="s">
        <v>3353</v>
      </c>
      <c r="R1241" s="1" t="str">
        <f t="shared" si="61"/>
        <v>Studying in School / College</v>
      </c>
    </row>
    <row r="1242" spans="1:18" s="45" customFormat="1" ht="16.5" customHeight="1" x14ac:dyDescent="0.25">
      <c r="A1242" s="42">
        <v>1240</v>
      </c>
      <c r="B1242" s="30" t="s">
        <v>13</v>
      </c>
      <c r="C1242" s="30" t="s">
        <v>14</v>
      </c>
      <c r="D1242" s="1" t="s">
        <v>952</v>
      </c>
      <c r="E1242" s="30" t="s">
        <v>23</v>
      </c>
      <c r="F1242" s="46">
        <v>286327000000</v>
      </c>
      <c r="G1242" s="43">
        <v>38831</v>
      </c>
      <c r="H1242" s="30">
        <v>10290646003</v>
      </c>
      <c r="I1242" s="30" t="s">
        <v>17</v>
      </c>
      <c r="J1242" s="30" t="s">
        <v>18</v>
      </c>
      <c r="K1242" s="30" t="s">
        <v>17</v>
      </c>
      <c r="L1242" s="30">
        <v>10290646</v>
      </c>
      <c r="M1242" s="30" t="s">
        <v>32</v>
      </c>
      <c r="N1242" s="30" t="s">
        <v>21</v>
      </c>
      <c r="O1242" s="44" t="s">
        <v>3812</v>
      </c>
      <c r="P1242" s="42">
        <v>3</v>
      </c>
      <c r="Q1242" s="30" t="s">
        <v>3813</v>
      </c>
      <c r="R1242" s="1" t="str">
        <f t="shared" si="61"/>
        <v>Inter passed and present not continue study</v>
      </c>
    </row>
    <row r="1243" spans="1:18" s="45" customFormat="1" ht="16.5" customHeight="1" x14ac:dyDescent="0.25">
      <c r="A1243" s="42">
        <v>1241</v>
      </c>
      <c r="B1243" s="30" t="s">
        <v>13</v>
      </c>
      <c r="C1243" s="30" t="s">
        <v>14</v>
      </c>
      <c r="D1243" s="1" t="s">
        <v>662</v>
      </c>
      <c r="E1243" s="30" t="s">
        <v>23</v>
      </c>
      <c r="F1243" s="30">
        <v>9704015640</v>
      </c>
      <c r="G1243" s="43">
        <v>38718</v>
      </c>
      <c r="H1243" s="30">
        <v>10290646006</v>
      </c>
      <c r="I1243" s="30" t="s">
        <v>17</v>
      </c>
      <c r="J1243" s="30" t="s">
        <v>18</v>
      </c>
      <c r="K1243" s="30" t="s">
        <v>19</v>
      </c>
      <c r="L1243" s="30">
        <v>10290646</v>
      </c>
      <c r="M1243" s="30" t="s">
        <v>32</v>
      </c>
      <c r="N1243" s="30" t="s">
        <v>21</v>
      </c>
      <c r="O1243" s="44" t="str">
        <f>IFERROR(VLOOKUP(D1243,GERDATA971,14,FALSE),"")</f>
        <v>927494085794</v>
      </c>
      <c r="P1243" s="42">
        <v>3</v>
      </c>
      <c r="Q1243" s="30" t="s">
        <v>3230</v>
      </c>
      <c r="R1243" s="1" t="str">
        <f t="shared" si="61"/>
        <v>Inter passed and present not continue study</v>
      </c>
    </row>
    <row r="1244" spans="1:18" s="45" customFormat="1" ht="16.5" customHeight="1" x14ac:dyDescent="0.25">
      <c r="A1244" s="42">
        <v>1242</v>
      </c>
      <c r="B1244" s="30" t="s">
        <v>13</v>
      </c>
      <c r="C1244" s="30" t="s">
        <v>14</v>
      </c>
      <c r="D1244" s="1" t="s">
        <v>947</v>
      </c>
      <c r="E1244" s="30" t="s">
        <v>23</v>
      </c>
      <c r="F1244" s="46">
        <v>527492000000</v>
      </c>
      <c r="G1244" s="43">
        <v>38718</v>
      </c>
      <c r="H1244" s="30">
        <v>10290646006</v>
      </c>
      <c r="I1244" s="30" t="s">
        <v>17</v>
      </c>
      <c r="J1244" s="30" t="s">
        <v>18</v>
      </c>
      <c r="K1244" s="30" t="s">
        <v>19</v>
      </c>
      <c r="L1244" s="30">
        <v>10290646</v>
      </c>
      <c r="M1244" s="30" t="s">
        <v>32</v>
      </c>
      <c r="N1244" s="30" t="s">
        <v>21</v>
      </c>
      <c r="O1244" s="44" t="str">
        <f>IFERROR(VLOOKUP(D1244,GERDATA971,14,FALSE),"")</f>
        <v>527491830542</v>
      </c>
      <c r="P1244" s="42">
        <v>1</v>
      </c>
      <c r="Q1244" s="30" t="s">
        <v>3232</v>
      </c>
      <c r="R1244" s="1" t="str">
        <f t="shared" si="61"/>
        <v>Studying in School / College</v>
      </c>
    </row>
    <row r="1245" spans="1:18" s="45" customFormat="1" ht="16.5" customHeight="1" x14ac:dyDescent="0.25">
      <c r="A1245" s="42">
        <v>1243</v>
      </c>
      <c r="B1245" s="30" t="s">
        <v>13</v>
      </c>
      <c r="C1245" s="30" t="s">
        <v>14</v>
      </c>
      <c r="D1245" s="1" t="s">
        <v>392</v>
      </c>
      <c r="E1245" s="30" t="s">
        <v>16</v>
      </c>
      <c r="F1245" s="46">
        <v>748319000000</v>
      </c>
      <c r="G1245" s="43">
        <v>38718</v>
      </c>
      <c r="H1245" s="30">
        <v>10290646006</v>
      </c>
      <c r="I1245" s="30" t="s">
        <v>17</v>
      </c>
      <c r="J1245" s="30" t="s">
        <v>18</v>
      </c>
      <c r="K1245" s="30" t="s">
        <v>19</v>
      </c>
      <c r="L1245" s="30">
        <v>10290646</v>
      </c>
      <c r="M1245" s="30" t="s">
        <v>32</v>
      </c>
      <c r="N1245" s="30" t="s">
        <v>21</v>
      </c>
      <c r="O1245" s="44" t="s">
        <v>3814</v>
      </c>
      <c r="P1245" s="42">
        <v>1</v>
      </c>
      <c r="Q1245" s="30" t="s">
        <v>3795</v>
      </c>
      <c r="R1245" s="1" t="str">
        <f t="shared" si="61"/>
        <v>Studying in School / College</v>
      </c>
    </row>
    <row r="1246" spans="1:18" s="45" customFormat="1" ht="16.5" customHeight="1" x14ac:dyDescent="0.25">
      <c r="A1246" s="42">
        <v>1244</v>
      </c>
      <c r="B1246" s="30" t="s">
        <v>13</v>
      </c>
      <c r="C1246" s="30" t="s">
        <v>14</v>
      </c>
      <c r="D1246" s="1" t="s">
        <v>776</v>
      </c>
      <c r="E1246" s="30" t="s">
        <v>23</v>
      </c>
      <c r="F1246" s="30">
        <v>9440734021</v>
      </c>
      <c r="G1246" s="43">
        <v>38962</v>
      </c>
      <c r="H1246" s="30">
        <v>10290646007</v>
      </c>
      <c r="I1246" s="30" t="s">
        <v>17</v>
      </c>
      <c r="J1246" s="30" t="s">
        <v>18</v>
      </c>
      <c r="K1246" s="30" t="s">
        <v>19</v>
      </c>
      <c r="L1246" s="30">
        <v>10290646</v>
      </c>
      <c r="M1246" s="30" t="s">
        <v>32</v>
      </c>
      <c r="N1246" s="30" t="s">
        <v>21</v>
      </c>
      <c r="O1246" s="44" t="str">
        <f>IFERROR(VLOOKUP(D1246,GERDATA971,14,FALSE),"")</f>
        <v>638631957536</v>
      </c>
      <c r="P1246" s="42">
        <v>3</v>
      </c>
      <c r="Q1246" s="30" t="s">
        <v>3034</v>
      </c>
      <c r="R1246" s="1" t="str">
        <f t="shared" si="61"/>
        <v>Inter passed and present not continue study</v>
      </c>
    </row>
    <row r="1247" spans="1:18" s="45" customFormat="1" ht="16.5" customHeight="1" x14ac:dyDescent="0.25">
      <c r="A1247" s="42">
        <v>1245</v>
      </c>
      <c r="B1247" s="30" t="s">
        <v>13</v>
      </c>
      <c r="C1247" s="30" t="s">
        <v>14</v>
      </c>
      <c r="D1247" s="1" t="s">
        <v>577</v>
      </c>
      <c r="E1247" s="30" t="s">
        <v>16</v>
      </c>
      <c r="F1247" s="46">
        <v>890326000000</v>
      </c>
      <c r="G1247" s="43">
        <v>39188</v>
      </c>
      <c r="H1247" s="30">
        <v>10290646012</v>
      </c>
      <c r="I1247" s="30" t="s">
        <v>17</v>
      </c>
      <c r="J1247" s="30" t="s">
        <v>18</v>
      </c>
      <c r="K1247" s="30" t="s">
        <v>19</v>
      </c>
      <c r="L1247" s="30">
        <v>10290646</v>
      </c>
      <c r="M1247" s="30" t="s">
        <v>32</v>
      </c>
      <c r="N1247" s="30" t="s">
        <v>21</v>
      </c>
      <c r="O1247" s="44" t="s">
        <v>3283</v>
      </c>
      <c r="P1247" s="42">
        <v>13</v>
      </c>
      <c r="Q1247" s="30" t="s">
        <v>3501</v>
      </c>
      <c r="R1247" s="1" t="str">
        <f t="shared" si="61"/>
        <v>Married</v>
      </c>
    </row>
    <row r="1248" spans="1:18" s="45" customFormat="1" ht="16.5" customHeight="1" x14ac:dyDescent="0.25">
      <c r="A1248" s="42">
        <v>1246</v>
      </c>
      <c r="B1248" s="30" t="s">
        <v>13</v>
      </c>
      <c r="C1248" s="30" t="s">
        <v>14</v>
      </c>
      <c r="D1248" s="1" t="s">
        <v>854</v>
      </c>
      <c r="E1248" s="30" t="s">
        <v>16</v>
      </c>
      <c r="F1248" s="30">
        <v>9440666931</v>
      </c>
      <c r="G1248" s="43">
        <v>40544</v>
      </c>
      <c r="H1248" s="30">
        <v>10290646012</v>
      </c>
      <c r="I1248" s="30" t="s">
        <v>17</v>
      </c>
      <c r="J1248" s="30" t="s">
        <v>18</v>
      </c>
      <c r="K1248" s="30" t="s">
        <v>19</v>
      </c>
      <c r="L1248" s="30">
        <v>10290646</v>
      </c>
      <c r="M1248" s="30" t="s">
        <v>32</v>
      </c>
      <c r="N1248" s="30" t="s">
        <v>21</v>
      </c>
      <c r="O1248" s="44" t="str">
        <f>IFERROR(VLOOKUP(D1248,GERDATA971,14,FALSE),"")</f>
        <v>836989576977</v>
      </c>
      <c r="P1248" s="42">
        <v>1</v>
      </c>
      <c r="Q1248" s="30" t="s">
        <v>3287</v>
      </c>
      <c r="R1248" s="1" t="str">
        <f t="shared" si="61"/>
        <v>Studying in School / College</v>
      </c>
    </row>
    <row r="1249" spans="1:18" s="45" customFormat="1" ht="16.5" customHeight="1" x14ac:dyDescent="0.25">
      <c r="A1249" s="42">
        <v>1247</v>
      </c>
      <c r="B1249" s="30" t="s">
        <v>13</v>
      </c>
      <c r="C1249" s="30" t="s">
        <v>14</v>
      </c>
      <c r="D1249" s="1" t="s">
        <v>119</v>
      </c>
      <c r="E1249" s="30" t="s">
        <v>23</v>
      </c>
      <c r="F1249" s="30">
        <v>9492038078</v>
      </c>
      <c r="G1249" s="43">
        <v>42336</v>
      </c>
      <c r="H1249" s="30">
        <v>10290646012</v>
      </c>
      <c r="I1249" s="30" t="s">
        <v>17</v>
      </c>
      <c r="J1249" s="30" t="s">
        <v>31</v>
      </c>
      <c r="K1249" s="30" t="s">
        <v>19</v>
      </c>
      <c r="L1249" s="30">
        <v>10290646</v>
      </c>
      <c r="M1249" s="30" t="s">
        <v>32</v>
      </c>
      <c r="N1249" s="30" t="s">
        <v>21</v>
      </c>
      <c r="O1249" s="44" t="s">
        <v>3819</v>
      </c>
      <c r="P1249" s="42">
        <v>11</v>
      </c>
      <c r="Q1249" s="30"/>
      <c r="R1249" s="1" t="str">
        <f t="shared" si="61"/>
        <v>Not traced</v>
      </c>
    </row>
    <row r="1250" spans="1:18" s="45" customFormat="1" ht="16.5" customHeight="1" x14ac:dyDescent="0.25">
      <c r="A1250" s="42">
        <v>1248</v>
      </c>
      <c r="B1250" s="30" t="s">
        <v>13</v>
      </c>
      <c r="C1250" s="30" t="s">
        <v>14</v>
      </c>
      <c r="D1250" s="1" t="s">
        <v>282</v>
      </c>
      <c r="E1250" s="30"/>
      <c r="F1250" s="30">
        <v>9493822621</v>
      </c>
      <c r="G1250" s="43">
        <v>39447</v>
      </c>
      <c r="H1250" s="30">
        <v>10290646015</v>
      </c>
      <c r="I1250" s="30" t="s">
        <v>17</v>
      </c>
      <c r="J1250" s="30" t="s">
        <v>18</v>
      </c>
      <c r="K1250" s="30" t="s">
        <v>19</v>
      </c>
      <c r="L1250" s="30">
        <v>10290646</v>
      </c>
      <c r="M1250" s="30" t="s">
        <v>32</v>
      </c>
      <c r="N1250" s="30" t="s">
        <v>21</v>
      </c>
      <c r="O1250" s="44" t="str">
        <f>IFERROR(VLOOKUP(D1250,GERDATA971,14,FALSE),"")</f>
        <v/>
      </c>
      <c r="P1250" s="42">
        <v>11</v>
      </c>
      <c r="Q1250" s="30" t="s">
        <v>1552</v>
      </c>
      <c r="R1250" s="1" t="str">
        <f t="shared" si="61"/>
        <v>Not traced</v>
      </c>
    </row>
    <row r="1251" spans="1:18" s="45" customFormat="1" ht="16.5" customHeight="1" x14ac:dyDescent="0.25">
      <c r="A1251" s="42">
        <v>1249</v>
      </c>
      <c r="B1251" s="30" t="s">
        <v>13</v>
      </c>
      <c r="C1251" s="30" t="s">
        <v>14</v>
      </c>
      <c r="D1251" s="1" t="s">
        <v>538</v>
      </c>
      <c r="E1251" s="30" t="s">
        <v>16</v>
      </c>
      <c r="F1251" s="30">
        <v>9492418873</v>
      </c>
      <c r="G1251" s="43">
        <v>39083</v>
      </c>
      <c r="H1251" s="30">
        <v>10290646009</v>
      </c>
      <c r="I1251" s="30" t="s">
        <v>17</v>
      </c>
      <c r="J1251" s="30" t="s">
        <v>18</v>
      </c>
      <c r="K1251" s="30" t="s">
        <v>19</v>
      </c>
      <c r="L1251" s="30">
        <v>10290646</v>
      </c>
      <c r="M1251" s="30" t="s">
        <v>32</v>
      </c>
      <c r="N1251" s="30" t="s">
        <v>21</v>
      </c>
      <c r="O1251" s="44" t="str">
        <f>IFERROR(VLOOKUP(D1251,GERDATA971,14,FALSE),"")</f>
        <v>911627948432</v>
      </c>
      <c r="P1251" s="42">
        <v>10</v>
      </c>
      <c r="Q1251" s="30" t="s">
        <v>1525</v>
      </c>
      <c r="R1251" s="1" t="str">
        <f t="shared" si="61"/>
        <v xml:space="preserve">Drop Out </v>
      </c>
    </row>
    <row r="1252" spans="1:18" s="45" customFormat="1" ht="16.5" customHeight="1" x14ac:dyDescent="0.25">
      <c r="A1252" s="42">
        <v>1250</v>
      </c>
      <c r="B1252" s="30" t="s">
        <v>13</v>
      </c>
      <c r="C1252" s="30" t="s">
        <v>14</v>
      </c>
      <c r="D1252" s="1" t="s">
        <v>613</v>
      </c>
      <c r="E1252" s="30" t="s">
        <v>23</v>
      </c>
      <c r="F1252" s="30">
        <v>8985003821</v>
      </c>
      <c r="G1252" s="43">
        <v>38804</v>
      </c>
      <c r="H1252" s="30">
        <v>10290646014</v>
      </c>
      <c r="I1252" s="30" t="s">
        <v>17</v>
      </c>
      <c r="J1252" s="30" t="s">
        <v>18</v>
      </c>
      <c r="K1252" s="30" t="s">
        <v>17</v>
      </c>
      <c r="L1252" s="30">
        <v>10290646</v>
      </c>
      <c r="M1252" s="30" t="s">
        <v>32</v>
      </c>
      <c r="N1252" s="30" t="s">
        <v>21</v>
      </c>
      <c r="O1252" s="44" t="s">
        <v>3821</v>
      </c>
      <c r="P1252" s="42">
        <v>1</v>
      </c>
      <c r="Q1252" s="30" t="s">
        <v>3792</v>
      </c>
      <c r="R1252" s="1" t="str">
        <f t="shared" si="61"/>
        <v>Studying in School / College</v>
      </c>
    </row>
    <row r="1253" spans="1:18" s="45" customFormat="1" ht="16.5" customHeight="1" x14ac:dyDescent="0.25">
      <c r="A1253" s="42">
        <v>1251</v>
      </c>
      <c r="B1253" s="30" t="s">
        <v>13</v>
      </c>
      <c r="C1253" s="30" t="s">
        <v>14</v>
      </c>
      <c r="D1253" s="1" t="s">
        <v>890</v>
      </c>
      <c r="E1253" s="30" t="s">
        <v>16</v>
      </c>
      <c r="F1253" s="46">
        <v>577446000000</v>
      </c>
      <c r="G1253" s="43">
        <v>38628</v>
      </c>
      <c r="H1253" s="30">
        <v>10290646009</v>
      </c>
      <c r="I1253" s="30" t="s">
        <v>17</v>
      </c>
      <c r="J1253" s="30" t="s">
        <v>18</v>
      </c>
      <c r="K1253" s="30" t="s">
        <v>19</v>
      </c>
      <c r="L1253" s="30">
        <v>10290646</v>
      </c>
      <c r="M1253" s="30" t="s">
        <v>32</v>
      </c>
      <c r="N1253" s="30" t="s">
        <v>21</v>
      </c>
      <c r="O1253" s="44" t="str">
        <f t="shared" ref="O1253:O1259" si="63">IFERROR(VLOOKUP(D1253,GERDATA971,14,FALSE),"")</f>
        <v>577446408097</v>
      </c>
      <c r="P1253" s="42">
        <v>10</v>
      </c>
      <c r="Q1253" s="30" t="s">
        <v>1525</v>
      </c>
      <c r="R1253" s="1" t="str">
        <f t="shared" si="61"/>
        <v xml:space="preserve">Drop Out </v>
      </c>
    </row>
    <row r="1254" spans="1:18" s="45" customFormat="1" ht="16.5" customHeight="1" x14ac:dyDescent="0.25">
      <c r="A1254" s="42">
        <v>1252</v>
      </c>
      <c r="B1254" s="30" t="s">
        <v>13</v>
      </c>
      <c r="C1254" s="30" t="s">
        <v>14</v>
      </c>
      <c r="D1254" s="1" t="s">
        <v>1085</v>
      </c>
      <c r="E1254" s="30" t="s">
        <v>16</v>
      </c>
      <c r="F1254" s="46">
        <v>854516000000</v>
      </c>
      <c r="G1254" s="43">
        <v>39448</v>
      </c>
      <c r="H1254" s="30">
        <v>10290646004</v>
      </c>
      <c r="I1254" s="30" t="s">
        <v>17</v>
      </c>
      <c r="J1254" s="30" t="s">
        <v>18</v>
      </c>
      <c r="K1254" s="30" t="s">
        <v>19</v>
      </c>
      <c r="L1254" s="30">
        <v>10290646</v>
      </c>
      <c r="M1254" s="30" t="s">
        <v>32</v>
      </c>
      <c r="N1254" s="30" t="s">
        <v>21</v>
      </c>
      <c r="O1254" s="44" t="str">
        <f t="shared" si="63"/>
        <v>854515759304</v>
      </c>
      <c r="P1254" s="42">
        <v>3</v>
      </c>
      <c r="Q1254" s="30" t="s">
        <v>3220</v>
      </c>
      <c r="R1254" s="1" t="str">
        <f t="shared" si="61"/>
        <v>Inter passed and present not continue study</v>
      </c>
    </row>
    <row r="1255" spans="1:18" s="45" customFormat="1" ht="16.5" customHeight="1" x14ac:dyDescent="0.25">
      <c r="A1255" s="42">
        <v>1253</v>
      </c>
      <c r="B1255" s="30" t="s">
        <v>13</v>
      </c>
      <c r="C1255" s="30" t="s">
        <v>14</v>
      </c>
      <c r="D1255" s="1" t="s">
        <v>496</v>
      </c>
      <c r="E1255" s="30" t="s">
        <v>16</v>
      </c>
      <c r="F1255" s="30">
        <v>9490366865</v>
      </c>
      <c r="G1255" s="43">
        <v>39360</v>
      </c>
      <c r="H1255" s="30">
        <v>10290646012</v>
      </c>
      <c r="I1255" s="30" t="s">
        <v>17</v>
      </c>
      <c r="J1255" s="30" t="s">
        <v>18</v>
      </c>
      <c r="K1255" s="30" t="s">
        <v>19</v>
      </c>
      <c r="L1255" s="30">
        <v>10290646</v>
      </c>
      <c r="M1255" s="30" t="s">
        <v>32</v>
      </c>
      <c r="N1255" s="30" t="s">
        <v>21</v>
      </c>
      <c r="O1255" s="44" t="str">
        <f t="shared" si="63"/>
        <v>561544938848</v>
      </c>
      <c r="P1255" s="42">
        <v>1</v>
      </c>
      <c r="Q1255" s="30" t="s">
        <v>3122</v>
      </c>
      <c r="R1255" s="1" t="str">
        <f t="shared" si="61"/>
        <v>Studying in School / College</v>
      </c>
    </row>
    <row r="1256" spans="1:18" s="45" customFormat="1" ht="16.5" customHeight="1" x14ac:dyDescent="0.25">
      <c r="A1256" s="42">
        <v>1254</v>
      </c>
      <c r="B1256" s="30" t="s">
        <v>13</v>
      </c>
      <c r="C1256" s="30" t="s">
        <v>14</v>
      </c>
      <c r="D1256" s="1" t="s">
        <v>410</v>
      </c>
      <c r="E1256" s="30" t="s">
        <v>23</v>
      </c>
      <c r="F1256" s="30">
        <v>9440674763</v>
      </c>
      <c r="G1256" s="43">
        <v>38718</v>
      </c>
      <c r="H1256" s="30">
        <v>10290646012</v>
      </c>
      <c r="I1256" s="30" t="s">
        <v>17</v>
      </c>
      <c r="J1256" s="30" t="s">
        <v>18</v>
      </c>
      <c r="K1256" s="30" t="s">
        <v>19</v>
      </c>
      <c r="L1256" s="30">
        <v>10290646</v>
      </c>
      <c r="M1256" s="30" t="s">
        <v>32</v>
      </c>
      <c r="N1256" s="30" t="s">
        <v>21</v>
      </c>
      <c r="O1256" s="44" t="str">
        <f t="shared" si="63"/>
        <v>985028954132</v>
      </c>
      <c r="P1256" s="42">
        <v>1</v>
      </c>
      <c r="Q1256" s="30" t="s">
        <v>2728</v>
      </c>
      <c r="R1256" s="1" t="str">
        <f t="shared" si="61"/>
        <v>Studying in School / College</v>
      </c>
    </row>
    <row r="1257" spans="1:18" s="45" customFormat="1" ht="16.5" customHeight="1" x14ac:dyDescent="0.25">
      <c r="A1257" s="42">
        <v>1255</v>
      </c>
      <c r="B1257" s="30" t="s">
        <v>13</v>
      </c>
      <c r="C1257" s="30" t="s">
        <v>14</v>
      </c>
      <c r="D1257" s="1" t="s">
        <v>391</v>
      </c>
      <c r="E1257" s="30" t="s">
        <v>16</v>
      </c>
      <c r="F1257" s="30">
        <v>9491290214</v>
      </c>
      <c r="G1257" s="43">
        <v>39253</v>
      </c>
      <c r="H1257" s="30">
        <v>10290646009</v>
      </c>
      <c r="I1257" s="30" t="s">
        <v>17</v>
      </c>
      <c r="J1257" s="30" t="s">
        <v>18</v>
      </c>
      <c r="K1257" s="30" t="s">
        <v>19</v>
      </c>
      <c r="L1257" s="30">
        <v>10290646</v>
      </c>
      <c r="M1257" s="30" t="s">
        <v>32</v>
      </c>
      <c r="N1257" s="30" t="s">
        <v>21</v>
      </c>
      <c r="O1257" s="44" t="str">
        <f t="shared" si="63"/>
        <v>449422630600</v>
      </c>
      <c r="P1257" s="42">
        <v>13</v>
      </c>
      <c r="Q1257" s="30" t="s">
        <v>1411</v>
      </c>
      <c r="R1257" s="1" t="str">
        <f t="shared" si="61"/>
        <v>Married</v>
      </c>
    </row>
    <row r="1258" spans="1:18" s="45" customFormat="1" ht="16.5" customHeight="1" x14ac:dyDescent="0.25">
      <c r="A1258" s="42">
        <v>1256</v>
      </c>
      <c r="B1258" s="30" t="s">
        <v>13</v>
      </c>
      <c r="C1258" s="30" t="s">
        <v>14</v>
      </c>
      <c r="D1258" s="1" t="s">
        <v>1257</v>
      </c>
      <c r="E1258" s="30" t="s">
        <v>23</v>
      </c>
      <c r="F1258" s="46">
        <v>849786000000</v>
      </c>
      <c r="G1258" s="43">
        <v>41074</v>
      </c>
      <c r="H1258" s="30">
        <v>10290646012</v>
      </c>
      <c r="I1258" s="30" t="s">
        <v>17</v>
      </c>
      <c r="J1258" s="30" t="s">
        <v>18</v>
      </c>
      <c r="K1258" s="30" t="s">
        <v>19</v>
      </c>
      <c r="L1258" s="30">
        <v>10290646</v>
      </c>
      <c r="M1258" s="30" t="s">
        <v>32</v>
      </c>
      <c r="N1258" s="30" t="s">
        <v>1142</v>
      </c>
      <c r="O1258" s="44" t="str">
        <f t="shared" si="63"/>
        <v>849785899885</v>
      </c>
      <c r="P1258" s="42">
        <v>1</v>
      </c>
      <c r="Q1258" s="30" t="s">
        <v>2728</v>
      </c>
      <c r="R1258" s="1" t="str">
        <f t="shared" si="61"/>
        <v>Studying in School / College</v>
      </c>
    </row>
    <row r="1259" spans="1:18" s="45" customFormat="1" ht="16.5" customHeight="1" x14ac:dyDescent="0.25">
      <c r="A1259" s="42">
        <v>1257</v>
      </c>
      <c r="B1259" s="30" t="s">
        <v>13</v>
      </c>
      <c r="C1259" s="30" t="s">
        <v>14</v>
      </c>
      <c r="D1259" s="1" t="s">
        <v>1258</v>
      </c>
      <c r="E1259" s="30" t="s">
        <v>16</v>
      </c>
      <c r="F1259" s="46">
        <v>815995000000</v>
      </c>
      <c r="G1259" s="43">
        <v>39360</v>
      </c>
      <c r="H1259" s="30">
        <v>10290646006</v>
      </c>
      <c r="I1259" s="30" t="s">
        <v>17</v>
      </c>
      <c r="J1259" s="30" t="s">
        <v>18</v>
      </c>
      <c r="K1259" s="30" t="s">
        <v>19</v>
      </c>
      <c r="L1259" s="30">
        <v>10290646</v>
      </c>
      <c r="M1259" s="30" t="s">
        <v>32</v>
      </c>
      <c r="N1259" s="30" t="s">
        <v>1142</v>
      </c>
      <c r="O1259" s="44" t="str">
        <f t="shared" si="63"/>
        <v>815994537541</v>
      </c>
      <c r="P1259" s="42">
        <v>1</v>
      </c>
      <c r="Q1259" s="30" t="s">
        <v>3238</v>
      </c>
      <c r="R1259" s="1" t="str">
        <f t="shared" si="61"/>
        <v>Studying in School / College</v>
      </c>
    </row>
    <row r="1260" spans="1:18" s="45" customFormat="1" ht="16.5" customHeight="1" x14ac:dyDescent="0.25">
      <c r="A1260" s="42">
        <v>1258</v>
      </c>
      <c r="B1260" s="30" t="s">
        <v>13</v>
      </c>
      <c r="C1260" s="30" t="s">
        <v>14</v>
      </c>
      <c r="D1260" s="1" t="s">
        <v>1101</v>
      </c>
      <c r="E1260" s="30" t="s">
        <v>16</v>
      </c>
      <c r="F1260" s="46">
        <v>686464000000</v>
      </c>
      <c r="G1260" s="43">
        <v>39299</v>
      </c>
      <c r="H1260" s="30">
        <v>10290646006</v>
      </c>
      <c r="I1260" s="30" t="s">
        <v>17</v>
      </c>
      <c r="J1260" s="30" t="s">
        <v>18</v>
      </c>
      <c r="K1260" s="30" t="s">
        <v>17</v>
      </c>
      <c r="L1260" s="30">
        <v>10290646</v>
      </c>
      <c r="M1260" s="30" t="s">
        <v>32</v>
      </c>
      <c r="N1260" s="30" t="s">
        <v>21</v>
      </c>
      <c r="O1260" s="44" t="s">
        <v>3823</v>
      </c>
      <c r="P1260" s="42">
        <v>1</v>
      </c>
      <c r="Q1260" s="30" t="s">
        <v>3824</v>
      </c>
      <c r="R1260" s="1" t="str">
        <f t="shared" si="61"/>
        <v>Studying in School / College</v>
      </c>
    </row>
    <row r="1261" spans="1:18" s="45" customFormat="1" ht="16.5" customHeight="1" x14ac:dyDescent="0.25">
      <c r="A1261" s="42">
        <v>1259</v>
      </c>
      <c r="B1261" s="30" t="s">
        <v>13</v>
      </c>
      <c r="C1261" s="30" t="s">
        <v>14</v>
      </c>
      <c r="D1261" s="1" t="s">
        <v>441</v>
      </c>
      <c r="E1261" s="30" t="s">
        <v>23</v>
      </c>
      <c r="F1261" s="30">
        <v>9491290214</v>
      </c>
      <c r="G1261" s="43">
        <v>39448</v>
      </c>
      <c r="H1261" s="30">
        <v>10290646009</v>
      </c>
      <c r="I1261" s="30" t="s">
        <v>17</v>
      </c>
      <c r="J1261" s="30" t="s">
        <v>18</v>
      </c>
      <c r="K1261" s="30" t="s">
        <v>19</v>
      </c>
      <c r="L1261" s="30">
        <v>10290646</v>
      </c>
      <c r="M1261" s="30" t="s">
        <v>32</v>
      </c>
      <c r="N1261" s="30" t="s">
        <v>21</v>
      </c>
      <c r="O1261" s="44" t="str">
        <f>IFERROR(VLOOKUP(D1261,GERDATA971,14,FALSE),"")</f>
        <v>841899049256</v>
      </c>
      <c r="P1261" s="42">
        <v>10</v>
      </c>
      <c r="Q1261" s="30" t="s">
        <v>1525</v>
      </c>
      <c r="R1261" s="1" t="str">
        <f t="shared" si="61"/>
        <v xml:space="preserve">Drop Out </v>
      </c>
    </row>
    <row r="1262" spans="1:18" s="45" customFormat="1" ht="16.5" customHeight="1" x14ac:dyDescent="0.25">
      <c r="A1262" s="42">
        <v>1260</v>
      </c>
      <c r="B1262" s="30" t="s">
        <v>13</v>
      </c>
      <c r="C1262" s="30" t="s">
        <v>14</v>
      </c>
      <c r="D1262" s="1" t="s">
        <v>561</v>
      </c>
      <c r="E1262" s="30" t="s">
        <v>16</v>
      </c>
      <c r="F1262" s="46">
        <v>709147000000</v>
      </c>
      <c r="G1262" s="43">
        <v>39091</v>
      </c>
      <c r="H1262" s="30">
        <v>10290646010</v>
      </c>
      <c r="I1262" s="30" t="s">
        <v>17</v>
      </c>
      <c r="J1262" s="30" t="s">
        <v>18</v>
      </c>
      <c r="K1262" s="30" t="s">
        <v>19</v>
      </c>
      <c r="L1262" s="30">
        <v>10290646</v>
      </c>
      <c r="M1262" s="30" t="s">
        <v>32</v>
      </c>
      <c r="N1262" s="30" t="s">
        <v>21</v>
      </c>
      <c r="O1262" s="44" t="s">
        <v>3266</v>
      </c>
      <c r="P1262" s="42">
        <v>13</v>
      </c>
      <c r="Q1262" s="30" t="s">
        <v>3827</v>
      </c>
      <c r="R1262" s="1" t="str">
        <f t="shared" si="61"/>
        <v>Married</v>
      </c>
    </row>
    <row r="1263" spans="1:18" s="45" customFormat="1" ht="16.5" customHeight="1" x14ac:dyDescent="0.25">
      <c r="A1263" s="42">
        <v>1261</v>
      </c>
      <c r="B1263" s="30" t="s">
        <v>13</v>
      </c>
      <c r="C1263" s="30" t="s">
        <v>14</v>
      </c>
      <c r="D1263" s="1" t="s">
        <v>514</v>
      </c>
      <c r="E1263" s="30" t="s">
        <v>16</v>
      </c>
      <c r="F1263" s="30">
        <v>8500436503</v>
      </c>
      <c r="G1263" s="43">
        <v>40354</v>
      </c>
      <c r="H1263" s="30">
        <v>10290646014</v>
      </c>
      <c r="I1263" s="30" t="s">
        <v>17</v>
      </c>
      <c r="J1263" s="30" t="s">
        <v>54</v>
      </c>
      <c r="K1263" s="30" t="s">
        <v>19</v>
      </c>
      <c r="L1263" s="30">
        <v>10290646</v>
      </c>
      <c r="M1263" s="30" t="s">
        <v>32</v>
      </c>
      <c r="N1263" s="30" t="s">
        <v>21</v>
      </c>
      <c r="O1263" s="44" t="s">
        <v>3828</v>
      </c>
      <c r="P1263" s="42">
        <v>11</v>
      </c>
      <c r="Q1263" s="30"/>
      <c r="R1263" s="1" t="str">
        <f t="shared" si="61"/>
        <v>Not traced</v>
      </c>
    </row>
    <row r="1264" spans="1:18" s="45" customFormat="1" ht="16.5" customHeight="1" x14ac:dyDescent="0.25">
      <c r="A1264" s="42">
        <v>1262</v>
      </c>
      <c r="B1264" s="30" t="s">
        <v>13</v>
      </c>
      <c r="C1264" s="30" t="s">
        <v>14</v>
      </c>
      <c r="D1264" s="1" t="s">
        <v>211</v>
      </c>
      <c r="E1264" s="30" t="s">
        <v>16</v>
      </c>
      <c r="F1264" s="30">
        <v>9493592854</v>
      </c>
      <c r="G1264" s="43">
        <v>39852</v>
      </c>
      <c r="H1264" s="30">
        <v>10290646015</v>
      </c>
      <c r="I1264" s="30" t="s">
        <v>17</v>
      </c>
      <c r="J1264" s="30" t="s">
        <v>18</v>
      </c>
      <c r="K1264" s="30" t="s">
        <v>19</v>
      </c>
      <c r="L1264" s="30">
        <v>10290646</v>
      </c>
      <c r="M1264" s="30" t="s">
        <v>32</v>
      </c>
      <c r="N1264" s="30" t="s">
        <v>21</v>
      </c>
      <c r="O1264" s="44" t="str">
        <f>IFERROR(VLOOKUP(D1264,GERDATA971,14,FALSE),"")</f>
        <v>636067289251</v>
      </c>
      <c r="P1264" s="42">
        <v>6</v>
      </c>
      <c r="Q1264" s="30" t="s">
        <v>2093</v>
      </c>
      <c r="R1264" s="1" t="str">
        <f t="shared" si="61"/>
        <v>Migrated to other state</v>
      </c>
    </row>
    <row r="1265" spans="1:18" s="45" customFormat="1" ht="16.5" customHeight="1" x14ac:dyDescent="0.25">
      <c r="A1265" s="42">
        <v>1263</v>
      </c>
      <c r="B1265" s="30" t="s">
        <v>13</v>
      </c>
      <c r="C1265" s="30" t="s">
        <v>14</v>
      </c>
      <c r="D1265" s="1" t="s">
        <v>779</v>
      </c>
      <c r="E1265" s="30" t="s">
        <v>23</v>
      </c>
      <c r="F1265" s="30">
        <v>8500326572</v>
      </c>
      <c r="G1265" s="43">
        <v>38874</v>
      </c>
      <c r="H1265" s="30">
        <v>10290646011</v>
      </c>
      <c r="I1265" s="30" t="s">
        <v>17</v>
      </c>
      <c r="J1265" s="30" t="s">
        <v>18</v>
      </c>
      <c r="K1265" s="30" t="s">
        <v>17</v>
      </c>
      <c r="L1265" s="30">
        <v>10290646</v>
      </c>
      <c r="M1265" s="30" t="s">
        <v>32</v>
      </c>
      <c r="N1265" s="30" t="s">
        <v>21</v>
      </c>
      <c r="O1265" s="44">
        <v>899294732519</v>
      </c>
      <c r="P1265" s="42">
        <v>3</v>
      </c>
      <c r="Q1265" s="30" t="s">
        <v>3833</v>
      </c>
      <c r="R1265" s="1" t="str">
        <f t="shared" si="61"/>
        <v>Inter passed and present not continue study</v>
      </c>
    </row>
    <row r="1266" spans="1:18" s="45" customFormat="1" ht="16.5" customHeight="1" x14ac:dyDescent="0.25">
      <c r="A1266" s="42">
        <v>1264</v>
      </c>
      <c r="B1266" s="30" t="s">
        <v>13</v>
      </c>
      <c r="C1266" s="30" t="s">
        <v>14</v>
      </c>
      <c r="D1266" s="1" t="s">
        <v>190</v>
      </c>
      <c r="E1266" s="30" t="s">
        <v>16</v>
      </c>
      <c r="F1266" s="30">
        <v>6281200940</v>
      </c>
      <c r="G1266" s="43">
        <v>38722</v>
      </c>
      <c r="H1266" s="30">
        <v>10290646017</v>
      </c>
      <c r="I1266" s="30" t="s">
        <v>17</v>
      </c>
      <c r="J1266" s="30" t="s">
        <v>31</v>
      </c>
      <c r="K1266" s="30" t="s">
        <v>19</v>
      </c>
      <c r="L1266" s="30">
        <v>10290646</v>
      </c>
      <c r="M1266" s="30" t="s">
        <v>32</v>
      </c>
      <c r="N1266" s="30" t="s">
        <v>21</v>
      </c>
      <c r="O1266" s="44"/>
      <c r="P1266" s="42">
        <v>11</v>
      </c>
      <c r="Q1266" s="30"/>
      <c r="R1266" s="1" t="str">
        <f t="shared" si="61"/>
        <v>Not traced</v>
      </c>
    </row>
    <row r="1267" spans="1:18" s="45" customFormat="1" ht="16.5" customHeight="1" x14ac:dyDescent="0.25">
      <c r="A1267" s="42">
        <v>1265</v>
      </c>
      <c r="B1267" s="30" t="s">
        <v>13</v>
      </c>
      <c r="C1267" s="30" t="s">
        <v>14</v>
      </c>
      <c r="D1267" s="1" t="s">
        <v>111</v>
      </c>
      <c r="E1267" s="30" t="s">
        <v>16</v>
      </c>
      <c r="F1267" s="30">
        <v>7382690309</v>
      </c>
      <c r="G1267" s="43">
        <v>38892</v>
      </c>
      <c r="H1267" s="30">
        <v>10290646008</v>
      </c>
      <c r="I1267" s="30" t="s">
        <v>17</v>
      </c>
      <c r="J1267" s="30" t="s">
        <v>18</v>
      </c>
      <c r="K1267" s="30" t="s">
        <v>17</v>
      </c>
      <c r="L1267" s="30">
        <v>10290646</v>
      </c>
      <c r="M1267" s="30" t="s">
        <v>32</v>
      </c>
      <c r="N1267" s="30" t="s">
        <v>21</v>
      </c>
      <c r="O1267" s="44"/>
      <c r="P1267" s="42">
        <v>11</v>
      </c>
      <c r="Q1267" s="30"/>
      <c r="R1267" s="1" t="str">
        <f t="shared" si="61"/>
        <v>Not traced</v>
      </c>
    </row>
    <row r="1268" spans="1:18" s="45" customFormat="1" ht="16.5" customHeight="1" x14ac:dyDescent="0.25">
      <c r="A1268" s="42">
        <v>1266</v>
      </c>
      <c r="B1268" s="30" t="s">
        <v>13</v>
      </c>
      <c r="C1268" s="30" t="s">
        <v>14</v>
      </c>
      <c r="D1268" s="1" t="s">
        <v>365</v>
      </c>
      <c r="E1268" s="30" t="s">
        <v>16</v>
      </c>
      <c r="F1268" s="30">
        <v>9493255901</v>
      </c>
      <c r="G1268" s="43">
        <v>38908</v>
      </c>
      <c r="H1268" s="30">
        <v>10290646011</v>
      </c>
      <c r="I1268" s="30" t="s">
        <v>17</v>
      </c>
      <c r="J1268" s="30" t="s">
        <v>18</v>
      </c>
      <c r="K1268" s="30" t="s">
        <v>19</v>
      </c>
      <c r="L1268" s="30">
        <v>10290646</v>
      </c>
      <c r="M1268" s="30" t="s">
        <v>32</v>
      </c>
      <c r="N1268" s="30" t="s">
        <v>21</v>
      </c>
      <c r="O1268" s="44" t="str">
        <f>IFERROR(VLOOKUP(D1268,GERDATA971,14,FALSE),"")</f>
        <v>721490980428</v>
      </c>
      <c r="P1268" s="42">
        <v>2</v>
      </c>
      <c r="Q1268" s="30" t="s">
        <v>1360</v>
      </c>
      <c r="R1268" s="1" t="str">
        <f t="shared" si="61"/>
        <v>10th passed and present not continue study</v>
      </c>
    </row>
    <row r="1269" spans="1:18" s="45" customFormat="1" ht="16.5" customHeight="1" x14ac:dyDescent="0.25">
      <c r="A1269" s="42">
        <v>1267</v>
      </c>
      <c r="B1269" s="30" t="s">
        <v>13</v>
      </c>
      <c r="C1269" s="30" t="s">
        <v>14</v>
      </c>
      <c r="D1269" s="1" t="s">
        <v>1169</v>
      </c>
      <c r="E1269" s="30" t="s">
        <v>16</v>
      </c>
      <c r="F1269" s="46">
        <v>943305000000</v>
      </c>
      <c r="G1269" s="43">
        <v>39825</v>
      </c>
      <c r="H1269" s="30">
        <v>10290646013</v>
      </c>
      <c r="I1269" s="30" t="s">
        <v>17</v>
      </c>
      <c r="J1269" s="30" t="s">
        <v>18</v>
      </c>
      <c r="K1269" s="30" t="s">
        <v>19</v>
      </c>
      <c r="L1269" s="30">
        <v>10290646</v>
      </c>
      <c r="M1269" s="30" t="s">
        <v>32</v>
      </c>
      <c r="N1269" s="30" t="s">
        <v>1142</v>
      </c>
      <c r="O1269" s="44" t="str">
        <f>IFERROR(VLOOKUP(D1269,GERDATA971,14,FALSE),"")</f>
        <v>943305089452</v>
      </c>
      <c r="P1269" s="42">
        <v>1</v>
      </c>
      <c r="Q1269" s="30" t="s">
        <v>3021</v>
      </c>
      <c r="R1269" s="1" t="str">
        <f t="shared" si="61"/>
        <v>Studying in School / College</v>
      </c>
    </row>
    <row r="1270" spans="1:18" s="45" customFormat="1" ht="16.5" customHeight="1" x14ac:dyDescent="0.25">
      <c r="A1270" s="42">
        <v>1268</v>
      </c>
      <c r="B1270" s="30" t="s">
        <v>13</v>
      </c>
      <c r="C1270" s="30" t="s">
        <v>14</v>
      </c>
      <c r="D1270" s="1" t="s">
        <v>625</v>
      </c>
      <c r="E1270" s="30" t="s">
        <v>16</v>
      </c>
      <c r="F1270" s="30">
        <v>9491784207</v>
      </c>
      <c r="G1270" s="43">
        <v>40551</v>
      </c>
      <c r="H1270" s="30">
        <v>10290646009</v>
      </c>
      <c r="I1270" s="30" t="s">
        <v>17</v>
      </c>
      <c r="J1270" s="30" t="s">
        <v>18</v>
      </c>
      <c r="K1270" s="30" t="s">
        <v>19</v>
      </c>
      <c r="L1270" s="30">
        <v>10290646</v>
      </c>
      <c r="M1270" s="30" t="s">
        <v>32</v>
      </c>
      <c r="N1270" s="30" t="s">
        <v>21</v>
      </c>
      <c r="O1270" s="44" t="str">
        <f>IFERROR(VLOOKUP(D1270,GERDATA971,14,FALSE),"")</f>
        <v>931981301630</v>
      </c>
      <c r="P1270" s="42">
        <v>10</v>
      </c>
      <c r="Q1270" s="30" t="s">
        <v>1525</v>
      </c>
      <c r="R1270" s="1" t="str">
        <f t="shared" si="61"/>
        <v xml:space="preserve">Drop Out </v>
      </c>
    </row>
    <row r="1271" spans="1:18" s="45" customFormat="1" ht="16.5" customHeight="1" x14ac:dyDescent="0.25">
      <c r="A1271" s="42">
        <v>1269</v>
      </c>
      <c r="B1271" s="30" t="s">
        <v>13</v>
      </c>
      <c r="C1271" s="30" t="s">
        <v>14</v>
      </c>
      <c r="D1271" s="1" t="s">
        <v>1192</v>
      </c>
      <c r="E1271" s="30" t="s">
        <v>23</v>
      </c>
      <c r="F1271" s="46">
        <v>365428000000</v>
      </c>
      <c r="G1271" s="43">
        <v>39683</v>
      </c>
      <c r="H1271" s="30">
        <v>10290646017</v>
      </c>
      <c r="I1271" s="30" t="s">
        <v>17</v>
      </c>
      <c r="J1271" s="30" t="s">
        <v>18</v>
      </c>
      <c r="K1271" s="30" t="s">
        <v>19</v>
      </c>
      <c r="L1271" s="30">
        <v>10290646</v>
      </c>
      <c r="M1271" s="30" t="s">
        <v>32</v>
      </c>
      <c r="N1271" s="30" t="s">
        <v>1142</v>
      </c>
      <c r="O1271" s="44" t="str">
        <f>IFERROR(VLOOKUP(D1271,GERDATA971,14,FALSE),"")</f>
        <v>365427644144</v>
      </c>
      <c r="P1271" s="42">
        <v>1</v>
      </c>
      <c r="Q1271" s="30" t="s">
        <v>2048</v>
      </c>
      <c r="R1271" s="1" t="str">
        <f t="shared" si="61"/>
        <v>Studying in School / College</v>
      </c>
    </row>
    <row r="1272" spans="1:18" s="45" customFormat="1" ht="16.5" customHeight="1" x14ac:dyDescent="0.25">
      <c r="A1272" s="42">
        <v>1270</v>
      </c>
      <c r="B1272" s="30" t="s">
        <v>13</v>
      </c>
      <c r="C1272" s="30" t="s">
        <v>14</v>
      </c>
      <c r="D1272" s="1" t="s">
        <v>125</v>
      </c>
      <c r="E1272" s="30" t="s">
        <v>23</v>
      </c>
      <c r="F1272" s="30">
        <v>9491905513</v>
      </c>
      <c r="G1272" s="43">
        <v>38991</v>
      </c>
      <c r="H1272" s="30">
        <v>10290646007</v>
      </c>
      <c r="I1272" s="30" t="s">
        <v>17</v>
      </c>
      <c r="J1272" s="30" t="s">
        <v>18</v>
      </c>
      <c r="K1272" s="30" t="s">
        <v>19</v>
      </c>
      <c r="L1272" s="30">
        <v>10290646</v>
      </c>
      <c r="M1272" s="30" t="s">
        <v>32</v>
      </c>
      <c r="N1272" s="30" t="s">
        <v>21</v>
      </c>
      <c r="O1272" s="44"/>
      <c r="P1272" s="42">
        <v>11</v>
      </c>
      <c r="Q1272" s="30"/>
      <c r="R1272" s="1" t="str">
        <f t="shared" si="61"/>
        <v>Not traced</v>
      </c>
    </row>
    <row r="1273" spans="1:18" s="45" customFormat="1" ht="16.5" customHeight="1" x14ac:dyDescent="0.25">
      <c r="A1273" s="42">
        <v>1271</v>
      </c>
      <c r="B1273" s="30" t="s">
        <v>13</v>
      </c>
      <c r="C1273" s="30" t="s">
        <v>14</v>
      </c>
      <c r="D1273" s="1" t="s">
        <v>1084</v>
      </c>
      <c r="E1273" s="30" t="s">
        <v>16</v>
      </c>
      <c r="F1273" s="46">
        <v>570345000000</v>
      </c>
      <c r="G1273" s="43">
        <v>43277</v>
      </c>
      <c r="H1273" s="30">
        <v>10290646002</v>
      </c>
      <c r="I1273" s="30" t="s">
        <v>17</v>
      </c>
      <c r="J1273" s="30" t="s">
        <v>18</v>
      </c>
      <c r="K1273" s="30" t="s">
        <v>19</v>
      </c>
      <c r="L1273" s="30">
        <v>10290646</v>
      </c>
      <c r="M1273" s="30" t="s">
        <v>32</v>
      </c>
      <c r="N1273" s="30" t="s">
        <v>21</v>
      </c>
      <c r="O1273" s="44" t="str">
        <f t="shared" ref="O1273:O1279" si="64">IFERROR(VLOOKUP(D1273,GERDATA971,14,FALSE),"")</f>
        <v>570344769489</v>
      </c>
      <c r="P1273" s="42">
        <v>1</v>
      </c>
      <c r="Q1273" s="30" t="s">
        <v>3216</v>
      </c>
      <c r="R1273" s="1" t="str">
        <f t="shared" si="61"/>
        <v>Studying in School / College</v>
      </c>
    </row>
    <row r="1274" spans="1:18" s="45" customFormat="1" ht="16.5" customHeight="1" x14ac:dyDescent="0.25">
      <c r="A1274" s="42">
        <v>1272</v>
      </c>
      <c r="B1274" s="30" t="s">
        <v>13</v>
      </c>
      <c r="C1274" s="30" t="s">
        <v>14</v>
      </c>
      <c r="D1274" s="1" t="s">
        <v>1265</v>
      </c>
      <c r="E1274" s="30" t="s">
        <v>16</v>
      </c>
      <c r="F1274" s="46">
        <v>977238000000</v>
      </c>
      <c r="G1274" s="43">
        <v>39103</v>
      </c>
      <c r="H1274" s="30">
        <v>10290646013</v>
      </c>
      <c r="I1274" s="30" t="s">
        <v>17</v>
      </c>
      <c r="J1274" s="30" t="s">
        <v>18</v>
      </c>
      <c r="K1274" s="30" t="s">
        <v>19</v>
      </c>
      <c r="L1274" s="30">
        <v>10290646</v>
      </c>
      <c r="M1274" s="30" t="s">
        <v>32</v>
      </c>
      <c r="N1274" s="30" t="s">
        <v>1142</v>
      </c>
      <c r="O1274" s="44" t="str">
        <f t="shared" si="64"/>
        <v>977237934523</v>
      </c>
      <c r="P1274" s="42">
        <v>1</v>
      </c>
      <c r="Q1274" s="30" t="s">
        <v>2674</v>
      </c>
      <c r="R1274" s="1" t="str">
        <f t="shared" si="61"/>
        <v>Studying in School / College</v>
      </c>
    </row>
    <row r="1275" spans="1:18" s="45" customFormat="1" ht="16.5" customHeight="1" x14ac:dyDescent="0.25">
      <c r="A1275" s="42">
        <v>1273</v>
      </c>
      <c r="B1275" s="30" t="s">
        <v>13</v>
      </c>
      <c r="C1275" s="30" t="s">
        <v>14</v>
      </c>
      <c r="D1275" s="1" t="s">
        <v>680</v>
      </c>
      <c r="E1275" s="30" t="s">
        <v>23</v>
      </c>
      <c r="F1275" s="30">
        <v>7382287566</v>
      </c>
      <c r="G1275" s="43">
        <v>39282</v>
      </c>
      <c r="H1275" s="30">
        <v>10290646017</v>
      </c>
      <c r="I1275" s="30" t="s">
        <v>17</v>
      </c>
      <c r="J1275" s="30" t="s">
        <v>18</v>
      </c>
      <c r="K1275" s="30" t="s">
        <v>19</v>
      </c>
      <c r="L1275" s="30">
        <v>10290646</v>
      </c>
      <c r="M1275" s="30" t="s">
        <v>32</v>
      </c>
      <c r="N1275" s="30" t="s">
        <v>21</v>
      </c>
      <c r="O1275" s="44" t="str">
        <f t="shared" si="64"/>
        <v>936033179680</v>
      </c>
      <c r="P1275" s="42">
        <v>1</v>
      </c>
      <c r="Q1275" s="30" t="s">
        <v>2048</v>
      </c>
      <c r="R1275" s="1" t="str">
        <f t="shared" si="61"/>
        <v>Studying in School / College</v>
      </c>
    </row>
    <row r="1276" spans="1:18" s="45" customFormat="1" ht="16.5" customHeight="1" x14ac:dyDescent="0.25">
      <c r="A1276" s="42">
        <v>1274</v>
      </c>
      <c r="B1276" s="30" t="s">
        <v>13</v>
      </c>
      <c r="C1276" s="30" t="s">
        <v>14</v>
      </c>
      <c r="D1276" s="1" t="s">
        <v>299</v>
      </c>
      <c r="E1276" s="30" t="s">
        <v>23</v>
      </c>
      <c r="F1276" s="30">
        <v>7382977646</v>
      </c>
      <c r="G1276" s="43">
        <v>40544</v>
      </c>
      <c r="H1276" s="30">
        <v>10290646013</v>
      </c>
      <c r="I1276" s="30" t="s">
        <v>17</v>
      </c>
      <c r="J1276" s="30" t="s">
        <v>18</v>
      </c>
      <c r="K1276" s="30" t="s">
        <v>19</v>
      </c>
      <c r="L1276" s="30">
        <v>10290646</v>
      </c>
      <c r="M1276" s="30" t="s">
        <v>32</v>
      </c>
      <c r="N1276" s="30" t="s">
        <v>21</v>
      </c>
      <c r="O1276" s="44" t="str">
        <f t="shared" si="64"/>
        <v>209618885283</v>
      </c>
      <c r="P1276" s="42">
        <v>1</v>
      </c>
      <c r="Q1276" s="30" t="s">
        <v>2048</v>
      </c>
      <c r="R1276" s="1" t="str">
        <f t="shared" si="61"/>
        <v>Studying in School / College</v>
      </c>
    </row>
    <row r="1277" spans="1:18" s="45" customFormat="1" ht="16.5" customHeight="1" x14ac:dyDescent="0.25">
      <c r="A1277" s="42">
        <v>1275</v>
      </c>
      <c r="B1277" s="30" t="s">
        <v>13</v>
      </c>
      <c r="C1277" s="30" t="s">
        <v>14</v>
      </c>
      <c r="D1277" s="1" t="s">
        <v>853</v>
      </c>
      <c r="E1277" s="30" t="s">
        <v>23</v>
      </c>
      <c r="F1277" s="30">
        <v>7382287566</v>
      </c>
      <c r="G1277" s="43">
        <v>39643</v>
      </c>
      <c r="H1277" s="30">
        <v>10290646017</v>
      </c>
      <c r="I1277" s="30" t="s">
        <v>17</v>
      </c>
      <c r="J1277" s="30" t="s">
        <v>18</v>
      </c>
      <c r="K1277" s="30" t="s">
        <v>19</v>
      </c>
      <c r="L1277" s="30">
        <v>10290646</v>
      </c>
      <c r="M1277" s="30" t="s">
        <v>32</v>
      </c>
      <c r="N1277" s="30" t="s">
        <v>21</v>
      </c>
      <c r="O1277" s="44" t="str">
        <f t="shared" si="64"/>
        <v>740038518069</v>
      </c>
      <c r="P1277" s="42">
        <v>1</v>
      </c>
      <c r="Q1277" s="30" t="s">
        <v>2048</v>
      </c>
      <c r="R1277" s="1" t="str">
        <f t="shared" si="61"/>
        <v>Studying in School / College</v>
      </c>
    </row>
    <row r="1278" spans="1:18" s="45" customFormat="1" ht="16.5" customHeight="1" x14ac:dyDescent="0.25">
      <c r="A1278" s="42">
        <v>1276</v>
      </c>
      <c r="B1278" s="30" t="s">
        <v>13</v>
      </c>
      <c r="C1278" s="30" t="s">
        <v>14</v>
      </c>
      <c r="D1278" s="1" t="s">
        <v>819</v>
      </c>
      <c r="E1278" s="30" t="s">
        <v>16</v>
      </c>
      <c r="F1278" s="30">
        <v>7901464061</v>
      </c>
      <c r="G1278" s="43">
        <v>43291</v>
      </c>
      <c r="H1278" s="30">
        <v>10290646004</v>
      </c>
      <c r="I1278" s="30" t="s">
        <v>17</v>
      </c>
      <c r="J1278" s="30" t="s">
        <v>18</v>
      </c>
      <c r="K1278" s="30" t="s">
        <v>19</v>
      </c>
      <c r="L1278" s="30">
        <v>10290646</v>
      </c>
      <c r="M1278" s="30" t="s">
        <v>32</v>
      </c>
      <c r="N1278" s="30" t="s">
        <v>21</v>
      </c>
      <c r="O1278" s="44" t="str">
        <f t="shared" si="64"/>
        <v>751148475567</v>
      </c>
      <c r="P1278" s="42">
        <v>15</v>
      </c>
      <c r="Q1278" s="30" t="s">
        <v>3224</v>
      </c>
      <c r="R1278" s="1" t="str">
        <f t="shared" si="61"/>
        <v>Over age, Above18 years</v>
      </c>
    </row>
    <row r="1279" spans="1:18" s="45" customFormat="1" ht="16.5" customHeight="1" x14ac:dyDescent="0.25">
      <c r="A1279" s="42">
        <v>1277</v>
      </c>
      <c r="B1279" s="30" t="s">
        <v>13</v>
      </c>
      <c r="C1279" s="30" t="s">
        <v>14</v>
      </c>
      <c r="D1279" s="1" t="s">
        <v>566</v>
      </c>
      <c r="E1279" s="30" t="s">
        <v>16</v>
      </c>
      <c r="F1279" s="30">
        <v>8500895979</v>
      </c>
      <c r="G1279" s="43">
        <v>38718</v>
      </c>
      <c r="H1279" s="30">
        <v>10290646006</v>
      </c>
      <c r="I1279" s="30" t="s">
        <v>17</v>
      </c>
      <c r="J1279" s="30" t="s">
        <v>18</v>
      </c>
      <c r="K1279" s="30" t="s">
        <v>19</v>
      </c>
      <c r="L1279" s="30">
        <v>10290646</v>
      </c>
      <c r="M1279" s="30" t="s">
        <v>32</v>
      </c>
      <c r="N1279" s="30" t="s">
        <v>21</v>
      </c>
      <c r="O1279" s="44" t="str">
        <f t="shared" si="64"/>
        <v>788151270031</v>
      </c>
      <c r="P1279" s="42">
        <v>13</v>
      </c>
      <c r="Q1279" s="30" t="s">
        <v>1411</v>
      </c>
      <c r="R1279" s="1" t="str">
        <f t="shared" si="61"/>
        <v>Married</v>
      </c>
    </row>
    <row r="1280" spans="1:18" s="45" customFormat="1" ht="16.5" customHeight="1" x14ac:dyDescent="0.25">
      <c r="A1280" s="42">
        <v>1278</v>
      </c>
      <c r="B1280" s="30" t="s">
        <v>13</v>
      </c>
      <c r="C1280" s="30" t="s">
        <v>14</v>
      </c>
      <c r="D1280" s="1" t="s">
        <v>975</v>
      </c>
      <c r="E1280" s="30" t="s">
        <v>16</v>
      </c>
      <c r="F1280" s="46">
        <v>845374000000</v>
      </c>
      <c r="G1280" s="43">
        <v>41466</v>
      </c>
      <c r="H1280" s="30">
        <v>10290646002</v>
      </c>
      <c r="I1280" s="30" t="s">
        <v>17</v>
      </c>
      <c r="J1280" s="30" t="s">
        <v>18</v>
      </c>
      <c r="K1280" s="30" t="s">
        <v>17</v>
      </c>
      <c r="L1280" s="30">
        <v>10290646</v>
      </c>
      <c r="M1280" s="30" t="s">
        <v>32</v>
      </c>
      <c r="N1280" s="30" t="s">
        <v>21</v>
      </c>
      <c r="O1280" s="44"/>
      <c r="P1280" s="42">
        <v>11</v>
      </c>
      <c r="Q1280" s="30"/>
      <c r="R1280" s="1" t="str">
        <f t="shared" si="61"/>
        <v>Not traced</v>
      </c>
    </row>
    <row r="1281" spans="1:18" s="45" customFormat="1" ht="16.5" customHeight="1" x14ac:dyDescent="0.25">
      <c r="A1281" s="42">
        <v>1279</v>
      </c>
      <c r="B1281" s="30" t="s">
        <v>13</v>
      </c>
      <c r="C1281" s="30" t="s">
        <v>14</v>
      </c>
      <c r="D1281" s="1" t="s">
        <v>360</v>
      </c>
      <c r="E1281" s="30" t="s">
        <v>16</v>
      </c>
      <c r="F1281" s="30">
        <v>9440666931</v>
      </c>
      <c r="G1281" s="43">
        <v>38997</v>
      </c>
      <c r="H1281" s="30">
        <v>10290646012</v>
      </c>
      <c r="I1281" s="30" t="s">
        <v>17</v>
      </c>
      <c r="J1281" s="30" t="s">
        <v>18</v>
      </c>
      <c r="K1281" s="30" t="s">
        <v>19</v>
      </c>
      <c r="L1281" s="30">
        <v>10290646</v>
      </c>
      <c r="M1281" s="30" t="s">
        <v>32</v>
      </c>
      <c r="N1281" s="30" t="s">
        <v>21</v>
      </c>
      <c r="O1281" s="44" t="str">
        <f>IFERROR(VLOOKUP(D1281,GERDATA971,14,FALSE),"")</f>
        <v>770309782587</v>
      </c>
      <c r="P1281" s="42">
        <v>1</v>
      </c>
      <c r="Q1281" s="30" t="s">
        <v>2728</v>
      </c>
      <c r="R1281" s="1" t="str">
        <f t="shared" si="61"/>
        <v>Studying in School / College</v>
      </c>
    </row>
    <row r="1282" spans="1:18" s="45" customFormat="1" ht="16.5" customHeight="1" x14ac:dyDescent="0.25">
      <c r="A1282" s="42">
        <v>1280</v>
      </c>
      <c r="B1282" s="30" t="s">
        <v>13</v>
      </c>
      <c r="C1282" s="30" t="s">
        <v>14</v>
      </c>
      <c r="D1282" s="1" t="s">
        <v>1230</v>
      </c>
      <c r="E1282" s="30" t="s">
        <v>23</v>
      </c>
      <c r="F1282" s="46">
        <v>938791000000</v>
      </c>
      <c r="G1282" s="43">
        <v>40993</v>
      </c>
      <c r="H1282" s="30">
        <v>10290646012</v>
      </c>
      <c r="I1282" s="30" t="s">
        <v>17</v>
      </c>
      <c r="J1282" s="30" t="s">
        <v>18</v>
      </c>
      <c r="K1282" s="30" t="s">
        <v>19</v>
      </c>
      <c r="L1282" s="30">
        <v>10290646</v>
      </c>
      <c r="M1282" s="30" t="s">
        <v>32</v>
      </c>
      <c r="N1282" s="30" t="s">
        <v>1142</v>
      </c>
      <c r="O1282" s="44" t="str">
        <f>IFERROR(VLOOKUP(D1282,GERDATA971,14,FALSE),"")</f>
        <v>938791030758</v>
      </c>
      <c r="P1282" s="42">
        <v>1</v>
      </c>
      <c r="Q1282" s="30" t="s">
        <v>2728</v>
      </c>
      <c r="R1282" s="1" t="str">
        <f t="shared" si="61"/>
        <v>Studying in School / College</v>
      </c>
    </row>
    <row r="1283" spans="1:18" s="45" customFormat="1" ht="16.5" customHeight="1" x14ac:dyDescent="0.25">
      <c r="A1283" s="42">
        <v>1281</v>
      </c>
      <c r="B1283" s="30" t="s">
        <v>13</v>
      </c>
      <c r="C1283" s="30" t="s">
        <v>14</v>
      </c>
      <c r="D1283" s="1" t="s">
        <v>1113</v>
      </c>
      <c r="E1283" s="30" t="s">
        <v>23</v>
      </c>
      <c r="F1283" s="46">
        <v>831826000000</v>
      </c>
      <c r="G1283" s="43">
        <v>39083</v>
      </c>
      <c r="H1283" s="30">
        <v>10290646012</v>
      </c>
      <c r="I1283" s="30" t="s">
        <v>17</v>
      </c>
      <c r="J1283" s="30" t="s">
        <v>18</v>
      </c>
      <c r="K1283" s="30" t="s">
        <v>17</v>
      </c>
      <c r="L1283" s="30">
        <v>10290646</v>
      </c>
      <c r="M1283" s="30" t="s">
        <v>32</v>
      </c>
      <c r="N1283" s="30" t="s">
        <v>21</v>
      </c>
      <c r="O1283" s="44" t="s">
        <v>3834</v>
      </c>
      <c r="P1283" s="42">
        <v>1</v>
      </c>
      <c r="Q1283" s="30" t="s">
        <v>3835</v>
      </c>
      <c r="R1283" s="1" t="str">
        <f t="shared" ref="R1283:R1343" si="65">IFERROR(VLOOKUP(P1283,REASONCODE,2,FALSE),"")</f>
        <v>Studying in School / College</v>
      </c>
    </row>
    <row r="1284" spans="1:18" s="45" customFormat="1" ht="16.5" customHeight="1" x14ac:dyDescent="0.25">
      <c r="A1284" s="42">
        <v>1282</v>
      </c>
      <c r="B1284" s="30" t="s">
        <v>13</v>
      </c>
      <c r="C1284" s="30" t="s">
        <v>14</v>
      </c>
      <c r="D1284" s="1" t="s">
        <v>332</v>
      </c>
      <c r="E1284" s="30" t="s">
        <v>16</v>
      </c>
      <c r="F1284" s="30">
        <v>9440666931</v>
      </c>
      <c r="G1284" s="43">
        <v>40101</v>
      </c>
      <c r="H1284" s="30">
        <v>10290646012</v>
      </c>
      <c r="I1284" s="30" t="s">
        <v>17</v>
      </c>
      <c r="J1284" s="30" t="s">
        <v>18</v>
      </c>
      <c r="K1284" s="30" t="s">
        <v>19</v>
      </c>
      <c r="L1284" s="30">
        <v>10290646</v>
      </c>
      <c r="M1284" s="30" t="s">
        <v>32</v>
      </c>
      <c r="N1284" s="30" t="s">
        <v>21</v>
      </c>
      <c r="O1284" s="44" t="str">
        <f>IFERROR(VLOOKUP(D1284,GERDATA971,14,FALSE),"")</f>
        <v>408538750065</v>
      </c>
      <c r="P1284" s="42">
        <v>1</v>
      </c>
      <c r="Q1284" s="30" t="s">
        <v>2728</v>
      </c>
      <c r="R1284" s="1" t="str">
        <f t="shared" si="65"/>
        <v>Studying in School / College</v>
      </c>
    </row>
    <row r="1285" spans="1:18" s="45" customFormat="1" ht="16.5" customHeight="1" x14ac:dyDescent="0.25">
      <c r="A1285" s="42">
        <v>1283</v>
      </c>
      <c r="B1285" s="30" t="s">
        <v>13</v>
      </c>
      <c r="C1285" s="30" t="s">
        <v>14</v>
      </c>
      <c r="D1285" s="1" t="s">
        <v>1331</v>
      </c>
      <c r="E1285" s="30" t="s">
        <v>16</v>
      </c>
      <c r="F1285" s="46">
        <v>652399000000</v>
      </c>
      <c r="G1285" s="43">
        <v>39083</v>
      </c>
      <c r="H1285" s="30">
        <v>10290646012</v>
      </c>
      <c r="I1285" s="30" t="s">
        <v>17</v>
      </c>
      <c r="J1285" s="30" t="s">
        <v>18</v>
      </c>
      <c r="K1285" s="30" t="s">
        <v>19</v>
      </c>
      <c r="L1285" s="30">
        <v>10290646</v>
      </c>
      <c r="M1285" s="30" t="s">
        <v>32</v>
      </c>
      <c r="N1285" s="30" t="s">
        <v>1142</v>
      </c>
      <c r="O1285" s="44" t="str">
        <f>IFERROR(VLOOKUP(D1285,GERDATA971,14,FALSE),"")</f>
        <v>652399373209</v>
      </c>
      <c r="P1285" s="42">
        <v>1</v>
      </c>
      <c r="Q1285" s="30" t="s">
        <v>2728</v>
      </c>
      <c r="R1285" s="1" t="str">
        <f t="shared" si="65"/>
        <v>Studying in School / College</v>
      </c>
    </row>
    <row r="1286" spans="1:18" s="45" customFormat="1" ht="16.5" customHeight="1" x14ac:dyDescent="0.25">
      <c r="A1286" s="42">
        <v>1284</v>
      </c>
      <c r="B1286" s="30" t="s">
        <v>13</v>
      </c>
      <c r="C1286" s="30" t="s">
        <v>14</v>
      </c>
      <c r="D1286" s="1" t="s">
        <v>772</v>
      </c>
      <c r="E1286" s="30" t="s">
        <v>16</v>
      </c>
      <c r="F1286" s="30">
        <v>9492541826</v>
      </c>
      <c r="G1286" s="43">
        <v>38781</v>
      </c>
      <c r="H1286" s="30">
        <v>10290646012</v>
      </c>
      <c r="I1286" s="30" t="s">
        <v>17</v>
      </c>
      <c r="J1286" s="30" t="s">
        <v>18</v>
      </c>
      <c r="K1286" s="30" t="s">
        <v>19</v>
      </c>
      <c r="L1286" s="30">
        <v>10290646</v>
      </c>
      <c r="M1286" s="30" t="s">
        <v>32</v>
      </c>
      <c r="N1286" s="30" t="s">
        <v>21</v>
      </c>
      <c r="O1286" s="44" t="str">
        <f>IFERROR(VLOOKUP(D1286,GERDATA971,14,FALSE),"")</f>
        <v>448143366663</v>
      </c>
      <c r="P1286" s="42">
        <v>10</v>
      </c>
      <c r="Q1286" s="30" t="s">
        <v>1525</v>
      </c>
      <c r="R1286" s="1" t="str">
        <f t="shared" si="65"/>
        <v xml:space="preserve">Drop Out </v>
      </c>
    </row>
    <row r="1287" spans="1:18" s="45" customFormat="1" ht="16.5" customHeight="1" x14ac:dyDescent="0.25">
      <c r="A1287" s="42">
        <v>1285</v>
      </c>
      <c r="B1287" s="30" t="s">
        <v>13</v>
      </c>
      <c r="C1287" s="30" t="s">
        <v>14</v>
      </c>
      <c r="D1287" s="1" t="s">
        <v>312</v>
      </c>
      <c r="E1287" s="30" t="s">
        <v>16</v>
      </c>
      <c r="F1287" s="30">
        <v>9440666931</v>
      </c>
      <c r="G1287" s="43">
        <v>38813</v>
      </c>
      <c r="H1287" s="30">
        <v>10290646012</v>
      </c>
      <c r="I1287" s="30" t="s">
        <v>17</v>
      </c>
      <c r="J1287" s="30" t="s">
        <v>18</v>
      </c>
      <c r="K1287" s="30" t="s">
        <v>19</v>
      </c>
      <c r="L1287" s="30">
        <v>10290646</v>
      </c>
      <c r="M1287" s="30" t="s">
        <v>32</v>
      </c>
      <c r="N1287" s="30" t="s">
        <v>21</v>
      </c>
      <c r="O1287" s="44" t="s">
        <v>3300</v>
      </c>
      <c r="P1287" s="42">
        <v>1</v>
      </c>
      <c r="Q1287" s="30" t="s">
        <v>3837</v>
      </c>
      <c r="R1287" s="1" t="str">
        <f t="shared" si="65"/>
        <v>Studying in School / College</v>
      </c>
    </row>
    <row r="1288" spans="1:18" s="45" customFormat="1" ht="16.5" customHeight="1" x14ac:dyDescent="0.25">
      <c r="A1288" s="42">
        <v>1286</v>
      </c>
      <c r="B1288" s="30" t="s">
        <v>13</v>
      </c>
      <c r="C1288" s="30" t="s">
        <v>14</v>
      </c>
      <c r="D1288" s="1" t="s">
        <v>127</v>
      </c>
      <c r="E1288" s="30" t="s">
        <v>16</v>
      </c>
      <c r="F1288" s="30">
        <v>9491408936</v>
      </c>
      <c r="G1288" s="43">
        <v>38718</v>
      </c>
      <c r="H1288" s="30">
        <v>10290646015</v>
      </c>
      <c r="I1288" s="30" t="s">
        <v>17</v>
      </c>
      <c r="J1288" s="30" t="s">
        <v>18</v>
      </c>
      <c r="K1288" s="30" t="s">
        <v>19</v>
      </c>
      <c r="L1288" s="30">
        <v>10290646</v>
      </c>
      <c r="M1288" s="30" t="s">
        <v>32</v>
      </c>
      <c r="N1288" s="30" t="s">
        <v>21</v>
      </c>
      <c r="O1288" s="44" t="str">
        <f>IFERROR(VLOOKUP(D1288,GERDATA971,14,FALSE),"")</f>
        <v>77563260855</v>
      </c>
      <c r="P1288" s="42">
        <v>6</v>
      </c>
      <c r="Q1288" s="30" t="s">
        <v>2093</v>
      </c>
      <c r="R1288" s="1" t="str">
        <f t="shared" si="65"/>
        <v>Migrated to other state</v>
      </c>
    </row>
    <row r="1289" spans="1:18" s="45" customFormat="1" ht="16.5" customHeight="1" x14ac:dyDescent="0.25">
      <c r="A1289" s="42">
        <v>1287</v>
      </c>
      <c r="B1289" s="30" t="s">
        <v>13</v>
      </c>
      <c r="C1289" s="30" t="s">
        <v>14</v>
      </c>
      <c r="D1289" s="1" t="s">
        <v>665</v>
      </c>
      <c r="E1289" s="30" t="s">
        <v>16</v>
      </c>
      <c r="F1289" s="30">
        <v>9440666931</v>
      </c>
      <c r="G1289" s="43">
        <v>39083</v>
      </c>
      <c r="H1289" s="30">
        <v>10290646012</v>
      </c>
      <c r="I1289" s="30" t="s">
        <v>17</v>
      </c>
      <c r="J1289" s="30" t="s">
        <v>18</v>
      </c>
      <c r="K1289" s="30" t="s">
        <v>19</v>
      </c>
      <c r="L1289" s="30">
        <v>10290646</v>
      </c>
      <c r="M1289" s="30" t="s">
        <v>32</v>
      </c>
      <c r="N1289" s="30" t="s">
        <v>21</v>
      </c>
      <c r="O1289" s="44" t="str">
        <f>IFERROR(VLOOKUP(D1289,GERDATA971,14,FALSE),"")</f>
        <v>752561368566</v>
      </c>
      <c r="P1289" s="42">
        <v>10</v>
      </c>
      <c r="Q1289" s="30" t="s">
        <v>1525</v>
      </c>
      <c r="R1289" s="1" t="str">
        <f t="shared" si="65"/>
        <v xml:space="preserve">Drop Out </v>
      </c>
    </row>
    <row r="1290" spans="1:18" s="45" customFormat="1" ht="16.5" customHeight="1" x14ac:dyDescent="0.25">
      <c r="A1290" s="42">
        <v>1288</v>
      </c>
      <c r="B1290" s="30" t="s">
        <v>13</v>
      </c>
      <c r="C1290" s="30" t="s">
        <v>14</v>
      </c>
      <c r="D1290" s="1" t="s">
        <v>544</v>
      </c>
      <c r="E1290" s="30" t="s">
        <v>16</v>
      </c>
      <c r="F1290" s="30">
        <v>8500964916</v>
      </c>
      <c r="G1290" s="43">
        <v>39083</v>
      </c>
      <c r="H1290" s="30">
        <v>10290646015</v>
      </c>
      <c r="I1290" s="30" t="s">
        <v>17</v>
      </c>
      <c r="J1290" s="30" t="s">
        <v>18</v>
      </c>
      <c r="K1290" s="30" t="s">
        <v>19</v>
      </c>
      <c r="L1290" s="30">
        <v>10290646</v>
      </c>
      <c r="M1290" s="30" t="s">
        <v>32</v>
      </c>
      <c r="N1290" s="30" t="s">
        <v>21</v>
      </c>
      <c r="O1290" s="44" t="str">
        <f>IFERROR(VLOOKUP(D1290,GERDATA971,14,FALSE),"")</f>
        <v>744598825085</v>
      </c>
      <c r="P1290" s="42">
        <v>10</v>
      </c>
      <c r="Q1290" s="30" t="s">
        <v>1525</v>
      </c>
      <c r="R1290" s="1" t="str">
        <f t="shared" si="65"/>
        <v xml:space="preserve">Drop Out </v>
      </c>
    </row>
    <row r="1291" spans="1:18" s="45" customFormat="1" ht="16.5" customHeight="1" x14ac:dyDescent="0.25">
      <c r="A1291" s="42">
        <v>1289</v>
      </c>
      <c r="B1291" s="30" t="s">
        <v>13</v>
      </c>
      <c r="C1291" s="30" t="s">
        <v>14</v>
      </c>
      <c r="D1291" s="1" t="s">
        <v>349</v>
      </c>
      <c r="E1291" s="30" t="s">
        <v>16</v>
      </c>
      <c r="F1291" s="30"/>
      <c r="G1291" s="43">
        <v>41244</v>
      </c>
      <c r="H1291" s="30">
        <v>10290646011</v>
      </c>
      <c r="I1291" s="30" t="s">
        <v>17</v>
      </c>
      <c r="J1291" s="30" t="s">
        <v>18</v>
      </c>
      <c r="K1291" s="30" t="s">
        <v>19</v>
      </c>
      <c r="L1291" s="30">
        <v>10290646</v>
      </c>
      <c r="M1291" s="30" t="s">
        <v>32</v>
      </c>
      <c r="N1291" s="30" t="s">
        <v>21</v>
      </c>
      <c r="O1291" s="44" t="str">
        <f>IFERROR(VLOOKUP(D1291,GERDATA971,14,FALSE),"")</f>
        <v>868876267823</v>
      </c>
      <c r="P1291" s="42">
        <v>13</v>
      </c>
      <c r="Q1291" s="30" t="s">
        <v>1411</v>
      </c>
      <c r="R1291" s="1" t="str">
        <f t="shared" si="65"/>
        <v>Married</v>
      </c>
    </row>
    <row r="1292" spans="1:18" s="45" customFormat="1" ht="16.5" customHeight="1" x14ac:dyDescent="0.25">
      <c r="A1292" s="42">
        <v>1290</v>
      </c>
      <c r="B1292" s="30" t="s">
        <v>13</v>
      </c>
      <c r="C1292" s="30" t="s">
        <v>14</v>
      </c>
      <c r="D1292" s="1" t="s">
        <v>289</v>
      </c>
      <c r="E1292" s="30" t="s">
        <v>23</v>
      </c>
      <c r="F1292" s="30">
        <v>9491408939</v>
      </c>
      <c r="G1292" s="43">
        <v>39538</v>
      </c>
      <c r="H1292" s="30">
        <v>10290646014</v>
      </c>
      <c r="I1292" s="30" t="s">
        <v>17</v>
      </c>
      <c r="J1292" s="30" t="s">
        <v>18</v>
      </c>
      <c r="K1292" s="30" t="s">
        <v>17</v>
      </c>
      <c r="L1292" s="30">
        <v>10290646</v>
      </c>
      <c r="M1292" s="30" t="s">
        <v>32</v>
      </c>
      <c r="N1292" s="30" t="s">
        <v>21</v>
      </c>
      <c r="O1292" s="44" t="s">
        <v>3838</v>
      </c>
      <c r="P1292" s="42">
        <v>1</v>
      </c>
      <c r="Q1292" s="30" t="s">
        <v>3839</v>
      </c>
      <c r="R1292" s="1" t="str">
        <f t="shared" si="65"/>
        <v>Studying in School / College</v>
      </c>
    </row>
    <row r="1293" spans="1:18" s="45" customFormat="1" ht="16.5" customHeight="1" x14ac:dyDescent="0.25">
      <c r="A1293" s="42">
        <v>1291</v>
      </c>
      <c r="B1293" s="30" t="s">
        <v>13</v>
      </c>
      <c r="C1293" s="30" t="s">
        <v>14</v>
      </c>
      <c r="D1293" s="1" t="s">
        <v>930</v>
      </c>
      <c r="E1293" s="30" t="s">
        <v>16</v>
      </c>
      <c r="F1293" s="46">
        <v>428296000000</v>
      </c>
      <c r="G1293" s="43">
        <v>39994</v>
      </c>
      <c r="H1293" s="30">
        <v>10290646014</v>
      </c>
      <c r="I1293" s="30" t="s">
        <v>17</v>
      </c>
      <c r="J1293" s="30" t="s">
        <v>169</v>
      </c>
      <c r="K1293" s="30" t="s">
        <v>19</v>
      </c>
      <c r="L1293" s="30">
        <v>10290646</v>
      </c>
      <c r="M1293" s="30" t="s">
        <v>32</v>
      </c>
      <c r="N1293" s="30" t="s">
        <v>21</v>
      </c>
      <c r="O1293" s="44" t="s">
        <v>3840</v>
      </c>
      <c r="P1293" s="42">
        <v>1</v>
      </c>
      <c r="Q1293" s="30" t="s">
        <v>3842</v>
      </c>
      <c r="R1293" s="1" t="str">
        <f t="shared" si="65"/>
        <v>Studying in School / College</v>
      </c>
    </row>
    <row r="1294" spans="1:18" s="45" customFormat="1" ht="16.5" customHeight="1" x14ac:dyDescent="0.25">
      <c r="A1294" s="42">
        <v>1292</v>
      </c>
      <c r="B1294" s="30" t="s">
        <v>13</v>
      </c>
      <c r="C1294" s="30" t="s">
        <v>14</v>
      </c>
      <c r="D1294" s="1" t="s">
        <v>1221</v>
      </c>
      <c r="E1294" s="30" t="s">
        <v>23</v>
      </c>
      <c r="F1294" s="46">
        <v>798979000000</v>
      </c>
      <c r="G1294" s="43">
        <v>39242</v>
      </c>
      <c r="H1294" s="30">
        <v>10290646011</v>
      </c>
      <c r="I1294" s="30" t="s">
        <v>17</v>
      </c>
      <c r="J1294" s="30" t="s">
        <v>18</v>
      </c>
      <c r="K1294" s="30" t="s">
        <v>19</v>
      </c>
      <c r="L1294" s="30">
        <v>10290646</v>
      </c>
      <c r="M1294" s="30" t="s">
        <v>32</v>
      </c>
      <c r="N1294" s="30" t="s">
        <v>1153</v>
      </c>
      <c r="O1294" s="44" t="str">
        <f>IFERROR(VLOOKUP(D1294,GERDATA971,14,FALSE),"")</f>
        <v>798979242924</v>
      </c>
      <c r="P1294" s="42">
        <v>3</v>
      </c>
      <c r="Q1294" s="30" t="s">
        <v>1640</v>
      </c>
      <c r="R1294" s="1" t="str">
        <f t="shared" si="65"/>
        <v>Inter passed and present not continue study</v>
      </c>
    </row>
    <row r="1295" spans="1:18" s="45" customFormat="1" ht="16.5" customHeight="1" x14ac:dyDescent="0.25">
      <c r="A1295" s="42">
        <v>1293</v>
      </c>
      <c r="B1295" s="30" t="s">
        <v>13</v>
      </c>
      <c r="C1295" s="30" t="s">
        <v>14</v>
      </c>
      <c r="D1295" s="1" t="s">
        <v>841</v>
      </c>
      <c r="E1295" s="30" t="s">
        <v>16</v>
      </c>
      <c r="F1295" s="30">
        <v>9491408939</v>
      </c>
      <c r="G1295" s="43">
        <v>38913</v>
      </c>
      <c r="H1295" s="30">
        <v>10290646014</v>
      </c>
      <c r="I1295" s="30" t="s">
        <v>17</v>
      </c>
      <c r="J1295" s="30" t="s">
        <v>169</v>
      </c>
      <c r="K1295" s="30" t="s">
        <v>19</v>
      </c>
      <c r="L1295" s="30">
        <v>10290646</v>
      </c>
      <c r="M1295" s="30" t="s">
        <v>32</v>
      </c>
      <c r="N1295" s="30" t="s">
        <v>21</v>
      </c>
      <c r="O1295" s="44" t="s">
        <v>3843</v>
      </c>
      <c r="P1295" s="42">
        <v>3</v>
      </c>
      <c r="Q1295" s="30" t="s">
        <v>3833</v>
      </c>
      <c r="R1295" s="1" t="str">
        <f t="shared" si="65"/>
        <v>Inter passed and present not continue study</v>
      </c>
    </row>
    <row r="1296" spans="1:18" s="45" customFormat="1" ht="16.5" customHeight="1" x14ac:dyDescent="0.25">
      <c r="A1296" s="42">
        <v>1294</v>
      </c>
      <c r="B1296" s="30" t="s">
        <v>13</v>
      </c>
      <c r="C1296" s="30" t="s">
        <v>14</v>
      </c>
      <c r="D1296" s="1" t="s">
        <v>1239</v>
      </c>
      <c r="E1296" s="30" t="s">
        <v>16</v>
      </c>
      <c r="F1296" s="46">
        <v>995921000000</v>
      </c>
      <c r="G1296" s="43">
        <v>40024</v>
      </c>
      <c r="H1296" s="30">
        <v>10290646015</v>
      </c>
      <c r="I1296" s="30" t="s">
        <v>17</v>
      </c>
      <c r="J1296" s="30" t="s">
        <v>18</v>
      </c>
      <c r="K1296" s="30" t="s">
        <v>19</v>
      </c>
      <c r="L1296" s="30">
        <v>10290646</v>
      </c>
      <c r="M1296" s="30" t="s">
        <v>32</v>
      </c>
      <c r="N1296" s="30" t="s">
        <v>1142</v>
      </c>
      <c r="O1296" s="44" t="str">
        <f t="shared" ref="O1296:O1301" si="66">IFERROR(VLOOKUP(D1296,GERDATA971,14,FALSE),"")</f>
        <v>995920959049</v>
      </c>
      <c r="P1296" s="42">
        <v>10</v>
      </c>
      <c r="Q1296" s="30" t="s">
        <v>1525</v>
      </c>
      <c r="R1296" s="1" t="str">
        <f t="shared" si="65"/>
        <v xml:space="preserve">Drop Out </v>
      </c>
    </row>
    <row r="1297" spans="1:18" s="45" customFormat="1" ht="16.5" customHeight="1" x14ac:dyDescent="0.25">
      <c r="A1297" s="42">
        <v>1295</v>
      </c>
      <c r="B1297" s="30" t="s">
        <v>13</v>
      </c>
      <c r="C1297" s="30" t="s">
        <v>14</v>
      </c>
      <c r="D1297" s="1" t="s">
        <v>1093</v>
      </c>
      <c r="E1297" s="30" t="s">
        <v>16</v>
      </c>
      <c r="F1297" s="46">
        <v>242894000000</v>
      </c>
      <c r="G1297" s="43">
        <v>40934</v>
      </c>
      <c r="H1297" s="30">
        <v>10290646011</v>
      </c>
      <c r="I1297" s="30" t="s">
        <v>17</v>
      </c>
      <c r="J1297" s="30" t="s">
        <v>18</v>
      </c>
      <c r="K1297" s="30" t="s">
        <v>19</v>
      </c>
      <c r="L1297" s="30">
        <v>10290646</v>
      </c>
      <c r="M1297" s="30" t="s">
        <v>32</v>
      </c>
      <c r="N1297" s="30" t="s">
        <v>21</v>
      </c>
      <c r="O1297" s="44" t="str">
        <f t="shared" si="66"/>
        <v/>
      </c>
      <c r="P1297" s="42">
        <v>3</v>
      </c>
      <c r="Q1297" s="30" t="s">
        <v>1640</v>
      </c>
      <c r="R1297" s="1" t="str">
        <f t="shared" si="65"/>
        <v>Inter passed and present not continue study</v>
      </c>
    </row>
    <row r="1298" spans="1:18" s="45" customFormat="1" ht="16.5" customHeight="1" x14ac:dyDescent="0.25">
      <c r="A1298" s="42">
        <v>1296</v>
      </c>
      <c r="B1298" s="30" t="s">
        <v>13</v>
      </c>
      <c r="C1298" s="30" t="s">
        <v>14</v>
      </c>
      <c r="D1298" s="1" t="s">
        <v>722</v>
      </c>
      <c r="E1298" s="30"/>
      <c r="F1298" s="30">
        <v>9493575037</v>
      </c>
      <c r="G1298" s="43">
        <v>42746</v>
      </c>
      <c r="H1298" s="30">
        <v>10290646010</v>
      </c>
      <c r="I1298" s="30" t="s">
        <v>17</v>
      </c>
      <c r="J1298" s="30" t="s">
        <v>18</v>
      </c>
      <c r="K1298" s="30" t="s">
        <v>19</v>
      </c>
      <c r="L1298" s="30">
        <v>10290646</v>
      </c>
      <c r="M1298" s="30" t="s">
        <v>32</v>
      </c>
      <c r="N1298" s="30" t="s">
        <v>21</v>
      </c>
      <c r="O1298" s="44" t="str">
        <f t="shared" si="66"/>
        <v>784355488118</v>
      </c>
      <c r="P1298" s="42">
        <v>12</v>
      </c>
      <c r="Q1298" s="30" t="s">
        <v>1473</v>
      </c>
      <c r="R1298" s="1" t="str">
        <f t="shared" si="65"/>
        <v>Died</v>
      </c>
    </row>
    <row r="1299" spans="1:18" s="45" customFormat="1" ht="16.5" customHeight="1" x14ac:dyDescent="0.25">
      <c r="A1299" s="42">
        <v>1297</v>
      </c>
      <c r="B1299" s="30" t="s">
        <v>13</v>
      </c>
      <c r="C1299" s="30" t="s">
        <v>14</v>
      </c>
      <c r="D1299" s="1" t="s">
        <v>1320</v>
      </c>
      <c r="E1299" s="30" t="s">
        <v>16</v>
      </c>
      <c r="F1299" s="46">
        <v>257404000000</v>
      </c>
      <c r="G1299" s="43">
        <v>41024</v>
      </c>
      <c r="H1299" s="30">
        <v>10290646012</v>
      </c>
      <c r="I1299" s="30" t="s">
        <v>17</v>
      </c>
      <c r="J1299" s="30" t="s">
        <v>18</v>
      </c>
      <c r="K1299" s="30" t="s">
        <v>19</v>
      </c>
      <c r="L1299" s="30">
        <v>10290646</v>
      </c>
      <c r="M1299" s="30" t="s">
        <v>32</v>
      </c>
      <c r="N1299" s="30" t="s">
        <v>1142</v>
      </c>
      <c r="O1299" s="44" t="str">
        <f t="shared" si="66"/>
        <v>25740744103</v>
      </c>
      <c r="P1299" s="42">
        <v>10</v>
      </c>
      <c r="Q1299" s="30" t="s">
        <v>1525</v>
      </c>
      <c r="R1299" s="1" t="str">
        <f t="shared" si="65"/>
        <v xml:space="preserve">Drop Out </v>
      </c>
    </row>
    <row r="1300" spans="1:18" s="45" customFormat="1" ht="16.5" customHeight="1" x14ac:dyDescent="0.25">
      <c r="A1300" s="42">
        <v>1298</v>
      </c>
      <c r="B1300" s="30" t="s">
        <v>13</v>
      </c>
      <c r="C1300" s="30" t="s">
        <v>14</v>
      </c>
      <c r="D1300" s="1" t="s">
        <v>302</v>
      </c>
      <c r="E1300" s="30" t="s">
        <v>16</v>
      </c>
      <c r="F1300" s="30">
        <v>8985672492</v>
      </c>
      <c r="G1300" s="43">
        <v>40152</v>
      </c>
      <c r="H1300" s="30">
        <v>10290646012</v>
      </c>
      <c r="I1300" s="30" t="s">
        <v>17</v>
      </c>
      <c r="J1300" s="30" t="s">
        <v>18</v>
      </c>
      <c r="K1300" s="30" t="s">
        <v>19</v>
      </c>
      <c r="L1300" s="30">
        <v>10290646</v>
      </c>
      <c r="M1300" s="30" t="s">
        <v>32</v>
      </c>
      <c r="N1300" s="30" t="s">
        <v>21</v>
      </c>
      <c r="O1300" s="44" t="str">
        <f t="shared" si="66"/>
        <v>772567881672</v>
      </c>
      <c r="P1300" s="42">
        <v>10</v>
      </c>
      <c r="Q1300" s="30" t="s">
        <v>1525</v>
      </c>
      <c r="R1300" s="1" t="str">
        <f t="shared" si="65"/>
        <v xml:space="preserve">Drop Out </v>
      </c>
    </row>
    <row r="1301" spans="1:18" s="45" customFormat="1" ht="16.5" customHeight="1" x14ac:dyDescent="0.25">
      <c r="A1301" s="42">
        <v>1299</v>
      </c>
      <c r="B1301" s="30" t="s">
        <v>13</v>
      </c>
      <c r="C1301" s="30" t="s">
        <v>14</v>
      </c>
      <c r="D1301" s="1" t="s">
        <v>1049</v>
      </c>
      <c r="E1301" s="30" t="s">
        <v>16</v>
      </c>
      <c r="F1301" s="46">
        <v>483024000000</v>
      </c>
      <c r="G1301" s="43">
        <v>39083</v>
      </c>
      <c r="H1301" s="30">
        <v>10290646012</v>
      </c>
      <c r="I1301" s="30" t="s">
        <v>17</v>
      </c>
      <c r="J1301" s="30" t="s">
        <v>18</v>
      </c>
      <c r="K1301" s="30" t="s">
        <v>19</v>
      </c>
      <c r="L1301" s="30">
        <v>10290646</v>
      </c>
      <c r="M1301" s="30" t="s">
        <v>32</v>
      </c>
      <c r="N1301" s="30" t="s">
        <v>21</v>
      </c>
      <c r="O1301" s="44" t="str">
        <f t="shared" si="66"/>
        <v>483023932687</v>
      </c>
      <c r="P1301" s="42">
        <v>10</v>
      </c>
      <c r="Q1301" s="30" t="s">
        <v>1525</v>
      </c>
      <c r="R1301" s="1" t="str">
        <f t="shared" si="65"/>
        <v xml:space="preserve">Drop Out </v>
      </c>
    </row>
    <row r="1302" spans="1:18" s="45" customFormat="1" ht="16.5" customHeight="1" x14ac:dyDescent="0.25">
      <c r="A1302" s="42">
        <v>1300</v>
      </c>
      <c r="B1302" s="30" t="s">
        <v>13</v>
      </c>
      <c r="C1302" s="30" t="s">
        <v>14</v>
      </c>
      <c r="D1302" s="1" t="s">
        <v>1203</v>
      </c>
      <c r="E1302" s="30" t="s">
        <v>23</v>
      </c>
      <c r="F1302" s="46">
        <v>581228000000</v>
      </c>
      <c r="G1302" s="43">
        <v>41008</v>
      </c>
      <c r="H1302" s="30">
        <v>10290646010</v>
      </c>
      <c r="I1302" s="30" t="s">
        <v>17</v>
      </c>
      <c r="J1302" s="30" t="s">
        <v>18</v>
      </c>
      <c r="K1302" s="30" t="s">
        <v>19</v>
      </c>
      <c r="L1302" s="30">
        <v>10290646</v>
      </c>
      <c r="M1302" s="30" t="s">
        <v>32</v>
      </c>
      <c r="N1302" s="30" t="s">
        <v>1142</v>
      </c>
      <c r="O1302" s="44"/>
      <c r="P1302" s="42">
        <v>11</v>
      </c>
      <c r="Q1302" s="30"/>
      <c r="R1302" s="1" t="str">
        <f t="shared" si="65"/>
        <v>Not traced</v>
      </c>
    </row>
    <row r="1303" spans="1:18" s="45" customFormat="1" ht="16.5" customHeight="1" x14ac:dyDescent="0.25">
      <c r="A1303" s="42">
        <v>1301</v>
      </c>
      <c r="B1303" s="30" t="s">
        <v>13</v>
      </c>
      <c r="C1303" s="30" t="s">
        <v>14</v>
      </c>
      <c r="D1303" s="1" t="s">
        <v>277</v>
      </c>
      <c r="E1303" s="30" t="s">
        <v>16</v>
      </c>
      <c r="F1303" s="30">
        <v>9440666931</v>
      </c>
      <c r="G1303" s="43">
        <v>40544</v>
      </c>
      <c r="H1303" s="30">
        <v>10290646012</v>
      </c>
      <c r="I1303" s="30" t="s">
        <v>17</v>
      </c>
      <c r="J1303" s="30" t="s">
        <v>18</v>
      </c>
      <c r="K1303" s="30" t="s">
        <v>19</v>
      </c>
      <c r="L1303" s="30">
        <v>10290646</v>
      </c>
      <c r="M1303" s="30" t="s">
        <v>32</v>
      </c>
      <c r="N1303" s="30" t="s">
        <v>21</v>
      </c>
      <c r="O1303" s="44" t="str">
        <f>IFERROR(VLOOKUP(D1303,GERDATA971,14,FALSE),"")</f>
        <v>609741087521</v>
      </c>
      <c r="P1303" s="42">
        <v>10</v>
      </c>
      <c r="Q1303" s="30" t="s">
        <v>1525</v>
      </c>
      <c r="R1303" s="1" t="str">
        <f t="shared" si="65"/>
        <v xml:space="preserve">Drop Out </v>
      </c>
    </row>
    <row r="1304" spans="1:18" s="45" customFormat="1" ht="16.5" customHeight="1" x14ac:dyDescent="0.25">
      <c r="A1304" s="42">
        <v>1302</v>
      </c>
      <c r="B1304" s="30" t="s">
        <v>13</v>
      </c>
      <c r="C1304" s="30" t="s">
        <v>14</v>
      </c>
      <c r="D1304" s="1" t="s">
        <v>1232</v>
      </c>
      <c r="E1304" s="30" t="s">
        <v>23</v>
      </c>
      <c r="F1304" s="46">
        <v>375041000000</v>
      </c>
      <c r="G1304" s="43">
        <v>39147</v>
      </c>
      <c r="H1304" s="30">
        <v>10290646010</v>
      </c>
      <c r="I1304" s="30" t="s">
        <v>17</v>
      </c>
      <c r="J1304" s="30" t="s">
        <v>18</v>
      </c>
      <c r="K1304" s="30" t="s">
        <v>19</v>
      </c>
      <c r="L1304" s="30">
        <v>10290646</v>
      </c>
      <c r="M1304" s="30" t="s">
        <v>32</v>
      </c>
      <c r="N1304" s="30" t="s">
        <v>1153</v>
      </c>
      <c r="O1304" s="44" t="str">
        <f>IFERROR(VLOOKUP(D1304,GERDATA971,14,FALSE),"")</f>
        <v>644828409473</v>
      </c>
      <c r="P1304" s="42">
        <v>10</v>
      </c>
      <c r="Q1304" s="30" t="s">
        <v>1525</v>
      </c>
      <c r="R1304" s="1" t="str">
        <f t="shared" si="65"/>
        <v xml:space="preserve">Drop Out </v>
      </c>
    </row>
    <row r="1305" spans="1:18" s="45" customFormat="1" ht="16.5" customHeight="1" x14ac:dyDescent="0.25">
      <c r="A1305" s="42">
        <v>1303</v>
      </c>
      <c r="B1305" s="30" t="s">
        <v>13</v>
      </c>
      <c r="C1305" s="30" t="s">
        <v>14</v>
      </c>
      <c r="D1305" s="1" t="s">
        <v>99</v>
      </c>
      <c r="E1305" s="30" t="s">
        <v>16</v>
      </c>
      <c r="F1305" s="30">
        <v>9495103265</v>
      </c>
      <c r="G1305" s="43">
        <v>39083</v>
      </c>
      <c r="H1305" s="30">
        <v>10290646008</v>
      </c>
      <c r="I1305" s="30" t="s">
        <v>17</v>
      </c>
      <c r="J1305" s="30" t="s">
        <v>18</v>
      </c>
      <c r="K1305" s="30" t="s">
        <v>19</v>
      </c>
      <c r="L1305" s="30">
        <v>10290646</v>
      </c>
      <c r="M1305" s="30" t="s">
        <v>32</v>
      </c>
      <c r="N1305" s="30" t="s">
        <v>21</v>
      </c>
      <c r="O1305" s="44" t="str">
        <f>IFERROR(VLOOKUP(D1305,GERDATA971,14,FALSE),"")</f>
        <v>572742748334</v>
      </c>
      <c r="P1305" s="42">
        <v>13</v>
      </c>
      <c r="Q1305" s="30" t="s">
        <v>1411</v>
      </c>
      <c r="R1305" s="1" t="str">
        <f t="shared" si="65"/>
        <v>Married</v>
      </c>
    </row>
    <row r="1306" spans="1:18" s="45" customFormat="1" ht="16.5" customHeight="1" x14ac:dyDescent="0.25">
      <c r="A1306" s="42">
        <v>1304</v>
      </c>
      <c r="B1306" s="30" t="s">
        <v>13</v>
      </c>
      <c r="C1306" s="30" t="s">
        <v>14</v>
      </c>
      <c r="D1306" s="1" t="s">
        <v>945</v>
      </c>
      <c r="E1306" s="30" t="s">
        <v>16</v>
      </c>
      <c r="F1306" s="46">
        <v>999725000000</v>
      </c>
      <c r="G1306" s="43">
        <v>38991</v>
      </c>
      <c r="H1306" s="30">
        <v>10290646007</v>
      </c>
      <c r="I1306" s="30" t="s">
        <v>17</v>
      </c>
      <c r="J1306" s="30" t="s">
        <v>18</v>
      </c>
      <c r="K1306" s="30" t="s">
        <v>19</v>
      </c>
      <c r="L1306" s="30">
        <v>10290646</v>
      </c>
      <c r="M1306" s="30" t="s">
        <v>32</v>
      </c>
      <c r="N1306" s="30" t="s">
        <v>21</v>
      </c>
      <c r="O1306" s="44" t="str">
        <f>IFERROR(VLOOKUP(D1306,GERDATA971,14,FALSE),"")</f>
        <v>999725414269</v>
      </c>
      <c r="P1306" s="42">
        <v>3</v>
      </c>
      <c r="Q1306" s="30" t="s">
        <v>3034</v>
      </c>
      <c r="R1306" s="1" t="str">
        <f t="shared" si="65"/>
        <v>Inter passed and present not continue study</v>
      </c>
    </row>
    <row r="1307" spans="1:18" s="45" customFormat="1" ht="16.5" customHeight="1" x14ac:dyDescent="0.25">
      <c r="A1307" s="42">
        <v>1305</v>
      </c>
      <c r="B1307" s="30" t="s">
        <v>13</v>
      </c>
      <c r="C1307" s="30" t="s">
        <v>14</v>
      </c>
      <c r="D1307" s="1" t="s">
        <v>30</v>
      </c>
      <c r="E1307" s="30" t="s">
        <v>23</v>
      </c>
      <c r="F1307" s="30">
        <v>7382977646</v>
      </c>
      <c r="G1307" s="43">
        <v>38881</v>
      </c>
      <c r="H1307" s="30">
        <v>10290646013</v>
      </c>
      <c r="I1307" s="30" t="s">
        <v>17</v>
      </c>
      <c r="J1307" s="30" t="s">
        <v>31</v>
      </c>
      <c r="K1307" s="30" t="s">
        <v>19</v>
      </c>
      <c r="L1307" s="30">
        <v>10290646</v>
      </c>
      <c r="M1307" s="30" t="s">
        <v>32</v>
      </c>
      <c r="N1307" s="30" t="s">
        <v>21</v>
      </c>
      <c r="O1307" s="44" t="str">
        <f>IFERROR(VLOOKUP(D1307,GERDATA971,14,FALSE),"")</f>
        <v/>
      </c>
      <c r="P1307" s="42">
        <v>12</v>
      </c>
      <c r="Q1307" s="30" t="s">
        <v>1473</v>
      </c>
      <c r="R1307" s="1" t="str">
        <f t="shared" si="65"/>
        <v>Died</v>
      </c>
    </row>
    <row r="1308" spans="1:18" s="45" customFormat="1" ht="16.5" customHeight="1" x14ac:dyDescent="0.25">
      <c r="A1308" s="42">
        <v>1306</v>
      </c>
      <c r="B1308" s="30" t="s">
        <v>13</v>
      </c>
      <c r="C1308" s="30" t="s">
        <v>14</v>
      </c>
      <c r="D1308" s="1" t="s">
        <v>974</v>
      </c>
      <c r="E1308" s="30" t="s">
        <v>16</v>
      </c>
      <c r="F1308" s="46">
        <v>547297000000</v>
      </c>
      <c r="G1308" s="43">
        <v>38872</v>
      </c>
      <c r="H1308" s="30">
        <v>10290646006</v>
      </c>
      <c r="I1308" s="30" t="s">
        <v>17</v>
      </c>
      <c r="J1308" s="30" t="s">
        <v>18</v>
      </c>
      <c r="K1308" s="30" t="s">
        <v>17</v>
      </c>
      <c r="L1308" s="30">
        <v>10290646</v>
      </c>
      <c r="M1308" s="30" t="s">
        <v>32</v>
      </c>
      <c r="N1308" s="30" t="s">
        <v>21</v>
      </c>
      <c r="O1308" s="44" t="s">
        <v>3844</v>
      </c>
      <c r="P1308" s="42">
        <v>1</v>
      </c>
      <c r="Q1308" s="30" t="s">
        <v>3824</v>
      </c>
      <c r="R1308" s="1" t="str">
        <f t="shared" si="65"/>
        <v>Studying in School / College</v>
      </c>
    </row>
    <row r="1309" spans="1:18" s="45" customFormat="1" ht="16.5" customHeight="1" x14ac:dyDescent="0.25">
      <c r="A1309" s="42">
        <v>1307</v>
      </c>
      <c r="B1309" s="30" t="s">
        <v>13</v>
      </c>
      <c r="C1309" s="30" t="s">
        <v>14</v>
      </c>
      <c r="D1309" s="1" t="s">
        <v>390</v>
      </c>
      <c r="E1309" s="30" t="s">
        <v>16</v>
      </c>
      <c r="F1309" s="30">
        <v>9704015604</v>
      </c>
      <c r="G1309" s="43">
        <v>38629</v>
      </c>
      <c r="H1309" s="30">
        <v>10290646004</v>
      </c>
      <c r="I1309" s="30" t="s">
        <v>17</v>
      </c>
      <c r="J1309" s="30" t="s">
        <v>18</v>
      </c>
      <c r="K1309" s="30" t="s">
        <v>17</v>
      </c>
      <c r="L1309" s="30">
        <v>10290646</v>
      </c>
      <c r="M1309" s="30" t="s">
        <v>32</v>
      </c>
      <c r="N1309" s="30" t="s">
        <v>21</v>
      </c>
      <c r="O1309" s="44" t="s">
        <v>3845</v>
      </c>
      <c r="P1309" s="42">
        <v>1</v>
      </c>
      <c r="Q1309" s="30" t="s">
        <v>3847</v>
      </c>
      <c r="R1309" s="1" t="str">
        <f t="shared" si="65"/>
        <v>Studying in School / College</v>
      </c>
    </row>
    <row r="1310" spans="1:18" s="45" customFormat="1" ht="16.5" customHeight="1" x14ac:dyDescent="0.25">
      <c r="A1310" s="42">
        <v>1308</v>
      </c>
      <c r="B1310" s="30" t="s">
        <v>13</v>
      </c>
      <c r="C1310" s="30" t="s">
        <v>14</v>
      </c>
      <c r="D1310" s="1" t="s">
        <v>292</v>
      </c>
      <c r="E1310" s="30" t="s">
        <v>16</v>
      </c>
      <c r="F1310" s="30">
        <v>7382690309</v>
      </c>
      <c r="G1310" s="43">
        <v>38718</v>
      </c>
      <c r="H1310" s="30">
        <v>10290646009</v>
      </c>
      <c r="I1310" s="30" t="s">
        <v>17</v>
      </c>
      <c r="J1310" s="30" t="s">
        <v>18</v>
      </c>
      <c r="K1310" s="30" t="s">
        <v>19</v>
      </c>
      <c r="L1310" s="30">
        <v>10290646</v>
      </c>
      <c r="M1310" s="30" t="s">
        <v>32</v>
      </c>
      <c r="N1310" s="30" t="s">
        <v>21</v>
      </c>
      <c r="O1310" s="44" t="str">
        <f>IFERROR(VLOOKUP(D1310,GERDATA971,14,FALSE),"")</f>
        <v>768231995118</v>
      </c>
      <c r="P1310" s="42">
        <v>13</v>
      </c>
      <c r="Q1310" s="30" t="s">
        <v>1411</v>
      </c>
      <c r="R1310" s="1" t="str">
        <f t="shared" si="65"/>
        <v>Married</v>
      </c>
    </row>
    <row r="1311" spans="1:18" s="45" customFormat="1" ht="16.5" customHeight="1" x14ac:dyDescent="0.25">
      <c r="A1311" s="42">
        <v>1309</v>
      </c>
      <c r="B1311" s="30" t="s">
        <v>13</v>
      </c>
      <c r="C1311" s="30" t="s">
        <v>14</v>
      </c>
      <c r="D1311" s="1" t="s">
        <v>409</v>
      </c>
      <c r="E1311" s="30" t="s">
        <v>16</v>
      </c>
      <c r="F1311" s="30">
        <v>7382287566</v>
      </c>
      <c r="G1311" s="43">
        <v>39083</v>
      </c>
      <c r="H1311" s="30">
        <v>10290646016</v>
      </c>
      <c r="I1311" s="30" t="s">
        <v>17</v>
      </c>
      <c r="J1311" s="30" t="s">
        <v>18</v>
      </c>
      <c r="K1311" s="30" t="s">
        <v>19</v>
      </c>
      <c r="L1311" s="30">
        <v>10290646</v>
      </c>
      <c r="M1311" s="30" t="s">
        <v>32</v>
      </c>
      <c r="N1311" s="30" t="s">
        <v>21</v>
      </c>
      <c r="O1311" s="44" t="str">
        <f>IFERROR(VLOOKUP(D1311,GERDATA971,14,FALSE),"")</f>
        <v>925631179072</v>
      </c>
      <c r="P1311" s="42">
        <v>13</v>
      </c>
      <c r="Q1311" s="30" t="s">
        <v>1411</v>
      </c>
      <c r="R1311" s="1" t="str">
        <f t="shared" si="65"/>
        <v>Married</v>
      </c>
    </row>
    <row r="1312" spans="1:18" s="45" customFormat="1" ht="16.5" customHeight="1" x14ac:dyDescent="0.25">
      <c r="A1312" s="42">
        <v>1310</v>
      </c>
      <c r="B1312" s="30" t="s">
        <v>13</v>
      </c>
      <c r="C1312" s="30" t="s">
        <v>14</v>
      </c>
      <c r="D1312" s="1" t="s">
        <v>69</v>
      </c>
      <c r="E1312" s="30" t="s">
        <v>16</v>
      </c>
      <c r="F1312" s="30">
        <v>9492055721</v>
      </c>
      <c r="G1312" s="43">
        <v>39851</v>
      </c>
      <c r="H1312" s="30">
        <v>10290646010</v>
      </c>
      <c r="I1312" s="30" t="s">
        <v>17</v>
      </c>
      <c r="J1312" s="30" t="s">
        <v>18</v>
      </c>
      <c r="K1312" s="30" t="s">
        <v>19</v>
      </c>
      <c r="L1312" s="30">
        <v>10290646</v>
      </c>
      <c r="M1312" s="30" t="s">
        <v>32</v>
      </c>
      <c r="N1312" s="30" t="s">
        <v>21</v>
      </c>
      <c r="O1312" s="44" t="str">
        <f>IFERROR(VLOOKUP(D1312,GERDATA971,14,FALSE),"")</f>
        <v>555912392747</v>
      </c>
      <c r="P1312" s="42">
        <v>6</v>
      </c>
      <c r="Q1312" s="30" t="s">
        <v>1506</v>
      </c>
      <c r="R1312" s="1" t="str">
        <f t="shared" si="65"/>
        <v>Migrated to other state</v>
      </c>
    </row>
    <row r="1313" spans="1:18" s="45" customFormat="1" ht="16.5" customHeight="1" x14ac:dyDescent="0.25">
      <c r="A1313" s="42">
        <v>1311</v>
      </c>
      <c r="B1313" s="30" t="s">
        <v>13</v>
      </c>
      <c r="C1313" s="30" t="s">
        <v>14</v>
      </c>
      <c r="D1313" s="1" t="s">
        <v>414</v>
      </c>
      <c r="E1313" s="30" t="s">
        <v>16</v>
      </c>
      <c r="F1313" s="30">
        <v>9346319528</v>
      </c>
      <c r="G1313" s="43">
        <v>42791</v>
      </c>
      <c r="H1313" s="30">
        <v>10290646011</v>
      </c>
      <c r="I1313" s="30" t="s">
        <v>17</v>
      </c>
      <c r="J1313" s="30" t="s">
        <v>18</v>
      </c>
      <c r="K1313" s="30" t="s">
        <v>19</v>
      </c>
      <c r="L1313" s="30">
        <v>10290646</v>
      </c>
      <c r="M1313" s="30" t="s">
        <v>32</v>
      </c>
      <c r="N1313" s="30" t="s">
        <v>21</v>
      </c>
      <c r="O1313" s="44" t="str">
        <f>IFERROR(VLOOKUP(D1313,GERDATA971,14,FALSE),"")</f>
        <v/>
      </c>
      <c r="P1313" s="42">
        <v>13</v>
      </c>
      <c r="Q1313" s="30" t="s">
        <v>1411</v>
      </c>
      <c r="R1313" s="1" t="str">
        <f t="shared" si="65"/>
        <v>Married</v>
      </c>
    </row>
    <row r="1314" spans="1:18" s="45" customFormat="1" ht="16.5" customHeight="1" x14ac:dyDescent="0.25">
      <c r="A1314" s="42">
        <v>1312</v>
      </c>
      <c r="B1314" s="30" t="s">
        <v>13</v>
      </c>
      <c r="C1314" s="30" t="s">
        <v>14</v>
      </c>
      <c r="D1314" s="1" t="s">
        <v>940</v>
      </c>
      <c r="E1314" s="30" t="s">
        <v>23</v>
      </c>
      <c r="F1314" s="46">
        <v>334542000000</v>
      </c>
      <c r="G1314" s="43">
        <v>39083</v>
      </c>
      <c r="H1314" s="30">
        <v>10290646008</v>
      </c>
      <c r="I1314" s="30" t="s">
        <v>17</v>
      </c>
      <c r="J1314" s="30" t="s">
        <v>18</v>
      </c>
      <c r="K1314" s="30" t="s">
        <v>17</v>
      </c>
      <c r="L1314" s="30">
        <v>10290646</v>
      </c>
      <c r="M1314" s="30" t="s">
        <v>32</v>
      </c>
      <c r="N1314" s="30" t="s">
        <v>21</v>
      </c>
      <c r="O1314" s="44"/>
      <c r="P1314" s="42">
        <v>11</v>
      </c>
      <c r="Q1314" s="30"/>
      <c r="R1314" s="1" t="str">
        <f t="shared" si="65"/>
        <v>Not traced</v>
      </c>
    </row>
    <row r="1315" spans="1:18" s="45" customFormat="1" ht="16.5" customHeight="1" x14ac:dyDescent="0.25">
      <c r="A1315" s="42">
        <v>1313</v>
      </c>
      <c r="B1315" s="30" t="s">
        <v>13</v>
      </c>
      <c r="C1315" s="30" t="s">
        <v>14</v>
      </c>
      <c r="D1315" s="1" t="s">
        <v>199</v>
      </c>
      <c r="E1315" s="30" t="s">
        <v>23</v>
      </c>
      <c r="F1315" s="30">
        <v>8985032614</v>
      </c>
      <c r="G1315" s="43">
        <v>39157</v>
      </c>
      <c r="H1315" s="30">
        <v>10290646005</v>
      </c>
      <c r="I1315" s="30" t="s">
        <v>17</v>
      </c>
      <c r="J1315" s="30" t="s">
        <v>18</v>
      </c>
      <c r="K1315" s="30" t="s">
        <v>19</v>
      </c>
      <c r="L1315" s="30">
        <v>10290646</v>
      </c>
      <c r="M1315" s="30" t="s">
        <v>32</v>
      </c>
      <c r="N1315" s="30" t="s">
        <v>21</v>
      </c>
      <c r="O1315" s="44" t="s">
        <v>3226</v>
      </c>
      <c r="P1315" s="42">
        <v>9</v>
      </c>
      <c r="Q1315" s="30" t="s">
        <v>3848</v>
      </c>
      <c r="R1315" s="1" t="str">
        <f t="shared" si="65"/>
        <v>Open 10th &amp; Open inter joined</v>
      </c>
    </row>
    <row r="1316" spans="1:18" s="45" customFormat="1" ht="16.5" customHeight="1" x14ac:dyDescent="0.25">
      <c r="A1316" s="42">
        <v>1314</v>
      </c>
      <c r="B1316" s="30" t="s">
        <v>13</v>
      </c>
      <c r="C1316" s="30" t="s">
        <v>14</v>
      </c>
      <c r="D1316" s="1" t="s">
        <v>751</v>
      </c>
      <c r="E1316" s="30" t="s">
        <v>16</v>
      </c>
      <c r="F1316" s="30">
        <v>9491408939</v>
      </c>
      <c r="G1316" s="43">
        <v>38688</v>
      </c>
      <c r="H1316" s="30">
        <v>10290646014</v>
      </c>
      <c r="I1316" s="30" t="s">
        <v>17</v>
      </c>
      <c r="J1316" s="30" t="s">
        <v>54</v>
      </c>
      <c r="K1316" s="30" t="s">
        <v>19</v>
      </c>
      <c r="L1316" s="30">
        <v>10290646</v>
      </c>
      <c r="M1316" s="30" t="s">
        <v>32</v>
      </c>
      <c r="N1316" s="30" t="s">
        <v>21</v>
      </c>
      <c r="O1316" s="44"/>
      <c r="P1316" s="42">
        <v>11</v>
      </c>
      <c r="Q1316" s="30"/>
      <c r="R1316" s="1" t="str">
        <f t="shared" si="65"/>
        <v>Not traced</v>
      </c>
    </row>
    <row r="1317" spans="1:18" s="45" customFormat="1" ht="16.5" customHeight="1" x14ac:dyDescent="0.25">
      <c r="A1317" s="42">
        <v>1315</v>
      </c>
      <c r="B1317" s="30" t="s">
        <v>13</v>
      </c>
      <c r="C1317" s="30" t="s">
        <v>14</v>
      </c>
      <c r="D1317" s="1" t="s">
        <v>1008</v>
      </c>
      <c r="E1317" s="30" t="s">
        <v>16</v>
      </c>
      <c r="F1317" s="46">
        <v>504447000000</v>
      </c>
      <c r="G1317" s="43">
        <v>39032</v>
      </c>
      <c r="H1317" s="30">
        <v>10290646010</v>
      </c>
      <c r="I1317" s="30" t="s">
        <v>17</v>
      </c>
      <c r="J1317" s="30" t="s">
        <v>18</v>
      </c>
      <c r="K1317" s="30" t="s">
        <v>19</v>
      </c>
      <c r="L1317" s="30">
        <v>10290646</v>
      </c>
      <c r="M1317" s="30" t="s">
        <v>32</v>
      </c>
      <c r="N1317" s="30" t="s">
        <v>21</v>
      </c>
      <c r="O1317" s="44" t="str">
        <f>IFERROR(VLOOKUP(D1317,GERDATA971,14,FALSE),"")</f>
        <v>504447437904</v>
      </c>
      <c r="P1317" s="42">
        <v>6</v>
      </c>
      <c r="Q1317" s="30" t="s">
        <v>1506</v>
      </c>
      <c r="R1317" s="1" t="str">
        <f t="shared" si="65"/>
        <v>Migrated to other state</v>
      </c>
    </row>
    <row r="1318" spans="1:18" s="45" customFormat="1" ht="16.5" customHeight="1" x14ac:dyDescent="0.25">
      <c r="A1318" s="42">
        <v>1316</v>
      </c>
      <c r="B1318" s="30" t="s">
        <v>13</v>
      </c>
      <c r="C1318" s="30" t="s">
        <v>14</v>
      </c>
      <c r="D1318" s="1" t="s">
        <v>763</v>
      </c>
      <c r="E1318" s="30" t="s">
        <v>23</v>
      </c>
      <c r="F1318" s="30">
        <v>8500537812</v>
      </c>
      <c r="G1318" s="43">
        <v>39083</v>
      </c>
      <c r="H1318" s="30">
        <v>10290646007</v>
      </c>
      <c r="I1318" s="30" t="s">
        <v>17</v>
      </c>
      <c r="J1318" s="30" t="s">
        <v>18</v>
      </c>
      <c r="K1318" s="30" t="s">
        <v>19</v>
      </c>
      <c r="L1318" s="30">
        <v>10290646</v>
      </c>
      <c r="M1318" s="30" t="s">
        <v>32</v>
      </c>
      <c r="N1318" s="30" t="s">
        <v>21</v>
      </c>
      <c r="O1318" s="44" t="str">
        <f>IFERROR(VLOOKUP(D1318,GERDATA971,14,FALSE),"")</f>
        <v>701697853467</v>
      </c>
      <c r="P1318" s="42">
        <v>10</v>
      </c>
      <c r="Q1318" s="30" t="s">
        <v>1525</v>
      </c>
      <c r="R1318" s="1" t="str">
        <f t="shared" si="65"/>
        <v xml:space="preserve">Drop Out </v>
      </c>
    </row>
    <row r="1319" spans="1:18" s="45" customFormat="1" ht="16.5" customHeight="1" x14ac:dyDescent="0.25">
      <c r="A1319" s="42">
        <v>1317</v>
      </c>
      <c r="B1319" s="30" t="s">
        <v>13</v>
      </c>
      <c r="C1319" s="30" t="s">
        <v>14</v>
      </c>
      <c r="D1319" s="1" t="s">
        <v>1164</v>
      </c>
      <c r="E1319" s="30" t="s">
        <v>23</v>
      </c>
      <c r="F1319" s="46">
        <v>917436000000</v>
      </c>
      <c r="G1319" s="43">
        <v>41648</v>
      </c>
      <c r="H1319" s="30">
        <v>10290646014</v>
      </c>
      <c r="I1319" s="30" t="s">
        <v>17</v>
      </c>
      <c r="J1319" s="30" t="s">
        <v>18</v>
      </c>
      <c r="K1319" s="30" t="s">
        <v>19</v>
      </c>
      <c r="L1319" s="30">
        <v>10290646</v>
      </c>
      <c r="M1319" s="30" t="s">
        <v>32</v>
      </c>
      <c r="N1319" s="30" t="s">
        <v>1142</v>
      </c>
      <c r="O1319" s="44" t="str">
        <f>IFERROR(VLOOKUP(D1319,GERDATA971,14,FALSE),"")</f>
        <v>917435999788</v>
      </c>
      <c r="P1319" s="42">
        <v>10</v>
      </c>
      <c r="Q1319" s="30" t="s">
        <v>1525</v>
      </c>
      <c r="R1319" s="1" t="str">
        <f t="shared" si="65"/>
        <v xml:space="preserve">Drop Out </v>
      </c>
    </row>
    <row r="1320" spans="1:18" s="45" customFormat="1" ht="16.5" customHeight="1" x14ac:dyDescent="0.25">
      <c r="A1320" s="42">
        <v>1318</v>
      </c>
      <c r="B1320" s="30" t="s">
        <v>13</v>
      </c>
      <c r="C1320" s="30" t="s">
        <v>14</v>
      </c>
      <c r="D1320" s="1" t="s">
        <v>340</v>
      </c>
      <c r="E1320" s="30" t="s">
        <v>16</v>
      </c>
      <c r="F1320" s="30">
        <v>9441295952</v>
      </c>
      <c r="G1320" s="43">
        <v>39544</v>
      </c>
      <c r="H1320" s="30">
        <v>10290646014</v>
      </c>
      <c r="I1320" s="30" t="s">
        <v>17</v>
      </c>
      <c r="J1320" s="30" t="s">
        <v>54</v>
      </c>
      <c r="K1320" s="30" t="s">
        <v>19</v>
      </c>
      <c r="L1320" s="30">
        <v>10290646</v>
      </c>
      <c r="M1320" s="30" t="s">
        <v>32</v>
      </c>
      <c r="N1320" s="30" t="s">
        <v>21</v>
      </c>
      <c r="O1320" s="44" t="s">
        <v>3849</v>
      </c>
      <c r="P1320" s="42">
        <v>1</v>
      </c>
      <c r="Q1320" s="30" t="s">
        <v>3837</v>
      </c>
      <c r="R1320" s="1" t="str">
        <f t="shared" si="65"/>
        <v>Studying in School / College</v>
      </c>
    </row>
    <row r="1321" spans="1:18" s="45" customFormat="1" ht="16.5" customHeight="1" x14ac:dyDescent="0.25">
      <c r="A1321" s="42">
        <v>1319</v>
      </c>
      <c r="B1321" s="30" t="s">
        <v>13</v>
      </c>
      <c r="C1321" s="30" t="s">
        <v>14</v>
      </c>
      <c r="D1321" s="1" t="s">
        <v>333</v>
      </c>
      <c r="E1321" s="30" t="s">
        <v>16</v>
      </c>
      <c r="F1321" s="30">
        <v>9441295952</v>
      </c>
      <c r="G1321" s="43">
        <v>39179</v>
      </c>
      <c r="H1321" s="30">
        <v>10290646014</v>
      </c>
      <c r="I1321" s="30" t="s">
        <v>17</v>
      </c>
      <c r="J1321" s="30" t="s">
        <v>169</v>
      </c>
      <c r="K1321" s="30" t="s">
        <v>19</v>
      </c>
      <c r="L1321" s="30">
        <v>10290646</v>
      </c>
      <c r="M1321" s="30" t="s">
        <v>32</v>
      </c>
      <c r="N1321" s="30" t="s">
        <v>21</v>
      </c>
      <c r="O1321" s="44" t="s">
        <v>3851</v>
      </c>
      <c r="P1321" s="42">
        <v>2</v>
      </c>
      <c r="Q1321" s="30" t="s">
        <v>2015</v>
      </c>
      <c r="R1321" s="1" t="str">
        <f t="shared" si="65"/>
        <v>10th passed and present not continue study</v>
      </c>
    </row>
    <row r="1322" spans="1:18" s="45" customFormat="1" ht="16.5" customHeight="1" x14ac:dyDescent="0.25">
      <c r="A1322" s="42">
        <v>1320</v>
      </c>
      <c r="B1322" s="30" t="s">
        <v>13</v>
      </c>
      <c r="C1322" s="30" t="s">
        <v>14</v>
      </c>
      <c r="D1322" s="1" t="s">
        <v>304</v>
      </c>
      <c r="E1322" s="30" t="s">
        <v>23</v>
      </c>
      <c r="F1322" s="30">
        <v>8247839655</v>
      </c>
      <c r="G1322" s="43">
        <v>39083</v>
      </c>
      <c r="H1322" s="30">
        <v>10290647007</v>
      </c>
      <c r="I1322" s="30" t="s">
        <v>17</v>
      </c>
      <c r="J1322" s="30" t="s">
        <v>18</v>
      </c>
      <c r="K1322" s="30" t="s">
        <v>19</v>
      </c>
      <c r="L1322" s="30">
        <v>10290647</v>
      </c>
      <c r="M1322" s="30" t="s">
        <v>174</v>
      </c>
      <c r="N1322" s="30" t="s">
        <v>21</v>
      </c>
      <c r="O1322" s="44" t="str">
        <f>IFERROR(VLOOKUP(D1322,GERDATA971,14,FALSE),"")</f>
        <v>693146923765</v>
      </c>
      <c r="P1322" s="42">
        <v>1</v>
      </c>
      <c r="Q1322" s="30" t="s">
        <v>3386</v>
      </c>
      <c r="R1322" s="1" t="str">
        <f t="shared" si="65"/>
        <v>Studying in School / College</v>
      </c>
    </row>
    <row r="1323" spans="1:18" s="45" customFormat="1" ht="16.5" customHeight="1" x14ac:dyDescent="0.25">
      <c r="A1323" s="42">
        <v>1321</v>
      </c>
      <c r="B1323" s="30" t="s">
        <v>13</v>
      </c>
      <c r="C1323" s="30" t="s">
        <v>14</v>
      </c>
      <c r="D1323" s="1" t="s">
        <v>424</v>
      </c>
      <c r="E1323" s="30" t="s">
        <v>16</v>
      </c>
      <c r="F1323" s="30">
        <v>9999999999</v>
      </c>
      <c r="G1323" s="43">
        <v>38889</v>
      </c>
      <c r="H1323" s="30">
        <v>10290647007</v>
      </c>
      <c r="I1323" s="30" t="s">
        <v>17</v>
      </c>
      <c r="J1323" s="30" t="s">
        <v>18</v>
      </c>
      <c r="K1323" s="30" t="s">
        <v>19</v>
      </c>
      <c r="L1323" s="30">
        <v>10290647</v>
      </c>
      <c r="M1323" s="30" t="s">
        <v>174</v>
      </c>
      <c r="N1323" s="30" t="s">
        <v>21</v>
      </c>
      <c r="O1323" s="44" t="str">
        <f>IFERROR(VLOOKUP(D1323,GERDATA971,14,FALSE),"")</f>
        <v>975739498482</v>
      </c>
      <c r="P1323" s="42">
        <v>13</v>
      </c>
      <c r="Q1323" s="30" t="s">
        <v>3389</v>
      </c>
      <c r="R1323" s="1" t="str">
        <f t="shared" si="65"/>
        <v>Married</v>
      </c>
    </row>
    <row r="1324" spans="1:18" s="45" customFormat="1" ht="16.5" customHeight="1" x14ac:dyDescent="0.25">
      <c r="A1324" s="42">
        <v>1322</v>
      </c>
      <c r="B1324" s="30" t="s">
        <v>13</v>
      </c>
      <c r="C1324" s="30" t="s">
        <v>14</v>
      </c>
      <c r="D1324" s="1" t="s">
        <v>440</v>
      </c>
      <c r="E1324" s="30" t="s">
        <v>23</v>
      </c>
      <c r="F1324" s="30">
        <v>9492791339</v>
      </c>
      <c r="G1324" s="43">
        <v>39431</v>
      </c>
      <c r="H1324" s="30">
        <v>10290647004</v>
      </c>
      <c r="I1324" s="30" t="s">
        <v>17</v>
      </c>
      <c r="J1324" s="30" t="s">
        <v>18</v>
      </c>
      <c r="K1324" s="30" t="s">
        <v>19</v>
      </c>
      <c r="L1324" s="30">
        <v>10290647</v>
      </c>
      <c r="M1324" s="30" t="s">
        <v>174</v>
      </c>
      <c r="N1324" s="30" t="s">
        <v>21</v>
      </c>
      <c r="O1324" s="44" t="str">
        <f>IFERROR(VLOOKUP(D1324,GERDATA971,14,FALSE),"")</f>
        <v>447198736331</v>
      </c>
      <c r="P1324" s="42">
        <v>13</v>
      </c>
      <c r="Q1324" s="30" t="s">
        <v>3376</v>
      </c>
      <c r="R1324" s="1" t="str">
        <f t="shared" si="65"/>
        <v>Married</v>
      </c>
    </row>
    <row r="1325" spans="1:18" s="45" customFormat="1" ht="16.5" customHeight="1" x14ac:dyDescent="0.25">
      <c r="A1325" s="42">
        <v>1323</v>
      </c>
      <c r="B1325" s="30" t="s">
        <v>13</v>
      </c>
      <c r="C1325" s="30" t="s">
        <v>14</v>
      </c>
      <c r="D1325" s="1" t="s">
        <v>1127</v>
      </c>
      <c r="E1325" s="30" t="s">
        <v>23</v>
      </c>
      <c r="F1325" s="46">
        <v>471147000000</v>
      </c>
      <c r="G1325" s="43">
        <v>38598</v>
      </c>
      <c r="H1325" s="30">
        <v>10290647003</v>
      </c>
      <c r="I1325" s="30" t="s">
        <v>17</v>
      </c>
      <c r="J1325" s="30" t="s">
        <v>18</v>
      </c>
      <c r="K1325" s="30" t="s">
        <v>19</v>
      </c>
      <c r="L1325" s="30">
        <v>10290647</v>
      </c>
      <c r="M1325" s="30" t="s">
        <v>174</v>
      </c>
      <c r="N1325" s="30" t="s">
        <v>21</v>
      </c>
      <c r="O1325" s="44" t="str">
        <f>IFERROR(VLOOKUP(D1325,GERDATA971,14,FALSE),"")</f>
        <v>471146458509</v>
      </c>
      <c r="P1325" s="42">
        <v>3</v>
      </c>
      <c r="Q1325" s="30" t="s">
        <v>3369</v>
      </c>
      <c r="R1325" s="1" t="str">
        <f t="shared" si="65"/>
        <v>Inter passed and present not continue study</v>
      </c>
    </row>
    <row r="1326" spans="1:18" s="45" customFormat="1" ht="16.5" customHeight="1" x14ac:dyDescent="0.25">
      <c r="A1326" s="42">
        <v>1324</v>
      </c>
      <c r="B1326" s="30" t="s">
        <v>13</v>
      </c>
      <c r="C1326" s="30" t="s">
        <v>14</v>
      </c>
      <c r="D1326" s="1" t="s">
        <v>563</v>
      </c>
      <c r="E1326" s="30" t="s">
        <v>23</v>
      </c>
      <c r="F1326" s="30">
        <v>9493498312</v>
      </c>
      <c r="G1326" s="43">
        <v>38718</v>
      </c>
      <c r="H1326" s="30">
        <v>10290647003</v>
      </c>
      <c r="I1326" s="30" t="s">
        <v>17</v>
      </c>
      <c r="J1326" s="30" t="s">
        <v>18</v>
      </c>
      <c r="K1326" s="30" t="s">
        <v>17</v>
      </c>
      <c r="L1326" s="30">
        <v>10290647</v>
      </c>
      <c r="M1326" s="30" t="s">
        <v>174</v>
      </c>
      <c r="N1326" s="30" t="s">
        <v>21</v>
      </c>
      <c r="O1326" s="44">
        <v>907520889767</v>
      </c>
      <c r="P1326" s="42">
        <v>10</v>
      </c>
      <c r="Q1326" s="30" t="s">
        <v>3855</v>
      </c>
      <c r="R1326" s="1" t="str">
        <f t="shared" si="65"/>
        <v xml:space="preserve">Drop Out </v>
      </c>
    </row>
    <row r="1327" spans="1:18" s="45" customFormat="1" ht="16.5" customHeight="1" x14ac:dyDescent="0.25">
      <c r="A1327" s="42">
        <v>1325</v>
      </c>
      <c r="B1327" s="30" t="s">
        <v>13</v>
      </c>
      <c r="C1327" s="30" t="s">
        <v>14</v>
      </c>
      <c r="D1327" s="1" t="s">
        <v>1135</v>
      </c>
      <c r="E1327" s="30" t="s">
        <v>23</v>
      </c>
      <c r="F1327" s="46">
        <v>742785000000</v>
      </c>
      <c r="G1327" s="43">
        <v>43340</v>
      </c>
      <c r="H1327" s="30">
        <v>10290647004</v>
      </c>
      <c r="I1327" s="30" t="s">
        <v>17</v>
      </c>
      <c r="J1327" s="30" t="s">
        <v>18</v>
      </c>
      <c r="K1327" s="30" t="s">
        <v>19</v>
      </c>
      <c r="L1327" s="30">
        <v>10290647</v>
      </c>
      <c r="M1327" s="30" t="s">
        <v>174</v>
      </c>
      <c r="N1327" s="30" t="s">
        <v>21</v>
      </c>
      <c r="O1327" s="44" t="str">
        <f t="shared" ref="O1327:O1332" si="67">IFERROR(VLOOKUP(D1327,GERDATA971,14,FALSE),"")</f>
        <v>742785305931</v>
      </c>
      <c r="P1327" s="42">
        <v>1</v>
      </c>
      <c r="Q1327" s="30" t="s">
        <v>3378</v>
      </c>
      <c r="R1327" s="1" t="str">
        <f t="shared" si="65"/>
        <v>Studying in School / College</v>
      </c>
    </row>
    <row r="1328" spans="1:18" s="45" customFormat="1" ht="16.5" customHeight="1" x14ac:dyDescent="0.25">
      <c r="A1328" s="42">
        <v>1326</v>
      </c>
      <c r="B1328" s="30" t="s">
        <v>13</v>
      </c>
      <c r="C1328" s="30" t="s">
        <v>14</v>
      </c>
      <c r="D1328" s="1" t="s">
        <v>615</v>
      </c>
      <c r="E1328" s="30" t="s">
        <v>23</v>
      </c>
      <c r="F1328" s="30">
        <v>8688799482</v>
      </c>
      <c r="G1328" s="43">
        <v>38718</v>
      </c>
      <c r="H1328" s="30">
        <v>10290647004</v>
      </c>
      <c r="I1328" s="30" t="s">
        <v>17</v>
      </c>
      <c r="J1328" s="30" t="s">
        <v>18</v>
      </c>
      <c r="K1328" s="30" t="s">
        <v>19</v>
      </c>
      <c r="L1328" s="30">
        <v>10290647</v>
      </c>
      <c r="M1328" s="30" t="s">
        <v>174</v>
      </c>
      <c r="N1328" s="30" t="s">
        <v>21</v>
      </c>
      <c r="O1328" s="44" t="str">
        <f t="shared" si="67"/>
        <v>713638060234</v>
      </c>
      <c r="P1328" s="42">
        <v>13</v>
      </c>
      <c r="Q1328" s="30" t="s">
        <v>3381</v>
      </c>
      <c r="R1328" s="1" t="str">
        <f t="shared" si="65"/>
        <v>Married</v>
      </c>
    </row>
    <row r="1329" spans="1:18" s="45" customFormat="1" ht="16.5" customHeight="1" x14ac:dyDescent="0.25">
      <c r="A1329" s="42">
        <v>1327</v>
      </c>
      <c r="B1329" s="30" t="s">
        <v>13</v>
      </c>
      <c r="C1329" s="30" t="s">
        <v>14</v>
      </c>
      <c r="D1329" s="1" t="s">
        <v>1202</v>
      </c>
      <c r="E1329" s="30" t="s">
        <v>16</v>
      </c>
      <c r="F1329" s="46">
        <v>840685000000</v>
      </c>
      <c r="G1329" s="43">
        <v>38718</v>
      </c>
      <c r="H1329" s="30">
        <v>10290647007</v>
      </c>
      <c r="I1329" s="30" t="s">
        <v>17</v>
      </c>
      <c r="J1329" s="30" t="s">
        <v>18</v>
      </c>
      <c r="K1329" s="30" t="s">
        <v>19</v>
      </c>
      <c r="L1329" s="30">
        <v>10290647</v>
      </c>
      <c r="M1329" s="30" t="s">
        <v>174</v>
      </c>
      <c r="N1329" s="30" t="s">
        <v>1142</v>
      </c>
      <c r="O1329" s="44" t="str">
        <f t="shared" si="67"/>
        <v/>
      </c>
      <c r="P1329" s="42">
        <v>13</v>
      </c>
      <c r="Q1329" s="30" t="s">
        <v>3389</v>
      </c>
      <c r="R1329" s="1" t="str">
        <f t="shared" si="65"/>
        <v>Married</v>
      </c>
    </row>
    <row r="1330" spans="1:18" s="45" customFormat="1" ht="16.5" customHeight="1" x14ac:dyDescent="0.25">
      <c r="A1330" s="42">
        <v>1328</v>
      </c>
      <c r="B1330" s="30" t="s">
        <v>13</v>
      </c>
      <c r="C1330" s="30" t="s">
        <v>14</v>
      </c>
      <c r="D1330" s="1" t="s">
        <v>668</v>
      </c>
      <c r="E1330" s="30" t="s">
        <v>23</v>
      </c>
      <c r="F1330" s="30">
        <v>7032063396</v>
      </c>
      <c r="G1330" s="43">
        <v>39083</v>
      </c>
      <c r="H1330" s="30">
        <v>10290647008</v>
      </c>
      <c r="I1330" s="30" t="s">
        <v>17</v>
      </c>
      <c r="J1330" s="30" t="s">
        <v>18</v>
      </c>
      <c r="K1330" s="30" t="s">
        <v>19</v>
      </c>
      <c r="L1330" s="30">
        <v>10290647</v>
      </c>
      <c r="M1330" s="30" t="s">
        <v>174</v>
      </c>
      <c r="N1330" s="30" t="s">
        <v>21</v>
      </c>
      <c r="O1330" s="44" t="str">
        <f t="shared" si="67"/>
        <v/>
      </c>
      <c r="P1330" s="42">
        <v>11</v>
      </c>
      <c r="Q1330" s="30" t="s">
        <v>1552</v>
      </c>
      <c r="R1330" s="1" t="str">
        <f t="shared" si="65"/>
        <v>Not traced</v>
      </c>
    </row>
    <row r="1331" spans="1:18" s="45" customFormat="1" ht="16.5" customHeight="1" x14ac:dyDescent="0.25">
      <c r="A1331" s="42">
        <v>1329</v>
      </c>
      <c r="B1331" s="30" t="s">
        <v>13</v>
      </c>
      <c r="C1331" s="30" t="s">
        <v>14</v>
      </c>
      <c r="D1331" s="1" t="s">
        <v>604</v>
      </c>
      <c r="E1331" s="30" t="s">
        <v>23</v>
      </c>
      <c r="F1331" s="30">
        <v>9493498312</v>
      </c>
      <c r="G1331" s="43">
        <v>39083</v>
      </c>
      <c r="H1331" s="30">
        <v>10290647001</v>
      </c>
      <c r="I1331" s="30" t="s">
        <v>17</v>
      </c>
      <c r="J1331" s="30" t="s">
        <v>18</v>
      </c>
      <c r="K1331" s="30" t="s">
        <v>19</v>
      </c>
      <c r="L1331" s="30">
        <v>10290647</v>
      </c>
      <c r="M1331" s="30" t="s">
        <v>174</v>
      </c>
      <c r="N1331" s="30" t="s">
        <v>21</v>
      </c>
      <c r="O1331" s="44" t="str">
        <f t="shared" si="67"/>
        <v>998493231833</v>
      </c>
      <c r="P1331" s="42">
        <v>1</v>
      </c>
      <c r="Q1331" s="30" t="s">
        <v>3362</v>
      </c>
      <c r="R1331" s="1" t="str">
        <f t="shared" si="65"/>
        <v>Studying in School / College</v>
      </c>
    </row>
    <row r="1332" spans="1:18" s="45" customFormat="1" ht="16.5" customHeight="1" x14ac:dyDescent="0.25">
      <c r="A1332" s="42">
        <v>1330</v>
      </c>
      <c r="B1332" s="30" t="s">
        <v>13</v>
      </c>
      <c r="C1332" s="30" t="s">
        <v>14</v>
      </c>
      <c r="D1332" s="1" t="s">
        <v>835</v>
      </c>
      <c r="E1332" s="30" t="s">
        <v>16</v>
      </c>
      <c r="F1332" s="30">
        <v>8500867691</v>
      </c>
      <c r="G1332" s="43">
        <v>38718</v>
      </c>
      <c r="H1332" s="30">
        <v>10290647008</v>
      </c>
      <c r="I1332" s="30" t="s">
        <v>17</v>
      </c>
      <c r="J1332" s="30" t="s">
        <v>18</v>
      </c>
      <c r="K1332" s="30" t="s">
        <v>19</v>
      </c>
      <c r="L1332" s="30">
        <v>10290647</v>
      </c>
      <c r="M1332" s="30" t="s">
        <v>174</v>
      </c>
      <c r="N1332" s="30" t="s">
        <v>21</v>
      </c>
      <c r="O1332" s="44" t="str">
        <f t="shared" si="67"/>
        <v/>
      </c>
      <c r="P1332" s="42">
        <v>11</v>
      </c>
      <c r="Q1332" s="30" t="s">
        <v>1552</v>
      </c>
      <c r="R1332" s="1" t="str">
        <f t="shared" si="65"/>
        <v>Not traced</v>
      </c>
    </row>
    <row r="1333" spans="1:18" s="45" customFormat="1" ht="16.5" customHeight="1" x14ac:dyDescent="0.25">
      <c r="A1333" s="42">
        <v>1331</v>
      </c>
      <c r="B1333" s="30" t="s">
        <v>13</v>
      </c>
      <c r="C1333" s="30" t="s">
        <v>14</v>
      </c>
      <c r="D1333" s="1" t="s">
        <v>173</v>
      </c>
      <c r="E1333" s="30" t="s">
        <v>23</v>
      </c>
      <c r="F1333" s="30">
        <v>7032063396</v>
      </c>
      <c r="G1333" s="43">
        <v>38718</v>
      </c>
      <c r="H1333" s="30">
        <v>10290647008</v>
      </c>
      <c r="I1333" s="30" t="s">
        <v>17</v>
      </c>
      <c r="J1333" s="30" t="s">
        <v>18</v>
      </c>
      <c r="K1333" s="30" t="s">
        <v>17</v>
      </c>
      <c r="L1333" s="30">
        <v>10290647</v>
      </c>
      <c r="M1333" s="30" t="s">
        <v>174</v>
      </c>
      <c r="N1333" s="30" t="s">
        <v>21</v>
      </c>
      <c r="O1333" s="44">
        <v>565039273173</v>
      </c>
      <c r="P1333" s="42">
        <v>10</v>
      </c>
      <c r="Q1333" s="30" t="s">
        <v>3858</v>
      </c>
      <c r="R1333" s="1" t="str">
        <f t="shared" si="65"/>
        <v xml:space="preserve">Drop Out </v>
      </c>
    </row>
    <row r="1334" spans="1:18" s="45" customFormat="1" ht="16.5" customHeight="1" x14ac:dyDescent="0.25">
      <c r="A1334" s="42">
        <v>1332</v>
      </c>
      <c r="B1334" s="30" t="s">
        <v>13</v>
      </c>
      <c r="C1334" s="30" t="s">
        <v>14</v>
      </c>
      <c r="D1334" s="1" t="s">
        <v>834</v>
      </c>
      <c r="E1334" s="30" t="s">
        <v>16</v>
      </c>
      <c r="F1334" s="30">
        <v>7032063396</v>
      </c>
      <c r="G1334" s="43">
        <v>39814</v>
      </c>
      <c r="H1334" s="30">
        <v>10290647008</v>
      </c>
      <c r="I1334" s="30" t="s">
        <v>17</v>
      </c>
      <c r="J1334" s="30" t="s">
        <v>18</v>
      </c>
      <c r="K1334" s="30" t="s">
        <v>17</v>
      </c>
      <c r="L1334" s="30">
        <v>10290647</v>
      </c>
      <c r="M1334" s="30" t="s">
        <v>174</v>
      </c>
      <c r="N1334" s="30" t="s">
        <v>21</v>
      </c>
      <c r="O1334" s="44">
        <v>705008946611</v>
      </c>
      <c r="P1334" s="42">
        <v>1</v>
      </c>
      <c r="Q1334" s="30" t="s">
        <v>3861</v>
      </c>
      <c r="R1334" s="1" t="str">
        <f t="shared" si="65"/>
        <v>Studying in School / College</v>
      </c>
    </row>
    <row r="1335" spans="1:18" s="45" customFormat="1" ht="16.5" customHeight="1" x14ac:dyDescent="0.25">
      <c r="A1335" s="42">
        <v>1333</v>
      </c>
      <c r="B1335" s="30" t="s">
        <v>13</v>
      </c>
      <c r="C1335" s="30" t="s">
        <v>14</v>
      </c>
      <c r="D1335" s="1" t="s">
        <v>1304</v>
      </c>
      <c r="E1335" s="30" t="s">
        <v>16</v>
      </c>
      <c r="F1335" s="46">
        <v>289595000000</v>
      </c>
      <c r="G1335" s="43">
        <v>41848</v>
      </c>
      <c r="H1335" s="30">
        <v>10290647008</v>
      </c>
      <c r="I1335" s="30" t="s">
        <v>17</v>
      </c>
      <c r="J1335" s="30" t="s">
        <v>18</v>
      </c>
      <c r="K1335" s="30" t="s">
        <v>19</v>
      </c>
      <c r="L1335" s="30">
        <v>10290647</v>
      </c>
      <c r="M1335" s="30" t="s">
        <v>174</v>
      </c>
      <c r="N1335" s="30" t="s">
        <v>1142</v>
      </c>
      <c r="O1335" s="44" t="str">
        <f t="shared" ref="O1335:O1340" si="68">IFERROR(VLOOKUP(D1335,GERDATA971,14,FALSE),"")</f>
        <v/>
      </c>
      <c r="P1335" s="42">
        <v>11</v>
      </c>
      <c r="Q1335" s="30" t="s">
        <v>1552</v>
      </c>
      <c r="R1335" s="1" t="str">
        <f t="shared" si="65"/>
        <v>Not traced</v>
      </c>
    </row>
    <row r="1336" spans="1:18" s="45" customFormat="1" ht="16.5" customHeight="1" x14ac:dyDescent="0.25">
      <c r="A1336" s="42">
        <v>1334</v>
      </c>
      <c r="B1336" s="30" t="s">
        <v>13</v>
      </c>
      <c r="C1336" s="30" t="s">
        <v>14</v>
      </c>
      <c r="D1336" s="1" t="s">
        <v>710</v>
      </c>
      <c r="E1336" s="30" t="s">
        <v>16</v>
      </c>
      <c r="F1336" s="30">
        <v>7032063396</v>
      </c>
      <c r="G1336" s="43">
        <v>38718</v>
      </c>
      <c r="H1336" s="30">
        <v>10290647008</v>
      </c>
      <c r="I1336" s="30" t="s">
        <v>17</v>
      </c>
      <c r="J1336" s="30" t="s">
        <v>18</v>
      </c>
      <c r="K1336" s="30" t="s">
        <v>19</v>
      </c>
      <c r="L1336" s="30">
        <v>10290647</v>
      </c>
      <c r="M1336" s="30" t="s">
        <v>174</v>
      </c>
      <c r="N1336" s="30" t="s">
        <v>21</v>
      </c>
      <c r="O1336" s="44" t="str">
        <f t="shared" si="68"/>
        <v/>
      </c>
      <c r="P1336" s="42">
        <v>11</v>
      </c>
      <c r="Q1336" s="30" t="s">
        <v>1552</v>
      </c>
      <c r="R1336" s="1" t="str">
        <f t="shared" si="65"/>
        <v>Not traced</v>
      </c>
    </row>
    <row r="1337" spans="1:18" s="45" customFormat="1" ht="16.5" customHeight="1" x14ac:dyDescent="0.25">
      <c r="A1337" s="42">
        <v>1335</v>
      </c>
      <c r="B1337" s="30" t="s">
        <v>13</v>
      </c>
      <c r="C1337" s="30" t="s">
        <v>14</v>
      </c>
      <c r="D1337" s="1" t="s">
        <v>185</v>
      </c>
      <c r="E1337" s="30" t="s">
        <v>23</v>
      </c>
      <c r="F1337" s="30"/>
      <c r="G1337" s="43">
        <v>39083</v>
      </c>
      <c r="H1337" s="30">
        <v>10290647007</v>
      </c>
      <c r="I1337" s="30" t="s">
        <v>17</v>
      </c>
      <c r="J1337" s="30" t="s">
        <v>18</v>
      </c>
      <c r="K1337" s="30" t="s">
        <v>19</v>
      </c>
      <c r="L1337" s="30">
        <v>10290647</v>
      </c>
      <c r="M1337" s="30" t="s">
        <v>174</v>
      </c>
      <c r="N1337" s="30" t="s">
        <v>21</v>
      </c>
      <c r="O1337" s="44" t="str">
        <f t="shared" si="68"/>
        <v>814586423655</v>
      </c>
      <c r="P1337" s="42">
        <v>1</v>
      </c>
      <c r="Q1337" s="30" t="s">
        <v>3393</v>
      </c>
      <c r="R1337" s="1" t="str">
        <f t="shared" si="65"/>
        <v>Studying in School / College</v>
      </c>
    </row>
    <row r="1338" spans="1:18" s="45" customFormat="1" ht="16.5" customHeight="1" x14ac:dyDescent="0.25">
      <c r="A1338" s="42">
        <v>1336</v>
      </c>
      <c r="B1338" s="30" t="s">
        <v>13</v>
      </c>
      <c r="C1338" s="30" t="s">
        <v>14</v>
      </c>
      <c r="D1338" s="1" t="s">
        <v>494</v>
      </c>
      <c r="E1338" s="30" t="s">
        <v>23</v>
      </c>
      <c r="F1338" s="30"/>
      <c r="G1338" s="43">
        <v>38718</v>
      </c>
      <c r="H1338" s="30">
        <v>10290647007</v>
      </c>
      <c r="I1338" s="30" t="s">
        <v>17</v>
      </c>
      <c r="J1338" s="30" t="s">
        <v>18</v>
      </c>
      <c r="K1338" s="30" t="s">
        <v>19</v>
      </c>
      <c r="L1338" s="30">
        <v>10290647</v>
      </c>
      <c r="M1338" s="30" t="s">
        <v>174</v>
      </c>
      <c r="N1338" s="30" t="s">
        <v>21</v>
      </c>
      <c r="O1338" s="44" t="str">
        <f t="shared" si="68"/>
        <v>210961448960</v>
      </c>
      <c r="P1338" s="42">
        <v>1</v>
      </c>
      <c r="Q1338" s="30" t="s">
        <v>3396</v>
      </c>
      <c r="R1338" s="1" t="str">
        <f t="shared" si="65"/>
        <v>Studying in School / College</v>
      </c>
    </row>
    <row r="1339" spans="1:18" s="45" customFormat="1" ht="16.5" customHeight="1" x14ac:dyDescent="0.25">
      <c r="A1339" s="42">
        <v>1337</v>
      </c>
      <c r="B1339" s="30" t="s">
        <v>13</v>
      </c>
      <c r="C1339" s="30" t="s">
        <v>14</v>
      </c>
      <c r="D1339" s="1" t="s">
        <v>1144</v>
      </c>
      <c r="E1339" s="30" t="s">
        <v>23</v>
      </c>
      <c r="F1339" s="46">
        <v>863327000000</v>
      </c>
      <c r="G1339" s="43">
        <v>40103</v>
      </c>
      <c r="H1339" s="30">
        <v>10290647001</v>
      </c>
      <c r="I1339" s="30" t="s">
        <v>17</v>
      </c>
      <c r="J1339" s="30" t="s">
        <v>18</v>
      </c>
      <c r="K1339" s="30" t="s">
        <v>19</v>
      </c>
      <c r="L1339" s="30">
        <v>10290647</v>
      </c>
      <c r="M1339" s="30" t="s">
        <v>174</v>
      </c>
      <c r="N1339" s="30" t="s">
        <v>1142</v>
      </c>
      <c r="O1339" s="44" t="str">
        <f t="shared" si="68"/>
        <v>863326737366</v>
      </c>
      <c r="P1339" s="42">
        <v>1</v>
      </c>
      <c r="Q1339" s="30" t="s">
        <v>3365</v>
      </c>
      <c r="R1339" s="1" t="str">
        <f t="shared" si="65"/>
        <v>Studying in School / College</v>
      </c>
    </row>
    <row r="1340" spans="1:18" s="45" customFormat="1" ht="16.5" customHeight="1" x14ac:dyDescent="0.25">
      <c r="A1340" s="42">
        <v>1338</v>
      </c>
      <c r="B1340" s="30" t="s">
        <v>13</v>
      </c>
      <c r="C1340" s="30" t="s">
        <v>14</v>
      </c>
      <c r="D1340" s="1" t="s">
        <v>179</v>
      </c>
      <c r="E1340" s="30" t="s">
        <v>16</v>
      </c>
      <c r="F1340" s="30">
        <v>9493498312</v>
      </c>
      <c r="G1340" s="43">
        <v>38598</v>
      </c>
      <c r="H1340" s="30">
        <v>10290647003</v>
      </c>
      <c r="I1340" s="30" t="s">
        <v>17</v>
      </c>
      <c r="J1340" s="30" t="s">
        <v>18</v>
      </c>
      <c r="K1340" s="30" t="s">
        <v>19</v>
      </c>
      <c r="L1340" s="30">
        <v>10290647</v>
      </c>
      <c r="M1340" s="30" t="s">
        <v>174</v>
      </c>
      <c r="N1340" s="30" t="s">
        <v>21</v>
      </c>
      <c r="O1340" s="44" t="str">
        <f t="shared" si="68"/>
        <v>589644305223</v>
      </c>
      <c r="P1340" s="42">
        <v>1</v>
      </c>
      <c r="Q1340" s="30" t="s">
        <v>3372</v>
      </c>
      <c r="R1340" s="1" t="str">
        <f t="shared" si="65"/>
        <v>Studying in School / College</v>
      </c>
    </row>
    <row r="1341" spans="1:18" s="45" customFormat="1" ht="16.5" customHeight="1" x14ac:dyDescent="0.25">
      <c r="A1341" s="42">
        <v>1339</v>
      </c>
      <c r="B1341" s="30" t="s">
        <v>13</v>
      </c>
      <c r="C1341" s="30" t="s">
        <v>14</v>
      </c>
      <c r="D1341" s="1" t="s">
        <v>769</v>
      </c>
      <c r="E1341" s="30" t="s">
        <v>16</v>
      </c>
      <c r="F1341" s="30">
        <v>9492791339</v>
      </c>
      <c r="G1341" s="43">
        <v>40179</v>
      </c>
      <c r="H1341" s="30">
        <v>10290647004</v>
      </c>
      <c r="I1341" s="30" t="s">
        <v>17</v>
      </c>
      <c r="J1341" s="30" t="s">
        <v>18</v>
      </c>
      <c r="K1341" s="30" t="s">
        <v>17</v>
      </c>
      <c r="L1341" s="30">
        <v>10290647</v>
      </c>
      <c r="M1341" s="30" t="s">
        <v>174</v>
      </c>
      <c r="N1341" s="30" t="s">
        <v>21</v>
      </c>
      <c r="O1341" s="44">
        <v>388981695026</v>
      </c>
      <c r="P1341" s="42">
        <v>10</v>
      </c>
      <c r="Q1341" s="30" t="s">
        <v>3405</v>
      </c>
      <c r="R1341" s="1" t="str">
        <f t="shared" si="65"/>
        <v xml:space="preserve">Drop Out </v>
      </c>
    </row>
    <row r="1342" spans="1:18" s="45" customFormat="1" ht="16.5" customHeight="1" x14ac:dyDescent="0.25">
      <c r="A1342" s="42">
        <v>1340</v>
      </c>
      <c r="B1342" s="30" t="s">
        <v>13</v>
      </c>
      <c r="C1342" s="30" t="s">
        <v>14</v>
      </c>
      <c r="D1342" s="1" t="s">
        <v>829</v>
      </c>
      <c r="E1342" s="30" t="s">
        <v>16</v>
      </c>
      <c r="F1342" s="30">
        <v>9492791339</v>
      </c>
      <c r="G1342" s="43">
        <v>40179</v>
      </c>
      <c r="H1342" s="30">
        <v>10290647004</v>
      </c>
      <c r="I1342" s="30" t="s">
        <v>17</v>
      </c>
      <c r="J1342" s="30" t="s">
        <v>18</v>
      </c>
      <c r="K1342" s="30" t="s">
        <v>19</v>
      </c>
      <c r="L1342" s="30">
        <v>10290647</v>
      </c>
      <c r="M1342" s="30" t="s">
        <v>174</v>
      </c>
      <c r="N1342" s="30" t="s">
        <v>21</v>
      </c>
      <c r="O1342" s="44" t="str">
        <f>IFERROR(VLOOKUP(D1342,GERDATA971,14,FALSE),"")</f>
        <v>522197401637</v>
      </c>
      <c r="P1342" s="42">
        <v>10</v>
      </c>
      <c r="Q1342" s="30" t="s">
        <v>3383</v>
      </c>
      <c r="R1342" s="1" t="str">
        <f t="shared" si="65"/>
        <v xml:space="preserve">Drop Out </v>
      </c>
    </row>
    <row r="1343" spans="1:18" s="45" customFormat="1" ht="16.5" customHeight="1" x14ac:dyDescent="0.25">
      <c r="A1343" s="42">
        <v>1341</v>
      </c>
      <c r="B1343" s="30" t="s">
        <v>13</v>
      </c>
      <c r="C1343" s="30" t="s">
        <v>14</v>
      </c>
      <c r="D1343" s="1" t="s">
        <v>585</v>
      </c>
      <c r="E1343" s="30" t="s">
        <v>16</v>
      </c>
      <c r="F1343" s="30">
        <v>9490476054</v>
      </c>
      <c r="G1343" s="43">
        <v>38718</v>
      </c>
      <c r="H1343" s="30">
        <v>10290647007</v>
      </c>
      <c r="I1343" s="30" t="s">
        <v>17</v>
      </c>
      <c r="J1343" s="30" t="s">
        <v>18</v>
      </c>
      <c r="K1343" s="30" t="s">
        <v>19</v>
      </c>
      <c r="L1343" s="30">
        <v>10290647</v>
      </c>
      <c r="M1343" s="30" t="s">
        <v>174</v>
      </c>
      <c r="N1343" s="30" t="s">
        <v>21</v>
      </c>
      <c r="O1343" s="44" t="str">
        <f>IFERROR(VLOOKUP(D1343,GERDATA971,14,FALSE),"")</f>
        <v>358293214251</v>
      </c>
      <c r="P1343" s="42">
        <v>1</v>
      </c>
      <c r="Q1343" s="30" t="s">
        <v>3398</v>
      </c>
      <c r="R1343" s="1" t="str">
        <f t="shared" si="65"/>
        <v>Studying in School / College</v>
      </c>
    </row>
  </sheetData>
  <autoFilter ref="A2:P1343"/>
  <mergeCells count="1">
    <mergeCell ref="A1:R1"/>
  </mergeCells>
  <pageMargins left="0.25" right="0.25" top="0.34" bottom="0.35" header="0.3" footer="0.3"/>
  <pageSetup paperSize="9" scale="5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E35" sqref="E35"/>
    </sheetView>
  </sheetViews>
  <sheetFormatPr defaultRowHeight="15" x14ac:dyDescent="0.25"/>
  <sheetData>
    <row r="1" spans="1:15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1:15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</row>
    <row r="3" spans="1:15" x14ac:dyDescent="0.2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</row>
    <row r="4" spans="1:15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</row>
    <row r="5" spans="1:15" x14ac:dyDescent="0.25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</row>
    <row r="6" spans="1:15" x14ac:dyDescent="0.25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</row>
    <row r="7" spans="1:15" x14ac:dyDescent="0.25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</row>
    <row r="8" spans="1:15" x14ac:dyDescent="0.25">
      <c r="A8" s="71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</row>
    <row r="9" spans="1:15" x14ac:dyDescent="0.25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</row>
    <row r="10" spans="1:15" x14ac:dyDescent="0.25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</row>
    <row r="11" spans="1:15" x14ac:dyDescent="0.25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</row>
    <row r="12" spans="1:15" x14ac:dyDescent="0.25">
      <c r="A12" s="71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</row>
    <row r="13" spans="1:15" x14ac:dyDescent="0.25">
      <c r="A13" s="71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</row>
    <row r="14" spans="1:15" x14ac:dyDescent="0.25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</row>
    <row r="15" spans="1:15" x14ac:dyDescent="0.25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</row>
    <row r="16" spans="1:15" x14ac:dyDescent="0.25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</row>
    <row r="17" spans="1:15" x14ac:dyDescent="0.25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</row>
    <row r="18" spans="1:15" x14ac:dyDescent="0.25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</row>
    <row r="19" spans="1:15" x14ac:dyDescent="0.25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</row>
    <row r="20" spans="1:15" x14ac:dyDescent="0.25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</row>
    <row r="21" spans="1:15" x14ac:dyDescent="0.25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</row>
    <row r="22" spans="1:15" x14ac:dyDescent="0.25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</row>
    <row r="23" spans="1:15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</row>
    <row r="24" spans="1:15" x14ac:dyDescent="0.25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</row>
    <row r="25" spans="1:15" x14ac:dyDescent="0.25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</row>
    <row r="26" spans="1:15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</row>
    <row r="27" spans="1:15" x14ac:dyDescent="0.25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</row>
    <row r="28" spans="1:15" x14ac:dyDescent="0.25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</row>
    <row r="29" spans="1:15" x14ac:dyDescent="0.2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</row>
    <row r="30" spans="1:15" x14ac:dyDescent="0.25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</row>
    <row r="31" spans="1:15" x14ac:dyDescent="0.25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</row>
    <row r="32" spans="1:15" x14ac:dyDescent="0.25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</row>
    <row r="33" spans="1:15" x14ac:dyDescent="0.25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</row>
  </sheetData>
  <mergeCells count="1">
    <mergeCell ref="A1:O33"/>
  </mergeCells>
  <pageMargins left="0.25" right="0.25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8"/>
  <sheetViews>
    <sheetView view="pageBreakPreview" zoomScale="60" zoomScaleNormal="100" workbookViewId="0">
      <selection activeCell="E35" sqref="E35"/>
    </sheetView>
  </sheetViews>
  <sheetFormatPr defaultRowHeight="28.5" x14ac:dyDescent="0.45"/>
  <cols>
    <col min="1" max="2" width="9.140625" style="49"/>
    <col min="3" max="3" width="28.28515625" style="67" bestFit="1" customWidth="1"/>
    <col min="4" max="4" width="125.42578125" style="49" customWidth="1"/>
    <col min="5" max="16384" width="9.140625" style="49"/>
  </cols>
  <sheetData>
    <row r="3" spans="3:4" s="47" customFormat="1" ht="37.5" customHeight="1" x14ac:dyDescent="0.25">
      <c r="C3" s="68" t="s">
        <v>3904</v>
      </c>
      <c r="D3" s="69" t="s">
        <v>3903</v>
      </c>
    </row>
    <row r="4" spans="3:4" s="47" customFormat="1" ht="30" customHeight="1" x14ac:dyDescent="0.25">
      <c r="C4" s="70">
        <v>1</v>
      </c>
      <c r="D4" s="48" t="s">
        <v>3872</v>
      </c>
    </row>
    <row r="5" spans="3:4" s="47" customFormat="1" ht="30" customHeight="1" x14ac:dyDescent="0.25">
      <c r="C5" s="70">
        <v>2</v>
      </c>
      <c r="D5" s="48" t="s">
        <v>3873</v>
      </c>
    </row>
    <row r="6" spans="3:4" s="47" customFormat="1" ht="30" customHeight="1" x14ac:dyDescent="0.25">
      <c r="C6" s="70">
        <v>3</v>
      </c>
      <c r="D6" s="48" t="s">
        <v>3874</v>
      </c>
    </row>
    <row r="7" spans="3:4" s="47" customFormat="1" ht="30" customHeight="1" x14ac:dyDescent="0.25">
      <c r="C7" s="70">
        <v>4</v>
      </c>
      <c r="D7" s="48" t="s">
        <v>3875</v>
      </c>
    </row>
    <row r="8" spans="3:4" s="47" customFormat="1" ht="30" customHeight="1" x14ac:dyDescent="0.25">
      <c r="C8" s="70">
        <v>5</v>
      </c>
      <c r="D8" s="48" t="s">
        <v>3876</v>
      </c>
    </row>
    <row r="9" spans="3:4" s="47" customFormat="1" ht="30" customHeight="1" x14ac:dyDescent="0.25">
      <c r="C9" s="70">
        <v>6</v>
      </c>
      <c r="D9" s="48" t="s">
        <v>3877</v>
      </c>
    </row>
    <row r="10" spans="3:4" s="47" customFormat="1" ht="30" customHeight="1" x14ac:dyDescent="0.25">
      <c r="C10" s="70">
        <v>7</v>
      </c>
      <c r="D10" s="48" t="s">
        <v>3878</v>
      </c>
    </row>
    <row r="11" spans="3:4" s="47" customFormat="1" ht="30" customHeight="1" x14ac:dyDescent="0.25">
      <c r="C11" s="70">
        <v>8</v>
      </c>
      <c r="D11" s="48" t="s">
        <v>3879</v>
      </c>
    </row>
    <row r="12" spans="3:4" s="47" customFormat="1" ht="30" customHeight="1" x14ac:dyDescent="0.25">
      <c r="C12" s="70">
        <v>9</v>
      </c>
      <c r="D12" s="48" t="s">
        <v>3880</v>
      </c>
    </row>
    <row r="13" spans="3:4" s="47" customFormat="1" ht="30" customHeight="1" x14ac:dyDescent="0.25">
      <c r="C13" s="70">
        <v>10</v>
      </c>
      <c r="D13" s="48" t="s">
        <v>3881</v>
      </c>
    </row>
    <row r="14" spans="3:4" s="47" customFormat="1" ht="30" customHeight="1" x14ac:dyDescent="0.25">
      <c r="C14" s="70">
        <v>11</v>
      </c>
      <c r="D14" s="48" t="s">
        <v>3882</v>
      </c>
    </row>
    <row r="15" spans="3:4" s="47" customFormat="1" ht="30" customHeight="1" x14ac:dyDescent="0.25">
      <c r="C15" s="70">
        <v>12</v>
      </c>
      <c r="D15" s="48" t="s">
        <v>3883</v>
      </c>
    </row>
    <row r="16" spans="3:4" s="47" customFormat="1" ht="30" customHeight="1" x14ac:dyDescent="0.25">
      <c r="C16" s="70">
        <v>13</v>
      </c>
      <c r="D16" s="48" t="s">
        <v>3604</v>
      </c>
    </row>
    <row r="17" spans="3:4" s="47" customFormat="1" ht="30" customHeight="1" x14ac:dyDescent="0.25">
      <c r="C17" s="70">
        <v>14</v>
      </c>
      <c r="D17" s="48" t="s">
        <v>3884</v>
      </c>
    </row>
    <row r="18" spans="3:4" s="47" customFormat="1" ht="30" customHeight="1" x14ac:dyDescent="0.25">
      <c r="C18" s="70">
        <v>15</v>
      </c>
      <c r="D18" s="48" t="s">
        <v>3885</v>
      </c>
    </row>
  </sheetData>
  <pageMargins left="0.7" right="0.7" top="0.75" bottom="0.75" header="0.3" footer="0.3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8"/>
  <sheetViews>
    <sheetView workbookViewId="0">
      <selection activeCell="E35" sqref="E35"/>
    </sheetView>
  </sheetViews>
  <sheetFormatPr defaultRowHeight="15" x14ac:dyDescent="0.25"/>
  <cols>
    <col min="1" max="1" width="5.140625" style="66" bestFit="1" customWidth="1"/>
    <col min="2" max="2" width="20.140625" customWidth="1"/>
    <col min="3" max="18" width="7.7109375" style="66" customWidth="1"/>
  </cols>
  <sheetData>
    <row r="1" spans="1:18" ht="23.25" x14ac:dyDescent="0.25">
      <c r="A1" s="89" t="s">
        <v>3908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idden="1" x14ac:dyDescent="0.25">
      <c r="B2" s="52" t="s">
        <v>3906</v>
      </c>
      <c r="C2" s="83" t="s">
        <v>3905</v>
      </c>
    </row>
    <row r="3" spans="1:18" s="87" customFormat="1" ht="108.75" customHeight="1" x14ac:dyDescent="0.25">
      <c r="A3" s="22" t="s">
        <v>3907</v>
      </c>
      <c r="B3" s="86" t="s">
        <v>3867</v>
      </c>
      <c r="C3" s="22" t="s">
        <v>3875</v>
      </c>
      <c r="D3" s="22" t="s">
        <v>3873</v>
      </c>
      <c r="E3" s="22" t="s">
        <v>3878</v>
      </c>
      <c r="F3" s="22" t="s">
        <v>3883</v>
      </c>
      <c r="G3" s="22" t="s">
        <v>3884</v>
      </c>
      <c r="H3" s="22" t="s">
        <v>3881</v>
      </c>
      <c r="I3" s="22" t="s">
        <v>3874</v>
      </c>
      <c r="J3" s="22" t="s">
        <v>3604</v>
      </c>
      <c r="K3" s="22" t="s">
        <v>3876</v>
      </c>
      <c r="L3" s="22" t="s">
        <v>3877</v>
      </c>
      <c r="M3" s="22" t="s">
        <v>3882</v>
      </c>
      <c r="N3" s="22" t="s">
        <v>3880</v>
      </c>
      <c r="O3" s="22" t="s">
        <v>3885</v>
      </c>
      <c r="P3" s="22" t="s">
        <v>3872</v>
      </c>
      <c r="Q3" s="22" t="s">
        <v>3879</v>
      </c>
      <c r="R3" s="22" t="s">
        <v>3868</v>
      </c>
    </row>
    <row r="4" spans="1:18" x14ac:dyDescent="0.25">
      <c r="A4" s="88">
        <v>1</v>
      </c>
      <c r="B4" s="84" t="s">
        <v>26</v>
      </c>
      <c r="C4" s="85"/>
      <c r="D4" s="85">
        <v>1</v>
      </c>
      <c r="E4" s="85"/>
      <c r="F4" s="85">
        <v>3</v>
      </c>
      <c r="G4" s="85"/>
      <c r="H4" s="85">
        <v>2</v>
      </c>
      <c r="I4" s="85">
        <v>3</v>
      </c>
      <c r="J4" s="85">
        <v>3</v>
      </c>
      <c r="K4" s="85"/>
      <c r="L4" s="85"/>
      <c r="M4" s="85">
        <v>3</v>
      </c>
      <c r="N4" s="85"/>
      <c r="O4" s="85"/>
      <c r="P4" s="85">
        <v>54</v>
      </c>
      <c r="Q4" s="85">
        <v>1</v>
      </c>
      <c r="R4" s="85">
        <v>70</v>
      </c>
    </row>
    <row r="5" spans="1:18" x14ac:dyDescent="0.25">
      <c r="A5" s="88">
        <v>2</v>
      </c>
      <c r="B5" s="84" t="s">
        <v>20</v>
      </c>
      <c r="C5" s="85"/>
      <c r="D5" s="85">
        <v>10</v>
      </c>
      <c r="E5" s="85">
        <v>1</v>
      </c>
      <c r="F5" s="85">
        <v>1</v>
      </c>
      <c r="G5" s="85"/>
      <c r="H5" s="85">
        <v>13</v>
      </c>
      <c r="I5" s="85">
        <v>2</v>
      </c>
      <c r="J5" s="85">
        <v>4</v>
      </c>
      <c r="K5" s="85">
        <v>6</v>
      </c>
      <c r="L5" s="85">
        <v>6</v>
      </c>
      <c r="M5" s="85">
        <v>5</v>
      </c>
      <c r="N5" s="85"/>
      <c r="O5" s="85"/>
      <c r="P5" s="85">
        <v>16</v>
      </c>
      <c r="Q5" s="85">
        <v>1</v>
      </c>
      <c r="R5" s="85">
        <v>65</v>
      </c>
    </row>
    <row r="6" spans="1:18" x14ac:dyDescent="0.25">
      <c r="A6" s="88">
        <v>3</v>
      </c>
      <c r="B6" s="84" t="s">
        <v>39</v>
      </c>
      <c r="C6" s="85"/>
      <c r="D6" s="85">
        <v>8</v>
      </c>
      <c r="E6" s="85">
        <v>4</v>
      </c>
      <c r="F6" s="85">
        <v>3</v>
      </c>
      <c r="G6" s="85"/>
      <c r="H6" s="85">
        <v>19</v>
      </c>
      <c r="I6" s="85"/>
      <c r="J6" s="85">
        <v>6</v>
      </c>
      <c r="K6" s="85">
        <v>5</v>
      </c>
      <c r="L6" s="85">
        <v>2</v>
      </c>
      <c r="M6" s="85">
        <v>36</v>
      </c>
      <c r="N6" s="85"/>
      <c r="O6" s="85">
        <v>1</v>
      </c>
      <c r="P6" s="85">
        <v>41</v>
      </c>
      <c r="Q6" s="85">
        <v>1</v>
      </c>
      <c r="R6" s="85">
        <v>126</v>
      </c>
    </row>
    <row r="7" spans="1:18" x14ac:dyDescent="0.25">
      <c r="A7" s="88">
        <v>4</v>
      </c>
      <c r="B7" s="84" t="s">
        <v>41</v>
      </c>
      <c r="C7" s="85"/>
      <c r="D7" s="85"/>
      <c r="E7" s="85">
        <v>1</v>
      </c>
      <c r="F7" s="85">
        <v>3</v>
      </c>
      <c r="G7" s="85"/>
      <c r="H7" s="85">
        <v>23</v>
      </c>
      <c r="I7" s="85"/>
      <c r="J7" s="85">
        <v>3</v>
      </c>
      <c r="K7" s="85"/>
      <c r="L7" s="85"/>
      <c r="M7" s="85">
        <v>7</v>
      </c>
      <c r="N7" s="85"/>
      <c r="O7" s="85"/>
      <c r="P7" s="85">
        <v>32</v>
      </c>
      <c r="Q7" s="85"/>
      <c r="R7" s="85">
        <v>69</v>
      </c>
    </row>
    <row r="8" spans="1:18" x14ac:dyDescent="0.25">
      <c r="A8" s="88">
        <v>5</v>
      </c>
      <c r="B8" s="84" t="s">
        <v>36</v>
      </c>
      <c r="C8" s="85"/>
      <c r="D8" s="85">
        <v>3</v>
      </c>
      <c r="E8" s="85"/>
      <c r="F8" s="85"/>
      <c r="G8" s="85"/>
      <c r="H8" s="85">
        <v>33</v>
      </c>
      <c r="I8" s="85"/>
      <c r="J8" s="85"/>
      <c r="K8" s="85"/>
      <c r="L8" s="85"/>
      <c r="M8" s="85">
        <v>30</v>
      </c>
      <c r="N8" s="85"/>
      <c r="O8" s="85"/>
      <c r="P8" s="85">
        <v>8</v>
      </c>
      <c r="Q8" s="85"/>
      <c r="R8" s="85">
        <v>74</v>
      </c>
    </row>
    <row r="9" spans="1:18" x14ac:dyDescent="0.25">
      <c r="A9" s="88">
        <v>6</v>
      </c>
      <c r="B9" s="84" t="s">
        <v>59</v>
      </c>
      <c r="C9" s="85"/>
      <c r="D9" s="85">
        <v>5</v>
      </c>
      <c r="E9" s="85"/>
      <c r="F9" s="85">
        <v>2</v>
      </c>
      <c r="G9" s="85"/>
      <c r="H9" s="85">
        <v>7</v>
      </c>
      <c r="I9" s="85">
        <v>5</v>
      </c>
      <c r="J9" s="85">
        <v>3</v>
      </c>
      <c r="K9" s="85"/>
      <c r="L9" s="85"/>
      <c r="M9" s="85">
        <v>3</v>
      </c>
      <c r="N9" s="85"/>
      <c r="O9" s="85"/>
      <c r="P9" s="85">
        <v>28</v>
      </c>
      <c r="Q9" s="85"/>
      <c r="R9" s="85">
        <v>53</v>
      </c>
    </row>
    <row r="10" spans="1:18" x14ac:dyDescent="0.25">
      <c r="A10" s="88">
        <v>7</v>
      </c>
      <c r="B10" s="84" t="s">
        <v>97</v>
      </c>
      <c r="C10" s="85"/>
      <c r="D10" s="85">
        <v>1</v>
      </c>
      <c r="E10" s="85"/>
      <c r="F10" s="85"/>
      <c r="G10" s="85">
        <v>2</v>
      </c>
      <c r="H10" s="85">
        <v>5</v>
      </c>
      <c r="I10" s="85">
        <v>1</v>
      </c>
      <c r="J10" s="85">
        <v>1</v>
      </c>
      <c r="K10" s="85"/>
      <c r="L10" s="85">
        <v>2</v>
      </c>
      <c r="M10" s="85"/>
      <c r="N10" s="85"/>
      <c r="O10" s="85"/>
      <c r="P10" s="85">
        <v>12</v>
      </c>
      <c r="Q10" s="85"/>
      <c r="R10" s="85">
        <v>24</v>
      </c>
    </row>
    <row r="11" spans="1:18" x14ac:dyDescent="0.25">
      <c r="A11" s="88">
        <v>8</v>
      </c>
      <c r="B11" s="84" t="s">
        <v>62</v>
      </c>
      <c r="C11" s="85"/>
      <c r="D11" s="85"/>
      <c r="E11" s="85">
        <v>1</v>
      </c>
      <c r="F11" s="85">
        <v>1</v>
      </c>
      <c r="G11" s="85"/>
      <c r="H11" s="85">
        <v>1</v>
      </c>
      <c r="I11" s="85">
        <v>1</v>
      </c>
      <c r="J11" s="85"/>
      <c r="K11" s="85"/>
      <c r="L11" s="85">
        <v>1</v>
      </c>
      <c r="M11" s="85">
        <v>3</v>
      </c>
      <c r="N11" s="85"/>
      <c r="O11" s="85"/>
      <c r="P11" s="85">
        <v>17</v>
      </c>
      <c r="Q11" s="85"/>
      <c r="R11" s="85">
        <v>25</v>
      </c>
    </row>
    <row r="12" spans="1:18" x14ac:dyDescent="0.25">
      <c r="A12" s="88">
        <v>9</v>
      </c>
      <c r="B12" s="84" t="s">
        <v>164</v>
      </c>
      <c r="C12" s="85"/>
      <c r="D12" s="85">
        <v>2</v>
      </c>
      <c r="E12" s="85"/>
      <c r="F12" s="85">
        <v>3</v>
      </c>
      <c r="G12" s="85"/>
      <c r="H12" s="85">
        <v>2</v>
      </c>
      <c r="I12" s="85">
        <v>2</v>
      </c>
      <c r="J12" s="85">
        <v>2</v>
      </c>
      <c r="K12" s="85">
        <v>1</v>
      </c>
      <c r="L12" s="85"/>
      <c r="M12" s="85"/>
      <c r="N12" s="85"/>
      <c r="O12" s="85"/>
      <c r="P12" s="85">
        <v>13</v>
      </c>
      <c r="Q12" s="85"/>
      <c r="R12" s="85">
        <v>25</v>
      </c>
    </row>
    <row r="13" spans="1:18" x14ac:dyDescent="0.25">
      <c r="A13" s="88">
        <v>10</v>
      </c>
      <c r="B13" s="84" t="s">
        <v>50</v>
      </c>
      <c r="C13" s="85"/>
      <c r="D13" s="85">
        <v>1</v>
      </c>
      <c r="E13" s="85">
        <v>1</v>
      </c>
      <c r="F13" s="85">
        <v>1</v>
      </c>
      <c r="G13" s="85"/>
      <c r="H13" s="85">
        <v>3</v>
      </c>
      <c r="I13" s="85">
        <v>7</v>
      </c>
      <c r="J13" s="85"/>
      <c r="K13" s="85"/>
      <c r="L13" s="85">
        <v>3</v>
      </c>
      <c r="M13" s="85">
        <v>15</v>
      </c>
      <c r="N13" s="85"/>
      <c r="O13" s="85">
        <v>2</v>
      </c>
      <c r="P13" s="85">
        <v>27</v>
      </c>
      <c r="Q13" s="85"/>
      <c r="R13" s="85">
        <v>60</v>
      </c>
    </row>
    <row r="14" spans="1:18" x14ac:dyDescent="0.25">
      <c r="A14" s="88">
        <v>11</v>
      </c>
      <c r="B14" s="84" t="s">
        <v>80</v>
      </c>
      <c r="C14" s="85"/>
      <c r="D14" s="85">
        <v>8</v>
      </c>
      <c r="E14" s="85"/>
      <c r="F14" s="85">
        <v>1</v>
      </c>
      <c r="G14" s="85"/>
      <c r="H14" s="85">
        <v>33</v>
      </c>
      <c r="I14" s="85">
        <v>12</v>
      </c>
      <c r="J14" s="85"/>
      <c r="K14" s="85"/>
      <c r="L14" s="85"/>
      <c r="M14" s="85">
        <v>7</v>
      </c>
      <c r="N14" s="85">
        <v>5</v>
      </c>
      <c r="O14" s="85"/>
      <c r="P14" s="85">
        <v>10</v>
      </c>
      <c r="Q14" s="85"/>
      <c r="R14" s="85">
        <v>76</v>
      </c>
    </row>
    <row r="15" spans="1:18" x14ac:dyDescent="0.25">
      <c r="A15" s="88">
        <v>12</v>
      </c>
      <c r="B15" s="84" t="s">
        <v>34</v>
      </c>
      <c r="C15" s="85">
        <v>3</v>
      </c>
      <c r="D15" s="85">
        <v>9</v>
      </c>
      <c r="E15" s="85">
        <v>2</v>
      </c>
      <c r="F15" s="85">
        <v>2</v>
      </c>
      <c r="G15" s="85"/>
      <c r="H15" s="85">
        <v>36</v>
      </c>
      <c r="I15" s="85">
        <v>5</v>
      </c>
      <c r="J15" s="85">
        <v>2</v>
      </c>
      <c r="K15" s="85">
        <v>2</v>
      </c>
      <c r="L15" s="85">
        <v>2</v>
      </c>
      <c r="M15" s="85">
        <v>6</v>
      </c>
      <c r="N15" s="85"/>
      <c r="O15" s="85">
        <v>1</v>
      </c>
      <c r="P15" s="85">
        <v>18</v>
      </c>
      <c r="Q15" s="85"/>
      <c r="R15" s="85">
        <v>88</v>
      </c>
    </row>
    <row r="16" spans="1:18" x14ac:dyDescent="0.25">
      <c r="A16" s="88">
        <v>13</v>
      </c>
      <c r="B16" s="84" t="s">
        <v>44</v>
      </c>
      <c r="C16" s="85"/>
      <c r="D16" s="85">
        <v>6</v>
      </c>
      <c r="E16" s="85"/>
      <c r="F16" s="85"/>
      <c r="G16" s="85"/>
      <c r="H16" s="85">
        <v>8</v>
      </c>
      <c r="I16" s="85">
        <v>2</v>
      </c>
      <c r="J16" s="85"/>
      <c r="K16" s="85"/>
      <c r="L16" s="85">
        <v>5</v>
      </c>
      <c r="M16" s="85">
        <v>33</v>
      </c>
      <c r="N16" s="85">
        <v>1</v>
      </c>
      <c r="O16" s="85"/>
      <c r="P16" s="85">
        <v>17</v>
      </c>
      <c r="Q16" s="85"/>
      <c r="R16" s="85">
        <v>72</v>
      </c>
    </row>
    <row r="17" spans="1:18" x14ac:dyDescent="0.25">
      <c r="A17" s="88">
        <v>14</v>
      </c>
      <c r="B17" s="84" t="s">
        <v>66</v>
      </c>
      <c r="C17" s="85"/>
      <c r="D17" s="85">
        <v>4</v>
      </c>
      <c r="E17" s="85"/>
      <c r="F17" s="85">
        <v>1</v>
      </c>
      <c r="G17" s="85"/>
      <c r="H17" s="85">
        <v>16</v>
      </c>
      <c r="I17" s="85">
        <v>3</v>
      </c>
      <c r="J17" s="85">
        <v>4</v>
      </c>
      <c r="K17" s="85"/>
      <c r="L17" s="85">
        <v>3</v>
      </c>
      <c r="M17" s="85">
        <v>3</v>
      </c>
      <c r="N17" s="85">
        <v>2</v>
      </c>
      <c r="O17" s="85">
        <v>3</v>
      </c>
      <c r="P17" s="85">
        <v>23</v>
      </c>
      <c r="Q17" s="85"/>
      <c r="R17" s="85">
        <v>62</v>
      </c>
    </row>
    <row r="18" spans="1:18" x14ac:dyDescent="0.25">
      <c r="A18" s="88">
        <v>15</v>
      </c>
      <c r="B18" s="84" t="s">
        <v>55</v>
      </c>
      <c r="C18" s="85">
        <v>1</v>
      </c>
      <c r="D18" s="85">
        <v>1</v>
      </c>
      <c r="E18" s="85"/>
      <c r="F18" s="85">
        <v>1</v>
      </c>
      <c r="G18" s="85"/>
      <c r="H18" s="85">
        <v>2</v>
      </c>
      <c r="I18" s="85">
        <v>6</v>
      </c>
      <c r="J18" s="85"/>
      <c r="K18" s="85">
        <v>1</v>
      </c>
      <c r="L18" s="85">
        <v>1</v>
      </c>
      <c r="M18" s="85">
        <v>24</v>
      </c>
      <c r="N18" s="85"/>
      <c r="O18" s="85">
        <v>1</v>
      </c>
      <c r="P18" s="85">
        <v>7</v>
      </c>
      <c r="Q18" s="85"/>
      <c r="R18" s="85">
        <v>45</v>
      </c>
    </row>
    <row r="19" spans="1:18" x14ac:dyDescent="0.25">
      <c r="A19" s="88">
        <v>16</v>
      </c>
      <c r="B19" s="84" t="s">
        <v>24</v>
      </c>
      <c r="C19" s="85"/>
      <c r="D19" s="85">
        <v>2</v>
      </c>
      <c r="E19" s="85">
        <v>2</v>
      </c>
      <c r="F19" s="85">
        <v>1</v>
      </c>
      <c r="G19" s="85"/>
      <c r="H19" s="85">
        <v>5</v>
      </c>
      <c r="I19" s="85">
        <v>2</v>
      </c>
      <c r="J19" s="85">
        <v>4</v>
      </c>
      <c r="K19" s="85"/>
      <c r="L19" s="85"/>
      <c r="M19" s="85">
        <v>13</v>
      </c>
      <c r="N19" s="85"/>
      <c r="O19" s="85">
        <v>1</v>
      </c>
      <c r="P19" s="85">
        <v>10</v>
      </c>
      <c r="Q19" s="85">
        <v>1</v>
      </c>
      <c r="R19" s="85">
        <v>41</v>
      </c>
    </row>
    <row r="20" spans="1:18" x14ac:dyDescent="0.25">
      <c r="A20" s="88">
        <v>17</v>
      </c>
      <c r="B20" s="84" t="s">
        <v>93</v>
      </c>
      <c r="C20" s="85"/>
      <c r="D20" s="85">
        <v>4</v>
      </c>
      <c r="E20" s="85">
        <v>1</v>
      </c>
      <c r="F20" s="85">
        <v>2</v>
      </c>
      <c r="G20" s="85"/>
      <c r="H20" s="85">
        <v>9</v>
      </c>
      <c r="I20" s="85"/>
      <c r="J20" s="85">
        <v>3</v>
      </c>
      <c r="K20" s="85">
        <v>1</v>
      </c>
      <c r="L20" s="85"/>
      <c r="M20" s="85"/>
      <c r="N20" s="85"/>
      <c r="O20" s="85"/>
      <c r="P20" s="85">
        <v>20</v>
      </c>
      <c r="Q20" s="85">
        <v>1</v>
      </c>
      <c r="R20" s="85">
        <v>41</v>
      </c>
    </row>
    <row r="21" spans="1:18" x14ac:dyDescent="0.25">
      <c r="A21" s="88">
        <v>18</v>
      </c>
      <c r="B21" s="84" t="s">
        <v>122</v>
      </c>
      <c r="C21" s="85"/>
      <c r="D21" s="85"/>
      <c r="E21" s="85"/>
      <c r="F21" s="85"/>
      <c r="G21" s="85"/>
      <c r="H21" s="85">
        <v>6</v>
      </c>
      <c r="I21" s="85">
        <v>7</v>
      </c>
      <c r="J21" s="85">
        <v>1</v>
      </c>
      <c r="K21" s="85"/>
      <c r="L21" s="85"/>
      <c r="M21" s="85">
        <v>2</v>
      </c>
      <c r="N21" s="85"/>
      <c r="O21" s="85"/>
      <c r="P21" s="85">
        <v>5</v>
      </c>
      <c r="Q21" s="85"/>
      <c r="R21" s="85">
        <v>21</v>
      </c>
    </row>
    <row r="22" spans="1:18" x14ac:dyDescent="0.25">
      <c r="A22" s="88">
        <v>19</v>
      </c>
      <c r="B22" s="84" t="s">
        <v>104</v>
      </c>
      <c r="C22" s="85"/>
      <c r="D22" s="85">
        <v>2</v>
      </c>
      <c r="E22" s="85"/>
      <c r="F22" s="85">
        <v>2</v>
      </c>
      <c r="G22" s="85"/>
      <c r="H22" s="85">
        <v>1</v>
      </c>
      <c r="I22" s="85">
        <v>1</v>
      </c>
      <c r="J22" s="85"/>
      <c r="K22" s="85"/>
      <c r="L22" s="85"/>
      <c r="M22" s="85">
        <v>11</v>
      </c>
      <c r="N22" s="85"/>
      <c r="O22" s="85"/>
      <c r="P22" s="85">
        <v>4</v>
      </c>
      <c r="Q22" s="85"/>
      <c r="R22" s="85">
        <v>21</v>
      </c>
    </row>
    <row r="23" spans="1:18" x14ac:dyDescent="0.25">
      <c r="A23" s="88">
        <v>20</v>
      </c>
      <c r="B23" s="84" t="s">
        <v>64</v>
      </c>
      <c r="C23" s="85"/>
      <c r="D23" s="85">
        <v>3</v>
      </c>
      <c r="E23" s="85"/>
      <c r="F23" s="85"/>
      <c r="G23" s="85"/>
      <c r="H23" s="85">
        <v>2</v>
      </c>
      <c r="I23" s="85">
        <v>6</v>
      </c>
      <c r="J23" s="85"/>
      <c r="K23" s="85"/>
      <c r="L23" s="85"/>
      <c r="M23" s="85">
        <v>1</v>
      </c>
      <c r="N23" s="85"/>
      <c r="O23" s="85"/>
      <c r="P23" s="85">
        <v>10</v>
      </c>
      <c r="Q23" s="85">
        <v>3</v>
      </c>
      <c r="R23" s="85">
        <v>25</v>
      </c>
    </row>
    <row r="24" spans="1:18" x14ac:dyDescent="0.25">
      <c r="A24" s="88">
        <v>21</v>
      </c>
      <c r="B24" s="84" t="s">
        <v>29</v>
      </c>
      <c r="C24" s="85"/>
      <c r="D24" s="85">
        <v>2</v>
      </c>
      <c r="E24" s="85"/>
      <c r="F24" s="85"/>
      <c r="G24" s="85"/>
      <c r="H24" s="85">
        <v>19</v>
      </c>
      <c r="I24" s="85">
        <v>4</v>
      </c>
      <c r="J24" s="85">
        <v>5</v>
      </c>
      <c r="K24" s="85"/>
      <c r="L24" s="85">
        <v>1</v>
      </c>
      <c r="M24" s="85">
        <v>29</v>
      </c>
      <c r="N24" s="85"/>
      <c r="O24" s="85"/>
      <c r="P24" s="85">
        <v>23</v>
      </c>
      <c r="Q24" s="85"/>
      <c r="R24" s="85">
        <v>83</v>
      </c>
    </row>
    <row r="25" spans="1:18" x14ac:dyDescent="0.25">
      <c r="A25" s="88">
        <v>22</v>
      </c>
      <c r="B25" s="84" t="s">
        <v>95</v>
      </c>
      <c r="C25" s="85"/>
      <c r="D25" s="85">
        <v>4</v>
      </c>
      <c r="E25" s="85"/>
      <c r="F25" s="85"/>
      <c r="G25" s="85"/>
      <c r="H25" s="85">
        <v>17</v>
      </c>
      <c r="I25" s="85">
        <v>4</v>
      </c>
      <c r="J25" s="85">
        <v>1</v>
      </c>
      <c r="K25" s="85">
        <v>2</v>
      </c>
      <c r="L25" s="85">
        <v>2</v>
      </c>
      <c r="M25" s="85">
        <v>21</v>
      </c>
      <c r="N25" s="85"/>
      <c r="O25" s="85"/>
      <c r="P25" s="85">
        <v>9</v>
      </c>
      <c r="Q25" s="85">
        <v>1</v>
      </c>
      <c r="R25" s="85">
        <v>61</v>
      </c>
    </row>
    <row r="26" spans="1:18" x14ac:dyDescent="0.25">
      <c r="A26" s="88">
        <v>23</v>
      </c>
      <c r="B26" s="84" t="s">
        <v>32</v>
      </c>
      <c r="C26" s="85"/>
      <c r="D26" s="85">
        <v>2</v>
      </c>
      <c r="E26" s="85"/>
      <c r="F26" s="85">
        <v>2</v>
      </c>
      <c r="G26" s="85"/>
      <c r="H26" s="85">
        <v>15</v>
      </c>
      <c r="I26" s="85">
        <v>9</v>
      </c>
      <c r="J26" s="85">
        <v>9</v>
      </c>
      <c r="K26" s="85"/>
      <c r="L26" s="85">
        <v>5</v>
      </c>
      <c r="M26" s="85">
        <v>11</v>
      </c>
      <c r="N26" s="85">
        <v>1</v>
      </c>
      <c r="O26" s="85">
        <v>1</v>
      </c>
      <c r="P26" s="85">
        <v>37</v>
      </c>
      <c r="Q26" s="85"/>
      <c r="R26" s="85">
        <v>92</v>
      </c>
    </row>
    <row r="27" spans="1:18" x14ac:dyDescent="0.25">
      <c r="A27" s="88">
        <v>24</v>
      </c>
      <c r="B27" s="84" t="s">
        <v>174</v>
      </c>
      <c r="C27" s="85"/>
      <c r="D27" s="85"/>
      <c r="E27" s="85"/>
      <c r="F27" s="85"/>
      <c r="G27" s="85"/>
      <c r="H27" s="85">
        <v>4</v>
      </c>
      <c r="I27" s="85">
        <v>1</v>
      </c>
      <c r="J27" s="85">
        <v>4</v>
      </c>
      <c r="K27" s="85"/>
      <c r="L27" s="85"/>
      <c r="M27" s="85">
        <v>4</v>
      </c>
      <c r="N27" s="85"/>
      <c r="O27" s="85"/>
      <c r="P27" s="85">
        <v>9</v>
      </c>
      <c r="Q27" s="85"/>
      <c r="R27" s="85">
        <v>22</v>
      </c>
    </row>
    <row r="28" spans="1:18" x14ac:dyDescent="0.25">
      <c r="A28" s="88"/>
      <c r="B28" s="84" t="s">
        <v>3868</v>
      </c>
      <c r="C28" s="85">
        <v>4</v>
      </c>
      <c r="D28" s="85">
        <v>78</v>
      </c>
      <c r="E28" s="85">
        <v>13</v>
      </c>
      <c r="F28" s="85">
        <v>29</v>
      </c>
      <c r="G28" s="85">
        <v>2</v>
      </c>
      <c r="H28" s="85">
        <v>281</v>
      </c>
      <c r="I28" s="85">
        <v>83</v>
      </c>
      <c r="J28" s="85">
        <v>55</v>
      </c>
      <c r="K28" s="85">
        <v>18</v>
      </c>
      <c r="L28" s="85">
        <v>33</v>
      </c>
      <c r="M28" s="85">
        <v>267</v>
      </c>
      <c r="N28" s="85">
        <v>9</v>
      </c>
      <c r="O28" s="85">
        <v>10</v>
      </c>
      <c r="P28" s="85">
        <v>450</v>
      </c>
      <c r="Q28" s="85">
        <v>9</v>
      </c>
      <c r="R28" s="85">
        <v>1341</v>
      </c>
    </row>
  </sheetData>
  <mergeCells count="1">
    <mergeCell ref="A1:R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96" fitToHeight="0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43"/>
  <sheetViews>
    <sheetView view="pageBreakPreview" zoomScale="130" zoomScaleNormal="100" zoomScaleSheetLayoutView="130" workbookViewId="0">
      <selection activeCell="E35" sqref="E35"/>
    </sheetView>
  </sheetViews>
  <sheetFormatPr defaultRowHeight="16.5" customHeight="1" x14ac:dyDescent="0.25"/>
  <cols>
    <col min="1" max="1" width="6.28515625" style="21" customWidth="1"/>
    <col min="2" max="2" width="26" hidden="1" customWidth="1"/>
    <col min="3" max="3" width="20.7109375" hidden="1" customWidth="1"/>
    <col min="4" max="4" width="28.28515625" style="51" customWidth="1"/>
    <col min="5" max="5" width="9.140625" customWidth="1"/>
    <col min="6" max="6" width="17" bestFit="1" customWidth="1"/>
    <col min="7" max="7" width="11.28515625" customWidth="1"/>
    <col min="8" max="8" width="13.28515625" customWidth="1"/>
    <col min="9" max="9" width="10.42578125" hidden="1" customWidth="1"/>
    <col min="10" max="10" width="22" hidden="1" customWidth="1"/>
    <col min="11" max="11" width="11.85546875" hidden="1" customWidth="1"/>
    <col min="12" max="12" width="10.42578125" customWidth="1"/>
    <col min="13" max="13" width="17" customWidth="1"/>
    <col min="14" max="14" width="25.140625" hidden="1" customWidth="1"/>
    <col min="15" max="15" width="14.5703125" style="32" customWidth="1"/>
    <col min="16" max="16" width="13.28515625" style="21" customWidth="1"/>
    <col min="17" max="17" width="65.42578125" style="24" hidden="1" customWidth="1"/>
    <col min="18" max="18" width="40.85546875" bestFit="1" customWidth="1"/>
    <col min="22" max="22" width="17.42578125" bestFit="1" customWidth="1"/>
    <col min="23" max="23" width="24.85546875" bestFit="1" customWidth="1"/>
    <col min="27" max="27" width="13.140625" customWidth="1"/>
    <col min="28" max="28" width="98.5703125" customWidth="1"/>
  </cols>
  <sheetData>
    <row r="1" spans="1:29" s="2" customFormat="1" ht="30.75" customHeight="1" x14ac:dyDescent="0.25">
      <c r="A1" s="72" t="s">
        <v>3866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29" s="24" customFormat="1" ht="73.5" customHeight="1" x14ac:dyDescent="0.25">
      <c r="A2" s="22" t="s">
        <v>1336</v>
      </c>
      <c r="B2" s="22" t="s">
        <v>0</v>
      </c>
      <c r="C2" s="22" t="s">
        <v>1</v>
      </c>
      <c r="D2" s="50" t="s">
        <v>2</v>
      </c>
      <c r="E2" s="22" t="s">
        <v>3</v>
      </c>
      <c r="F2" s="22" t="s">
        <v>4</v>
      </c>
      <c r="G2" s="22" t="s">
        <v>5</v>
      </c>
      <c r="H2" s="22" t="s">
        <v>6</v>
      </c>
      <c r="I2" s="22" t="s">
        <v>7</v>
      </c>
      <c r="J2" s="22" t="s">
        <v>8</v>
      </c>
      <c r="K2" s="22" t="s">
        <v>9</v>
      </c>
      <c r="L2" s="22" t="s">
        <v>10</v>
      </c>
      <c r="M2" s="22" t="s">
        <v>11</v>
      </c>
      <c r="N2" s="22" t="s">
        <v>12</v>
      </c>
      <c r="O2" s="41" t="s">
        <v>3902</v>
      </c>
      <c r="P2" s="31" t="s">
        <v>3403</v>
      </c>
      <c r="Q2" s="23" t="s">
        <v>3865</v>
      </c>
      <c r="R2" s="22" t="s">
        <v>3886</v>
      </c>
      <c r="V2" s="52" t="s">
        <v>3867</v>
      </c>
      <c r="W2" t="s">
        <v>3869</v>
      </c>
      <c r="X2"/>
      <c r="AA2" s="52" t="s">
        <v>3867</v>
      </c>
      <c r="AB2" t="s">
        <v>3871</v>
      </c>
      <c r="AC2"/>
    </row>
    <row r="3" spans="1:29" s="45" customFormat="1" ht="16.5" customHeight="1" x14ac:dyDescent="0.25">
      <c r="A3" s="42">
        <v>1</v>
      </c>
      <c r="B3" s="30" t="s">
        <v>13</v>
      </c>
      <c r="C3" s="30" t="s">
        <v>14</v>
      </c>
      <c r="D3" s="1" t="s">
        <v>666</v>
      </c>
      <c r="E3" s="30"/>
      <c r="F3" s="30">
        <v>8074510724</v>
      </c>
      <c r="G3" s="43">
        <v>39448</v>
      </c>
      <c r="H3" s="30">
        <v>10290625007</v>
      </c>
      <c r="I3" s="30" t="s">
        <v>17</v>
      </c>
      <c r="J3" s="30" t="s">
        <v>18</v>
      </c>
      <c r="K3" s="30" t="s">
        <v>17</v>
      </c>
      <c r="L3" s="30">
        <v>10290625</v>
      </c>
      <c r="M3" s="30" t="s">
        <v>26</v>
      </c>
      <c r="N3" s="30" t="s">
        <v>21</v>
      </c>
      <c r="O3" s="44"/>
      <c r="P3" s="42">
        <v>11</v>
      </c>
      <c r="Q3" s="30"/>
      <c r="R3" s="1" t="str">
        <f t="shared" ref="R3:R66" si="0">IFERROR(VLOOKUP(P3,REASONCODE,2,FALSE),"")</f>
        <v>Not traced</v>
      </c>
      <c r="V3" s="53" t="s">
        <v>26</v>
      </c>
      <c r="W3" s="54">
        <v>70</v>
      </c>
      <c r="X3"/>
      <c r="AA3" s="53">
        <v>1</v>
      </c>
      <c r="AB3" s="54">
        <v>450</v>
      </c>
      <c r="AC3"/>
    </row>
    <row r="4" spans="1:29" s="45" customFormat="1" ht="16.5" customHeight="1" x14ac:dyDescent="0.25">
      <c r="A4" s="42">
        <f>A3+1</f>
        <v>2</v>
      </c>
      <c r="B4" s="30" t="s">
        <v>13</v>
      </c>
      <c r="C4" s="30" t="s">
        <v>14</v>
      </c>
      <c r="D4" s="1" t="s">
        <v>1178</v>
      </c>
      <c r="E4" s="30" t="s">
        <v>23</v>
      </c>
      <c r="F4" s="46">
        <v>998384000000</v>
      </c>
      <c r="G4" s="43">
        <v>39815</v>
      </c>
      <c r="H4" s="30">
        <v>10290625007</v>
      </c>
      <c r="I4" s="30" t="s">
        <v>17</v>
      </c>
      <c r="J4" s="30" t="s">
        <v>18</v>
      </c>
      <c r="K4" s="30" t="s">
        <v>19</v>
      </c>
      <c r="L4" s="30">
        <v>10290625</v>
      </c>
      <c r="M4" s="30" t="s">
        <v>26</v>
      </c>
      <c r="N4" s="30" t="s">
        <v>1142</v>
      </c>
      <c r="O4" s="44" t="str">
        <f>IFERROR(VLOOKUP(D4,GERDATA971,14,FALSE),"")</f>
        <v>998343066755</v>
      </c>
      <c r="P4" s="42">
        <v>1</v>
      </c>
      <c r="Q4" s="30" t="s">
        <v>1380</v>
      </c>
      <c r="R4" s="1" t="str">
        <f t="shared" si="0"/>
        <v>Studying in School / College</v>
      </c>
      <c r="V4" s="53" t="s">
        <v>20</v>
      </c>
      <c r="W4" s="54">
        <v>65</v>
      </c>
      <c r="X4"/>
      <c r="AA4" s="53">
        <v>2</v>
      </c>
      <c r="AB4" s="54">
        <v>78</v>
      </c>
      <c r="AC4"/>
    </row>
    <row r="5" spans="1:29" s="45" customFormat="1" ht="16.5" customHeight="1" x14ac:dyDescent="0.25">
      <c r="A5" s="42">
        <f t="shared" ref="A5:A68" si="1">A4+1</f>
        <v>3</v>
      </c>
      <c r="B5" s="30" t="s">
        <v>13</v>
      </c>
      <c r="C5" s="30" t="s">
        <v>14</v>
      </c>
      <c r="D5" s="1" t="s">
        <v>902</v>
      </c>
      <c r="E5" s="30" t="s">
        <v>16</v>
      </c>
      <c r="F5" s="46">
        <v>308730000000</v>
      </c>
      <c r="G5" s="43">
        <v>38631</v>
      </c>
      <c r="H5" s="30">
        <v>10290625011</v>
      </c>
      <c r="I5" s="30" t="s">
        <v>17</v>
      </c>
      <c r="J5" s="30" t="s">
        <v>18</v>
      </c>
      <c r="K5" s="30" t="s">
        <v>19</v>
      </c>
      <c r="L5" s="30">
        <v>10290625</v>
      </c>
      <c r="M5" s="30" t="s">
        <v>26</v>
      </c>
      <c r="N5" s="30" t="s">
        <v>21</v>
      </c>
      <c r="O5" s="44" t="str">
        <f>IFERROR(VLOOKUP(D5,GERDATA971,14,FALSE),"")</f>
        <v>308729544893</v>
      </c>
      <c r="P5" s="42">
        <v>1</v>
      </c>
      <c r="Q5" s="30" t="s">
        <v>1399</v>
      </c>
      <c r="R5" s="1" t="str">
        <f t="shared" si="0"/>
        <v>Studying in School / College</v>
      </c>
      <c r="V5" s="53" t="s">
        <v>39</v>
      </c>
      <c r="W5" s="54">
        <v>126</v>
      </c>
      <c r="X5"/>
      <c r="AA5" s="53">
        <v>3</v>
      </c>
      <c r="AB5" s="54">
        <v>83</v>
      </c>
      <c r="AC5"/>
    </row>
    <row r="6" spans="1:29" s="45" customFormat="1" ht="16.5" customHeight="1" x14ac:dyDescent="0.25">
      <c r="A6" s="42">
        <f t="shared" si="1"/>
        <v>4</v>
      </c>
      <c r="B6" s="30" t="s">
        <v>13</v>
      </c>
      <c r="C6" s="30" t="s">
        <v>14</v>
      </c>
      <c r="D6" s="1" t="s">
        <v>25</v>
      </c>
      <c r="E6" s="30" t="s">
        <v>23</v>
      </c>
      <c r="F6" s="30">
        <v>9492141095</v>
      </c>
      <c r="G6" s="43">
        <v>40544</v>
      </c>
      <c r="H6" s="30">
        <v>10290625011</v>
      </c>
      <c r="I6" s="30" t="s">
        <v>17</v>
      </c>
      <c r="J6" s="30" t="s">
        <v>18</v>
      </c>
      <c r="K6" s="30" t="s">
        <v>19</v>
      </c>
      <c r="L6" s="30">
        <v>10290625</v>
      </c>
      <c r="M6" s="30" t="s">
        <v>26</v>
      </c>
      <c r="N6" s="30" t="s">
        <v>21</v>
      </c>
      <c r="O6" s="44" t="str">
        <f>IFERROR(VLOOKUP(D6,GERDATA971,14,FALSE),"")</f>
        <v>486326226093</v>
      </c>
      <c r="P6" s="42">
        <v>1</v>
      </c>
      <c r="Q6" s="30" t="s">
        <v>1413</v>
      </c>
      <c r="R6" s="1" t="str">
        <f t="shared" si="0"/>
        <v>Studying in School / College</v>
      </c>
      <c r="V6" s="53" t="s">
        <v>41</v>
      </c>
      <c r="W6" s="54">
        <v>69</v>
      </c>
      <c r="X6"/>
      <c r="AA6" s="53">
        <v>4</v>
      </c>
      <c r="AB6" s="54">
        <v>4</v>
      </c>
      <c r="AC6"/>
    </row>
    <row r="7" spans="1:29" s="45" customFormat="1" ht="16.5" customHeight="1" x14ac:dyDescent="0.25">
      <c r="A7" s="42">
        <f t="shared" si="1"/>
        <v>5</v>
      </c>
      <c r="B7" s="30" t="s">
        <v>13</v>
      </c>
      <c r="C7" s="30" t="s">
        <v>14</v>
      </c>
      <c r="D7" s="1" t="s">
        <v>1190</v>
      </c>
      <c r="E7" s="30" t="s">
        <v>23</v>
      </c>
      <c r="F7" s="46">
        <v>692156000000</v>
      </c>
      <c r="G7" s="43">
        <v>39814</v>
      </c>
      <c r="H7" s="30">
        <v>10290625007</v>
      </c>
      <c r="I7" s="30" t="s">
        <v>17</v>
      </c>
      <c r="J7" s="30" t="s">
        <v>18</v>
      </c>
      <c r="K7" s="30" t="s">
        <v>19</v>
      </c>
      <c r="L7" s="30">
        <v>10290625</v>
      </c>
      <c r="M7" s="30" t="s">
        <v>26</v>
      </c>
      <c r="N7" s="30" t="s">
        <v>1142</v>
      </c>
      <c r="O7" s="44" t="str">
        <f>IFERROR(VLOOKUP(D7,GERDATA971,14,FALSE),"")</f>
        <v>692155706458</v>
      </c>
      <c r="P7" s="42">
        <v>1</v>
      </c>
      <c r="Q7" s="30" t="s">
        <v>1380</v>
      </c>
      <c r="R7" s="1" t="str">
        <f t="shared" si="0"/>
        <v>Studying in School / College</v>
      </c>
      <c r="V7" s="53" t="s">
        <v>36</v>
      </c>
      <c r="W7" s="54">
        <v>74</v>
      </c>
      <c r="X7"/>
      <c r="AA7" s="53">
        <v>5</v>
      </c>
      <c r="AB7" s="54">
        <v>18</v>
      </c>
      <c r="AC7"/>
    </row>
    <row r="8" spans="1:29" s="45" customFormat="1" ht="16.5" customHeight="1" x14ac:dyDescent="0.25">
      <c r="A8" s="42">
        <f t="shared" si="1"/>
        <v>6</v>
      </c>
      <c r="B8" s="30" t="s">
        <v>13</v>
      </c>
      <c r="C8" s="30" t="s">
        <v>14</v>
      </c>
      <c r="D8" s="1" t="s">
        <v>217</v>
      </c>
      <c r="E8" s="30" t="s">
        <v>23</v>
      </c>
      <c r="F8" s="30">
        <v>9493668954</v>
      </c>
      <c r="G8" s="43">
        <v>38718</v>
      </c>
      <c r="H8" s="30">
        <v>10290625002</v>
      </c>
      <c r="I8" s="30" t="s">
        <v>17</v>
      </c>
      <c r="J8" s="30" t="s">
        <v>18</v>
      </c>
      <c r="K8" s="30" t="s">
        <v>19</v>
      </c>
      <c r="L8" s="30">
        <v>10290625</v>
      </c>
      <c r="M8" s="30" t="s">
        <v>26</v>
      </c>
      <c r="N8" s="30" t="s">
        <v>21</v>
      </c>
      <c r="O8" s="44" t="str">
        <f>IFERROR(VLOOKUP(D8,GERDATA971,14,FALSE),"")</f>
        <v>890736935456</v>
      </c>
      <c r="P8" s="42">
        <v>1</v>
      </c>
      <c r="Q8" s="30" t="s">
        <v>1371</v>
      </c>
      <c r="R8" s="1" t="str">
        <f t="shared" si="0"/>
        <v>Studying in School / College</v>
      </c>
      <c r="V8" s="53" t="s">
        <v>59</v>
      </c>
      <c r="W8" s="54">
        <v>53</v>
      </c>
      <c r="X8"/>
      <c r="AA8" s="53">
        <v>6</v>
      </c>
      <c r="AB8" s="54">
        <v>33</v>
      </c>
      <c r="AC8"/>
    </row>
    <row r="9" spans="1:29" s="45" customFormat="1" ht="16.5" customHeight="1" x14ac:dyDescent="0.25">
      <c r="A9" s="42">
        <f t="shared" si="1"/>
        <v>7</v>
      </c>
      <c r="B9" s="30" t="s">
        <v>13</v>
      </c>
      <c r="C9" s="30" t="s">
        <v>14</v>
      </c>
      <c r="D9" s="1" t="s">
        <v>1123</v>
      </c>
      <c r="E9" s="30"/>
      <c r="F9" s="46">
        <v>866343000000</v>
      </c>
      <c r="G9" s="43">
        <v>41848</v>
      </c>
      <c r="H9" s="30">
        <v>10290625005</v>
      </c>
      <c r="I9" s="30" t="s">
        <v>17</v>
      </c>
      <c r="J9" s="30" t="s">
        <v>31</v>
      </c>
      <c r="K9" s="30" t="s">
        <v>19</v>
      </c>
      <c r="L9" s="30">
        <v>10290625</v>
      </c>
      <c r="M9" s="30" t="s">
        <v>26</v>
      </c>
      <c r="N9" s="30" t="s">
        <v>21</v>
      </c>
      <c r="O9" s="44"/>
      <c r="P9" s="42">
        <v>11</v>
      </c>
      <c r="Q9" s="30"/>
      <c r="R9" s="1" t="str">
        <f t="shared" si="0"/>
        <v>Not traced</v>
      </c>
      <c r="V9" s="53" t="s">
        <v>97</v>
      </c>
      <c r="W9" s="54">
        <v>24</v>
      </c>
      <c r="X9"/>
      <c r="AA9" s="53">
        <v>7</v>
      </c>
      <c r="AB9" s="54">
        <v>13</v>
      </c>
      <c r="AC9"/>
    </row>
    <row r="10" spans="1:29" s="45" customFormat="1" ht="16.5" customHeight="1" x14ac:dyDescent="0.25">
      <c r="A10" s="42">
        <f t="shared" si="1"/>
        <v>8</v>
      </c>
      <c r="B10" s="30" t="s">
        <v>13</v>
      </c>
      <c r="C10" s="30" t="s">
        <v>14</v>
      </c>
      <c r="D10" s="1" t="s">
        <v>1306</v>
      </c>
      <c r="E10" s="30" t="s">
        <v>23</v>
      </c>
      <c r="F10" s="46">
        <v>832173000000</v>
      </c>
      <c r="G10" s="43">
        <v>39284</v>
      </c>
      <c r="H10" s="30">
        <v>10290625002</v>
      </c>
      <c r="I10" s="30" t="s">
        <v>17</v>
      </c>
      <c r="J10" s="30" t="s">
        <v>18</v>
      </c>
      <c r="K10" s="30" t="s">
        <v>19</v>
      </c>
      <c r="L10" s="30">
        <v>10290625</v>
      </c>
      <c r="M10" s="30" t="s">
        <v>26</v>
      </c>
      <c r="N10" s="30" t="s">
        <v>1142</v>
      </c>
      <c r="O10" s="44" t="str">
        <f>IFERROR(VLOOKUP(D10,GERDATA971,14,FALSE),"")</f>
        <v>832173281928</v>
      </c>
      <c r="P10" s="42">
        <v>1</v>
      </c>
      <c r="Q10" s="30" t="s">
        <v>1375</v>
      </c>
      <c r="R10" s="1" t="str">
        <f t="shared" si="0"/>
        <v>Studying in School / College</v>
      </c>
      <c r="V10" s="53" t="s">
        <v>62</v>
      </c>
      <c r="W10" s="54">
        <v>25</v>
      </c>
      <c r="X10"/>
      <c r="AA10" s="53">
        <v>8</v>
      </c>
      <c r="AB10" s="54">
        <v>9</v>
      </c>
      <c r="AC10"/>
    </row>
    <row r="11" spans="1:29" s="45" customFormat="1" ht="16.5" customHeight="1" x14ac:dyDescent="0.25">
      <c r="A11" s="42">
        <f t="shared" si="1"/>
        <v>9</v>
      </c>
      <c r="B11" s="30" t="s">
        <v>13</v>
      </c>
      <c r="C11" s="30" t="s">
        <v>14</v>
      </c>
      <c r="D11" s="1" t="s">
        <v>991</v>
      </c>
      <c r="E11" s="30" t="s">
        <v>16</v>
      </c>
      <c r="F11" s="46">
        <v>422266000000</v>
      </c>
      <c r="G11" s="43">
        <v>38631</v>
      </c>
      <c r="H11" s="30">
        <v>10290625011</v>
      </c>
      <c r="I11" s="30" t="s">
        <v>17</v>
      </c>
      <c r="J11" s="30" t="s">
        <v>18</v>
      </c>
      <c r="K11" s="30" t="s">
        <v>19</v>
      </c>
      <c r="L11" s="30">
        <v>10290625</v>
      </c>
      <c r="M11" s="30" t="s">
        <v>26</v>
      </c>
      <c r="N11" s="30" t="s">
        <v>21</v>
      </c>
      <c r="O11" s="44" t="str">
        <f>IFERROR(VLOOKUP(D11,GERDATA971,14,FALSE),"")</f>
        <v>422266400138</v>
      </c>
      <c r="P11" s="42">
        <v>1</v>
      </c>
      <c r="Q11" s="30" t="s">
        <v>1479</v>
      </c>
      <c r="R11" s="1" t="str">
        <f t="shared" si="0"/>
        <v>Studying in School / College</v>
      </c>
      <c r="V11" s="53" t="s">
        <v>164</v>
      </c>
      <c r="W11" s="54">
        <v>25</v>
      </c>
      <c r="X11"/>
      <c r="AA11" s="53">
        <v>9</v>
      </c>
      <c r="AB11" s="54">
        <v>9</v>
      </c>
      <c r="AC11"/>
    </row>
    <row r="12" spans="1:29" s="45" customFormat="1" ht="16.5" customHeight="1" x14ac:dyDescent="0.25">
      <c r="A12" s="42">
        <f t="shared" si="1"/>
        <v>10</v>
      </c>
      <c r="B12" s="30" t="s">
        <v>13</v>
      </c>
      <c r="C12" s="30" t="s">
        <v>14</v>
      </c>
      <c r="D12" s="1" t="s">
        <v>532</v>
      </c>
      <c r="E12" s="30" t="s">
        <v>23</v>
      </c>
      <c r="F12" s="30">
        <v>9491886270</v>
      </c>
      <c r="G12" s="43">
        <v>38718</v>
      </c>
      <c r="H12" s="30">
        <v>10290625002</v>
      </c>
      <c r="I12" s="30" t="s">
        <v>17</v>
      </c>
      <c r="J12" s="30" t="s">
        <v>18</v>
      </c>
      <c r="K12" s="30" t="s">
        <v>19</v>
      </c>
      <c r="L12" s="30">
        <v>10290625</v>
      </c>
      <c r="M12" s="30" t="s">
        <v>26</v>
      </c>
      <c r="N12" s="30" t="s">
        <v>21</v>
      </c>
      <c r="O12" s="44" t="str">
        <f>IFERROR(VLOOKUP(D12,GERDATA971,14,FALSE),"")</f>
        <v>237699663001</v>
      </c>
      <c r="P12" s="42">
        <v>1</v>
      </c>
      <c r="Q12" s="30" t="s">
        <v>1375</v>
      </c>
      <c r="R12" s="1" t="str">
        <f t="shared" si="0"/>
        <v>Studying in School / College</v>
      </c>
      <c r="V12" s="53" t="s">
        <v>50</v>
      </c>
      <c r="W12" s="54">
        <v>60</v>
      </c>
      <c r="X12"/>
      <c r="AA12" s="53">
        <v>10</v>
      </c>
      <c r="AB12" s="54">
        <v>281</v>
      </c>
      <c r="AC12"/>
    </row>
    <row r="13" spans="1:29" s="45" customFormat="1" ht="16.5" customHeight="1" x14ac:dyDescent="0.25">
      <c r="A13" s="42">
        <f t="shared" si="1"/>
        <v>11</v>
      </c>
      <c r="B13" s="30" t="s">
        <v>13</v>
      </c>
      <c r="C13" s="30" t="s">
        <v>14</v>
      </c>
      <c r="D13" s="1" t="s">
        <v>560</v>
      </c>
      <c r="E13" s="30" t="s">
        <v>16</v>
      </c>
      <c r="F13" s="30">
        <v>9493498312</v>
      </c>
      <c r="G13" s="43">
        <v>38852</v>
      </c>
      <c r="H13" s="30">
        <v>10290625008</v>
      </c>
      <c r="I13" s="30" t="s">
        <v>17</v>
      </c>
      <c r="J13" s="30" t="s">
        <v>54</v>
      </c>
      <c r="K13" s="30" t="s">
        <v>19</v>
      </c>
      <c r="L13" s="30">
        <v>10290625</v>
      </c>
      <c r="M13" s="30" t="s">
        <v>26</v>
      </c>
      <c r="N13" s="30" t="s">
        <v>21</v>
      </c>
      <c r="O13" s="44">
        <v>99196632178</v>
      </c>
      <c r="P13" s="42">
        <v>13</v>
      </c>
      <c r="Q13" s="30" t="s">
        <v>1411</v>
      </c>
      <c r="R13" s="1" t="str">
        <f t="shared" si="0"/>
        <v>Married</v>
      </c>
      <c r="V13" s="53" t="s">
        <v>80</v>
      </c>
      <c r="W13" s="54">
        <v>76</v>
      </c>
      <c r="X13"/>
      <c r="AA13" s="53">
        <v>11</v>
      </c>
      <c r="AB13" s="54">
        <v>103</v>
      </c>
      <c r="AC13"/>
    </row>
    <row r="14" spans="1:29" s="45" customFormat="1" ht="16.5" customHeight="1" x14ac:dyDescent="0.25">
      <c r="A14" s="42">
        <f t="shared" si="1"/>
        <v>12</v>
      </c>
      <c r="B14" s="30" t="s">
        <v>13</v>
      </c>
      <c r="C14" s="30" t="s">
        <v>14</v>
      </c>
      <c r="D14" s="1" t="s">
        <v>1310</v>
      </c>
      <c r="E14" s="30" t="s">
        <v>23</v>
      </c>
      <c r="F14" s="46">
        <v>441357000000</v>
      </c>
      <c r="G14" s="43">
        <v>39083</v>
      </c>
      <c r="H14" s="30">
        <v>10290625002</v>
      </c>
      <c r="I14" s="30" t="s">
        <v>17</v>
      </c>
      <c r="J14" s="30" t="s">
        <v>18</v>
      </c>
      <c r="K14" s="30" t="s">
        <v>19</v>
      </c>
      <c r="L14" s="30">
        <v>10290625</v>
      </c>
      <c r="M14" s="30" t="s">
        <v>26</v>
      </c>
      <c r="N14" s="30" t="s">
        <v>1142</v>
      </c>
      <c r="O14" s="44" t="str">
        <f>IFERROR(VLOOKUP(D14,GERDATA971,14,FALSE),"")</f>
        <v>441356961672</v>
      </c>
      <c r="P14" s="42">
        <v>1</v>
      </c>
      <c r="Q14" s="30" t="s">
        <v>1380</v>
      </c>
      <c r="R14" s="1" t="str">
        <f t="shared" si="0"/>
        <v>Studying in School / College</v>
      </c>
      <c r="V14" s="53" t="s">
        <v>34</v>
      </c>
      <c r="W14" s="54">
        <v>88</v>
      </c>
      <c r="X14"/>
      <c r="AA14" s="53">
        <v>12</v>
      </c>
      <c r="AB14" s="54">
        <v>29</v>
      </c>
      <c r="AC14"/>
    </row>
    <row r="15" spans="1:29" s="45" customFormat="1" ht="16.5" customHeight="1" x14ac:dyDescent="0.25">
      <c r="A15" s="42">
        <f t="shared" si="1"/>
        <v>13</v>
      </c>
      <c r="B15" s="30" t="s">
        <v>13</v>
      </c>
      <c r="C15" s="30" t="s">
        <v>14</v>
      </c>
      <c r="D15" s="1" t="s">
        <v>1292</v>
      </c>
      <c r="E15" s="30" t="s">
        <v>16</v>
      </c>
      <c r="F15" s="46">
        <v>369840000000</v>
      </c>
      <c r="G15" s="43">
        <v>41994</v>
      </c>
      <c r="H15" s="30">
        <v>10290625010</v>
      </c>
      <c r="I15" s="30" t="s">
        <v>17</v>
      </c>
      <c r="J15" s="30" t="s">
        <v>18</v>
      </c>
      <c r="K15" s="30" t="s">
        <v>19</v>
      </c>
      <c r="L15" s="30">
        <v>10290625</v>
      </c>
      <c r="M15" s="30" t="s">
        <v>26</v>
      </c>
      <c r="N15" s="30" t="s">
        <v>1142</v>
      </c>
      <c r="O15" s="44" t="str">
        <f>IFERROR(VLOOKUP(D15,GERDATA971,14,FALSE),"")</f>
        <v>367840281968</v>
      </c>
      <c r="P15" s="42">
        <v>12</v>
      </c>
      <c r="Q15" s="30" t="s">
        <v>1473</v>
      </c>
      <c r="R15" s="1" t="str">
        <f t="shared" si="0"/>
        <v>Died</v>
      </c>
      <c r="V15" s="53" t="s">
        <v>44</v>
      </c>
      <c r="W15" s="54">
        <v>72</v>
      </c>
      <c r="X15"/>
      <c r="AA15" s="53">
        <v>13</v>
      </c>
      <c r="AB15" s="54">
        <v>55</v>
      </c>
      <c r="AC15"/>
    </row>
    <row r="16" spans="1:29" s="45" customFormat="1" ht="16.5" customHeight="1" x14ac:dyDescent="0.25">
      <c r="A16" s="42">
        <f t="shared" si="1"/>
        <v>14</v>
      </c>
      <c r="B16" s="30" t="s">
        <v>13</v>
      </c>
      <c r="C16" s="30" t="s">
        <v>14</v>
      </c>
      <c r="D16" s="1" t="s">
        <v>1140</v>
      </c>
      <c r="E16" s="30" t="s">
        <v>23</v>
      </c>
      <c r="F16" s="46">
        <v>685879000000</v>
      </c>
      <c r="G16" s="43">
        <v>39574</v>
      </c>
      <c r="H16" s="30">
        <v>10290625008</v>
      </c>
      <c r="I16" s="30" t="s">
        <v>17</v>
      </c>
      <c r="J16" s="30" t="s">
        <v>18</v>
      </c>
      <c r="K16" s="30" t="s">
        <v>19</v>
      </c>
      <c r="L16" s="30">
        <v>10290625</v>
      </c>
      <c r="M16" s="30" t="s">
        <v>26</v>
      </c>
      <c r="N16" s="30" t="s">
        <v>21</v>
      </c>
      <c r="O16" s="44" t="str">
        <f>IFERROR(VLOOKUP(D16,GERDATA971,14,FALSE),"")</f>
        <v>685878949642</v>
      </c>
      <c r="P16" s="42">
        <v>1</v>
      </c>
      <c r="Q16" s="30" t="s">
        <v>1455</v>
      </c>
      <c r="R16" s="1" t="str">
        <f t="shared" si="0"/>
        <v>Studying in School / College</v>
      </c>
      <c r="V16" s="53" t="s">
        <v>66</v>
      </c>
      <c r="W16" s="54">
        <v>62</v>
      </c>
      <c r="X16"/>
      <c r="AA16" s="53">
        <v>14</v>
      </c>
      <c r="AB16" s="54">
        <v>2</v>
      </c>
      <c r="AC16"/>
    </row>
    <row r="17" spans="1:29" s="45" customFormat="1" ht="16.5" customHeight="1" x14ac:dyDescent="0.25">
      <c r="A17" s="42">
        <f t="shared" si="1"/>
        <v>15</v>
      </c>
      <c r="B17" s="30" t="s">
        <v>13</v>
      </c>
      <c r="C17" s="30" t="s">
        <v>14</v>
      </c>
      <c r="D17" s="1" t="s">
        <v>540</v>
      </c>
      <c r="E17" s="30" t="s">
        <v>23</v>
      </c>
      <c r="F17" s="30">
        <v>9493498312</v>
      </c>
      <c r="G17" s="43">
        <v>40358</v>
      </c>
      <c r="H17" s="30">
        <v>10290625011</v>
      </c>
      <c r="I17" s="30" t="s">
        <v>17</v>
      </c>
      <c r="J17" s="30" t="s">
        <v>18</v>
      </c>
      <c r="K17" s="30" t="s">
        <v>19</v>
      </c>
      <c r="L17" s="30">
        <v>10290625</v>
      </c>
      <c r="M17" s="30" t="s">
        <v>26</v>
      </c>
      <c r="N17" s="30" t="s">
        <v>21</v>
      </c>
      <c r="O17" s="44" t="str">
        <f>IFERROR(VLOOKUP(D17,GERDATA971,14,FALSE),"")</f>
        <v>947707471103</v>
      </c>
      <c r="P17" s="42">
        <v>1</v>
      </c>
      <c r="Q17" s="30" t="s">
        <v>1413</v>
      </c>
      <c r="R17" s="1" t="str">
        <f t="shared" si="0"/>
        <v>Studying in School / College</v>
      </c>
      <c r="V17" s="53" t="s">
        <v>55</v>
      </c>
      <c r="W17" s="54">
        <v>45</v>
      </c>
      <c r="X17"/>
      <c r="AA17" s="53">
        <v>15</v>
      </c>
      <c r="AB17" s="54">
        <v>10</v>
      </c>
      <c r="AC17"/>
    </row>
    <row r="18" spans="1:29" s="45" customFormat="1" ht="16.5" customHeight="1" x14ac:dyDescent="0.25">
      <c r="A18" s="42">
        <f t="shared" si="1"/>
        <v>16</v>
      </c>
      <c r="B18" s="30" t="s">
        <v>13</v>
      </c>
      <c r="C18" s="30" t="s">
        <v>14</v>
      </c>
      <c r="D18" s="1" t="s">
        <v>1222</v>
      </c>
      <c r="E18" s="30" t="s">
        <v>23</v>
      </c>
      <c r="F18" s="46">
        <v>527782000000</v>
      </c>
      <c r="G18" s="43">
        <v>39727</v>
      </c>
      <c r="H18" s="30">
        <v>10290625011</v>
      </c>
      <c r="I18" s="30" t="s">
        <v>17</v>
      </c>
      <c r="J18" s="30" t="s">
        <v>18</v>
      </c>
      <c r="K18" s="30" t="s">
        <v>19</v>
      </c>
      <c r="L18" s="30">
        <v>10290625</v>
      </c>
      <c r="M18" s="30" t="s">
        <v>26</v>
      </c>
      <c r="N18" s="30" t="s">
        <v>1142</v>
      </c>
      <c r="O18" s="44" t="str">
        <f>IFERROR(VLOOKUP(D18,GERDATA971,14,FALSE),"")</f>
        <v>527781506516</v>
      </c>
      <c r="P18" s="42">
        <v>1</v>
      </c>
      <c r="Q18" s="30" t="s">
        <v>1408</v>
      </c>
      <c r="R18" s="1" t="str">
        <f t="shared" si="0"/>
        <v>Studying in School / College</v>
      </c>
      <c r="V18" s="53" t="s">
        <v>24</v>
      </c>
      <c r="W18" s="54">
        <v>41</v>
      </c>
      <c r="X18"/>
      <c r="AA18" s="53" t="s">
        <v>3870</v>
      </c>
      <c r="AB18" s="54"/>
      <c r="AC18"/>
    </row>
    <row r="19" spans="1:29" s="45" customFormat="1" ht="16.5" customHeight="1" x14ac:dyDescent="0.25">
      <c r="A19" s="42">
        <f t="shared" si="1"/>
        <v>17</v>
      </c>
      <c r="B19" s="30" t="s">
        <v>13</v>
      </c>
      <c r="C19" s="30" t="s">
        <v>14</v>
      </c>
      <c r="D19" s="1" t="s">
        <v>706</v>
      </c>
      <c r="E19" s="30" t="s">
        <v>16</v>
      </c>
      <c r="F19" s="30">
        <v>9490379300</v>
      </c>
      <c r="G19" s="43">
        <v>38718</v>
      </c>
      <c r="H19" s="30">
        <v>10290625004</v>
      </c>
      <c r="I19" s="30" t="s">
        <v>17</v>
      </c>
      <c r="J19" s="30" t="s">
        <v>18</v>
      </c>
      <c r="K19" s="30" t="s">
        <v>17</v>
      </c>
      <c r="L19" s="30">
        <v>10290625</v>
      </c>
      <c r="M19" s="30" t="s">
        <v>26</v>
      </c>
      <c r="N19" s="30" t="s">
        <v>21</v>
      </c>
      <c r="O19" s="44">
        <v>596400669949</v>
      </c>
      <c r="P19" s="42">
        <v>3</v>
      </c>
      <c r="Q19" s="30" t="s">
        <v>2112</v>
      </c>
      <c r="R19" s="1" t="str">
        <f t="shared" si="0"/>
        <v>Inter passed and present not continue study</v>
      </c>
      <c r="V19" s="53" t="s">
        <v>93</v>
      </c>
      <c r="W19" s="54">
        <v>41</v>
      </c>
      <c r="X19"/>
      <c r="AA19" s="53" t="s">
        <v>3868</v>
      </c>
      <c r="AB19" s="54">
        <v>1177</v>
      </c>
      <c r="AC19"/>
    </row>
    <row r="20" spans="1:29" s="45" customFormat="1" ht="15" x14ac:dyDescent="0.25">
      <c r="A20" s="42">
        <f t="shared" si="1"/>
        <v>18</v>
      </c>
      <c r="B20" s="30" t="s">
        <v>13</v>
      </c>
      <c r="C20" s="30" t="s">
        <v>14</v>
      </c>
      <c r="D20" s="1" t="s">
        <v>1225</v>
      </c>
      <c r="E20" s="30" t="s">
        <v>23</v>
      </c>
      <c r="F20" s="46">
        <v>643994000000</v>
      </c>
      <c r="G20" s="43">
        <v>39659</v>
      </c>
      <c r="H20" s="30">
        <v>10290625011</v>
      </c>
      <c r="I20" s="30" t="s">
        <v>17</v>
      </c>
      <c r="J20" s="30" t="s">
        <v>18</v>
      </c>
      <c r="K20" s="30" t="s">
        <v>19</v>
      </c>
      <c r="L20" s="30">
        <v>10290625</v>
      </c>
      <c r="M20" s="30" t="s">
        <v>26</v>
      </c>
      <c r="N20" s="30" t="s">
        <v>1142</v>
      </c>
      <c r="O20" s="44" t="str">
        <f>IFERROR(VLOOKUP(D20,GERDATA971,14,FALSE),"")</f>
        <v>643994262881</v>
      </c>
      <c r="P20" s="42">
        <v>1</v>
      </c>
      <c r="Q20" s="30" t="s">
        <v>1485</v>
      </c>
      <c r="R20" s="1" t="str">
        <f t="shared" si="0"/>
        <v>Studying in School / College</v>
      </c>
      <c r="V20" s="53" t="s">
        <v>122</v>
      </c>
      <c r="W20" s="54">
        <v>21</v>
      </c>
      <c r="AA20"/>
      <c r="AB20"/>
    </row>
    <row r="21" spans="1:29" s="45" customFormat="1" ht="15" x14ac:dyDescent="0.25">
      <c r="A21" s="42">
        <f t="shared" si="1"/>
        <v>19</v>
      </c>
      <c r="B21" s="30" t="s">
        <v>13</v>
      </c>
      <c r="C21" s="30" t="s">
        <v>14</v>
      </c>
      <c r="D21" s="1" t="s">
        <v>215</v>
      </c>
      <c r="E21" s="30" t="s">
        <v>23</v>
      </c>
      <c r="F21" s="30">
        <v>9492141095</v>
      </c>
      <c r="G21" s="43">
        <v>39448</v>
      </c>
      <c r="H21" s="30">
        <v>10290625011</v>
      </c>
      <c r="I21" s="30" t="s">
        <v>17</v>
      </c>
      <c r="J21" s="30" t="s">
        <v>18</v>
      </c>
      <c r="K21" s="30" t="s">
        <v>19</v>
      </c>
      <c r="L21" s="30">
        <v>10290625</v>
      </c>
      <c r="M21" s="30" t="s">
        <v>26</v>
      </c>
      <c r="N21" s="30" t="s">
        <v>21</v>
      </c>
      <c r="O21" s="44" t="str">
        <f>IFERROR(VLOOKUP(D21,GERDATA971,14,FALSE),"")</f>
        <v>955519163087</v>
      </c>
      <c r="P21" s="42">
        <v>1</v>
      </c>
      <c r="Q21" s="30" t="s">
        <v>1396</v>
      </c>
      <c r="R21" s="1" t="str">
        <f t="shared" si="0"/>
        <v>Studying in School / College</v>
      </c>
      <c r="V21" s="53" t="s">
        <v>104</v>
      </c>
      <c r="W21" s="54">
        <v>21</v>
      </c>
      <c r="AA21"/>
    </row>
    <row r="22" spans="1:29" s="45" customFormat="1" ht="15" x14ac:dyDescent="0.25">
      <c r="A22" s="42">
        <f t="shared" si="1"/>
        <v>20</v>
      </c>
      <c r="B22" s="30" t="s">
        <v>13</v>
      </c>
      <c r="C22" s="30" t="s">
        <v>14</v>
      </c>
      <c r="D22" s="1" t="s">
        <v>737</v>
      </c>
      <c r="E22" s="30" t="s">
        <v>16</v>
      </c>
      <c r="F22" s="30">
        <v>8500977950</v>
      </c>
      <c r="G22" s="43">
        <v>38718</v>
      </c>
      <c r="H22" s="30">
        <v>10290625001</v>
      </c>
      <c r="I22" s="30" t="s">
        <v>17</v>
      </c>
      <c r="J22" s="30" t="s">
        <v>18</v>
      </c>
      <c r="K22" s="30" t="s">
        <v>19</v>
      </c>
      <c r="L22" s="30">
        <v>10290625</v>
      </c>
      <c r="M22" s="30" t="s">
        <v>26</v>
      </c>
      <c r="N22" s="30" t="s">
        <v>21</v>
      </c>
      <c r="O22" s="44" t="str">
        <f>IFERROR(VLOOKUP(D22,GERDATA971,14,FALSE),"")</f>
        <v>785731444900</v>
      </c>
      <c r="P22" s="42">
        <v>2</v>
      </c>
      <c r="Q22" s="30" t="s">
        <v>1360</v>
      </c>
      <c r="R22" s="1" t="str">
        <f t="shared" si="0"/>
        <v>10th passed and present not continue study</v>
      </c>
      <c r="V22" s="53" t="s">
        <v>64</v>
      </c>
      <c r="W22" s="54">
        <v>25</v>
      </c>
      <c r="AA22"/>
    </row>
    <row r="23" spans="1:29" s="45" customFormat="1" ht="15" x14ac:dyDescent="0.25">
      <c r="A23" s="42">
        <f t="shared" si="1"/>
        <v>21</v>
      </c>
      <c r="B23" s="30" t="s">
        <v>13</v>
      </c>
      <c r="C23" s="30" t="s">
        <v>14</v>
      </c>
      <c r="D23" s="1" t="s">
        <v>1056</v>
      </c>
      <c r="E23" s="30" t="s">
        <v>23</v>
      </c>
      <c r="F23" s="46">
        <v>667569000000</v>
      </c>
      <c r="G23" s="43">
        <v>39050</v>
      </c>
      <c r="H23" s="30">
        <v>10290625001</v>
      </c>
      <c r="I23" s="30" t="s">
        <v>17</v>
      </c>
      <c r="J23" s="30" t="s">
        <v>18</v>
      </c>
      <c r="K23" s="30" t="s">
        <v>17</v>
      </c>
      <c r="L23" s="30">
        <v>10290625</v>
      </c>
      <c r="M23" s="30" t="s">
        <v>26</v>
      </c>
      <c r="N23" s="30" t="s">
        <v>21</v>
      </c>
      <c r="O23" s="44">
        <v>667568652667</v>
      </c>
      <c r="P23" s="42">
        <v>1</v>
      </c>
      <c r="Q23" s="30" t="s">
        <v>1400</v>
      </c>
      <c r="R23" s="1" t="str">
        <f t="shared" si="0"/>
        <v>Studying in School / College</v>
      </c>
      <c r="V23" s="53" t="s">
        <v>29</v>
      </c>
      <c r="W23" s="54">
        <v>83</v>
      </c>
      <c r="AA23"/>
    </row>
    <row r="24" spans="1:29" s="45" customFormat="1" ht="15" x14ac:dyDescent="0.25">
      <c r="A24" s="42">
        <f t="shared" si="1"/>
        <v>22</v>
      </c>
      <c r="B24" s="30" t="s">
        <v>13</v>
      </c>
      <c r="C24" s="30" t="s">
        <v>14</v>
      </c>
      <c r="D24" s="1" t="s">
        <v>671</v>
      </c>
      <c r="E24" s="30" t="s">
        <v>23</v>
      </c>
      <c r="F24" s="30">
        <v>9491998370</v>
      </c>
      <c r="G24" s="43">
        <v>38718</v>
      </c>
      <c r="H24" s="30">
        <v>10290625007</v>
      </c>
      <c r="I24" s="30" t="s">
        <v>17</v>
      </c>
      <c r="J24" s="30" t="s">
        <v>18</v>
      </c>
      <c r="K24" s="30" t="s">
        <v>19</v>
      </c>
      <c r="L24" s="30">
        <v>10290625</v>
      </c>
      <c r="M24" s="30" t="s">
        <v>26</v>
      </c>
      <c r="N24" s="30" t="s">
        <v>21</v>
      </c>
      <c r="O24" s="44" t="str">
        <f>IFERROR(VLOOKUP(D24,GERDATA971,14,FALSE),"")</f>
        <v>515548216+442</v>
      </c>
      <c r="P24" s="42">
        <v>1</v>
      </c>
      <c r="Q24" s="30" t="s">
        <v>1371</v>
      </c>
      <c r="R24" s="1" t="str">
        <f t="shared" si="0"/>
        <v>Studying in School / College</v>
      </c>
      <c r="V24" s="53" t="s">
        <v>95</v>
      </c>
      <c r="W24" s="54">
        <v>61</v>
      </c>
      <c r="AA24"/>
    </row>
    <row r="25" spans="1:29" s="45" customFormat="1" ht="15" x14ac:dyDescent="0.25">
      <c r="A25" s="42">
        <f t="shared" si="1"/>
        <v>23</v>
      </c>
      <c r="B25" s="30" t="s">
        <v>13</v>
      </c>
      <c r="C25" s="30" t="s">
        <v>14</v>
      </c>
      <c r="D25" s="1" t="s">
        <v>45</v>
      </c>
      <c r="E25" s="30" t="s">
        <v>16</v>
      </c>
      <c r="F25" s="30">
        <v>8500977950</v>
      </c>
      <c r="G25" s="43">
        <v>39755</v>
      </c>
      <c r="H25" s="30">
        <v>10290625012</v>
      </c>
      <c r="I25" s="30" t="s">
        <v>17</v>
      </c>
      <c r="J25" s="30" t="s">
        <v>18</v>
      </c>
      <c r="K25" s="30" t="s">
        <v>19</v>
      </c>
      <c r="L25" s="30">
        <v>10290625</v>
      </c>
      <c r="M25" s="30" t="s">
        <v>26</v>
      </c>
      <c r="N25" s="30" t="s">
        <v>21</v>
      </c>
      <c r="O25" s="44" t="str">
        <f>IFERROR(VLOOKUP(D25,GERDATA971,14,FALSE),"")</f>
        <v>800997225672</v>
      </c>
      <c r="P25" s="42">
        <v>1</v>
      </c>
      <c r="Q25" s="30" t="s">
        <v>1470</v>
      </c>
      <c r="R25" s="1" t="str">
        <f t="shared" si="0"/>
        <v>Studying in School / College</v>
      </c>
      <c r="V25" s="53" t="s">
        <v>32</v>
      </c>
      <c r="W25" s="54">
        <v>92</v>
      </c>
      <c r="AA25"/>
    </row>
    <row r="26" spans="1:29" s="45" customFormat="1" ht="15" x14ac:dyDescent="0.25">
      <c r="A26" s="42">
        <f t="shared" si="1"/>
        <v>24</v>
      </c>
      <c r="B26" s="30" t="s">
        <v>13</v>
      </c>
      <c r="C26" s="30" t="s">
        <v>14</v>
      </c>
      <c r="D26" s="1" t="s">
        <v>548</v>
      </c>
      <c r="E26" s="30" t="s">
        <v>16</v>
      </c>
      <c r="F26" s="30">
        <v>8985738697</v>
      </c>
      <c r="G26" s="43">
        <v>40179</v>
      </c>
      <c r="H26" s="30">
        <v>10290625004</v>
      </c>
      <c r="I26" s="30" t="s">
        <v>17</v>
      </c>
      <c r="J26" s="30" t="s">
        <v>18</v>
      </c>
      <c r="K26" s="30" t="s">
        <v>19</v>
      </c>
      <c r="L26" s="30">
        <v>10290625</v>
      </c>
      <c r="M26" s="30" t="s">
        <v>26</v>
      </c>
      <c r="N26" s="30" t="s">
        <v>21</v>
      </c>
      <c r="O26" s="44" t="str">
        <f>IFERROR(VLOOKUP(D26,GERDATA971,14,FALSE),"")</f>
        <v>642949760696</v>
      </c>
      <c r="P26" s="42">
        <v>1</v>
      </c>
      <c r="Q26" s="30" t="s">
        <v>1408</v>
      </c>
      <c r="R26" s="1" t="str">
        <f t="shared" si="0"/>
        <v>Studying in School / College</v>
      </c>
      <c r="V26" s="53" t="s">
        <v>174</v>
      </c>
      <c r="W26" s="54">
        <v>22</v>
      </c>
      <c r="AA26"/>
    </row>
    <row r="27" spans="1:29" s="45" customFormat="1" ht="15" x14ac:dyDescent="0.25">
      <c r="A27" s="42">
        <f t="shared" si="1"/>
        <v>25</v>
      </c>
      <c r="B27" s="30" t="s">
        <v>13</v>
      </c>
      <c r="C27" s="30" t="s">
        <v>14</v>
      </c>
      <c r="D27" s="1" t="s">
        <v>928</v>
      </c>
      <c r="E27" s="30" t="s">
        <v>16</v>
      </c>
      <c r="F27" s="46">
        <v>578756000000</v>
      </c>
      <c r="G27" s="43">
        <v>38718</v>
      </c>
      <c r="H27" s="30">
        <v>10290625004</v>
      </c>
      <c r="I27" s="30" t="s">
        <v>17</v>
      </c>
      <c r="J27" s="30" t="s">
        <v>18</v>
      </c>
      <c r="K27" s="30" t="s">
        <v>17</v>
      </c>
      <c r="L27" s="30">
        <v>10290625</v>
      </c>
      <c r="M27" s="30" t="s">
        <v>26</v>
      </c>
      <c r="N27" s="30" t="s">
        <v>21</v>
      </c>
      <c r="O27" s="44">
        <v>578755844859</v>
      </c>
      <c r="P27" s="42">
        <v>3</v>
      </c>
      <c r="Q27" s="30" t="s">
        <v>2112</v>
      </c>
      <c r="R27" s="1" t="str">
        <f t="shared" si="0"/>
        <v>Inter passed and present not continue study</v>
      </c>
      <c r="V27" s="53" t="s">
        <v>3868</v>
      </c>
      <c r="W27" s="54">
        <v>1341</v>
      </c>
      <c r="AA27"/>
    </row>
    <row r="28" spans="1:29" s="45" customFormat="1" ht="16.5" customHeight="1" x14ac:dyDescent="0.25">
      <c r="A28" s="42">
        <f t="shared" si="1"/>
        <v>26</v>
      </c>
      <c r="B28" s="30" t="s">
        <v>13</v>
      </c>
      <c r="C28" s="30" t="s">
        <v>14</v>
      </c>
      <c r="D28" s="1" t="s">
        <v>1031</v>
      </c>
      <c r="E28" s="30" t="s">
        <v>23</v>
      </c>
      <c r="F28" s="46">
        <v>626527000000</v>
      </c>
      <c r="G28" s="43">
        <v>39083</v>
      </c>
      <c r="H28" s="30">
        <v>10290625008</v>
      </c>
      <c r="I28" s="30" t="s">
        <v>17</v>
      </c>
      <c r="J28" s="30" t="s">
        <v>18</v>
      </c>
      <c r="K28" s="30" t="s">
        <v>17</v>
      </c>
      <c r="L28" s="30">
        <v>10290625</v>
      </c>
      <c r="M28" s="30" t="s">
        <v>26</v>
      </c>
      <c r="N28" s="30" t="s">
        <v>21</v>
      </c>
      <c r="O28" s="44">
        <v>626526970903</v>
      </c>
      <c r="P28" s="42">
        <v>1</v>
      </c>
      <c r="Q28" s="30" t="s">
        <v>1400</v>
      </c>
      <c r="R28" s="1" t="str">
        <f t="shared" si="0"/>
        <v>Studying in School / College</v>
      </c>
      <c r="AA28"/>
    </row>
    <row r="29" spans="1:29" s="45" customFormat="1" ht="16.5" customHeight="1" x14ac:dyDescent="0.25">
      <c r="A29" s="42">
        <f t="shared" si="1"/>
        <v>27</v>
      </c>
      <c r="B29" s="30" t="s">
        <v>13</v>
      </c>
      <c r="C29" s="30" t="s">
        <v>14</v>
      </c>
      <c r="D29" s="1" t="s">
        <v>594</v>
      </c>
      <c r="E29" s="30" t="s">
        <v>23</v>
      </c>
      <c r="F29" s="30">
        <v>8333092975</v>
      </c>
      <c r="G29" s="43">
        <v>40058</v>
      </c>
      <c r="H29" s="30">
        <v>10290625003</v>
      </c>
      <c r="I29" s="30" t="s">
        <v>17</v>
      </c>
      <c r="J29" s="30" t="s">
        <v>18</v>
      </c>
      <c r="K29" s="30" t="s">
        <v>19</v>
      </c>
      <c r="L29" s="30">
        <v>10290625</v>
      </c>
      <c r="M29" s="30" t="s">
        <v>26</v>
      </c>
      <c r="N29" s="30" t="s">
        <v>21</v>
      </c>
      <c r="O29" s="44" t="str">
        <f>IFERROR(VLOOKUP(D29,GERDATA971,14,FALSE),"")</f>
        <v>389928776764</v>
      </c>
      <c r="P29" s="42">
        <v>1</v>
      </c>
      <c r="Q29" s="30" t="s">
        <v>1396</v>
      </c>
      <c r="R29" s="1" t="str">
        <f t="shared" si="0"/>
        <v>Studying in School / College</v>
      </c>
      <c r="AA29"/>
    </row>
    <row r="30" spans="1:29" s="45" customFormat="1" ht="16.5" customHeight="1" x14ac:dyDescent="0.25">
      <c r="A30" s="42">
        <f t="shared" si="1"/>
        <v>28</v>
      </c>
      <c r="B30" s="30" t="s">
        <v>13</v>
      </c>
      <c r="C30" s="30" t="s">
        <v>14</v>
      </c>
      <c r="D30" s="1" t="s">
        <v>778</v>
      </c>
      <c r="E30" s="30" t="s">
        <v>16</v>
      </c>
      <c r="F30" s="30">
        <v>8333092975</v>
      </c>
      <c r="G30" s="43">
        <v>39083</v>
      </c>
      <c r="H30" s="30">
        <v>10290625009</v>
      </c>
      <c r="I30" s="30" t="s">
        <v>17</v>
      </c>
      <c r="J30" s="30" t="s">
        <v>18</v>
      </c>
      <c r="K30" s="30" t="s">
        <v>19</v>
      </c>
      <c r="L30" s="30">
        <v>10290625</v>
      </c>
      <c r="M30" s="30" t="s">
        <v>26</v>
      </c>
      <c r="N30" s="30" t="s">
        <v>21</v>
      </c>
      <c r="O30" s="44" t="str">
        <f>IFERROR(VLOOKUP(D30,GERDATA971,14,FALSE),"")</f>
        <v>489619759737</v>
      </c>
      <c r="P30" s="42">
        <v>1</v>
      </c>
      <c r="Q30" s="30" t="s">
        <v>1462</v>
      </c>
      <c r="R30" s="1" t="str">
        <f t="shared" si="0"/>
        <v>Studying in School / College</v>
      </c>
      <c r="AA30"/>
    </row>
    <row r="31" spans="1:29" s="45" customFormat="1" ht="16.5" customHeight="1" x14ac:dyDescent="0.25">
      <c r="A31" s="42">
        <f t="shared" si="1"/>
        <v>29</v>
      </c>
      <c r="B31" s="30" t="s">
        <v>13</v>
      </c>
      <c r="C31" s="30" t="s">
        <v>14</v>
      </c>
      <c r="D31" s="1" t="s">
        <v>646</v>
      </c>
      <c r="E31" s="30" t="s">
        <v>16</v>
      </c>
      <c r="F31" s="30">
        <v>7382982634</v>
      </c>
      <c r="G31" s="43">
        <v>39083</v>
      </c>
      <c r="H31" s="30">
        <v>10290625003</v>
      </c>
      <c r="I31" s="30" t="s">
        <v>17</v>
      </c>
      <c r="J31" s="30" t="s">
        <v>18</v>
      </c>
      <c r="K31" s="30" t="s">
        <v>17</v>
      </c>
      <c r="L31" s="30">
        <v>10290625</v>
      </c>
      <c r="M31" s="30" t="s">
        <v>26</v>
      </c>
      <c r="N31" s="30" t="s">
        <v>21</v>
      </c>
      <c r="O31" s="44">
        <v>725414806337</v>
      </c>
      <c r="P31" s="42">
        <v>1</v>
      </c>
      <c r="Q31" s="30" t="s">
        <v>1400</v>
      </c>
      <c r="R31" s="1" t="str">
        <f t="shared" si="0"/>
        <v>Studying in School / College</v>
      </c>
      <c r="AA31"/>
    </row>
    <row r="32" spans="1:29" s="45" customFormat="1" ht="16.5" customHeight="1" x14ac:dyDescent="0.25">
      <c r="A32" s="42">
        <f t="shared" si="1"/>
        <v>30</v>
      </c>
      <c r="B32" s="30" t="s">
        <v>13</v>
      </c>
      <c r="C32" s="30" t="s">
        <v>14</v>
      </c>
      <c r="D32" s="1" t="s">
        <v>37</v>
      </c>
      <c r="E32" s="30" t="s">
        <v>16</v>
      </c>
      <c r="F32" s="30">
        <v>8333092975</v>
      </c>
      <c r="G32" s="43">
        <v>39814</v>
      </c>
      <c r="H32" s="30">
        <v>10290625010</v>
      </c>
      <c r="I32" s="30" t="s">
        <v>17</v>
      </c>
      <c r="J32" s="30" t="s">
        <v>18</v>
      </c>
      <c r="K32" s="30" t="s">
        <v>17</v>
      </c>
      <c r="L32" s="30">
        <v>10290625</v>
      </c>
      <c r="M32" s="30" t="s">
        <v>26</v>
      </c>
      <c r="N32" s="30" t="s">
        <v>21</v>
      </c>
      <c r="O32" s="44">
        <v>911659535803</v>
      </c>
      <c r="P32" s="42">
        <v>1</v>
      </c>
      <c r="Q32" s="30" t="s">
        <v>1400</v>
      </c>
      <c r="R32" s="1" t="str">
        <f t="shared" si="0"/>
        <v>Studying in School / College</v>
      </c>
      <c r="AA32"/>
    </row>
    <row r="33" spans="1:27" s="45" customFormat="1" ht="16.5" customHeight="1" x14ac:dyDescent="0.25">
      <c r="A33" s="42">
        <f t="shared" si="1"/>
        <v>31</v>
      </c>
      <c r="B33" s="30" t="s">
        <v>13</v>
      </c>
      <c r="C33" s="30" t="s">
        <v>14</v>
      </c>
      <c r="D33" s="1" t="s">
        <v>1020</v>
      </c>
      <c r="E33" s="30" t="s">
        <v>16</v>
      </c>
      <c r="F33" s="46">
        <v>697148000000</v>
      </c>
      <c r="G33" s="43">
        <v>38718</v>
      </c>
      <c r="H33" s="30">
        <v>10290625008</v>
      </c>
      <c r="I33" s="30" t="s">
        <v>17</v>
      </c>
      <c r="J33" s="30" t="s">
        <v>54</v>
      </c>
      <c r="K33" s="30" t="s">
        <v>19</v>
      </c>
      <c r="L33" s="30">
        <v>10290625</v>
      </c>
      <c r="M33" s="30" t="s">
        <v>26</v>
      </c>
      <c r="N33" s="30" t="s">
        <v>21</v>
      </c>
      <c r="O33" s="44">
        <v>697147853304</v>
      </c>
      <c r="P33" s="42">
        <v>10</v>
      </c>
      <c r="Q33" s="30" t="s">
        <v>3405</v>
      </c>
      <c r="R33" s="1" t="str">
        <f t="shared" si="0"/>
        <v xml:space="preserve">Drop Out </v>
      </c>
      <c r="AA33"/>
    </row>
    <row r="34" spans="1:27" s="45" customFormat="1" ht="16.5" customHeight="1" x14ac:dyDescent="0.25">
      <c r="A34" s="42">
        <f t="shared" si="1"/>
        <v>32</v>
      </c>
      <c r="B34" s="30" t="s">
        <v>13</v>
      </c>
      <c r="C34" s="30" t="s">
        <v>14</v>
      </c>
      <c r="D34" s="1" t="s">
        <v>765</v>
      </c>
      <c r="E34" s="30" t="s">
        <v>23</v>
      </c>
      <c r="F34" s="30">
        <v>8333092975</v>
      </c>
      <c r="G34" s="43">
        <v>39448</v>
      </c>
      <c r="H34" s="30">
        <v>10290625003</v>
      </c>
      <c r="I34" s="30" t="s">
        <v>17</v>
      </c>
      <c r="J34" s="30" t="s">
        <v>18</v>
      </c>
      <c r="K34" s="30" t="s">
        <v>19</v>
      </c>
      <c r="L34" s="30">
        <v>10290625</v>
      </c>
      <c r="M34" s="30" t="s">
        <v>26</v>
      </c>
      <c r="N34" s="30" t="s">
        <v>21</v>
      </c>
      <c r="O34" s="44" t="str">
        <f>IFERROR(VLOOKUP(D34,GERDATA971,14,FALSE),"")</f>
        <v>953513623480</v>
      </c>
      <c r="P34" s="42">
        <v>1</v>
      </c>
      <c r="Q34" s="30" t="s">
        <v>1399</v>
      </c>
      <c r="R34" s="1" t="str">
        <f t="shared" si="0"/>
        <v>Studying in School / College</v>
      </c>
      <c r="AA34"/>
    </row>
    <row r="35" spans="1:27" s="45" customFormat="1" ht="16.5" customHeight="1" x14ac:dyDescent="0.25">
      <c r="A35" s="42">
        <f t="shared" si="1"/>
        <v>33</v>
      </c>
      <c r="B35" s="30" t="s">
        <v>13</v>
      </c>
      <c r="C35" s="30" t="s">
        <v>14</v>
      </c>
      <c r="D35" s="1" t="s">
        <v>339</v>
      </c>
      <c r="E35" s="30" t="s">
        <v>16</v>
      </c>
      <c r="F35" s="30">
        <v>8333092975</v>
      </c>
      <c r="G35" s="43">
        <v>39083</v>
      </c>
      <c r="H35" s="30">
        <v>10290625003</v>
      </c>
      <c r="I35" s="30" t="s">
        <v>17</v>
      </c>
      <c r="J35" s="30" t="s">
        <v>18</v>
      </c>
      <c r="K35" s="30" t="s">
        <v>17</v>
      </c>
      <c r="L35" s="30">
        <v>10290625</v>
      </c>
      <c r="M35" s="30" t="s">
        <v>26</v>
      </c>
      <c r="N35" s="30" t="s">
        <v>21</v>
      </c>
      <c r="O35" s="44">
        <v>390509647399</v>
      </c>
      <c r="P35" s="42">
        <v>1</v>
      </c>
      <c r="Q35" s="30" t="s">
        <v>1400</v>
      </c>
      <c r="R35" s="1" t="str">
        <f t="shared" si="0"/>
        <v>Studying in School / College</v>
      </c>
      <c r="AA35"/>
    </row>
    <row r="36" spans="1:27" s="45" customFormat="1" ht="16.5" customHeight="1" x14ac:dyDescent="0.25">
      <c r="A36" s="42">
        <f t="shared" si="1"/>
        <v>34</v>
      </c>
      <c r="B36" s="30" t="s">
        <v>13</v>
      </c>
      <c r="C36" s="30" t="s">
        <v>14</v>
      </c>
      <c r="D36" s="1" t="s">
        <v>358</v>
      </c>
      <c r="E36" s="30" t="s">
        <v>16</v>
      </c>
      <c r="F36" s="30">
        <v>8333092975</v>
      </c>
      <c r="G36" s="43">
        <v>39448</v>
      </c>
      <c r="H36" s="30">
        <v>10290625006</v>
      </c>
      <c r="I36" s="30" t="s">
        <v>17</v>
      </c>
      <c r="J36" s="30" t="s">
        <v>18</v>
      </c>
      <c r="K36" s="30" t="s">
        <v>19</v>
      </c>
      <c r="L36" s="30">
        <v>10290625</v>
      </c>
      <c r="M36" s="30" t="s">
        <v>26</v>
      </c>
      <c r="N36" s="30" t="s">
        <v>21</v>
      </c>
      <c r="O36" s="44" t="str">
        <f>IFERROR(VLOOKUP(D36,GERDATA971,14,FALSE),"")</f>
        <v>474776570399</v>
      </c>
      <c r="P36" s="42">
        <v>1</v>
      </c>
      <c r="Q36" s="30" t="s">
        <v>1422</v>
      </c>
      <c r="R36" s="1" t="str">
        <f t="shared" si="0"/>
        <v>Studying in School / College</v>
      </c>
      <c r="AA36"/>
    </row>
    <row r="37" spans="1:27" s="45" customFormat="1" ht="16.5" customHeight="1" x14ac:dyDescent="0.25">
      <c r="A37" s="42">
        <f t="shared" si="1"/>
        <v>35</v>
      </c>
      <c r="B37" s="30" t="s">
        <v>13</v>
      </c>
      <c r="C37" s="30" t="s">
        <v>14</v>
      </c>
      <c r="D37" s="1" t="s">
        <v>236</v>
      </c>
      <c r="E37" s="30" t="s">
        <v>23</v>
      </c>
      <c r="F37" s="30">
        <v>7660985442</v>
      </c>
      <c r="G37" s="43">
        <v>39038</v>
      </c>
      <c r="H37" s="30">
        <v>10290625001</v>
      </c>
      <c r="I37" s="30" t="s">
        <v>17</v>
      </c>
      <c r="J37" s="30" t="s">
        <v>18</v>
      </c>
      <c r="K37" s="30" t="s">
        <v>17</v>
      </c>
      <c r="L37" s="30">
        <v>10290625</v>
      </c>
      <c r="M37" s="30" t="s">
        <v>26</v>
      </c>
      <c r="N37" s="30" t="s">
        <v>21</v>
      </c>
      <c r="O37" s="44">
        <v>311122663990</v>
      </c>
      <c r="P37" s="42">
        <v>3</v>
      </c>
      <c r="Q37" s="30" t="s">
        <v>2112</v>
      </c>
      <c r="R37" s="1" t="str">
        <f t="shared" si="0"/>
        <v>Inter passed and present not continue study</v>
      </c>
      <c r="AA37"/>
    </row>
    <row r="38" spans="1:27" s="45" customFormat="1" ht="16.5" customHeight="1" x14ac:dyDescent="0.25">
      <c r="A38" s="42">
        <f t="shared" si="1"/>
        <v>36</v>
      </c>
      <c r="B38" s="30" t="s">
        <v>13</v>
      </c>
      <c r="C38" s="30" t="s">
        <v>14</v>
      </c>
      <c r="D38" s="1" t="s">
        <v>126</v>
      </c>
      <c r="E38" s="30" t="s">
        <v>16</v>
      </c>
      <c r="F38" s="30">
        <v>8500977950</v>
      </c>
      <c r="G38" s="43">
        <v>38678</v>
      </c>
      <c r="H38" s="30">
        <v>10290625012</v>
      </c>
      <c r="I38" s="30" t="s">
        <v>17</v>
      </c>
      <c r="J38" s="30" t="s">
        <v>18</v>
      </c>
      <c r="K38" s="30" t="s">
        <v>19</v>
      </c>
      <c r="L38" s="30">
        <v>10290625</v>
      </c>
      <c r="M38" s="30" t="s">
        <v>26</v>
      </c>
      <c r="N38" s="30" t="s">
        <v>21</v>
      </c>
      <c r="O38" s="44" t="str">
        <f>IFERROR(VLOOKUP(D38,GERDATA971,14,FALSE),"")</f>
        <v>263111498410</v>
      </c>
      <c r="P38" s="42">
        <v>1</v>
      </c>
      <c r="Q38" s="30" t="s">
        <v>1462</v>
      </c>
      <c r="R38" s="1" t="str">
        <f t="shared" si="0"/>
        <v>Studying in School / College</v>
      </c>
      <c r="AA38"/>
    </row>
    <row r="39" spans="1:27" s="45" customFormat="1" ht="16.5" customHeight="1" x14ac:dyDescent="0.25">
      <c r="A39" s="42">
        <f t="shared" si="1"/>
        <v>37</v>
      </c>
      <c r="B39" s="30" t="s">
        <v>13</v>
      </c>
      <c r="C39" s="30" t="s">
        <v>14</v>
      </c>
      <c r="D39" s="1" t="s">
        <v>1079</v>
      </c>
      <c r="E39" s="30" t="s">
        <v>23</v>
      </c>
      <c r="F39" s="46">
        <v>655914000000</v>
      </c>
      <c r="G39" s="43">
        <v>39814</v>
      </c>
      <c r="H39" s="30">
        <v>10290625012</v>
      </c>
      <c r="I39" s="30" t="s">
        <v>17</v>
      </c>
      <c r="J39" s="30" t="s">
        <v>31</v>
      </c>
      <c r="K39" s="30" t="s">
        <v>19</v>
      </c>
      <c r="L39" s="30">
        <v>10290625</v>
      </c>
      <c r="M39" s="30" t="s">
        <v>26</v>
      </c>
      <c r="N39" s="30" t="s">
        <v>21</v>
      </c>
      <c r="O39" s="44">
        <v>883648751119</v>
      </c>
      <c r="P39" s="42">
        <v>1</v>
      </c>
      <c r="Q39" s="30" t="s">
        <v>1400</v>
      </c>
      <c r="R39" s="1" t="str">
        <f t="shared" si="0"/>
        <v>Studying in School / College</v>
      </c>
      <c r="AA39"/>
    </row>
    <row r="40" spans="1:27" s="45" customFormat="1" ht="16.5" customHeight="1" x14ac:dyDescent="0.25">
      <c r="A40" s="42">
        <f t="shared" si="1"/>
        <v>38</v>
      </c>
      <c r="B40" s="30" t="s">
        <v>13</v>
      </c>
      <c r="C40" s="30" t="s">
        <v>14</v>
      </c>
      <c r="D40" s="1" t="s">
        <v>1321</v>
      </c>
      <c r="E40" s="30" t="s">
        <v>16</v>
      </c>
      <c r="F40" s="46">
        <v>910374000000</v>
      </c>
      <c r="G40" s="43">
        <v>41277</v>
      </c>
      <c r="H40" s="30">
        <v>10290625002</v>
      </c>
      <c r="I40" s="30" t="s">
        <v>17</v>
      </c>
      <c r="J40" s="30" t="s">
        <v>18</v>
      </c>
      <c r="K40" s="30" t="s">
        <v>19</v>
      </c>
      <c r="L40" s="30">
        <v>10290625</v>
      </c>
      <c r="M40" s="30" t="s">
        <v>26</v>
      </c>
      <c r="N40" s="30" t="s">
        <v>1142</v>
      </c>
      <c r="O40" s="44" t="str">
        <f t="shared" ref="O40:O52" si="2">IFERROR(VLOOKUP(D40,GERDATA971,14,FALSE),"")</f>
        <v>910373525738</v>
      </c>
      <c r="P40" s="42">
        <v>13</v>
      </c>
      <c r="Q40" s="30" t="s">
        <v>1383</v>
      </c>
      <c r="R40" s="1" t="str">
        <f t="shared" si="0"/>
        <v>Married</v>
      </c>
      <c r="AA40"/>
    </row>
    <row r="41" spans="1:27" s="45" customFormat="1" ht="16.5" customHeight="1" x14ac:dyDescent="0.25">
      <c r="A41" s="42">
        <f t="shared" si="1"/>
        <v>39</v>
      </c>
      <c r="B41" s="30" t="s">
        <v>13</v>
      </c>
      <c r="C41" s="30" t="s">
        <v>14</v>
      </c>
      <c r="D41" s="1" t="s">
        <v>782</v>
      </c>
      <c r="E41" s="30" t="s">
        <v>16</v>
      </c>
      <c r="F41" s="30">
        <v>8500977950</v>
      </c>
      <c r="G41" s="43">
        <v>39331</v>
      </c>
      <c r="H41" s="30">
        <v>10290625004</v>
      </c>
      <c r="I41" s="30" t="s">
        <v>17</v>
      </c>
      <c r="J41" s="30" t="s">
        <v>18</v>
      </c>
      <c r="K41" s="30" t="s">
        <v>19</v>
      </c>
      <c r="L41" s="30">
        <v>10290625</v>
      </c>
      <c r="M41" s="30" t="s">
        <v>26</v>
      </c>
      <c r="N41" s="30" t="s">
        <v>21</v>
      </c>
      <c r="O41" s="44" t="str">
        <f t="shared" si="2"/>
        <v>853182708972</v>
      </c>
      <c r="P41" s="42">
        <v>1</v>
      </c>
      <c r="Q41" s="30" t="s">
        <v>1411</v>
      </c>
      <c r="R41" s="1" t="str">
        <f t="shared" si="0"/>
        <v>Studying in School / College</v>
      </c>
      <c r="AA41"/>
    </row>
    <row r="42" spans="1:27" s="45" customFormat="1" ht="16.5" customHeight="1" x14ac:dyDescent="0.25">
      <c r="A42" s="42">
        <f t="shared" si="1"/>
        <v>40</v>
      </c>
      <c r="B42" s="30" t="s">
        <v>13</v>
      </c>
      <c r="C42" s="30" t="s">
        <v>14</v>
      </c>
      <c r="D42" s="1" t="s">
        <v>692</v>
      </c>
      <c r="E42" s="30" t="s">
        <v>16</v>
      </c>
      <c r="F42" s="30">
        <v>7382982634</v>
      </c>
      <c r="G42" s="43">
        <v>39236</v>
      </c>
      <c r="H42" s="30">
        <v>10290625003</v>
      </c>
      <c r="I42" s="30" t="s">
        <v>17</v>
      </c>
      <c r="J42" s="30" t="s">
        <v>18</v>
      </c>
      <c r="K42" s="30" t="s">
        <v>19</v>
      </c>
      <c r="L42" s="30">
        <v>10290625</v>
      </c>
      <c r="M42" s="30" t="s">
        <v>26</v>
      </c>
      <c r="N42" s="30" t="s">
        <v>21</v>
      </c>
      <c r="O42" s="44" t="str">
        <f t="shared" si="2"/>
        <v>508834695559</v>
      </c>
      <c r="P42" s="42">
        <v>1</v>
      </c>
      <c r="Q42" s="30" t="s">
        <v>1403</v>
      </c>
      <c r="R42" s="1" t="str">
        <f t="shared" si="0"/>
        <v>Studying in School / College</v>
      </c>
      <c r="AA42"/>
    </row>
    <row r="43" spans="1:27" s="45" customFormat="1" ht="16.5" customHeight="1" x14ac:dyDescent="0.25">
      <c r="A43" s="42">
        <f t="shared" si="1"/>
        <v>41</v>
      </c>
      <c r="B43" s="30" t="s">
        <v>13</v>
      </c>
      <c r="C43" s="30" t="s">
        <v>14</v>
      </c>
      <c r="D43" s="1" t="s">
        <v>696</v>
      </c>
      <c r="E43" s="30" t="s">
        <v>23</v>
      </c>
      <c r="F43" s="30">
        <v>8500977950</v>
      </c>
      <c r="G43" s="43">
        <v>40544</v>
      </c>
      <c r="H43" s="30">
        <v>10290625012</v>
      </c>
      <c r="I43" s="30" t="s">
        <v>17</v>
      </c>
      <c r="J43" s="30" t="s">
        <v>18</v>
      </c>
      <c r="K43" s="30" t="s">
        <v>19</v>
      </c>
      <c r="L43" s="30">
        <v>10290625</v>
      </c>
      <c r="M43" s="30" t="s">
        <v>26</v>
      </c>
      <c r="N43" s="30" t="s">
        <v>21</v>
      </c>
      <c r="O43" s="44" t="str">
        <f t="shared" si="2"/>
        <v>846444373217</v>
      </c>
      <c r="P43" s="42">
        <v>1</v>
      </c>
      <c r="Q43" s="30" t="s">
        <v>1413</v>
      </c>
      <c r="R43" s="1" t="str">
        <f t="shared" si="0"/>
        <v>Studying in School / College</v>
      </c>
      <c r="AA43"/>
    </row>
    <row r="44" spans="1:27" s="45" customFormat="1" ht="16.5" customHeight="1" x14ac:dyDescent="0.25">
      <c r="A44" s="42">
        <f t="shared" si="1"/>
        <v>42</v>
      </c>
      <c r="B44" s="30" t="s">
        <v>13</v>
      </c>
      <c r="C44" s="30" t="s">
        <v>14</v>
      </c>
      <c r="D44" s="1" t="s">
        <v>1175</v>
      </c>
      <c r="E44" s="30" t="s">
        <v>16</v>
      </c>
      <c r="F44" s="46">
        <v>963953000000</v>
      </c>
      <c r="G44" s="43">
        <v>39448</v>
      </c>
      <c r="H44" s="30">
        <v>10290625009</v>
      </c>
      <c r="I44" s="30" t="s">
        <v>17</v>
      </c>
      <c r="J44" s="30" t="s">
        <v>18</v>
      </c>
      <c r="K44" s="30" t="s">
        <v>19</v>
      </c>
      <c r="L44" s="30">
        <v>10290625</v>
      </c>
      <c r="M44" s="30" t="s">
        <v>26</v>
      </c>
      <c r="N44" s="30" t="s">
        <v>1142</v>
      </c>
      <c r="O44" s="44" t="str">
        <f t="shared" si="2"/>
        <v>963995269431</v>
      </c>
      <c r="P44" s="42">
        <v>1</v>
      </c>
      <c r="Q44" s="30" t="s">
        <v>1422</v>
      </c>
      <c r="R44" s="1" t="str">
        <f t="shared" si="0"/>
        <v>Studying in School / College</v>
      </c>
      <c r="AA44"/>
    </row>
    <row r="45" spans="1:27" s="45" customFormat="1" ht="16.5" customHeight="1" x14ac:dyDescent="0.25">
      <c r="A45" s="42">
        <f t="shared" si="1"/>
        <v>43</v>
      </c>
      <c r="B45" s="30" t="s">
        <v>13</v>
      </c>
      <c r="C45" s="30" t="s">
        <v>14</v>
      </c>
      <c r="D45" s="1" t="s">
        <v>226</v>
      </c>
      <c r="E45" s="30" t="s">
        <v>23</v>
      </c>
      <c r="F45" s="30">
        <v>8500977950</v>
      </c>
      <c r="G45" s="43">
        <v>39301</v>
      </c>
      <c r="H45" s="30">
        <v>10290625004</v>
      </c>
      <c r="I45" s="30" t="s">
        <v>17</v>
      </c>
      <c r="J45" s="30" t="s">
        <v>18</v>
      </c>
      <c r="K45" s="30" t="s">
        <v>19</v>
      </c>
      <c r="L45" s="30">
        <v>10290625</v>
      </c>
      <c r="M45" s="30" t="s">
        <v>26</v>
      </c>
      <c r="N45" s="30" t="s">
        <v>21</v>
      </c>
      <c r="O45" s="44" t="str">
        <f t="shared" si="2"/>
        <v>924352649750</v>
      </c>
      <c r="P45" s="42">
        <v>1</v>
      </c>
      <c r="Q45" s="30" t="s">
        <v>1413</v>
      </c>
      <c r="R45" s="1" t="str">
        <f t="shared" si="0"/>
        <v>Studying in School / College</v>
      </c>
      <c r="AA45"/>
    </row>
    <row r="46" spans="1:27" s="45" customFormat="1" ht="16.5" customHeight="1" x14ac:dyDescent="0.25">
      <c r="A46" s="42">
        <f t="shared" si="1"/>
        <v>44</v>
      </c>
      <c r="B46" s="30" t="s">
        <v>13</v>
      </c>
      <c r="C46" s="30" t="s">
        <v>14</v>
      </c>
      <c r="D46" s="1" t="s">
        <v>251</v>
      </c>
      <c r="E46" s="30" t="s">
        <v>23</v>
      </c>
      <c r="F46" s="30">
        <v>9493668954</v>
      </c>
      <c r="G46" s="43">
        <v>39814</v>
      </c>
      <c r="H46" s="30">
        <v>10290625007</v>
      </c>
      <c r="I46" s="30" t="s">
        <v>17</v>
      </c>
      <c r="J46" s="30" t="s">
        <v>18</v>
      </c>
      <c r="K46" s="30" t="s">
        <v>19</v>
      </c>
      <c r="L46" s="30">
        <v>10290625</v>
      </c>
      <c r="M46" s="30" t="s">
        <v>26</v>
      </c>
      <c r="N46" s="30" t="s">
        <v>21</v>
      </c>
      <c r="O46" s="44" t="str">
        <f t="shared" si="2"/>
        <v>247991127168</v>
      </c>
      <c r="P46" s="42">
        <v>1</v>
      </c>
      <c r="Q46" s="30" t="s">
        <v>1380</v>
      </c>
      <c r="R46" s="1" t="str">
        <f t="shared" si="0"/>
        <v>Studying in School / College</v>
      </c>
      <c r="AA46"/>
    </row>
    <row r="47" spans="1:27" s="45" customFormat="1" ht="16.5" customHeight="1" x14ac:dyDescent="0.25">
      <c r="A47" s="42">
        <f t="shared" si="1"/>
        <v>45</v>
      </c>
      <c r="B47" s="30" t="s">
        <v>13</v>
      </c>
      <c r="C47" s="30" t="s">
        <v>14</v>
      </c>
      <c r="D47" s="1" t="s">
        <v>1194</v>
      </c>
      <c r="E47" s="30" t="s">
        <v>23</v>
      </c>
      <c r="F47" s="46">
        <v>851128000000</v>
      </c>
      <c r="G47" s="43">
        <v>40544</v>
      </c>
      <c r="H47" s="30">
        <v>10290625012</v>
      </c>
      <c r="I47" s="30" t="s">
        <v>17</v>
      </c>
      <c r="J47" s="30" t="s">
        <v>18</v>
      </c>
      <c r="K47" s="30" t="s">
        <v>19</v>
      </c>
      <c r="L47" s="30">
        <v>10290625</v>
      </c>
      <c r="M47" s="30" t="s">
        <v>26</v>
      </c>
      <c r="N47" s="30" t="s">
        <v>1142</v>
      </c>
      <c r="O47" s="44" t="str">
        <f t="shared" si="2"/>
        <v>851128054121</v>
      </c>
      <c r="P47" s="42">
        <v>1</v>
      </c>
      <c r="Q47" s="30" t="s">
        <v>1501</v>
      </c>
      <c r="R47" s="1" t="str">
        <f t="shared" si="0"/>
        <v>Studying in School / College</v>
      </c>
      <c r="AA47"/>
    </row>
    <row r="48" spans="1:27" s="45" customFormat="1" ht="16.5" customHeight="1" x14ac:dyDescent="0.25">
      <c r="A48" s="42">
        <f t="shared" si="1"/>
        <v>46</v>
      </c>
      <c r="B48" s="30" t="s">
        <v>13</v>
      </c>
      <c r="C48" s="30" t="s">
        <v>14</v>
      </c>
      <c r="D48" s="1" t="s">
        <v>1186</v>
      </c>
      <c r="E48" s="30" t="s">
        <v>23</v>
      </c>
      <c r="F48" s="46">
        <v>346530000000</v>
      </c>
      <c r="G48" s="43">
        <v>39448</v>
      </c>
      <c r="H48" s="30">
        <v>10290625002</v>
      </c>
      <c r="I48" s="30" t="s">
        <v>17</v>
      </c>
      <c r="J48" s="30" t="s">
        <v>18</v>
      </c>
      <c r="K48" s="30" t="s">
        <v>19</v>
      </c>
      <c r="L48" s="30">
        <v>10290625</v>
      </c>
      <c r="M48" s="30" t="s">
        <v>26</v>
      </c>
      <c r="N48" s="30" t="s">
        <v>1142</v>
      </c>
      <c r="O48" s="44" t="str">
        <f t="shared" si="2"/>
        <v>346530013643</v>
      </c>
      <c r="P48" s="42">
        <v>1</v>
      </c>
      <c r="Q48" s="30" t="s">
        <v>1380</v>
      </c>
      <c r="R48" s="1" t="str">
        <f t="shared" si="0"/>
        <v>Studying in School / College</v>
      </c>
      <c r="AA48"/>
    </row>
    <row r="49" spans="1:27" s="45" customFormat="1" ht="16.5" customHeight="1" x14ac:dyDescent="0.25">
      <c r="A49" s="42">
        <f t="shared" si="1"/>
        <v>47</v>
      </c>
      <c r="B49" s="30" t="s">
        <v>13</v>
      </c>
      <c r="C49" s="30" t="s">
        <v>14</v>
      </c>
      <c r="D49" s="1" t="s">
        <v>247</v>
      </c>
      <c r="E49" s="30" t="s">
        <v>23</v>
      </c>
      <c r="F49" s="30">
        <v>9493668954</v>
      </c>
      <c r="G49" s="43">
        <v>39083</v>
      </c>
      <c r="H49" s="30">
        <v>10290625007</v>
      </c>
      <c r="I49" s="30" t="s">
        <v>17</v>
      </c>
      <c r="J49" s="30" t="s">
        <v>18</v>
      </c>
      <c r="K49" s="30" t="s">
        <v>19</v>
      </c>
      <c r="L49" s="30">
        <v>10290625</v>
      </c>
      <c r="M49" s="30" t="s">
        <v>26</v>
      </c>
      <c r="N49" s="30" t="s">
        <v>21</v>
      </c>
      <c r="O49" s="44" t="str">
        <f t="shared" si="2"/>
        <v>856614271450</v>
      </c>
      <c r="P49" s="42">
        <v>1</v>
      </c>
      <c r="Q49" s="30" t="s">
        <v>1380</v>
      </c>
      <c r="R49" s="1" t="str">
        <f t="shared" si="0"/>
        <v>Studying in School / College</v>
      </c>
      <c r="AA49"/>
    </row>
    <row r="50" spans="1:27" s="45" customFormat="1" ht="16.5" customHeight="1" x14ac:dyDescent="0.25">
      <c r="A50" s="42">
        <f t="shared" si="1"/>
        <v>48</v>
      </c>
      <c r="B50" s="30" t="s">
        <v>13</v>
      </c>
      <c r="C50" s="30" t="s">
        <v>14</v>
      </c>
      <c r="D50" s="1" t="s">
        <v>158</v>
      </c>
      <c r="E50" s="30" t="s">
        <v>23</v>
      </c>
      <c r="F50" s="30">
        <v>9494150670</v>
      </c>
      <c r="G50" s="43">
        <v>38940</v>
      </c>
      <c r="H50" s="30">
        <v>10290625002</v>
      </c>
      <c r="I50" s="30" t="s">
        <v>17</v>
      </c>
      <c r="J50" s="30" t="s">
        <v>18</v>
      </c>
      <c r="K50" s="30" t="s">
        <v>19</v>
      </c>
      <c r="L50" s="30">
        <v>10290625</v>
      </c>
      <c r="M50" s="30" t="s">
        <v>26</v>
      </c>
      <c r="N50" s="30" t="s">
        <v>21</v>
      </c>
      <c r="O50" s="44" t="str">
        <f t="shared" si="2"/>
        <v>372771165062</v>
      </c>
      <c r="P50" s="42">
        <v>1</v>
      </c>
      <c r="Q50" s="30" t="s">
        <v>1388</v>
      </c>
      <c r="R50" s="1" t="str">
        <f t="shared" si="0"/>
        <v>Studying in School / College</v>
      </c>
      <c r="AA50"/>
    </row>
    <row r="51" spans="1:27" s="45" customFormat="1" ht="16.5" customHeight="1" x14ac:dyDescent="0.25">
      <c r="A51" s="42">
        <f t="shared" si="1"/>
        <v>49</v>
      </c>
      <c r="B51" s="30" t="s">
        <v>13</v>
      </c>
      <c r="C51" s="30" t="s">
        <v>14</v>
      </c>
      <c r="D51" s="1" t="s">
        <v>1148</v>
      </c>
      <c r="E51" s="30" t="s">
        <v>23</v>
      </c>
      <c r="F51" s="46">
        <v>671347000000</v>
      </c>
      <c r="G51" s="43">
        <v>41308</v>
      </c>
      <c r="H51" s="30">
        <v>10290625002</v>
      </c>
      <c r="I51" s="30" t="s">
        <v>17</v>
      </c>
      <c r="J51" s="30" t="s">
        <v>18</v>
      </c>
      <c r="K51" s="30" t="s">
        <v>19</v>
      </c>
      <c r="L51" s="30">
        <v>10290625</v>
      </c>
      <c r="M51" s="30" t="s">
        <v>26</v>
      </c>
      <c r="N51" s="30" t="s">
        <v>1142</v>
      </c>
      <c r="O51" s="44" t="str">
        <f t="shared" si="2"/>
        <v>671347287443</v>
      </c>
      <c r="P51" s="42">
        <v>1</v>
      </c>
      <c r="Q51" s="30" t="s">
        <v>1383</v>
      </c>
      <c r="R51" s="1" t="str">
        <f t="shared" si="0"/>
        <v>Studying in School / College</v>
      </c>
      <c r="AA51"/>
    </row>
    <row r="52" spans="1:27" s="45" customFormat="1" ht="16.5" customHeight="1" x14ac:dyDescent="0.25">
      <c r="A52" s="42">
        <f t="shared" si="1"/>
        <v>50</v>
      </c>
      <c r="B52" s="30" t="s">
        <v>13</v>
      </c>
      <c r="C52" s="30" t="s">
        <v>14</v>
      </c>
      <c r="D52" s="1" t="s">
        <v>828</v>
      </c>
      <c r="E52" s="30" t="s">
        <v>23</v>
      </c>
      <c r="F52" s="30">
        <v>9441395038</v>
      </c>
      <c r="G52" s="43">
        <v>38966</v>
      </c>
      <c r="H52" s="30">
        <v>10290625011</v>
      </c>
      <c r="I52" s="30" t="s">
        <v>17</v>
      </c>
      <c r="J52" s="30" t="s">
        <v>18</v>
      </c>
      <c r="K52" s="30" t="s">
        <v>19</v>
      </c>
      <c r="L52" s="30">
        <v>10290625</v>
      </c>
      <c r="M52" s="30" t="s">
        <v>26</v>
      </c>
      <c r="N52" s="30" t="s">
        <v>21</v>
      </c>
      <c r="O52" s="44" t="str">
        <f t="shared" si="2"/>
        <v>347974052630</v>
      </c>
      <c r="P52" s="42">
        <v>1</v>
      </c>
      <c r="Q52" s="30" t="s">
        <v>1371</v>
      </c>
      <c r="R52" s="1" t="str">
        <f t="shared" si="0"/>
        <v>Studying in School / College</v>
      </c>
      <c r="AA52"/>
    </row>
    <row r="53" spans="1:27" s="45" customFormat="1" ht="16.5" customHeight="1" x14ac:dyDescent="0.25">
      <c r="A53" s="42">
        <f t="shared" si="1"/>
        <v>51</v>
      </c>
      <c r="B53" s="30" t="s">
        <v>13</v>
      </c>
      <c r="C53" s="30" t="s">
        <v>14</v>
      </c>
      <c r="D53" s="1" t="s">
        <v>1036</v>
      </c>
      <c r="E53" s="30" t="s">
        <v>16</v>
      </c>
      <c r="F53" s="46">
        <v>985331000000</v>
      </c>
      <c r="G53" s="43">
        <v>42938</v>
      </c>
      <c r="H53" s="30">
        <v>10290625002</v>
      </c>
      <c r="I53" s="30" t="s">
        <v>17</v>
      </c>
      <c r="J53" s="30" t="s">
        <v>31</v>
      </c>
      <c r="K53" s="30" t="s">
        <v>19</v>
      </c>
      <c r="L53" s="30">
        <v>10290625</v>
      </c>
      <c r="M53" s="30" t="s">
        <v>26</v>
      </c>
      <c r="N53" s="30" t="s">
        <v>21</v>
      </c>
      <c r="O53" s="44"/>
      <c r="P53" s="42">
        <v>12</v>
      </c>
      <c r="Q53" s="30" t="s">
        <v>1473</v>
      </c>
      <c r="R53" s="1" t="str">
        <f t="shared" si="0"/>
        <v>Died</v>
      </c>
      <c r="AA53"/>
    </row>
    <row r="54" spans="1:27" s="45" customFormat="1" ht="16.5" customHeight="1" x14ac:dyDescent="0.25">
      <c r="A54" s="42">
        <f t="shared" si="1"/>
        <v>52</v>
      </c>
      <c r="B54" s="30" t="s">
        <v>13</v>
      </c>
      <c r="C54" s="30" t="s">
        <v>14</v>
      </c>
      <c r="D54" s="1" t="s">
        <v>1216</v>
      </c>
      <c r="E54" s="30" t="s">
        <v>16</v>
      </c>
      <c r="F54" s="46">
        <v>722744000000</v>
      </c>
      <c r="G54" s="43">
        <v>40179</v>
      </c>
      <c r="H54" s="30">
        <v>10290625007</v>
      </c>
      <c r="I54" s="30" t="s">
        <v>17</v>
      </c>
      <c r="J54" s="30" t="s">
        <v>18</v>
      </c>
      <c r="K54" s="30" t="s">
        <v>19</v>
      </c>
      <c r="L54" s="30">
        <v>10290625</v>
      </c>
      <c r="M54" s="30" t="s">
        <v>26</v>
      </c>
      <c r="N54" s="30" t="s">
        <v>1142</v>
      </c>
      <c r="O54" s="44" t="str">
        <f>IFERROR(VLOOKUP(D54,GERDATA971,14,FALSE),"")</f>
        <v>722743561395</v>
      </c>
      <c r="P54" s="42">
        <v>1</v>
      </c>
      <c r="Q54" s="30" t="s">
        <v>1383</v>
      </c>
      <c r="R54" s="1" t="str">
        <f t="shared" si="0"/>
        <v>Studying in School / College</v>
      </c>
      <c r="AA54"/>
    </row>
    <row r="55" spans="1:27" s="45" customFormat="1" ht="16.5" customHeight="1" x14ac:dyDescent="0.25">
      <c r="A55" s="42">
        <f t="shared" si="1"/>
        <v>53</v>
      </c>
      <c r="B55" s="30" t="s">
        <v>13</v>
      </c>
      <c r="C55" s="30" t="s">
        <v>14</v>
      </c>
      <c r="D55" s="1" t="s">
        <v>961</v>
      </c>
      <c r="E55" s="30" t="s">
        <v>16</v>
      </c>
      <c r="F55" s="46">
        <v>211088000000</v>
      </c>
      <c r="G55" s="43">
        <v>39604</v>
      </c>
      <c r="H55" s="30">
        <v>10290625004</v>
      </c>
      <c r="I55" s="30" t="s">
        <v>17</v>
      </c>
      <c r="J55" s="30" t="s">
        <v>18</v>
      </c>
      <c r="K55" s="30" t="s">
        <v>19</v>
      </c>
      <c r="L55" s="30">
        <v>10290625</v>
      </c>
      <c r="M55" s="30" t="s">
        <v>26</v>
      </c>
      <c r="N55" s="30" t="s">
        <v>21</v>
      </c>
      <c r="O55" s="44" t="str">
        <f>IFERROR(VLOOKUP(D55,GERDATA971,14,FALSE),"")</f>
        <v>211088229423</v>
      </c>
      <c r="P55" s="42">
        <v>1</v>
      </c>
      <c r="Q55" s="30" t="s">
        <v>1408</v>
      </c>
      <c r="R55" s="1" t="str">
        <f t="shared" si="0"/>
        <v>Studying in School / College</v>
      </c>
      <c r="AA55"/>
    </row>
    <row r="56" spans="1:27" s="45" customFormat="1" ht="16.5" customHeight="1" x14ac:dyDescent="0.25">
      <c r="A56" s="42">
        <f t="shared" si="1"/>
        <v>54</v>
      </c>
      <c r="B56" s="30" t="s">
        <v>13</v>
      </c>
      <c r="C56" s="30" t="s">
        <v>14</v>
      </c>
      <c r="D56" s="1" t="s">
        <v>1262</v>
      </c>
      <c r="E56" s="30" t="s">
        <v>23</v>
      </c>
      <c r="F56" s="46">
        <v>778823000000</v>
      </c>
      <c r="G56" s="43">
        <v>39083</v>
      </c>
      <c r="H56" s="30">
        <v>10290625002</v>
      </c>
      <c r="I56" s="30" t="s">
        <v>17</v>
      </c>
      <c r="J56" s="30" t="s">
        <v>18</v>
      </c>
      <c r="K56" s="30" t="s">
        <v>19</v>
      </c>
      <c r="L56" s="30">
        <v>10290625</v>
      </c>
      <c r="M56" s="30" t="s">
        <v>26</v>
      </c>
      <c r="N56" s="30" t="s">
        <v>1142</v>
      </c>
      <c r="O56" s="44" t="str">
        <f>IFERROR(VLOOKUP(D56,GERDATA971,14,FALSE),"")</f>
        <v>778823380166</v>
      </c>
      <c r="P56" s="42">
        <v>1</v>
      </c>
      <c r="Q56" s="30" t="s">
        <v>1380</v>
      </c>
      <c r="R56" s="1" t="str">
        <f t="shared" si="0"/>
        <v>Studying in School / College</v>
      </c>
      <c r="AA56"/>
    </row>
    <row r="57" spans="1:27" s="45" customFormat="1" ht="16.5" customHeight="1" x14ac:dyDescent="0.25">
      <c r="A57" s="42">
        <f t="shared" si="1"/>
        <v>55</v>
      </c>
      <c r="B57" s="30" t="s">
        <v>13</v>
      </c>
      <c r="C57" s="30" t="s">
        <v>14</v>
      </c>
      <c r="D57" s="1" t="s">
        <v>838</v>
      </c>
      <c r="E57" s="30" t="s">
        <v>16</v>
      </c>
      <c r="F57" s="30">
        <v>8333092975</v>
      </c>
      <c r="G57" s="43">
        <v>39083</v>
      </c>
      <c r="H57" s="30">
        <v>10290625006</v>
      </c>
      <c r="I57" s="30" t="s">
        <v>17</v>
      </c>
      <c r="J57" s="30" t="s">
        <v>31</v>
      </c>
      <c r="K57" s="30" t="s">
        <v>19</v>
      </c>
      <c r="L57" s="30">
        <v>10290625</v>
      </c>
      <c r="M57" s="30" t="s">
        <v>26</v>
      </c>
      <c r="N57" s="30" t="s">
        <v>21</v>
      </c>
      <c r="O57" s="44">
        <v>257778573250</v>
      </c>
      <c r="P57" s="42">
        <v>12</v>
      </c>
      <c r="Q57" s="30" t="s">
        <v>1473</v>
      </c>
      <c r="R57" s="1" t="str">
        <f t="shared" si="0"/>
        <v>Died</v>
      </c>
      <c r="AA57"/>
    </row>
    <row r="58" spans="1:27" s="45" customFormat="1" ht="16.5" customHeight="1" x14ac:dyDescent="0.25">
      <c r="A58" s="42">
        <f t="shared" si="1"/>
        <v>56</v>
      </c>
      <c r="B58" s="30" t="s">
        <v>13</v>
      </c>
      <c r="C58" s="30" t="s">
        <v>14</v>
      </c>
      <c r="D58" s="1" t="s">
        <v>1009</v>
      </c>
      <c r="E58" s="30" t="s">
        <v>23</v>
      </c>
      <c r="F58" s="46">
        <v>988089000000</v>
      </c>
      <c r="G58" s="43">
        <v>39453</v>
      </c>
      <c r="H58" s="30">
        <v>10290625006</v>
      </c>
      <c r="I58" s="30" t="s">
        <v>17</v>
      </c>
      <c r="J58" s="30" t="s">
        <v>18</v>
      </c>
      <c r="K58" s="30" t="s">
        <v>19</v>
      </c>
      <c r="L58" s="30">
        <v>10290625</v>
      </c>
      <c r="M58" s="30" t="s">
        <v>26</v>
      </c>
      <c r="N58" s="30" t="s">
        <v>21</v>
      </c>
      <c r="O58" s="44" t="str">
        <f>IFERROR(VLOOKUP(D58,GERDATA971,14,FALSE),"")</f>
        <v>9880890512132</v>
      </c>
      <c r="P58" s="42">
        <v>1</v>
      </c>
      <c r="Q58" s="30" t="s">
        <v>1425</v>
      </c>
      <c r="R58" s="1" t="str">
        <f t="shared" si="0"/>
        <v>Studying in School / College</v>
      </c>
      <c r="AA58"/>
    </row>
    <row r="59" spans="1:27" s="45" customFormat="1" ht="16.5" customHeight="1" x14ac:dyDescent="0.25">
      <c r="A59" s="42">
        <f t="shared" si="1"/>
        <v>57</v>
      </c>
      <c r="B59" s="30" t="s">
        <v>13</v>
      </c>
      <c r="C59" s="30" t="s">
        <v>14</v>
      </c>
      <c r="D59" s="1" t="s">
        <v>755</v>
      </c>
      <c r="E59" s="30" t="s">
        <v>23</v>
      </c>
      <c r="F59" s="30">
        <v>9989695088</v>
      </c>
      <c r="G59" s="43">
        <v>38723</v>
      </c>
      <c r="H59" s="30">
        <v>10290625006</v>
      </c>
      <c r="I59" s="30" t="s">
        <v>17</v>
      </c>
      <c r="J59" s="30" t="s">
        <v>18</v>
      </c>
      <c r="K59" s="30" t="s">
        <v>19</v>
      </c>
      <c r="L59" s="30">
        <v>10290625</v>
      </c>
      <c r="M59" s="30" t="s">
        <v>26</v>
      </c>
      <c r="N59" s="30" t="s">
        <v>21</v>
      </c>
      <c r="O59" s="44" t="str">
        <f>IFERROR(VLOOKUP(D59,GERDATA971,14,FALSE),"")</f>
        <v>562928346755</v>
      </c>
      <c r="P59" s="42">
        <v>1</v>
      </c>
      <c r="Q59" s="30" t="s">
        <v>1425</v>
      </c>
      <c r="R59" s="1" t="str">
        <f t="shared" si="0"/>
        <v>Studying in School / College</v>
      </c>
      <c r="AA59"/>
    </row>
    <row r="60" spans="1:27" s="45" customFormat="1" ht="16.5" customHeight="1" x14ac:dyDescent="0.25">
      <c r="A60" s="42">
        <f t="shared" si="1"/>
        <v>58</v>
      </c>
      <c r="B60" s="30" t="s">
        <v>13</v>
      </c>
      <c r="C60" s="30" t="s">
        <v>14</v>
      </c>
      <c r="D60" s="1" t="s">
        <v>154</v>
      </c>
      <c r="E60" s="30" t="s">
        <v>23</v>
      </c>
      <c r="F60" s="30">
        <v>9502452058</v>
      </c>
      <c r="G60" s="43">
        <v>41935</v>
      </c>
      <c r="H60" s="30">
        <v>10290625005</v>
      </c>
      <c r="I60" s="30" t="s">
        <v>17</v>
      </c>
      <c r="J60" s="30" t="s">
        <v>18</v>
      </c>
      <c r="K60" s="30" t="s">
        <v>19</v>
      </c>
      <c r="L60" s="30">
        <v>10290625</v>
      </c>
      <c r="M60" s="30" t="s">
        <v>26</v>
      </c>
      <c r="N60" s="30" t="s">
        <v>21</v>
      </c>
      <c r="O60" s="44" t="str">
        <f>IFERROR(VLOOKUP(D60,GERDATA971,14,FALSE),"")</f>
        <v>640040625473</v>
      </c>
      <c r="P60" s="42">
        <v>1</v>
      </c>
      <c r="Q60" s="30" t="s">
        <v>1418</v>
      </c>
      <c r="R60" s="1" t="str">
        <f t="shared" si="0"/>
        <v>Studying in School / College</v>
      </c>
      <c r="AA60"/>
    </row>
    <row r="61" spans="1:27" s="45" customFormat="1" ht="16.5" customHeight="1" x14ac:dyDescent="0.25">
      <c r="A61" s="42">
        <f t="shared" si="1"/>
        <v>59</v>
      </c>
      <c r="B61" s="30" t="s">
        <v>13</v>
      </c>
      <c r="C61" s="30" t="s">
        <v>14</v>
      </c>
      <c r="D61" s="1" t="s">
        <v>259</v>
      </c>
      <c r="E61" s="30" t="s">
        <v>16</v>
      </c>
      <c r="F61" s="30">
        <v>8985064247</v>
      </c>
      <c r="G61" s="43">
        <v>43268</v>
      </c>
      <c r="H61" s="30">
        <v>10290625001</v>
      </c>
      <c r="I61" s="30" t="s">
        <v>17</v>
      </c>
      <c r="J61" s="30" t="s">
        <v>18</v>
      </c>
      <c r="K61" s="30" t="s">
        <v>19</v>
      </c>
      <c r="L61" s="30">
        <v>10290625</v>
      </c>
      <c r="M61" s="30" t="s">
        <v>26</v>
      </c>
      <c r="N61" s="30" t="s">
        <v>21</v>
      </c>
      <c r="O61" s="44" t="str">
        <f>IFERROR(VLOOKUP(D61,GERDATA971,14,FALSE),"")</f>
        <v>900826053103</v>
      </c>
      <c r="P61" s="42">
        <v>8</v>
      </c>
      <c r="Q61" s="30" t="s">
        <v>1364</v>
      </c>
      <c r="R61" s="1" t="str">
        <f t="shared" si="0"/>
        <v>Under 5 years, attending Anganwadi</v>
      </c>
      <c r="AA61"/>
    </row>
    <row r="62" spans="1:27" s="45" customFormat="1" ht="16.5" customHeight="1" x14ac:dyDescent="0.25">
      <c r="A62" s="42">
        <f t="shared" si="1"/>
        <v>60</v>
      </c>
      <c r="B62" s="30" t="s">
        <v>13</v>
      </c>
      <c r="C62" s="30" t="s">
        <v>14</v>
      </c>
      <c r="D62" s="1" t="s">
        <v>98</v>
      </c>
      <c r="E62" s="30" t="s">
        <v>23</v>
      </c>
      <c r="F62" s="30">
        <v>8333092975</v>
      </c>
      <c r="G62" s="43">
        <v>39083</v>
      </c>
      <c r="H62" s="30">
        <v>10290625010</v>
      </c>
      <c r="I62" s="30" t="s">
        <v>17</v>
      </c>
      <c r="J62" s="30" t="s">
        <v>18</v>
      </c>
      <c r="K62" s="30" t="s">
        <v>17</v>
      </c>
      <c r="L62" s="30">
        <v>10290625</v>
      </c>
      <c r="M62" s="30" t="s">
        <v>26</v>
      </c>
      <c r="N62" s="30" t="s">
        <v>21</v>
      </c>
      <c r="O62" s="44">
        <v>527450497964</v>
      </c>
      <c r="P62" s="42">
        <v>1</v>
      </c>
      <c r="Q62" s="30" t="s">
        <v>1400</v>
      </c>
      <c r="R62" s="1" t="str">
        <f t="shared" si="0"/>
        <v>Studying in School / College</v>
      </c>
      <c r="AA62"/>
    </row>
    <row r="63" spans="1:27" s="45" customFormat="1" ht="16.5" customHeight="1" x14ac:dyDescent="0.25">
      <c r="A63" s="42">
        <f t="shared" si="1"/>
        <v>61</v>
      </c>
      <c r="B63" s="30" t="s">
        <v>13</v>
      </c>
      <c r="C63" s="30" t="s">
        <v>14</v>
      </c>
      <c r="D63" s="1" t="s">
        <v>914</v>
      </c>
      <c r="E63" s="30" t="s">
        <v>23</v>
      </c>
      <c r="F63" s="46">
        <v>287185000000</v>
      </c>
      <c r="G63" s="43">
        <v>38718</v>
      </c>
      <c r="H63" s="30">
        <v>10290625006</v>
      </c>
      <c r="I63" s="30" t="s">
        <v>17</v>
      </c>
      <c r="J63" s="30" t="s">
        <v>18</v>
      </c>
      <c r="K63" s="30" t="s">
        <v>19</v>
      </c>
      <c r="L63" s="30">
        <v>10290625</v>
      </c>
      <c r="M63" s="30" t="s">
        <v>26</v>
      </c>
      <c r="N63" s="30" t="s">
        <v>21</v>
      </c>
      <c r="O63" s="44" t="str">
        <f>IFERROR(VLOOKUP(D63,GERDATA971,14,FALSE),"")</f>
        <v>287185178107</v>
      </c>
      <c r="P63" s="42">
        <v>1</v>
      </c>
      <c r="Q63" s="30" t="s">
        <v>1429</v>
      </c>
      <c r="R63" s="1" t="str">
        <f t="shared" si="0"/>
        <v>Studying in School / College</v>
      </c>
      <c r="AA63"/>
    </row>
    <row r="64" spans="1:27" s="45" customFormat="1" ht="16.5" customHeight="1" x14ac:dyDescent="0.25">
      <c r="A64" s="42">
        <f t="shared" si="1"/>
        <v>62</v>
      </c>
      <c r="B64" s="30" t="s">
        <v>13</v>
      </c>
      <c r="C64" s="30" t="s">
        <v>14</v>
      </c>
      <c r="D64" s="1" t="s">
        <v>1019</v>
      </c>
      <c r="E64" s="30" t="s">
        <v>16</v>
      </c>
      <c r="F64" s="46">
        <v>639460000000</v>
      </c>
      <c r="G64" s="43">
        <v>38718</v>
      </c>
      <c r="H64" s="30">
        <v>10290625010</v>
      </c>
      <c r="I64" s="30" t="s">
        <v>17</v>
      </c>
      <c r="J64" s="30" t="s">
        <v>18</v>
      </c>
      <c r="K64" s="30" t="s">
        <v>19</v>
      </c>
      <c r="L64" s="30">
        <v>10290625</v>
      </c>
      <c r="M64" s="30" t="s">
        <v>26</v>
      </c>
      <c r="N64" s="30" t="s">
        <v>21</v>
      </c>
      <c r="O64" s="44" t="str">
        <f>IFERROR(VLOOKUP(D64,GERDATA971,14,FALSE),"")</f>
        <v>639459778380</v>
      </c>
      <c r="P64" s="42">
        <v>13</v>
      </c>
      <c r="Q64" s="30" t="s">
        <v>1411</v>
      </c>
      <c r="R64" s="1" t="str">
        <f t="shared" si="0"/>
        <v>Married</v>
      </c>
      <c r="AA64"/>
    </row>
    <row r="65" spans="1:27" s="45" customFormat="1" ht="16.5" customHeight="1" x14ac:dyDescent="0.25">
      <c r="A65" s="42">
        <f t="shared" si="1"/>
        <v>63</v>
      </c>
      <c r="B65" s="30" t="s">
        <v>13</v>
      </c>
      <c r="C65" s="30" t="s">
        <v>14</v>
      </c>
      <c r="D65" s="1" t="s">
        <v>749</v>
      </c>
      <c r="E65" s="30" t="s">
        <v>16</v>
      </c>
      <c r="F65" s="30">
        <v>9490102291</v>
      </c>
      <c r="G65" s="43">
        <v>39448</v>
      </c>
      <c r="H65" s="30">
        <v>10290625006</v>
      </c>
      <c r="I65" s="30" t="s">
        <v>17</v>
      </c>
      <c r="J65" s="30" t="s">
        <v>18</v>
      </c>
      <c r="K65" s="30" t="s">
        <v>17</v>
      </c>
      <c r="L65" s="30">
        <v>10290625</v>
      </c>
      <c r="M65" s="30" t="s">
        <v>26</v>
      </c>
      <c r="N65" s="30" t="s">
        <v>21</v>
      </c>
      <c r="O65" s="44">
        <v>233469816031</v>
      </c>
      <c r="P65" s="42">
        <v>10</v>
      </c>
      <c r="Q65" s="30" t="s">
        <v>3405</v>
      </c>
      <c r="R65" s="1" t="str">
        <f t="shared" si="0"/>
        <v xml:space="preserve">Drop Out </v>
      </c>
      <c r="AA65"/>
    </row>
    <row r="66" spans="1:27" s="45" customFormat="1" ht="16.5" customHeight="1" x14ac:dyDescent="0.25">
      <c r="A66" s="42">
        <f t="shared" si="1"/>
        <v>64</v>
      </c>
      <c r="B66" s="30" t="s">
        <v>13</v>
      </c>
      <c r="C66" s="30" t="s">
        <v>14</v>
      </c>
      <c r="D66" s="1" t="s">
        <v>1124</v>
      </c>
      <c r="E66" s="30" t="s">
        <v>16</v>
      </c>
      <c r="F66" s="46">
        <v>370490000000</v>
      </c>
      <c r="G66" s="43">
        <v>40179</v>
      </c>
      <c r="H66" s="30">
        <v>10290625006</v>
      </c>
      <c r="I66" s="30" t="s">
        <v>17</v>
      </c>
      <c r="J66" s="30" t="s">
        <v>18</v>
      </c>
      <c r="K66" s="30" t="s">
        <v>19</v>
      </c>
      <c r="L66" s="30">
        <v>10290625</v>
      </c>
      <c r="M66" s="30" t="s">
        <v>26</v>
      </c>
      <c r="N66" s="30" t="s">
        <v>21</v>
      </c>
      <c r="O66" s="44" t="str">
        <f>IFERROR(VLOOKUP(D66,GERDATA971,14,FALSE),"")</f>
        <v>370490343107</v>
      </c>
      <c r="P66" s="42">
        <v>1</v>
      </c>
      <c r="Q66" s="30" t="s">
        <v>1432</v>
      </c>
      <c r="R66" s="1" t="str">
        <f t="shared" si="0"/>
        <v>Studying in School / College</v>
      </c>
      <c r="AA66"/>
    </row>
    <row r="67" spans="1:27" s="45" customFormat="1" ht="16.5" customHeight="1" x14ac:dyDescent="0.25">
      <c r="A67" s="42">
        <f t="shared" si="1"/>
        <v>65</v>
      </c>
      <c r="B67" s="30" t="s">
        <v>13</v>
      </c>
      <c r="C67" s="30" t="s">
        <v>14</v>
      </c>
      <c r="D67" s="1" t="s">
        <v>1227</v>
      </c>
      <c r="E67" s="30" t="s">
        <v>16</v>
      </c>
      <c r="F67" s="46">
        <v>773775000000</v>
      </c>
      <c r="G67" s="43">
        <v>40544</v>
      </c>
      <c r="H67" s="30">
        <v>10290625009</v>
      </c>
      <c r="I67" s="30" t="s">
        <v>17</v>
      </c>
      <c r="J67" s="30" t="s">
        <v>18</v>
      </c>
      <c r="K67" s="30" t="s">
        <v>19</v>
      </c>
      <c r="L67" s="30">
        <v>10290625</v>
      </c>
      <c r="M67" s="30" t="s">
        <v>26</v>
      </c>
      <c r="N67" s="30" t="s">
        <v>1153</v>
      </c>
      <c r="O67" s="44" t="str">
        <f>IFERROR(VLOOKUP(D67,GERDATA971,14,FALSE),"")</f>
        <v>773774637186</v>
      </c>
      <c r="P67" s="42">
        <v>1</v>
      </c>
      <c r="Q67" s="30" t="s">
        <v>1467</v>
      </c>
      <c r="R67" s="1" t="str">
        <f t="shared" ref="R67:R130" si="3">IFERROR(VLOOKUP(P67,REASONCODE,2,FALSE),"")</f>
        <v>Studying in School / College</v>
      </c>
      <c r="AA67"/>
    </row>
    <row r="68" spans="1:27" s="45" customFormat="1" ht="16.5" customHeight="1" x14ac:dyDescent="0.25">
      <c r="A68" s="42">
        <f t="shared" si="1"/>
        <v>66</v>
      </c>
      <c r="B68" s="30" t="s">
        <v>13</v>
      </c>
      <c r="C68" s="30" t="s">
        <v>14</v>
      </c>
      <c r="D68" s="1" t="s">
        <v>989</v>
      </c>
      <c r="E68" s="30" t="s">
        <v>23</v>
      </c>
      <c r="F68" s="46">
        <v>806294000000</v>
      </c>
      <c r="G68" s="43">
        <v>39448</v>
      </c>
      <c r="H68" s="30">
        <v>10290625006</v>
      </c>
      <c r="I68" s="30" t="s">
        <v>17</v>
      </c>
      <c r="J68" s="30" t="s">
        <v>18</v>
      </c>
      <c r="K68" s="30" t="s">
        <v>17</v>
      </c>
      <c r="L68" s="30">
        <v>10290625</v>
      </c>
      <c r="M68" s="30" t="s">
        <v>26</v>
      </c>
      <c r="N68" s="30" t="s">
        <v>21</v>
      </c>
      <c r="O68" s="44">
        <v>806294455530</v>
      </c>
      <c r="P68" s="42">
        <v>1</v>
      </c>
      <c r="Q68" s="30" t="s">
        <v>3406</v>
      </c>
      <c r="R68" s="1" t="str">
        <f t="shared" si="3"/>
        <v>Studying in School / College</v>
      </c>
      <c r="AA68"/>
    </row>
    <row r="69" spans="1:27" s="45" customFormat="1" ht="16.5" customHeight="1" x14ac:dyDescent="0.25">
      <c r="A69" s="42">
        <f t="shared" ref="A69:A132" si="4">A68+1</f>
        <v>67</v>
      </c>
      <c r="B69" s="30" t="s">
        <v>13</v>
      </c>
      <c r="C69" s="30" t="s">
        <v>14</v>
      </c>
      <c r="D69" s="1" t="s">
        <v>447</v>
      </c>
      <c r="E69" s="30" t="s">
        <v>23</v>
      </c>
      <c r="F69" s="30">
        <v>9440237670</v>
      </c>
      <c r="G69" s="43">
        <v>40179</v>
      </c>
      <c r="H69" s="30">
        <v>10290625009</v>
      </c>
      <c r="I69" s="30" t="s">
        <v>17</v>
      </c>
      <c r="J69" s="30" t="s">
        <v>18</v>
      </c>
      <c r="K69" s="30" t="s">
        <v>19</v>
      </c>
      <c r="L69" s="30">
        <v>10290625</v>
      </c>
      <c r="M69" s="30" t="s">
        <v>26</v>
      </c>
      <c r="N69" s="30" t="s">
        <v>21</v>
      </c>
      <c r="O69" s="44" t="str">
        <f>IFERROR(VLOOKUP(D69,GERDATA971,14,FALSE),"")</f>
        <v>822467295079</v>
      </c>
      <c r="P69" s="42">
        <v>1</v>
      </c>
      <c r="Q69" s="30" t="s">
        <v>1470</v>
      </c>
      <c r="R69" s="1" t="str">
        <f t="shared" si="3"/>
        <v>Studying in School / College</v>
      </c>
      <c r="AA69"/>
    </row>
    <row r="70" spans="1:27" s="45" customFormat="1" ht="16.5" customHeight="1" x14ac:dyDescent="0.25">
      <c r="A70" s="42">
        <f t="shared" si="4"/>
        <v>68</v>
      </c>
      <c r="B70" s="30" t="s">
        <v>13</v>
      </c>
      <c r="C70" s="30" t="s">
        <v>14</v>
      </c>
      <c r="D70" s="1" t="s">
        <v>939</v>
      </c>
      <c r="E70" s="30" t="s">
        <v>23</v>
      </c>
      <c r="F70" s="46">
        <v>538066000000</v>
      </c>
      <c r="G70" s="43">
        <v>38718</v>
      </c>
      <c r="H70" s="30">
        <v>10290625010</v>
      </c>
      <c r="I70" s="30" t="s">
        <v>17</v>
      </c>
      <c r="J70" s="30" t="s">
        <v>18</v>
      </c>
      <c r="K70" s="30" t="s">
        <v>17</v>
      </c>
      <c r="L70" s="30">
        <v>10290625</v>
      </c>
      <c r="M70" s="30" t="s">
        <v>26</v>
      </c>
      <c r="N70" s="30" t="s">
        <v>21</v>
      </c>
      <c r="O70" s="44">
        <v>538065793254</v>
      </c>
      <c r="P70" s="42">
        <v>11</v>
      </c>
      <c r="Q70" s="30"/>
      <c r="R70" s="1" t="str">
        <f t="shared" si="3"/>
        <v>Not traced</v>
      </c>
      <c r="AA70"/>
    </row>
    <row r="71" spans="1:27" s="45" customFormat="1" ht="16.5" customHeight="1" x14ac:dyDescent="0.25">
      <c r="A71" s="42">
        <f t="shared" si="4"/>
        <v>69</v>
      </c>
      <c r="B71" s="30" t="s">
        <v>13</v>
      </c>
      <c r="C71" s="30" t="s">
        <v>14</v>
      </c>
      <c r="D71" s="1" t="s">
        <v>1248</v>
      </c>
      <c r="E71" s="30" t="s">
        <v>23</v>
      </c>
      <c r="F71" s="46">
        <v>536015000000</v>
      </c>
      <c r="G71" s="43">
        <v>40622</v>
      </c>
      <c r="H71" s="30">
        <v>10290625006</v>
      </c>
      <c r="I71" s="30" t="s">
        <v>17</v>
      </c>
      <c r="J71" s="30" t="s">
        <v>18</v>
      </c>
      <c r="K71" s="30" t="s">
        <v>19</v>
      </c>
      <c r="L71" s="30">
        <v>10290625</v>
      </c>
      <c r="M71" s="30" t="s">
        <v>26</v>
      </c>
      <c r="N71" s="30" t="s">
        <v>1142</v>
      </c>
      <c r="O71" s="44" t="str">
        <f>IFERROR(VLOOKUP(D71,GERDATA971,14,FALSE),"")</f>
        <v>536015232489</v>
      </c>
      <c r="P71" s="42">
        <v>1</v>
      </c>
      <c r="Q71" s="30" t="s">
        <v>1418</v>
      </c>
      <c r="R71" s="1" t="str">
        <f t="shared" si="3"/>
        <v>Studying in School / College</v>
      </c>
      <c r="AA71"/>
    </row>
    <row r="72" spans="1:27" s="45" customFormat="1" ht="16.5" customHeight="1" x14ac:dyDescent="0.25">
      <c r="A72" s="42">
        <f t="shared" si="4"/>
        <v>70</v>
      </c>
      <c r="B72" s="30" t="s">
        <v>13</v>
      </c>
      <c r="C72" s="30" t="s">
        <v>14</v>
      </c>
      <c r="D72" s="1" t="s">
        <v>455</v>
      </c>
      <c r="E72" s="30"/>
      <c r="F72" s="30">
        <v>8074510724</v>
      </c>
      <c r="G72" s="43">
        <v>39083</v>
      </c>
      <c r="H72" s="30">
        <v>10290625007</v>
      </c>
      <c r="I72" s="30" t="s">
        <v>17</v>
      </c>
      <c r="J72" s="30" t="s">
        <v>18</v>
      </c>
      <c r="K72" s="30" t="s">
        <v>19</v>
      </c>
      <c r="L72" s="30">
        <v>10290625</v>
      </c>
      <c r="M72" s="30" t="s">
        <v>26</v>
      </c>
      <c r="N72" s="30" t="s">
        <v>21</v>
      </c>
      <c r="O72" s="44" t="str">
        <f>IFERROR(VLOOKUP(D72,GERDATA971,14,FALSE),"")</f>
        <v>205248022054</v>
      </c>
      <c r="P72" s="42">
        <v>1</v>
      </c>
      <c r="Q72" s="30" t="s">
        <v>1450</v>
      </c>
      <c r="R72" s="1" t="str">
        <f t="shared" si="3"/>
        <v>Studying in School / College</v>
      </c>
      <c r="AA72"/>
    </row>
    <row r="73" spans="1:27" s="45" customFormat="1" ht="16.5" customHeight="1" x14ac:dyDescent="0.25">
      <c r="A73" s="42">
        <v>1</v>
      </c>
      <c r="B73" s="30" t="s">
        <v>13</v>
      </c>
      <c r="C73" s="30" t="s">
        <v>14</v>
      </c>
      <c r="D73" s="1" t="s">
        <v>742</v>
      </c>
      <c r="E73" s="30" t="s">
        <v>16</v>
      </c>
      <c r="F73" s="30">
        <v>7382035594</v>
      </c>
      <c r="G73" s="43">
        <v>39055</v>
      </c>
      <c r="H73" s="30">
        <v>10290626009</v>
      </c>
      <c r="I73" s="30" t="s">
        <v>17</v>
      </c>
      <c r="J73" s="30" t="s">
        <v>169</v>
      </c>
      <c r="K73" s="30" t="s">
        <v>19</v>
      </c>
      <c r="L73" s="30">
        <v>10290626</v>
      </c>
      <c r="M73" s="30" t="s">
        <v>20</v>
      </c>
      <c r="N73" s="30" t="s">
        <v>21</v>
      </c>
      <c r="O73" s="44"/>
      <c r="P73" s="42">
        <v>11</v>
      </c>
      <c r="Q73" s="30"/>
      <c r="R73" s="1" t="str">
        <f t="shared" si="3"/>
        <v>Not traced</v>
      </c>
      <c r="AA73"/>
    </row>
    <row r="74" spans="1:27" s="45" customFormat="1" ht="16.5" customHeight="1" x14ac:dyDescent="0.25">
      <c r="A74" s="42">
        <f t="shared" si="4"/>
        <v>2</v>
      </c>
      <c r="B74" s="30" t="s">
        <v>13</v>
      </c>
      <c r="C74" s="30" t="s">
        <v>14</v>
      </c>
      <c r="D74" s="1" t="s">
        <v>1303</v>
      </c>
      <c r="E74" s="30" t="s">
        <v>16</v>
      </c>
      <c r="F74" s="46">
        <v>526566000000</v>
      </c>
      <c r="G74" s="43">
        <v>40544</v>
      </c>
      <c r="H74" s="30">
        <v>10290626007</v>
      </c>
      <c r="I74" s="30" t="s">
        <v>17</v>
      </c>
      <c r="J74" s="30" t="s">
        <v>18</v>
      </c>
      <c r="K74" s="30" t="s">
        <v>19</v>
      </c>
      <c r="L74" s="30">
        <v>10290626</v>
      </c>
      <c r="M74" s="30" t="s">
        <v>20</v>
      </c>
      <c r="N74" s="30" t="s">
        <v>1142</v>
      </c>
      <c r="O74" s="44">
        <v>526565549753</v>
      </c>
      <c r="P74" s="42">
        <v>10</v>
      </c>
      <c r="Q74" s="30" t="s">
        <v>1525</v>
      </c>
      <c r="R74" s="1" t="str">
        <f t="shared" si="3"/>
        <v xml:space="preserve">Drop Out </v>
      </c>
      <c r="AA74"/>
    </row>
    <row r="75" spans="1:27" s="45" customFormat="1" ht="16.5" customHeight="1" x14ac:dyDescent="0.25">
      <c r="A75" s="42">
        <f t="shared" si="4"/>
        <v>3</v>
      </c>
      <c r="B75" s="30" t="s">
        <v>13</v>
      </c>
      <c r="C75" s="30" t="s">
        <v>14</v>
      </c>
      <c r="D75" s="1" t="s">
        <v>1176</v>
      </c>
      <c r="E75" s="30" t="s">
        <v>23</v>
      </c>
      <c r="F75" s="46">
        <v>968182000000</v>
      </c>
      <c r="G75" s="43">
        <v>40179</v>
      </c>
      <c r="H75" s="30">
        <v>10290626002</v>
      </c>
      <c r="I75" s="30" t="s">
        <v>17</v>
      </c>
      <c r="J75" s="30" t="s">
        <v>18</v>
      </c>
      <c r="K75" s="30" t="s">
        <v>19</v>
      </c>
      <c r="L75" s="30">
        <v>10290626</v>
      </c>
      <c r="M75" s="30" t="s">
        <v>20</v>
      </c>
      <c r="N75" s="30" t="s">
        <v>1142</v>
      </c>
      <c r="O75" s="44" t="str">
        <f t="shared" ref="O75:O79" si="5">IFERROR(VLOOKUP(D75,GERDATA971,14,FALSE),"")</f>
        <v>968182364908</v>
      </c>
      <c r="P75" s="42">
        <v>1</v>
      </c>
      <c r="Q75" s="30" t="s">
        <v>1514</v>
      </c>
      <c r="R75" s="1" t="str">
        <f t="shared" si="3"/>
        <v>Studying in School / College</v>
      </c>
      <c r="AA75"/>
    </row>
    <row r="76" spans="1:27" s="45" customFormat="1" ht="16.5" customHeight="1" x14ac:dyDescent="0.25">
      <c r="A76" s="42">
        <f t="shared" si="4"/>
        <v>4</v>
      </c>
      <c r="B76" s="30" t="s">
        <v>13</v>
      </c>
      <c r="C76" s="30" t="s">
        <v>14</v>
      </c>
      <c r="D76" s="1" t="s">
        <v>446</v>
      </c>
      <c r="E76" s="30" t="s">
        <v>16</v>
      </c>
      <c r="F76" s="30">
        <v>9861591418</v>
      </c>
      <c r="G76" s="43">
        <v>39083</v>
      </c>
      <c r="H76" s="30">
        <v>10290626001</v>
      </c>
      <c r="I76" s="30" t="s">
        <v>17</v>
      </c>
      <c r="J76" s="30" t="s">
        <v>18</v>
      </c>
      <c r="K76" s="30" t="s">
        <v>19</v>
      </c>
      <c r="L76" s="30">
        <v>10290626</v>
      </c>
      <c r="M76" s="30" t="s">
        <v>20</v>
      </c>
      <c r="N76" s="30" t="s">
        <v>21</v>
      </c>
      <c r="O76" s="44" t="str">
        <f t="shared" si="5"/>
        <v>995415480798</v>
      </c>
      <c r="P76" s="42">
        <v>6</v>
      </c>
      <c r="Q76" s="30" t="s">
        <v>1505</v>
      </c>
      <c r="R76" s="1" t="str">
        <f t="shared" si="3"/>
        <v>Migrated to other state</v>
      </c>
      <c r="AA76"/>
    </row>
    <row r="77" spans="1:27" s="45" customFormat="1" ht="16.5" customHeight="1" x14ac:dyDescent="0.25">
      <c r="A77" s="42">
        <f t="shared" si="4"/>
        <v>5</v>
      </c>
      <c r="B77" s="30" t="s">
        <v>13</v>
      </c>
      <c r="C77" s="30" t="s">
        <v>14</v>
      </c>
      <c r="D77" s="1" t="s">
        <v>480</v>
      </c>
      <c r="E77" s="30" t="s">
        <v>23</v>
      </c>
      <c r="F77" s="30">
        <v>7735070287</v>
      </c>
      <c r="G77" s="43">
        <v>39076</v>
      </c>
      <c r="H77" s="30">
        <v>10290626005</v>
      </c>
      <c r="I77" s="30" t="s">
        <v>17</v>
      </c>
      <c r="J77" s="30" t="s">
        <v>18</v>
      </c>
      <c r="K77" s="30" t="s">
        <v>19</v>
      </c>
      <c r="L77" s="30">
        <v>10290626</v>
      </c>
      <c r="M77" s="30" t="s">
        <v>20</v>
      </c>
      <c r="N77" s="30" t="s">
        <v>21</v>
      </c>
      <c r="O77" s="44" t="str">
        <f t="shared" si="5"/>
        <v/>
      </c>
      <c r="P77" s="42">
        <v>10</v>
      </c>
      <c r="Q77" s="30" t="s">
        <v>1525</v>
      </c>
      <c r="R77" s="1" t="str">
        <f t="shared" si="3"/>
        <v xml:space="preserve">Drop Out </v>
      </c>
      <c r="AA77"/>
    </row>
    <row r="78" spans="1:27" s="45" customFormat="1" ht="16.5" customHeight="1" x14ac:dyDescent="0.25">
      <c r="A78" s="42">
        <f t="shared" si="4"/>
        <v>6</v>
      </c>
      <c r="B78" s="30" t="s">
        <v>13</v>
      </c>
      <c r="C78" s="30" t="s">
        <v>14</v>
      </c>
      <c r="D78" s="1" t="s">
        <v>1170</v>
      </c>
      <c r="E78" s="30" t="s">
        <v>23</v>
      </c>
      <c r="F78" s="46">
        <v>874087000000</v>
      </c>
      <c r="G78" s="43">
        <v>40710</v>
      </c>
      <c r="H78" s="30">
        <v>10290626002</v>
      </c>
      <c r="I78" s="30" t="s">
        <v>17</v>
      </c>
      <c r="J78" s="30" t="s">
        <v>18</v>
      </c>
      <c r="K78" s="30" t="s">
        <v>19</v>
      </c>
      <c r="L78" s="30">
        <v>10290626</v>
      </c>
      <c r="M78" s="30" t="s">
        <v>20</v>
      </c>
      <c r="N78" s="30" t="s">
        <v>1142</v>
      </c>
      <c r="O78" s="44" t="str">
        <f t="shared" si="5"/>
        <v>874087084903</v>
      </c>
      <c r="P78" s="42">
        <v>1</v>
      </c>
      <c r="Q78" s="30" t="s">
        <v>1514</v>
      </c>
      <c r="R78" s="1" t="str">
        <f t="shared" si="3"/>
        <v>Studying in School / College</v>
      </c>
      <c r="AA78"/>
    </row>
    <row r="79" spans="1:27" s="45" customFormat="1" ht="16.5" customHeight="1" x14ac:dyDescent="0.25">
      <c r="A79" s="42">
        <f t="shared" si="4"/>
        <v>7</v>
      </c>
      <c r="B79" s="30" t="s">
        <v>13</v>
      </c>
      <c r="C79" s="30" t="s">
        <v>14</v>
      </c>
      <c r="D79" s="1" t="s">
        <v>67</v>
      </c>
      <c r="E79" s="30" t="s">
        <v>16</v>
      </c>
      <c r="F79" s="30">
        <v>6304374046</v>
      </c>
      <c r="G79" s="43">
        <v>39784</v>
      </c>
      <c r="H79" s="30">
        <v>10290626010</v>
      </c>
      <c r="I79" s="30" t="s">
        <v>17</v>
      </c>
      <c r="J79" s="30" t="s">
        <v>18</v>
      </c>
      <c r="K79" s="30" t="s">
        <v>19</v>
      </c>
      <c r="L79" s="30">
        <v>10290626</v>
      </c>
      <c r="M79" s="30" t="s">
        <v>20</v>
      </c>
      <c r="N79" s="30" t="s">
        <v>21</v>
      </c>
      <c r="O79" s="44" t="str">
        <f t="shared" si="5"/>
        <v>605479259908</v>
      </c>
      <c r="P79" s="42">
        <v>2</v>
      </c>
      <c r="Q79" s="30" t="s">
        <v>1529</v>
      </c>
      <c r="R79" s="1" t="str">
        <f t="shared" si="3"/>
        <v>10th passed and present not continue study</v>
      </c>
      <c r="AA79"/>
    </row>
    <row r="80" spans="1:27" s="45" customFormat="1" ht="16.5" customHeight="1" x14ac:dyDescent="0.25">
      <c r="A80" s="42">
        <f t="shared" si="4"/>
        <v>8</v>
      </c>
      <c r="B80" s="30" t="s">
        <v>13</v>
      </c>
      <c r="C80" s="30" t="s">
        <v>14</v>
      </c>
      <c r="D80" s="1" t="s">
        <v>716</v>
      </c>
      <c r="E80" s="30"/>
      <c r="F80" s="30">
        <v>9391242701</v>
      </c>
      <c r="G80" s="43">
        <v>38820</v>
      </c>
      <c r="H80" s="30">
        <v>10290626009</v>
      </c>
      <c r="I80" s="30" t="s">
        <v>17</v>
      </c>
      <c r="J80" s="30" t="s">
        <v>31</v>
      </c>
      <c r="K80" s="30" t="s">
        <v>19</v>
      </c>
      <c r="L80" s="30">
        <v>10290626</v>
      </c>
      <c r="M80" s="30" t="s">
        <v>20</v>
      </c>
      <c r="N80" s="30" t="s">
        <v>21</v>
      </c>
      <c r="O80" s="44"/>
      <c r="P80" s="42">
        <v>11</v>
      </c>
      <c r="Q80" s="30"/>
      <c r="R80" s="1" t="str">
        <f t="shared" si="3"/>
        <v>Not traced</v>
      </c>
      <c r="AA80"/>
    </row>
    <row r="81" spans="1:27" s="45" customFormat="1" ht="16.5" customHeight="1" x14ac:dyDescent="0.25">
      <c r="A81" s="42">
        <f t="shared" si="4"/>
        <v>9</v>
      </c>
      <c r="B81" s="30" t="s">
        <v>13</v>
      </c>
      <c r="C81" s="30" t="s">
        <v>14</v>
      </c>
      <c r="D81" s="1" t="s">
        <v>586</v>
      </c>
      <c r="E81" s="30" t="s">
        <v>23</v>
      </c>
      <c r="F81" s="30">
        <v>7735936508</v>
      </c>
      <c r="G81" s="43">
        <v>39057</v>
      </c>
      <c r="H81" s="30">
        <v>10290626006</v>
      </c>
      <c r="I81" s="30" t="s">
        <v>17</v>
      </c>
      <c r="J81" s="30" t="s">
        <v>18</v>
      </c>
      <c r="K81" s="30" t="s">
        <v>17</v>
      </c>
      <c r="L81" s="30">
        <v>10290626</v>
      </c>
      <c r="M81" s="30" t="s">
        <v>20</v>
      </c>
      <c r="N81" s="30" t="s">
        <v>21</v>
      </c>
      <c r="O81" s="44"/>
      <c r="P81" s="42">
        <v>11</v>
      </c>
      <c r="Q81" s="30"/>
      <c r="R81" s="1" t="str">
        <f t="shared" si="3"/>
        <v>Not traced</v>
      </c>
      <c r="AA81"/>
    </row>
    <row r="82" spans="1:27" s="45" customFormat="1" ht="16.5" customHeight="1" x14ac:dyDescent="0.25">
      <c r="A82" s="42">
        <f t="shared" si="4"/>
        <v>10</v>
      </c>
      <c r="B82" s="30" t="s">
        <v>13</v>
      </c>
      <c r="C82" s="30" t="s">
        <v>14</v>
      </c>
      <c r="D82" s="1" t="s">
        <v>297</v>
      </c>
      <c r="E82" s="30" t="s">
        <v>23</v>
      </c>
      <c r="F82" s="30">
        <v>6302582384</v>
      </c>
      <c r="G82" s="43">
        <v>38846</v>
      </c>
      <c r="H82" s="30">
        <v>10290626010</v>
      </c>
      <c r="I82" s="30" t="s">
        <v>17</v>
      </c>
      <c r="J82" s="30" t="s">
        <v>18</v>
      </c>
      <c r="K82" s="30" t="s">
        <v>19</v>
      </c>
      <c r="L82" s="30">
        <v>10290626</v>
      </c>
      <c r="M82" s="30" t="s">
        <v>20</v>
      </c>
      <c r="N82" s="30" t="s">
        <v>21</v>
      </c>
      <c r="O82" s="44" t="str">
        <f t="shared" ref="O82:O88" si="6">IFERROR(VLOOKUP(D82,GERDATA971,14,FALSE),"")</f>
        <v>301332605020</v>
      </c>
      <c r="P82" s="42">
        <v>2</v>
      </c>
      <c r="Q82" s="30" t="s">
        <v>1529</v>
      </c>
      <c r="R82" s="1" t="str">
        <f t="shared" si="3"/>
        <v>10th passed and present not continue study</v>
      </c>
      <c r="AA82"/>
    </row>
    <row r="83" spans="1:27" s="45" customFormat="1" ht="16.5" customHeight="1" x14ac:dyDescent="0.25">
      <c r="A83" s="42">
        <f t="shared" si="4"/>
        <v>11</v>
      </c>
      <c r="B83" s="30" t="s">
        <v>13</v>
      </c>
      <c r="C83" s="30" t="s">
        <v>14</v>
      </c>
      <c r="D83" s="1" t="s">
        <v>135</v>
      </c>
      <c r="E83" s="30" t="s">
        <v>16</v>
      </c>
      <c r="F83" s="30">
        <v>7735498762</v>
      </c>
      <c r="G83" s="43">
        <v>39814</v>
      </c>
      <c r="H83" s="30">
        <v>10290626002</v>
      </c>
      <c r="I83" s="30" t="s">
        <v>17</v>
      </c>
      <c r="J83" s="30" t="s">
        <v>18</v>
      </c>
      <c r="K83" s="30" t="s">
        <v>19</v>
      </c>
      <c r="L83" s="30">
        <v>10290626</v>
      </c>
      <c r="M83" s="30" t="s">
        <v>20</v>
      </c>
      <c r="N83" s="30" t="s">
        <v>21</v>
      </c>
      <c r="O83" s="44" t="str">
        <f t="shared" si="6"/>
        <v>895482751996</v>
      </c>
      <c r="P83" s="42">
        <v>1</v>
      </c>
      <c r="Q83" s="30" t="s">
        <v>1519</v>
      </c>
      <c r="R83" s="1" t="str">
        <f t="shared" si="3"/>
        <v>Studying in School / College</v>
      </c>
      <c r="AA83"/>
    </row>
    <row r="84" spans="1:27" s="45" customFormat="1" ht="16.5" customHeight="1" x14ac:dyDescent="0.25">
      <c r="A84" s="42">
        <f t="shared" si="4"/>
        <v>12</v>
      </c>
      <c r="B84" s="30" t="s">
        <v>13</v>
      </c>
      <c r="C84" s="30" t="s">
        <v>14</v>
      </c>
      <c r="D84" s="1" t="s">
        <v>1143</v>
      </c>
      <c r="E84" s="30" t="s">
        <v>23</v>
      </c>
      <c r="F84" s="46">
        <v>515608000000</v>
      </c>
      <c r="G84" s="43">
        <v>39083</v>
      </c>
      <c r="H84" s="30">
        <v>10290626007</v>
      </c>
      <c r="I84" s="30" t="s">
        <v>17</v>
      </c>
      <c r="J84" s="30" t="s">
        <v>18</v>
      </c>
      <c r="K84" s="30" t="s">
        <v>19</v>
      </c>
      <c r="L84" s="30">
        <v>10290626</v>
      </c>
      <c r="M84" s="30" t="s">
        <v>20</v>
      </c>
      <c r="N84" s="30" t="s">
        <v>1142</v>
      </c>
      <c r="O84" s="44">
        <v>515608181648</v>
      </c>
      <c r="P84" s="42">
        <v>5</v>
      </c>
      <c r="Q84" s="30" t="s">
        <v>1544</v>
      </c>
      <c r="R84" s="1" t="str">
        <f t="shared" si="3"/>
        <v>Migrated Other district</v>
      </c>
      <c r="AA84"/>
    </row>
    <row r="85" spans="1:27" s="45" customFormat="1" ht="16.5" customHeight="1" x14ac:dyDescent="0.25">
      <c r="A85" s="42">
        <f t="shared" si="4"/>
        <v>13</v>
      </c>
      <c r="B85" s="30" t="s">
        <v>13</v>
      </c>
      <c r="C85" s="30" t="s">
        <v>14</v>
      </c>
      <c r="D85" s="1" t="s">
        <v>904</v>
      </c>
      <c r="E85" s="30" t="s">
        <v>16</v>
      </c>
      <c r="F85" s="46">
        <v>301333000000</v>
      </c>
      <c r="G85" s="43">
        <v>38631</v>
      </c>
      <c r="H85" s="30">
        <v>10290626010</v>
      </c>
      <c r="I85" s="30" t="s">
        <v>17</v>
      </c>
      <c r="J85" s="30" t="s">
        <v>18</v>
      </c>
      <c r="K85" s="30" t="s">
        <v>19</v>
      </c>
      <c r="L85" s="30">
        <v>10290626</v>
      </c>
      <c r="M85" s="30" t="s">
        <v>20</v>
      </c>
      <c r="N85" s="30" t="s">
        <v>21</v>
      </c>
      <c r="O85" s="44" t="str">
        <f t="shared" si="6"/>
        <v>665821665882</v>
      </c>
      <c r="P85" s="42">
        <v>10</v>
      </c>
      <c r="Q85" s="30" t="s">
        <v>1620</v>
      </c>
      <c r="R85" s="1" t="str">
        <f t="shared" si="3"/>
        <v xml:space="preserve">Drop Out </v>
      </c>
      <c r="AA85"/>
    </row>
    <row r="86" spans="1:27" s="45" customFormat="1" ht="16.5" customHeight="1" x14ac:dyDescent="0.25">
      <c r="A86" s="42">
        <f t="shared" si="4"/>
        <v>14</v>
      </c>
      <c r="B86" s="30" t="s">
        <v>13</v>
      </c>
      <c r="C86" s="30" t="s">
        <v>14</v>
      </c>
      <c r="D86" s="1" t="s">
        <v>774</v>
      </c>
      <c r="E86" s="30" t="s">
        <v>16</v>
      </c>
      <c r="F86" s="30">
        <v>9347560461</v>
      </c>
      <c r="G86" s="43">
        <v>41823</v>
      </c>
      <c r="H86" s="30">
        <v>10290626003</v>
      </c>
      <c r="I86" s="30" t="s">
        <v>17</v>
      </c>
      <c r="J86" s="30" t="s">
        <v>18</v>
      </c>
      <c r="K86" s="30" t="s">
        <v>19</v>
      </c>
      <c r="L86" s="30">
        <v>10290626</v>
      </c>
      <c r="M86" s="30" t="s">
        <v>20</v>
      </c>
      <c r="N86" s="30" t="s">
        <v>21</v>
      </c>
      <c r="O86" s="44" t="str">
        <f t="shared" si="6"/>
        <v>757785589920</v>
      </c>
      <c r="P86" s="42">
        <v>1</v>
      </c>
      <c r="Q86" s="30" t="s">
        <v>1533</v>
      </c>
      <c r="R86" s="1" t="str">
        <f t="shared" si="3"/>
        <v>Studying in School / College</v>
      </c>
      <c r="AA86"/>
    </row>
    <row r="87" spans="1:27" s="45" customFormat="1" ht="16.5" customHeight="1" x14ac:dyDescent="0.25">
      <c r="A87" s="42">
        <f t="shared" si="4"/>
        <v>15</v>
      </c>
      <c r="B87" s="30" t="s">
        <v>13</v>
      </c>
      <c r="C87" s="30" t="s">
        <v>14</v>
      </c>
      <c r="D87" s="1" t="s">
        <v>15</v>
      </c>
      <c r="E87" s="30" t="s">
        <v>16</v>
      </c>
      <c r="F87" s="30">
        <v>6281681572</v>
      </c>
      <c r="G87" s="43">
        <v>39106</v>
      </c>
      <c r="H87" s="30">
        <v>10290626008</v>
      </c>
      <c r="I87" s="30" t="s">
        <v>17</v>
      </c>
      <c r="J87" s="30" t="s">
        <v>18</v>
      </c>
      <c r="K87" s="30" t="s">
        <v>19</v>
      </c>
      <c r="L87" s="30">
        <v>10290626</v>
      </c>
      <c r="M87" s="30" t="s">
        <v>20</v>
      </c>
      <c r="N87" s="30" t="s">
        <v>21</v>
      </c>
      <c r="O87" s="44" t="str">
        <f t="shared" si="6"/>
        <v>650192320598</v>
      </c>
      <c r="P87" s="42">
        <v>2</v>
      </c>
      <c r="Q87" s="30" t="s">
        <v>1529</v>
      </c>
      <c r="R87" s="1" t="str">
        <f t="shared" si="3"/>
        <v>10th passed and present not continue study</v>
      </c>
      <c r="AA87"/>
    </row>
    <row r="88" spans="1:27" s="45" customFormat="1" ht="16.5" customHeight="1" x14ac:dyDescent="0.25">
      <c r="A88" s="42">
        <f t="shared" si="4"/>
        <v>16</v>
      </c>
      <c r="B88" s="30" t="s">
        <v>13</v>
      </c>
      <c r="C88" s="30" t="s">
        <v>14</v>
      </c>
      <c r="D88" s="1" t="s">
        <v>896</v>
      </c>
      <c r="E88" s="30" t="s">
        <v>23</v>
      </c>
      <c r="F88" s="46">
        <v>923991000000</v>
      </c>
      <c r="G88" s="43">
        <v>38886</v>
      </c>
      <c r="H88" s="30">
        <v>10290626006</v>
      </c>
      <c r="I88" s="30" t="s">
        <v>17</v>
      </c>
      <c r="J88" s="30" t="s">
        <v>18</v>
      </c>
      <c r="K88" s="30" t="s">
        <v>19</v>
      </c>
      <c r="L88" s="30">
        <v>10290626</v>
      </c>
      <c r="M88" s="30" t="s">
        <v>20</v>
      </c>
      <c r="N88" s="30" t="s">
        <v>21</v>
      </c>
      <c r="O88" s="44" t="str">
        <f t="shared" si="6"/>
        <v>923991138749</v>
      </c>
      <c r="P88" s="42">
        <v>1</v>
      </c>
      <c r="Q88" s="30" t="s">
        <v>1566</v>
      </c>
      <c r="R88" s="1" t="str">
        <f t="shared" si="3"/>
        <v>Studying in School / College</v>
      </c>
      <c r="AA88"/>
    </row>
    <row r="89" spans="1:27" s="45" customFormat="1" ht="16.5" customHeight="1" x14ac:dyDescent="0.25">
      <c r="A89" s="42">
        <f t="shared" si="4"/>
        <v>17</v>
      </c>
      <c r="B89" s="30" t="s">
        <v>13</v>
      </c>
      <c r="C89" s="30" t="s">
        <v>14</v>
      </c>
      <c r="D89" s="1" t="s">
        <v>342</v>
      </c>
      <c r="E89" s="30"/>
      <c r="F89" s="30">
        <v>6304374046</v>
      </c>
      <c r="G89" s="43">
        <v>42943</v>
      </c>
      <c r="H89" s="30">
        <v>10290626010</v>
      </c>
      <c r="I89" s="30" t="s">
        <v>17</v>
      </c>
      <c r="J89" s="30" t="s">
        <v>169</v>
      </c>
      <c r="K89" s="30" t="s">
        <v>19</v>
      </c>
      <c r="L89" s="30">
        <v>10290626</v>
      </c>
      <c r="M89" s="30" t="s">
        <v>20</v>
      </c>
      <c r="N89" s="30" t="s">
        <v>21</v>
      </c>
      <c r="O89" s="44"/>
      <c r="P89" s="42">
        <v>13</v>
      </c>
      <c r="Q89" s="30" t="s">
        <v>1411</v>
      </c>
      <c r="R89" s="1" t="str">
        <f t="shared" si="3"/>
        <v>Married</v>
      </c>
      <c r="AA89"/>
    </row>
    <row r="90" spans="1:27" s="45" customFormat="1" ht="16.5" customHeight="1" x14ac:dyDescent="0.25">
      <c r="A90" s="42">
        <f t="shared" si="4"/>
        <v>18</v>
      </c>
      <c r="B90" s="30" t="s">
        <v>13</v>
      </c>
      <c r="C90" s="30" t="s">
        <v>14</v>
      </c>
      <c r="D90" s="1" t="s">
        <v>820</v>
      </c>
      <c r="E90" s="30" t="s">
        <v>23</v>
      </c>
      <c r="F90" s="30">
        <v>8500134185</v>
      </c>
      <c r="G90" s="43">
        <v>39448</v>
      </c>
      <c r="H90" s="30">
        <v>10290626007</v>
      </c>
      <c r="I90" s="30" t="s">
        <v>17</v>
      </c>
      <c r="J90" s="30" t="s">
        <v>18</v>
      </c>
      <c r="K90" s="30" t="s">
        <v>19</v>
      </c>
      <c r="L90" s="30">
        <v>10290626</v>
      </c>
      <c r="M90" s="30" t="s">
        <v>20</v>
      </c>
      <c r="N90" s="30" t="s">
        <v>21</v>
      </c>
      <c r="O90" s="44">
        <v>789210541910</v>
      </c>
      <c r="P90" s="42">
        <v>5</v>
      </c>
      <c r="Q90" s="30" t="s">
        <v>1574</v>
      </c>
      <c r="R90" s="1" t="str">
        <f t="shared" si="3"/>
        <v>Migrated Other district</v>
      </c>
      <c r="AA90"/>
    </row>
    <row r="91" spans="1:27" s="45" customFormat="1" ht="16.5" customHeight="1" x14ac:dyDescent="0.25">
      <c r="A91" s="42">
        <f t="shared" si="4"/>
        <v>19</v>
      </c>
      <c r="B91" s="30" t="s">
        <v>13</v>
      </c>
      <c r="C91" s="30" t="s">
        <v>14</v>
      </c>
      <c r="D91" s="1" t="s">
        <v>57</v>
      </c>
      <c r="E91" s="30" t="s">
        <v>23</v>
      </c>
      <c r="F91" s="30">
        <v>8500134185</v>
      </c>
      <c r="G91" s="43">
        <v>39814</v>
      </c>
      <c r="H91" s="30">
        <v>10290626004</v>
      </c>
      <c r="I91" s="30" t="s">
        <v>17</v>
      </c>
      <c r="J91" s="30" t="s">
        <v>18</v>
      </c>
      <c r="K91" s="30" t="s">
        <v>19</v>
      </c>
      <c r="L91" s="30">
        <v>10290626</v>
      </c>
      <c r="M91" s="30" t="s">
        <v>20</v>
      </c>
      <c r="N91" s="30" t="s">
        <v>21</v>
      </c>
      <c r="O91" s="44" t="str">
        <f>IFERROR(VLOOKUP(D91,GERDATA971,14,FALSE),"")</f>
        <v>474502084478</v>
      </c>
      <c r="P91" s="42">
        <v>2</v>
      </c>
      <c r="Q91" s="30" t="s">
        <v>1529</v>
      </c>
      <c r="R91" s="1" t="str">
        <f t="shared" si="3"/>
        <v>10th passed and present not continue study</v>
      </c>
      <c r="AA91"/>
    </row>
    <row r="92" spans="1:27" s="45" customFormat="1" ht="16.5" customHeight="1" x14ac:dyDescent="0.25">
      <c r="A92" s="42">
        <f t="shared" si="4"/>
        <v>20</v>
      </c>
      <c r="B92" s="30" t="s">
        <v>13</v>
      </c>
      <c r="C92" s="30" t="s">
        <v>14</v>
      </c>
      <c r="D92" s="1" t="s">
        <v>476</v>
      </c>
      <c r="E92" s="30" t="s">
        <v>16</v>
      </c>
      <c r="F92" s="30">
        <v>8500134185</v>
      </c>
      <c r="G92" s="43">
        <v>39453</v>
      </c>
      <c r="H92" s="30">
        <v>10290626007</v>
      </c>
      <c r="I92" s="30" t="s">
        <v>17</v>
      </c>
      <c r="J92" s="30" t="s">
        <v>18</v>
      </c>
      <c r="K92" s="30" t="s">
        <v>19</v>
      </c>
      <c r="L92" s="30">
        <v>10290626</v>
      </c>
      <c r="M92" s="30" t="s">
        <v>20</v>
      </c>
      <c r="N92" s="30" t="s">
        <v>21</v>
      </c>
      <c r="O92" s="44">
        <v>997662860868</v>
      </c>
      <c r="P92" s="42">
        <v>2</v>
      </c>
      <c r="Q92" s="30" t="s">
        <v>1529</v>
      </c>
      <c r="R92" s="1" t="str">
        <f t="shared" si="3"/>
        <v>10th passed and present not continue study</v>
      </c>
      <c r="AA92"/>
    </row>
    <row r="93" spans="1:27" s="45" customFormat="1" ht="16.5" customHeight="1" x14ac:dyDescent="0.25">
      <c r="A93" s="42">
        <f t="shared" si="4"/>
        <v>21</v>
      </c>
      <c r="B93" s="30" t="s">
        <v>13</v>
      </c>
      <c r="C93" s="30" t="s">
        <v>14</v>
      </c>
      <c r="D93" s="1" t="s">
        <v>675</v>
      </c>
      <c r="E93" s="30" t="s">
        <v>16</v>
      </c>
      <c r="F93" s="30">
        <v>6302210247</v>
      </c>
      <c r="G93" s="43">
        <v>38895</v>
      </c>
      <c r="H93" s="30">
        <v>10290626006</v>
      </c>
      <c r="I93" s="30" t="s">
        <v>17</v>
      </c>
      <c r="J93" s="30" t="s">
        <v>18</v>
      </c>
      <c r="K93" s="30" t="s">
        <v>17</v>
      </c>
      <c r="L93" s="30">
        <v>10290626</v>
      </c>
      <c r="M93" s="30" t="s">
        <v>20</v>
      </c>
      <c r="N93" s="30" t="s">
        <v>21</v>
      </c>
      <c r="O93" s="44">
        <v>883693454452</v>
      </c>
      <c r="P93" s="42">
        <v>1</v>
      </c>
      <c r="Q93" s="30" t="s">
        <v>1372</v>
      </c>
      <c r="R93" s="1" t="str">
        <f t="shared" si="3"/>
        <v>Studying in School / College</v>
      </c>
      <c r="AA93"/>
    </row>
    <row r="94" spans="1:27" s="45" customFormat="1" ht="16.5" customHeight="1" x14ac:dyDescent="0.25">
      <c r="A94" s="42">
        <f t="shared" si="4"/>
        <v>22</v>
      </c>
      <c r="B94" s="30" t="s">
        <v>13</v>
      </c>
      <c r="C94" s="30" t="s">
        <v>14</v>
      </c>
      <c r="D94" s="1" t="s">
        <v>734</v>
      </c>
      <c r="E94" s="30" t="s">
        <v>16</v>
      </c>
      <c r="F94" s="30">
        <v>6302582384</v>
      </c>
      <c r="G94" s="43">
        <v>38852</v>
      </c>
      <c r="H94" s="30">
        <v>10290626010</v>
      </c>
      <c r="I94" s="30" t="s">
        <v>17</v>
      </c>
      <c r="J94" s="30" t="s">
        <v>18</v>
      </c>
      <c r="K94" s="30" t="s">
        <v>19</v>
      </c>
      <c r="L94" s="30">
        <v>10290626</v>
      </c>
      <c r="M94" s="30" t="s">
        <v>20</v>
      </c>
      <c r="N94" s="30" t="s">
        <v>21</v>
      </c>
      <c r="O94" s="44" t="str">
        <f t="shared" ref="O94:O102" si="7">IFERROR(VLOOKUP(D94,GERDATA971,14,FALSE),"")</f>
        <v>466288110979</v>
      </c>
      <c r="P94" s="42">
        <v>1</v>
      </c>
      <c r="Q94" s="30" t="s">
        <v>1622</v>
      </c>
      <c r="R94" s="1" t="str">
        <f t="shared" si="3"/>
        <v>Studying in School / College</v>
      </c>
      <c r="AA94"/>
    </row>
    <row r="95" spans="1:27" s="45" customFormat="1" ht="16.5" customHeight="1" x14ac:dyDescent="0.25">
      <c r="A95" s="42">
        <f t="shared" si="4"/>
        <v>23</v>
      </c>
      <c r="B95" s="30" t="s">
        <v>13</v>
      </c>
      <c r="C95" s="30" t="s">
        <v>14</v>
      </c>
      <c r="D95" s="1" t="s">
        <v>354</v>
      </c>
      <c r="E95" s="30" t="s">
        <v>23</v>
      </c>
      <c r="F95" s="30">
        <v>8500134185</v>
      </c>
      <c r="G95" s="43">
        <v>38718</v>
      </c>
      <c r="H95" s="30">
        <v>10290626007</v>
      </c>
      <c r="I95" s="30" t="s">
        <v>17</v>
      </c>
      <c r="J95" s="30" t="s">
        <v>18</v>
      </c>
      <c r="K95" s="30" t="s">
        <v>19</v>
      </c>
      <c r="L95" s="30">
        <v>10290626</v>
      </c>
      <c r="M95" s="30" t="s">
        <v>20</v>
      </c>
      <c r="N95" s="30" t="s">
        <v>21</v>
      </c>
      <c r="O95" s="44">
        <v>658759286803</v>
      </c>
      <c r="P95" s="42">
        <v>5</v>
      </c>
      <c r="Q95" s="30" t="s">
        <v>1544</v>
      </c>
      <c r="R95" s="1" t="str">
        <f t="shared" si="3"/>
        <v>Migrated Other district</v>
      </c>
      <c r="AA95"/>
    </row>
    <row r="96" spans="1:27" s="45" customFormat="1" ht="16.5" customHeight="1" x14ac:dyDescent="0.25">
      <c r="A96" s="42">
        <f t="shared" si="4"/>
        <v>24</v>
      </c>
      <c r="B96" s="30" t="s">
        <v>13</v>
      </c>
      <c r="C96" s="30" t="s">
        <v>14</v>
      </c>
      <c r="D96" s="1" t="s">
        <v>1128</v>
      </c>
      <c r="E96" s="30" t="s">
        <v>16</v>
      </c>
      <c r="F96" s="46">
        <v>393240000000</v>
      </c>
      <c r="G96" s="43">
        <v>39083</v>
      </c>
      <c r="H96" s="30">
        <v>10290626007</v>
      </c>
      <c r="I96" s="30" t="s">
        <v>17</v>
      </c>
      <c r="J96" s="30" t="s">
        <v>18</v>
      </c>
      <c r="K96" s="30" t="s">
        <v>19</v>
      </c>
      <c r="L96" s="30">
        <v>10290626</v>
      </c>
      <c r="M96" s="30" t="s">
        <v>20</v>
      </c>
      <c r="N96" s="30" t="s">
        <v>21</v>
      </c>
      <c r="O96" s="44">
        <v>393239932872</v>
      </c>
      <c r="P96" s="42">
        <v>10</v>
      </c>
      <c r="Q96" s="30" t="s">
        <v>1525</v>
      </c>
      <c r="R96" s="1" t="str">
        <f t="shared" si="3"/>
        <v xml:space="preserve">Drop Out </v>
      </c>
      <c r="AA96"/>
    </row>
    <row r="97" spans="1:27" s="45" customFormat="1" ht="16.5" customHeight="1" x14ac:dyDescent="0.25">
      <c r="A97" s="42">
        <f t="shared" si="4"/>
        <v>25</v>
      </c>
      <c r="B97" s="30" t="s">
        <v>13</v>
      </c>
      <c r="C97" s="30" t="s">
        <v>14</v>
      </c>
      <c r="D97" s="1" t="s">
        <v>1160</v>
      </c>
      <c r="E97" s="30" t="s">
        <v>23</v>
      </c>
      <c r="F97" s="46">
        <v>495037000000</v>
      </c>
      <c r="G97" s="43">
        <v>39448</v>
      </c>
      <c r="H97" s="30">
        <v>10290626002</v>
      </c>
      <c r="I97" s="30" t="s">
        <v>17</v>
      </c>
      <c r="J97" s="30" t="s">
        <v>18</v>
      </c>
      <c r="K97" s="30" t="s">
        <v>19</v>
      </c>
      <c r="L97" s="30">
        <v>10290626</v>
      </c>
      <c r="M97" s="30" t="s">
        <v>20</v>
      </c>
      <c r="N97" s="30" t="s">
        <v>1142</v>
      </c>
      <c r="O97" s="44" t="str">
        <f t="shared" si="7"/>
        <v>495036790117</v>
      </c>
      <c r="P97" s="42">
        <v>6</v>
      </c>
      <c r="Q97" s="30" t="s">
        <v>1521</v>
      </c>
      <c r="R97" s="1" t="str">
        <f t="shared" si="3"/>
        <v>Migrated to other state</v>
      </c>
      <c r="AA97"/>
    </row>
    <row r="98" spans="1:27" s="45" customFormat="1" ht="16.5" customHeight="1" x14ac:dyDescent="0.25">
      <c r="A98" s="42">
        <f t="shared" si="4"/>
        <v>26</v>
      </c>
      <c r="B98" s="30" t="s">
        <v>13</v>
      </c>
      <c r="C98" s="30" t="s">
        <v>14</v>
      </c>
      <c r="D98" s="1" t="s">
        <v>477</v>
      </c>
      <c r="E98" s="30" t="s">
        <v>23</v>
      </c>
      <c r="F98" s="30">
        <v>7382035594</v>
      </c>
      <c r="G98" s="43">
        <v>39261</v>
      </c>
      <c r="H98" s="30">
        <v>10290626006</v>
      </c>
      <c r="I98" s="30" t="s">
        <v>17</v>
      </c>
      <c r="J98" s="30" t="s">
        <v>18</v>
      </c>
      <c r="K98" s="30" t="s">
        <v>19</v>
      </c>
      <c r="L98" s="30">
        <v>10290626</v>
      </c>
      <c r="M98" s="30" t="s">
        <v>20</v>
      </c>
      <c r="N98" s="30" t="s">
        <v>21</v>
      </c>
      <c r="O98" s="44" t="str">
        <f t="shared" si="7"/>
        <v>570872593758</v>
      </c>
      <c r="P98" s="42">
        <v>2</v>
      </c>
      <c r="Q98" s="30" t="s">
        <v>1529</v>
      </c>
      <c r="R98" s="1" t="str">
        <f t="shared" si="3"/>
        <v>10th passed and present not continue study</v>
      </c>
      <c r="AA98"/>
    </row>
    <row r="99" spans="1:27" s="45" customFormat="1" ht="16.5" customHeight="1" x14ac:dyDescent="0.25">
      <c r="A99" s="42">
        <f t="shared" si="4"/>
        <v>27</v>
      </c>
      <c r="B99" s="30" t="s">
        <v>13</v>
      </c>
      <c r="C99" s="30" t="s">
        <v>14</v>
      </c>
      <c r="D99" s="1" t="s">
        <v>542</v>
      </c>
      <c r="E99" s="30" t="s">
        <v>16</v>
      </c>
      <c r="F99" s="30">
        <v>7735498762</v>
      </c>
      <c r="G99" s="43">
        <v>40162</v>
      </c>
      <c r="H99" s="30">
        <v>10290626002</v>
      </c>
      <c r="I99" s="30" t="s">
        <v>17</v>
      </c>
      <c r="J99" s="30" t="s">
        <v>18</v>
      </c>
      <c r="K99" s="30" t="s">
        <v>19</v>
      </c>
      <c r="L99" s="30">
        <v>10290626</v>
      </c>
      <c r="M99" s="30" t="s">
        <v>20</v>
      </c>
      <c r="N99" s="30" t="s">
        <v>21</v>
      </c>
      <c r="O99" s="44" t="str">
        <f t="shared" si="7"/>
        <v>866598100756</v>
      </c>
      <c r="P99" s="42">
        <v>6</v>
      </c>
      <c r="Q99" s="30" t="s">
        <v>1505</v>
      </c>
      <c r="R99" s="1" t="str">
        <f t="shared" si="3"/>
        <v>Migrated to other state</v>
      </c>
      <c r="AA99"/>
    </row>
    <row r="100" spans="1:27" s="45" customFormat="1" ht="16.5" customHeight="1" x14ac:dyDescent="0.25">
      <c r="A100" s="42">
        <f t="shared" si="4"/>
        <v>28</v>
      </c>
      <c r="B100" s="30" t="s">
        <v>13</v>
      </c>
      <c r="C100" s="30" t="s">
        <v>14</v>
      </c>
      <c r="D100" s="1" t="s">
        <v>497</v>
      </c>
      <c r="E100" s="30" t="s">
        <v>16</v>
      </c>
      <c r="F100" s="30">
        <v>7735498762</v>
      </c>
      <c r="G100" s="43">
        <v>38718</v>
      </c>
      <c r="H100" s="30">
        <v>10290626002</v>
      </c>
      <c r="I100" s="30" t="s">
        <v>17</v>
      </c>
      <c r="J100" s="30" t="s">
        <v>18</v>
      </c>
      <c r="K100" s="30" t="s">
        <v>19</v>
      </c>
      <c r="L100" s="30">
        <v>10290626</v>
      </c>
      <c r="M100" s="30" t="s">
        <v>20</v>
      </c>
      <c r="N100" s="30" t="s">
        <v>21</v>
      </c>
      <c r="O100" s="44" t="str">
        <f t="shared" si="7"/>
        <v>532725139997</v>
      </c>
      <c r="P100" s="42">
        <v>10</v>
      </c>
      <c r="Q100" s="30" t="s">
        <v>1525</v>
      </c>
      <c r="R100" s="1" t="str">
        <f t="shared" si="3"/>
        <v xml:space="preserve">Drop Out </v>
      </c>
      <c r="AA100"/>
    </row>
    <row r="101" spans="1:27" s="45" customFormat="1" ht="16.5" customHeight="1" x14ac:dyDescent="0.25">
      <c r="A101" s="42">
        <f t="shared" si="4"/>
        <v>29</v>
      </c>
      <c r="B101" s="30" t="s">
        <v>13</v>
      </c>
      <c r="C101" s="30" t="s">
        <v>14</v>
      </c>
      <c r="D101" s="1" t="s">
        <v>664</v>
      </c>
      <c r="E101" s="30" t="s">
        <v>23</v>
      </c>
      <c r="F101" s="30">
        <v>7735070287</v>
      </c>
      <c r="G101" s="43">
        <v>38718</v>
      </c>
      <c r="H101" s="30">
        <v>10290626005</v>
      </c>
      <c r="I101" s="30" t="s">
        <v>17</v>
      </c>
      <c r="J101" s="30" t="s">
        <v>18</v>
      </c>
      <c r="K101" s="30" t="s">
        <v>19</v>
      </c>
      <c r="L101" s="30">
        <v>10290626</v>
      </c>
      <c r="M101" s="30" t="s">
        <v>20</v>
      </c>
      <c r="N101" s="30" t="s">
        <v>21</v>
      </c>
      <c r="O101" s="44" t="str">
        <f t="shared" si="7"/>
        <v/>
      </c>
      <c r="P101" s="42">
        <v>10</v>
      </c>
      <c r="Q101" s="30" t="s">
        <v>1525</v>
      </c>
      <c r="R101" s="1" t="str">
        <f t="shared" si="3"/>
        <v xml:space="preserve">Drop Out </v>
      </c>
      <c r="AA101"/>
    </row>
    <row r="102" spans="1:27" s="45" customFormat="1" ht="16.5" customHeight="1" x14ac:dyDescent="0.25">
      <c r="A102" s="42">
        <f t="shared" si="4"/>
        <v>30</v>
      </c>
      <c r="B102" s="30" t="s">
        <v>13</v>
      </c>
      <c r="C102" s="30" t="s">
        <v>14</v>
      </c>
      <c r="D102" s="1" t="s">
        <v>270</v>
      </c>
      <c r="E102" s="30" t="s">
        <v>23</v>
      </c>
      <c r="F102" s="30">
        <v>6281681572</v>
      </c>
      <c r="G102" s="43">
        <v>39448</v>
      </c>
      <c r="H102" s="30">
        <v>10290626005</v>
      </c>
      <c r="I102" s="30" t="s">
        <v>17</v>
      </c>
      <c r="J102" s="30" t="s">
        <v>18</v>
      </c>
      <c r="K102" s="30" t="s">
        <v>19</v>
      </c>
      <c r="L102" s="30">
        <v>10290626</v>
      </c>
      <c r="M102" s="30" t="s">
        <v>20</v>
      </c>
      <c r="N102" s="30" t="s">
        <v>21</v>
      </c>
      <c r="O102" s="44" t="str">
        <f t="shared" si="7"/>
        <v/>
      </c>
      <c r="P102" s="42">
        <v>10</v>
      </c>
      <c r="Q102" s="30" t="s">
        <v>1529</v>
      </c>
      <c r="R102" s="1" t="str">
        <f t="shared" si="3"/>
        <v xml:space="preserve">Drop Out </v>
      </c>
      <c r="AA102"/>
    </row>
    <row r="103" spans="1:27" s="45" customFormat="1" ht="16.5" customHeight="1" x14ac:dyDescent="0.25">
      <c r="A103" s="42">
        <f t="shared" si="4"/>
        <v>31</v>
      </c>
      <c r="B103" s="30" t="s">
        <v>13</v>
      </c>
      <c r="C103" s="30" t="s">
        <v>14</v>
      </c>
      <c r="D103" s="1" t="s">
        <v>725</v>
      </c>
      <c r="E103" s="30" t="s">
        <v>23</v>
      </c>
      <c r="F103" s="30">
        <v>9347560461</v>
      </c>
      <c r="G103" s="43">
        <v>38624</v>
      </c>
      <c r="H103" s="30">
        <v>10290626003</v>
      </c>
      <c r="I103" s="30" t="s">
        <v>17</v>
      </c>
      <c r="J103" s="30" t="s">
        <v>18</v>
      </c>
      <c r="K103" s="30" t="s">
        <v>17</v>
      </c>
      <c r="L103" s="30">
        <v>10290626</v>
      </c>
      <c r="M103" s="30" t="s">
        <v>20</v>
      </c>
      <c r="N103" s="30" t="s">
        <v>21</v>
      </c>
      <c r="O103" s="44">
        <v>924106352902</v>
      </c>
      <c r="P103" s="42">
        <v>3</v>
      </c>
      <c r="Q103" s="30" t="s">
        <v>3409</v>
      </c>
      <c r="R103" s="1" t="str">
        <f t="shared" si="3"/>
        <v>Inter passed and present not continue study</v>
      </c>
      <c r="AA103"/>
    </row>
    <row r="104" spans="1:27" s="45" customFormat="1" ht="16.5" customHeight="1" x14ac:dyDescent="0.25">
      <c r="A104" s="42">
        <f t="shared" si="4"/>
        <v>32</v>
      </c>
      <c r="B104" s="30" t="s">
        <v>13</v>
      </c>
      <c r="C104" s="30" t="s">
        <v>14</v>
      </c>
      <c r="D104" s="1" t="s">
        <v>379</v>
      </c>
      <c r="E104" s="30" t="s">
        <v>16</v>
      </c>
      <c r="F104" s="30">
        <v>9347560461</v>
      </c>
      <c r="G104" s="43">
        <v>38718</v>
      </c>
      <c r="H104" s="30">
        <v>10290626003</v>
      </c>
      <c r="I104" s="30" t="s">
        <v>17</v>
      </c>
      <c r="J104" s="30" t="s">
        <v>18</v>
      </c>
      <c r="K104" s="30" t="s">
        <v>19</v>
      </c>
      <c r="L104" s="30">
        <v>10290626</v>
      </c>
      <c r="M104" s="30" t="s">
        <v>20</v>
      </c>
      <c r="N104" s="30" t="s">
        <v>21</v>
      </c>
      <c r="O104" s="44" t="str">
        <f t="shared" ref="O104:O117" si="8">IFERROR(VLOOKUP(D104,GERDATA971,14,FALSE),"")</f>
        <v>392901648909</v>
      </c>
      <c r="P104" s="42">
        <v>2</v>
      </c>
      <c r="Q104" s="30" t="s">
        <v>1529</v>
      </c>
      <c r="R104" s="1" t="str">
        <f t="shared" si="3"/>
        <v>10th passed and present not continue study</v>
      </c>
      <c r="AA104"/>
    </row>
    <row r="105" spans="1:27" s="45" customFormat="1" ht="16.5" customHeight="1" x14ac:dyDescent="0.25">
      <c r="A105" s="42">
        <f t="shared" si="4"/>
        <v>33</v>
      </c>
      <c r="B105" s="30" t="s">
        <v>13</v>
      </c>
      <c r="C105" s="30" t="s">
        <v>14</v>
      </c>
      <c r="D105" s="1" t="s">
        <v>147</v>
      </c>
      <c r="E105" s="30" t="s">
        <v>16</v>
      </c>
      <c r="F105" s="30">
        <v>7382752474</v>
      </c>
      <c r="G105" s="43">
        <v>38679</v>
      </c>
      <c r="H105" s="30">
        <v>10290626005</v>
      </c>
      <c r="I105" s="30" t="s">
        <v>17</v>
      </c>
      <c r="J105" s="30" t="s">
        <v>18</v>
      </c>
      <c r="K105" s="30" t="s">
        <v>19</v>
      </c>
      <c r="L105" s="30">
        <v>10290626</v>
      </c>
      <c r="M105" s="30" t="s">
        <v>20</v>
      </c>
      <c r="N105" s="30" t="s">
        <v>21</v>
      </c>
      <c r="O105" s="44" t="str">
        <f t="shared" si="8"/>
        <v>966910930197</v>
      </c>
      <c r="P105" s="42">
        <v>13</v>
      </c>
      <c r="Q105" s="30" t="s">
        <v>1411</v>
      </c>
      <c r="R105" s="1" t="str">
        <f t="shared" si="3"/>
        <v>Married</v>
      </c>
      <c r="AA105"/>
    </row>
    <row r="106" spans="1:27" s="45" customFormat="1" ht="16.5" customHeight="1" x14ac:dyDescent="0.25">
      <c r="A106" s="42">
        <f t="shared" si="4"/>
        <v>34</v>
      </c>
      <c r="B106" s="30" t="s">
        <v>13</v>
      </c>
      <c r="C106" s="30" t="s">
        <v>14</v>
      </c>
      <c r="D106" s="1" t="s">
        <v>321</v>
      </c>
      <c r="E106" s="30" t="s">
        <v>23</v>
      </c>
      <c r="F106" s="30">
        <v>8500134185</v>
      </c>
      <c r="G106" s="43">
        <v>39083</v>
      </c>
      <c r="H106" s="30">
        <v>10290626007</v>
      </c>
      <c r="I106" s="30" t="s">
        <v>17</v>
      </c>
      <c r="J106" s="30" t="s">
        <v>18</v>
      </c>
      <c r="K106" s="30" t="s">
        <v>19</v>
      </c>
      <c r="L106" s="30">
        <v>10290626</v>
      </c>
      <c r="M106" s="30" t="s">
        <v>20</v>
      </c>
      <c r="N106" s="30" t="s">
        <v>21</v>
      </c>
      <c r="O106" s="44" t="str">
        <f t="shared" si="8"/>
        <v/>
      </c>
      <c r="P106" s="42">
        <v>10</v>
      </c>
      <c r="Q106" s="30" t="s">
        <v>1525</v>
      </c>
      <c r="R106" s="1" t="str">
        <f t="shared" si="3"/>
        <v xml:space="preserve">Drop Out </v>
      </c>
      <c r="AA106"/>
    </row>
    <row r="107" spans="1:27" s="45" customFormat="1" ht="16.5" customHeight="1" x14ac:dyDescent="0.25">
      <c r="A107" s="42">
        <f t="shared" si="4"/>
        <v>35</v>
      </c>
      <c r="B107" s="30" t="s">
        <v>13</v>
      </c>
      <c r="C107" s="30" t="s">
        <v>14</v>
      </c>
      <c r="D107" s="1" t="s">
        <v>243</v>
      </c>
      <c r="E107" s="30" t="s">
        <v>16</v>
      </c>
      <c r="F107" s="30">
        <v>7735070287</v>
      </c>
      <c r="G107" s="43">
        <v>38718</v>
      </c>
      <c r="H107" s="30">
        <v>10290626005</v>
      </c>
      <c r="I107" s="30" t="s">
        <v>17</v>
      </c>
      <c r="J107" s="30" t="s">
        <v>18</v>
      </c>
      <c r="K107" s="30" t="s">
        <v>19</v>
      </c>
      <c r="L107" s="30">
        <v>10290626</v>
      </c>
      <c r="M107" s="30" t="s">
        <v>20</v>
      </c>
      <c r="N107" s="30" t="s">
        <v>21</v>
      </c>
      <c r="O107" s="44">
        <v>687811365340</v>
      </c>
      <c r="P107" s="42">
        <v>11</v>
      </c>
      <c r="Q107" s="30" t="s">
        <v>1552</v>
      </c>
      <c r="R107" s="1" t="str">
        <f t="shared" si="3"/>
        <v>Not traced</v>
      </c>
      <c r="AA107"/>
    </row>
    <row r="108" spans="1:27" s="45" customFormat="1" ht="16.5" customHeight="1" x14ac:dyDescent="0.25">
      <c r="A108" s="42">
        <f t="shared" si="4"/>
        <v>36</v>
      </c>
      <c r="B108" s="30" t="s">
        <v>13</v>
      </c>
      <c r="C108" s="30" t="s">
        <v>14</v>
      </c>
      <c r="D108" s="1" t="s">
        <v>51</v>
      </c>
      <c r="E108" s="30" t="s">
        <v>23</v>
      </c>
      <c r="F108" s="30">
        <v>6302561502</v>
      </c>
      <c r="G108" s="43">
        <v>39083</v>
      </c>
      <c r="H108" s="30">
        <v>10290626006</v>
      </c>
      <c r="I108" s="30" t="s">
        <v>17</v>
      </c>
      <c r="J108" s="30" t="s">
        <v>18</v>
      </c>
      <c r="K108" s="30" t="s">
        <v>19</v>
      </c>
      <c r="L108" s="30">
        <v>10290626</v>
      </c>
      <c r="M108" s="30" t="s">
        <v>20</v>
      </c>
      <c r="N108" s="30" t="s">
        <v>21</v>
      </c>
      <c r="O108" s="44" t="str">
        <f t="shared" si="8"/>
        <v>259423619107</v>
      </c>
      <c r="P108" s="42">
        <v>1</v>
      </c>
      <c r="Q108" s="30" t="s">
        <v>1570</v>
      </c>
      <c r="R108" s="1" t="str">
        <f t="shared" si="3"/>
        <v>Studying in School / College</v>
      </c>
      <c r="AA108"/>
    </row>
    <row r="109" spans="1:27" s="45" customFormat="1" ht="16.5" customHeight="1" x14ac:dyDescent="0.25">
      <c r="A109" s="42">
        <f t="shared" si="4"/>
        <v>37</v>
      </c>
      <c r="B109" s="30" t="s">
        <v>13</v>
      </c>
      <c r="C109" s="30" t="s">
        <v>14</v>
      </c>
      <c r="D109" s="1" t="s">
        <v>1162</v>
      </c>
      <c r="E109" s="30" t="s">
        <v>23</v>
      </c>
      <c r="F109" s="46">
        <v>540821000000</v>
      </c>
      <c r="G109" s="43">
        <v>40179</v>
      </c>
      <c r="H109" s="30">
        <v>10290626009</v>
      </c>
      <c r="I109" s="30" t="s">
        <v>17</v>
      </c>
      <c r="J109" s="30" t="s">
        <v>18</v>
      </c>
      <c r="K109" s="30" t="s">
        <v>19</v>
      </c>
      <c r="L109" s="30">
        <v>10290626</v>
      </c>
      <c r="M109" s="30" t="s">
        <v>20</v>
      </c>
      <c r="N109" s="30" t="s">
        <v>1142</v>
      </c>
      <c r="O109" s="44" t="str">
        <f t="shared" si="8"/>
        <v>780995391922</v>
      </c>
      <c r="P109" s="42">
        <v>1</v>
      </c>
      <c r="Q109" s="30" t="s">
        <v>1514</v>
      </c>
      <c r="R109" s="1" t="str">
        <f t="shared" si="3"/>
        <v>Studying in School / College</v>
      </c>
      <c r="AA109"/>
    </row>
    <row r="110" spans="1:27" s="45" customFormat="1" ht="16.5" customHeight="1" x14ac:dyDescent="0.25">
      <c r="A110" s="42">
        <f t="shared" si="4"/>
        <v>38</v>
      </c>
      <c r="B110" s="30" t="s">
        <v>13</v>
      </c>
      <c r="C110" s="30" t="s">
        <v>14</v>
      </c>
      <c r="D110" s="1" t="s">
        <v>183</v>
      </c>
      <c r="E110" s="30" t="s">
        <v>16</v>
      </c>
      <c r="F110" s="30">
        <v>6370026291</v>
      </c>
      <c r="G110" s="43">
        <v>38841</v>
      </c>
      <c r="H110" s="30">
        <v>10290626009</v>
      </c>
      <c r="I110" s="30" t="s">
        <v>17</v>
      </c>
      <c r="J110" s="30" t="s">
        <v>18</v>
      </c>
      <c r="K110" s="30" t="s">
        <v>19</v>
      </c>
      <c r="L110" s="30">
        <v>10290626</v>
      </c>
      <c r="M110" s="30" t="s">
        <v>20</v>
      </c>
      <c r="N110" s="30" t="s">
        <v>21</v>
      </c>
      <c r="O110" s="44" t="str">
        <f t="shared" si="8"/>
        <v>408985383603</v>
      </c>
      <c r="P110" s="42">
        <v>10</v>
      </c>
      <c r="Q110" s="30" t="s">
        <v>1525</v>
      </c>
      <c r="R110" s="1" t="str">
        <f t="shared" si="3"/>
        <v xml:space="preserve">Drop Out </v>
      </c>
      <c r="AA110"/>
    </row>
    <row r="111" spans="1:27" s="45" customFormat="1" ht="16.5" customHeight="1" x14ac:dyDescent="0.25">
      <c r="A111" s="42">
        <f t="shared" si="4"/>
        <v>39</v>
      </c>
      <c r="B111" s="30" t="s">
        <v>13</v>
      </c>
      <c r="C111" s="30" t="s">
        <v>14</v>
      </c>
      <c r="D111" s="1" t="s">
        <v>786</v>
      </c>
      <c r="E111" s="30"/>
      <c r="F111" s="30"/>
      <c r="G111" s="43">
        <v>42030</v>
      </c>
      <c r="H111" s="30">
        <v>10290626009</v>
      </c>
      <c r="I111" s="30" t="s">
        <v>17</v>
      </c>
      <c r="J111" s="30" t="s">
        <v>18</v>
      </c>
      <c r="K111" s="30" t="s">
        <v>19</v>
      </c>
      <c r="L111" s="30">
        <v>10290626</v>
      </c>
      <c r="M111" s="30" t="s">
        <v>20</v>
      </c>
      <c r="N111" s="30" t="s">
        <v>21</v>
      </c>
      <c r="O111" s="44" t="str">
        <f t="shared" si="8"/>
        <v>693923835605</v>
      </c>
      <c r="P111" s="42">
        <v>1</v>
      </c>
      <c r="Q111" s="30" t="s">
        <v>1612</v>
      </c>
      <c r="R111" s="1" t="str">
        <f t="shared" si="3"/>
        <v>Studying in School / College</v>
      </c>
      <c r="AA111"/>
    </row>
    <row r="112" spans="1:27" s="45" customFormat="1" ht="16.5" customHeight="1" x14ac:dyDescent="0.25">
      <c r="A112" s="42">
        <f t="shared" si="4"/>
        <v>40</v>
      </c>
      <c r="B112" s="30" t="s">
        <v>13</v>
      </c>
      <c r="C112" s="30" t="s">
        <v>14</v>
      </c>
      <c r="D112" s="1" t="s">
        <v>283</v>
      </c>
      <c r="E112" s="30" t="s">
        <v>16</v>
      </c>
      <c r="F112" s="30">
        <v>9861591418</v>
      </c>
      <c r="G112" s="43">
        <v>39448</v>
      </c>
      <c r="H112" s="30">
        <v>10290626001</v>
      </c>
      <c r="I112" s="30" t="s">
        <v>17</v>
      </c>
      <c r="J112" s="30" t="s">
        <v>18</v>
      </c>
      <c r="K112" s="30" t="s">
        <v>19</v>
      </c>
      <c r="L112" s="30">
        <v>10290626</v>
      </c>
      <c r="M112" s="30" t="s">
        <v>20</v>
      </c>
      <c r="N112" s="30" t="s">
        <v>21</v>
      </c>
      <c r="O112" s="44" t="str">
        <f t="shared" si="8"/>
        <v>332180029589</v>
      </c>
      <c r="P112" s="42">
        <v>7</v>
      </c>
      <c r="Q112" s="30" t="s">
        <v>1509</v>
      </c>
      <c r="R112" s="1" t="str">
        <f t="shared" si="3"/>
        <v>CWSN Physically challenged</v>
      </c>
      <c r="AA112"/>
    </row>
    <row r="113" spans="1:27" s="45" customFormat="1" ht="16.5" customHeight="1" x14ac:dyDescent="0.25">
      <c r="A113" s="42">
        <f t="shared" si="4"/>
        <v>41</v>
      </c>
      <c r="B113" s="30" t="s">
        <v>13</v>
      </c>
      <c r="C113" s="30" t="s">
        <v>14</v>
      </c>
      <c r="D113" s="1" t="s">
        <v>1189</v>
      </c>
      <c r="E113" s="30" t="s">
        <v>23</v>
      </c>
      <c r="F113" s="46">
        <v>439942000000</v>
      </c>
      <c r="G113" s="43">
        <v>39448</v>
      </c>
      <c r="H113" s="30">
        <v>10290626004</v>
      </c>
      <c r="I113" s="30" t="s">
        <v>17</v>
      </c>
      <c r="J113" s="30" t="s">
        <v>18</v>
      </c>
      <c r="K113" s="30" t="s">
        <v>19</v>
      </c>
      <c r="L113" s="30">
        <v>10290626</v>
      </c>
      <c r="M113" s="30" t="s">
        <v>20</v>
      </c>
      <c r="N113" s="30" t="s">
        <v>1142</v>
      </c>
      <c r="O113" s="44" t="str">
        <f t="shared" si="8"/>
        <v>439941531656</v>
      </c>
      <c r="P113" s="42">
        <v>5</v>
      </c>
      <c r="Q113" s="30" t="s">
        <v>1544</v>
      </c>
      <c r="R113" s="1" t="str">
        <f t="shared" si="3"/>
        <v>Migrated Other district</v>
      </c>
      <c r="AA113"/>
    </row>
    <row r="114" spans="1:27" s="45" customFormat="1" ht="16.5" customHeight="1" x14ac:dyDescent="0.25">
      <c r="A114" s="42">
        <f t="shared" si="4"/>
        <v>42</v>
      </c>
      <c r="B114" s="30" t="s">
        <v>13</v>
      </c>
      <c r="C114" s="30" t="s">
        <v>14</v>
      </c>
      <c r="D114" s="1" t="s">
        <v>757</v>
      </c>
      <c r="E114" s="30" t="s">
        <v>16</v>
      </c>
      <c r="F114" s="30">
        <v>8500134185</v>
      </c>
      <c r="G114" s="43">
        <v>40180</v>
      </c>
      <c r="H114" s="30">
        <v>10290626004</v>
      </c>
      <c r="I114" s="30" t="s">
        <v>17</v>
      </c>
      <c r="J114" s="30" t="s">
        <v>18</v>
      </c>
      <c r="K114" s="30" t="s">
        <v>19</v>
      </c>
      <c r="L114" s="30">
        <v>10290626</v>
      </c>
      <c r="M114" s="30" t="s">
        <v>20</v>
      </c>
      <c r="N114" s="30" t="s">
        <v>21</v>
      </c>
      <c r="O114" s="44" t="str">
        <f t="shared" si="8"/>
        <v>342539185435</v>
      </c>
      <c r="P114" s="42">
        <v>6</v>
      </c>
      <c r="Q114" s="30" t="s">
        <v>1547</v>
      </c>
      <c r="R114" s="1" t="str">
        <f t="shared" si="3"/>
        <v>Migrated to other state</v>
      </c>
      <c r="AA114"/>
    </row>
    <row r="115" spans="1:27" s="45" customFormat="1" ht="16.5" customHeight="1" x14ac:dyDescent="0.25">
      <c r="A115" s="42">
        <f t="shared" si="4"/>
        <v>43</v>
      </c>
      <c r="B115" s="30" t="s">
        <v>13</v>
      </c>
      <c r="C115" s="30" t="s">
        <v>14</v>
      </c>
      <c r="D115" s="1" t="s">
        <v>1215</v>
      </c>
      <c r="E115" s="30" t="s">
        <v>16</v>
      </c>
      <c r="F115" s="46">
        <v>657611000000</v>
      </c>
      <c r="G115" s="43">
        <v>40179</v>
      </c>
      <c r="H115" s="30">
        <v>10290626007</v>
      </c>
      <c r="I115" s="30" t="s">
        <v>17</v>
      </c>
      <c r="J115" s="30" t="s">
        <v>18</v>
      </c>
      <c r="K115" s="30" t="s">
        <v>19</v>
      </c>
      <c r="L115" s="30">
        <v>10290626</v>
      </c>
      <c r="M115" s="30" t="s">
        <v>20</v>
      </c>
      <c r="N115" s="30" t="s">
        <v>1142</v>
      </c>
      <c r="O115" s="44" t="str">
        <f t="shared" si="8"/>
        <v>657611072962</v>
      </c>
      <c r="P115" s="42">
        <v>5</v>
      </c>
      <c r="Q115" s="30" t="s">
        <v>1574</v>
      </c>
      <c r="R115" s="1" t="str">
        <f t="shared" si="3"/>
        <v>Migrated Other district</v>
      </c>
      <c r="AA115"/>
    </row>
    <row r="116" spans="1:27" s="45" customFormat="1" ht="16.5" customHeight="1" x14ac:dyDescent="0.25">
      <c r="A116" s="42">
        <f t="shared" si="4"/>
        <v>44</v>
      </c>
      <c r="B116" s="30" t="s">
        <v>13</v>
      </c>
      <c r="C116" s="30" t="s">
        <v>14</v>
      </c>
      <c r="D116" s="1" t="s">
        <v>986</v>
      </c>
      <c r="E116" s="30" t="s">
        <v>23</v>
      </c>
      <c r="F116" s="46">
        <v>842128000000</v>
      </c>
      <c r="G116" s="43">
        <v>43263</v>
      </c>
      <c r="H116" s="30">
        <v>10290626007</v>
      </c>
      <c r="I116" s="30" t="s">
        <v>17</v>
      </c>
      <c r="J116" s="30" t="s">
        <v>18</v>
      </c>
      <c r="K116" s="30" t="s">
        <v>19</v>
      </c>
      <c r="L116" s="30">
        <v>10290626</v>
      </c>
      <c r="M116" s="30" t="s">
        <v>20</v>
      </c>
      <c r="N116" s="30" t="s">
        <v>21</v>
      </c>
      <c r="O116" s="44" t="str">
        <f t="shared" si="8"/>
        <v>842127922591</v>
      </c>
      <c r="P116" s="42">
        <v>8</v>
      </c>
      <c r="Q116" s="30" t="s">
        <v>1582</v>
      </c>
      <c r="R116" s="1" t="str">
        <f t="shared" si="3"/>
        <v>Under 5 years, attending Anganwadi</v>
      </c>
      <c r="AA116"/>
    </row>
    <row r="117" spans="1:27" s="45" customFormat="1" ht="16.5" customHeight="1" x14ac:dyDescent="0.25">
      <c r="A117" s="42">
        <f t="shared" si="4"/>
        <v>45</v>
      </c>
      <c r="B117" s="30" t="s">
        <v>13</v>
      </c>
      <c r="C117" s="30" t="s">
        <v>14</v>
      </c>
      <c r="D117" s="1" t="s">
        <v>557</v>
      </c>
      <c r="E117" s="30" t="s">
        <v>16</v>
      </c>
      <c r="F117" s="30">
        <v>9441455476</v>
      </c>
      <c r="G117" s="43">
        <v>39453</v>
      </c>
      <c r="H117" s="30">
        <v>10290626004</v>
      </c>
      <c r="I117" s="30" t="s">
        <v>17</v>
      </c>
      <c r="J117" s="30" t="s">
        <v>18</v>
      </c>
      <c r="K117" s="30" t="s">
        <v>19</v>
      </c>
      <c r="L117" s="30">
        <v>10290626</v>
      </c>
      <c r="M117" s="30" t="s">
        <v>20</v>
      </c>
      <c r="N117" s="30" t="s">
        <v>21</v>
      </c>
      <c r="O117" s="44" t="str">
        <f t="shared" si="8"/>
        <v>847937393211</v>
      </c>
      <c r="P117" s="42">
        <v>2</v>
      </c>
      <c r="Q117" s="30" t="s">
        <v>1529</v>
      </c>
      <c r="R117" s="1" t="str">
        <f t="shared" si="3"/>
        <v>10th passed and present not continue study</v>
      </c>
      <c r="AA117"/>
    </row>
    <row r="118" spans="1:27" s="45" customFormat="1" ht="16.5" customHeight="1" x14ac:dyDescent="0.25">
      <c r="A118" s="42">
        <f t="shared" si="4"/>
        <v>46</v>
      </c>
      <c r="B118" s="30" t="s">
        <v>13</v>
      </c>
      <c r="C118" s="30" t="s">
        <v>14</v>
      </c>
      <c r="D118" s="1" t="s">
        <v>395</v>
      </c>
      <c r="E118" s="30" t="s">
        <v>23</v>
      </c>
      <c r="F118" s="30">
        <v>7735498762</v>
      </c>
      <c r="G118" s="43">
        <v>39083</v>
      </c>
      <c r="H118" s="30">
        <v>10290626002</v>
      </c>
      <c r="I118" s="30" t="s">
        <v>17</v>
      </c>
      <c r="J118" s="30" t="s">
        <v>18</v>
      </c>
      <c r="K118" s="30" t="s">
        <v>17</v>
      </c>
      <c r="L118" s="30">
        <v>10290626</v>
      </c>
      <c r="M118" s="30" t="s">
        <v>20</v>
      </c>
      <c r="N118" s="30" t="s">
        <v>21</v>
      </c>
      <c r="O118" s="44">
        <v>750462853944</v>
      </c>
      <c r="P118" s="42">
        <v>3</v>
      </c>
      <c r="Q118" s="30" t="s">
        <v>3409</v>
      </c>
      <c r="R118" s="1" t="str">
        <f t="shared" si="3"/>
        <v>Inter passed and present not continue study</v>
      </c>
      <c r="AA118"/>
    </row>
    <row r="119" spans="1:27" s="45" customFormat="1" ht="16.5" customHeight="1" x14ac:dyDescent="0.25">
      <c r="A119" s="42">
        <f t="shared" si="4"/>
        <v>47</v>
      </c>
      <c r="B119" s="30" t="s">
        <v>13</v>
      </c>
      <c r="C119" s="30" t="s">
        <v>14</v>
      </c>
      <c r="D119" s="1" t="s">
        <v>1105</v>
      </c>
      <c r="E119" s="30" t="s">
        <v>23</v>
      </c>
      <c r="F119" s="46">
        <v>385077000000</v>
      </c>
      <c r="G119" s="43">
        <v>39157</v>
      </c>
      <c r="H119" s="30">
        <v>10290626008</v>
      </c>
      <c r="I119" s="30" t="s">
        <v>17</v>
      </c>
      <c r="J119" s="30" t="s">
        <v>18</v>
      </c>
      <c r="K119" s="30" t="s">
        <v>19</v>
      </c>
      <c r="L119" s="30">
        <v>10290626</v>
      </c>
      <c r="M119" s="30" t="s">
        <v>20</v>
      </c>
      <c r="N119" s="30" t="s">
        <v>21</v>
      </c>
      <c r="O119" s="44">
        <v>560990519058</v>
      </c>
      <c r="P119" s="42">
        <v>13</v>
      </c>
      <c r="Q119" s="30" t="s">
        <v>1411</v>
      </c>
      <c r="R119" s="1" t="str">
        <f t="shared" si="3"/>
        <v>Married</v>
      </c>
      <c r="AA119"/>
    </row>
    <row r="120" spans="1:27" s="45" customFormat="1" ht="16.5" customHeight="1" x14ac:dyDescent="0.25">
      <c r="A120" s="42">
        <f t="shared" si="4"/>
        <v>48</v>
      </c>
      <c r="B120" s="30" t="s">
        <v>13</v>
      </c>
      <c r="C120" s="30" t="s">
        <v>14</v>
      </c>
      <c r="D120" s="1" t="s">
        <v>293</v>
      </c>
      <c r="E120" s="30" t="s">
        <v>16</v>
      </c>
      <c r="F120" s="30">
        <v>7735070287</v>
      </c>
      <c r="G120" s="43">
        <v>39417</v>
      </c>
      <c r="H120" s="30">
        <v>10290626008</v>
      </c>
      <c r="I120" s="30" t="s">
        <v>17</v>
      </c>
      <c r="J120" s="30" t="s">
        <v>18</v>
      </c>
      <c r="K120" s="30" t="s">
        <v>19</v>
      </c>
      <c r="L120" s="30">
        <v>10290626</v>
      </c>
      <c r="M120" s="30" t="s">
        <v>20</v>
      </c>
      <c r="N120" s="30" t="s">
        <v>21</v>
      </c>
      <c r="O120" s="44" t="str">
        <f>IFERROR(VLOOKUP(D120,GERDATA971,14,FALSE),"")</f>
        <v>945136002021</v>
      </c>
      <c r="P120" s="42">
        <v>6</v>
      </c>
      <c r="Q120" s="30" t="s">
        <v>1505</v>
      </c>
      <c r="R120" s="1" t="str">
        <f t="shared" si="3"/>
        <v>Migrated to other state</v>
      </c>
      <c r="AA120"/>
    </row>
    <row r="121" spans="1:27" s="45" customFormat="1" ht="16.5" customHeight="1" x14ac:dyDescent="0.25">
      <c r="A121" s="42">
        <f t="shared" si="4"/>
        <v>49</v>
      </c>
      <c r="B121" s="30" t="s">
        <v>13</v>
      </c>
      <c r="C121" s="30" t="s">
        <v>14</v>
      </c>
      <c r="D121" s="1" t="s">
        <v>516</v>
      </c>
      <c r="E121" s="30" t="s">
        <v>16</v>
      </c>
      <c r="F121" s="30">
        <v>6281681572</v>
      </c>
      <c r="G121" s="43">
        <v>39083</v>
      </c>
      <c r="H121" s="30">
        <v>10290626008</v>
      </c>
      <c r="I121" s="30" t="s">
        <v>17</v>
      </c>
      <c r="J121" s="30" t="s">
        <v>18</v>
      </c>
      <c r="K121" s="30" t="s">
        <v>19</v>
      </c>
      <c r="L121" s="30">
        <v>10290626</v>
      </c>
      <c r="M121" s="30" t="s">
        <v>20</v>
      </c>
      <c r="N121" s="30" t="s">
        <v>21</v>
      </c>
      <c r="O121" s="44" t="str">
        <f>IFERROR(VLOOKUP(D121,GERDATA971,14,FALSE),"")</f>
        <v>808975753748</v>
      </c>
      <c r="P121" s="42">
        <v>13</v>
      </c>
      <c r="Q121" s="30" t="s">
        <v>1411</v>
      </c>
      <c r="R121" s="1" t="str">
        <f t="shared" si="3"/>
        <v>Married</v>
      </c>
      <c r="AA121"/>
    </row>
    <row r="122" spans="1:27" s="45" customFormat="1" ht="16.5" customHeight="1" x14ac:dyDescent="0.25">
      <c r="A122" s="42">
        <f t="shared" si="4"/>
        <v>50</v>
      </c>
      <c r="B122" s="30" t="s">
        <v>13</v>
      </c>
      <c r="C122" s="30" t="s">
        <v>14</v>
      </c>
      <c r="D122" s="1" t="s">
        <v>964</v>
      </c>
      <c r="E122" s="30" t="s">
        <v>23</v>
      </c>
      <c r="F122" s="46">
        <v>900670000000</v>
      </c>
      <c r="G122" s="43">
        <v>38720</v>
      </c>
      <c r="H122" s="30">
        <v>10290626003</v>
      </c>
      <c r="I122" s="30" t="s">
        <v>17</v>
      </c>
      <c r="J122" s="30" t="s">
        <v>18</v>
      </c>
      <c r="K122" s="30" t="s">
        <v>17</v>
      </c>
      <c r="L122" s="30">
        <v>10290626</v>
      </c>
      <c r="M122" s="30" t="s">
        <v>20</v>
      </c>
      <c r="N122" s="30" t="s">
        <v>21</v>
      </c>
      <c r="O122" s="44">
        <v>900669550926</v>
      </c>
      <c r="P122" s="42">
        <v>1</v>
      </c>
      <c r="Q122" s="30" t="s">
        <v>1400</v>
      </c>
      <c r="R122" s="1" t="str">
        <f t="shared" si="3"/>
        <v>Studying in School / College</v>
      </c>
      <c r="AA122"/>
    </row>
    <row r="123" spans="1:27" s="45" customFormat="1" ht="16.5" customHeight="1" x14ac:dyDescent="0.25">
      <c r="A123" s="42">
        <f t="shared" si="4"/>
        <v>51</v>
      </c>
      <c r="B123" s="30" t="s">
        <v>13</v>
      </c>
      <c r="C123" s="30" t="s">
        <v>14</v>
      </c>
      <c r="D123" s="1" t="s">
        <v>1053</v>
      </c>
      <c r="E123" s="30" t="s">
        <v>16</v>
      </c>
      <c r="F123" s="46">
        <v>532725000000</v>
      </c>
      <c r="G123" s="43">
        <v>39083</v>
      </c>
      <c r="H123" s="30">
        <v>10290626002</v>
      </c>
      <c r="I123" s="30" t="s">
        <v>17</v>
      </c>
      <c r="J123" s="30" t="s">
        <v>18</v>
      </c>
      <c r="K123" s="30" t="s">
        <v>19</v>
      </c>
      <c r="L123" s="30">
        <v>10290626</v>
      </c>
      <c r="M123" s="30" t="s">
        <v>20</v>
      </c>
      <c r="N123" s="30" t="s">
        <v>21</v>
      </c>
      <c r="O123" s="44" t="str">
        <f>IFERROR(VLOOKUP(D123,GERDATA971,14,FALSE),"")</f>
        <v>532903237995</v>
      </c>
      <c r="P123" s="42">
        <v>1</v>
      </c>
      <c r="Q123" s="30" t="s">
        <v>1529</v>
      </c>
      <c r="R123" s="1" t="str">
        <f t="shared" si="3"/>
        <v>Studying in School / College</v>
      </c>
      <c r="AA123"/>
    </row>
    <row r="124" spans="1:27" s="45" customFormat="1" ht="16.5" customHeight="1" x14ac:dyDescent="0.25">
      <c r="A124" s="42">
        <f t="shared" si="4"/>
        <v>52</v>
      </c>
      <c r="B124" s="30" t="s">
        <v>13</v>
      </c>
      <c r="C124" s="30" t="s">
        <v>14</v>
      </c>
      <c r="D124" s="1" t="s">
        <v>670</v>
      </c>
      <c r="E124" s="30" t="s">
        <v>16</v>
      </c>
      <c r="F124" s="30">
        <v>6281681572</v>
      </c>
      <c r="G124" s="43">
        <v>39784</v>
      </c>
      <c r="H124" s="30">
        <v>10290626008</v>
      </c>
      <c r="I124" s="30" t="s">
        <v>17</v>
      </c>
      <c r="J124" s="30" t="s">
        <v>18</v>
      </c>
      <c r="K124" s="30" t="s">
        <v>17</v>
      </c>
      <c r="L124" s="30">
        <v>10290626</v>
      </c>
      <c r="M124" s="30" t="s">
        <v>20</v>
      </c>
      <c r="N124" s="30" t="s">
        <v>21</v>
      </c>
      <c r="O124" s="44">
        <v>314473738078</v>
      </c>
      <c r="P124" s="42">
        <v>10</v>
      </c>
      <c r="Q124" s="30" t="s">
        <v>1525</v>
      </c>
      <c r="R124" s="1" t="str">
        <f t="shared" si="3"/>
        <v xml:space="preserve">Drop Out </v>
      </c>
      <c r="AA124"/>
    </row>
    <row r="125" spans="1:27" s="45" customFormat="1" ht="16.5" customHeight="1" x14ac:dyDescent="0.25">
      <c r="A125" s="42">
        <f t="shared" si="4"/>
        <v>53</v>
      </c>
      <c r="B125" s="30" t="s">
        <v>13</v>
      </c>
      <c r="C125" s="30" t="s">
        <v>14</v>
      </c>
      <c r="D125" s="1" t="s">
        <v>222</v>
      </c>
      <c r="E125" s="30" t="s">
        <v>16</v>
      </c>
      <c r="F125" s="30">
        <v>7382782474</v>
      </c>
      <c r="G125" s="43">
        <v>39814</v>
      </c>
      <c r="H125" s="30">
        <v>10290626008</v>
      </c>
      <c r="I125" s="30" t="s">
        <v>17</v>
      </c>
      <c r="J125" s="30" t="s">
        <v>18</v>
      </c>
      <c r="K125" s="30" t="s">
        <v>19</v>
      </c>
      <c r="L125" s="30">
        <v>10290626</v>
      </c>
      <c r="M125" s="30" t="s">
        <v>20</v>
      </c>
      <c r="N125" s="30" t="s">
        <v>21</v>
      </c>
      <c r="O125" s="44" t="str">
        <f>IFERROR(VLOOKUP(D125,GERDATA971,14,FALSE),"")</f>
        <v>637151513752</v>
      </c>
      <c r="P125" s="42">
        <v>10</v>
      </c>
      <c r="Q125" s="30" t="s">
        <v>1525</v>
      </c>
      <c r="R125" s="1" t="str">
        <f t="shared" si="3"/>
        <v xml:space="preserve">Drop Out </v>
      </c>
      <c r="AA125"/>
    </row>
    <row r="126" spans="1:27" s="45" customFormat="1" ht="16.5" customHeight="1" x14ac:dyDescent="0.25">
      <c r="A126" s="42">
        <f t="shared" si="4"/>
        <v>54</v>
      </c>
      <c r="B126" s="30" t="s">
        <v>13</v>
      </c>
      <c r="C126" s="30" t="s">
        <v>14</v>
      </c>
      <c r="D126" s="1" t="s">
        <v>616</v>
      </c>
      <c r="E126" s="30" t="s">
        <v>23</v>
      </c>
      <c r="F126" s="30">
        <v>7735070287</v>
      </c>
      <c r="G126" s="43">
        <v>39448</v>
      </c>
      <c r="H126" s="30">
        <v>10290626005</v>
      </c>
      <c r="I126" s="30" t="s">
        <v>17</v>
      </c>
      <c r="J126" s="30" t="s">
        <v>31</v>
      </c>
      <c r="K126" s="30" t="s">
        <v>19</v>
      </c>
      <c r="L126" s="30">
        <v>10290626</v>
      </c>
      <c r="M126" s="30" t="s">
        <v>20</v>
      </c>
      <c r="N126" s="30" t="s">
        <v>21</v>
      </c>
      <c r="O126" s="44">
        <v>552366466093</v>
      </c>
      <c r="P126" s="42">
        <v>12</v>
      </c>
      <c r="Q126" s="30" t="s">
        <v>1473</v>
      </c>
      <c r="R126" s="1" t="str">
        <f t="shared" si="3"/>
        <v>Died</v>
      </c>
      <c r="AA126"/>
    </row>
    <row r="127" spans="1:27" s="45" customFormat="1" ht="16.5" customHeight="1" x14ac:dyDescent="0.25">
      <c r="A127" s="42">
        <f t="shared" si="4"/>
        <v>55</v>
      </c>
      <c r="B127" s="30" t="s">
        <v>13</v>
      </c>
      <c r="C127" s="30" t="s">
        <v>14</v>
      </c>
      <c r="D127" s="1" t="s">
        <v>1077</v>
      </c>
      <c r="E127" s="30" t="s">
        <v>16</v>
      </c>
      <c r="F127" s="46">
        <v>986721000000</v>
      </c>
      <c r="G127" s="43">
        <v>39083</v>
      </c>
      <c r="H127" s="30">
        <v>10290626005</v>
      </c>
      <c r="I127" s="30" t="s">
        <v>17</v>
      </c>
      <c r="J127" s="30" t="s">
        <v>18</v>
      </c>
      <c r="K127" s="30" t="s">
        <v>19</v>
      </c>
      <c r="L127" s="30">
        <v>10290626</v>
      </c>
      <c r="M127" s="30" t="s">
        <v>20</v>
      </c>
      <c r="N127" s="30" t="s">
        <v>21</v>
      </c>
      <c r="O127" s="44" t="str">
        <f>IFERROR(VLOOKUP(D127,GERDATA971,14,FALSE),"")</f>
        <v>986720537387</v>
      </c>
      <c r="P127" s="42">
        <v>2</v>
      </c>
      <c r="Q127" s="30" t="s">
        <v>1529</v>
      </c>
      <c r="R127" s="1" t="str">
        <f t="shared" si="3"/>
        <v>10th passed and present not continue study</v>
      </c>
      <c r="AA127"/>
    </row>
    <row r="128" spans="1:27" s="45" customFormat="1" ht="16.5" customHeight="1" x14ac:dyDescent="0.25">
      <c r="A128" s="42">
        <f t="shared" si="4"/>
        <v>56</v>
      </c>
      <c r="B128" s="30" t="s">
        <v>13</v>
      </c>
      <c r="C128" s="30" t="s">
        <v>14</v>
      </c>
      <c r="D128" s="1" t="s">
        <v>1037</v>
      </c>
      <c r="E128" s="30" t="s">
        <v>16</v>
      </c>
      <c r="F128" s="46">
        <v>627630000000</v>
      </c>
      <c r="G128" s="43">
        <v>39000</v>
      </c>
      <c r="H128" s="30">
        <v>10290626008</v>
      </c>
      <c r="I128" s="30" t="s">
        <v>17</v>
      </c>
      <c r="J128" s="30" t="s">
        <v>169</v>
      </c>
      <c r="K128" s="30" t="s">
        <v>19</v>
      </c>
      <c r="L128" s="30">
        <v>10290626</v>
      </c>
      <c r="M128" s="30" t="s">
        <v>20</v>
      </c>
      <c r="N128" s="30" t="s">
        <v>21</v>
      </c>
      <c r="O128" s="44">
        <v>627629764355</v>
      </c>
      <c r="P128" s="42">
        <v>6</v>
      </c>
      <c r="Q128" s="30" t="s">
        <v>1505</v>
      </c>
      <c r="R128" s="1" t="str">
        <f t="shared" si="3"/>
        <v>Migrated to other state</v>
      </c>
      <c r="AA128"/>
    </row>
    <row r="129" spans="1:27" s="45" customFormat="1" ht="16.5" customHeight="1" x14ac:dyDescent="0.25">
      <c r="A129" s="42">
        <f t="shared" si="4"/>
        <v>57</v>
      </c>
      <c r="B129" s="30" t="s">
        <v>13</v>
      </c>
      <c r="C129" s="30" t="s">
        <v>14</v>
      </c>
      <c r="D129" s="1" t="s">
        <v>1082</v>
      </c>
      <c r="E129" s="30" t="s">
        <v>16</v>
      </c>
      <c r="F129" s="46">
        <v>525954000000</v>
      </c>
      <c r="G129" s="43">
        <v>39084</v>
      </c>
      <c r="H129" s="30">
        <v>10290626008</v>
      </c>
      <c r="I129" s="30" t="s">
        <v>17</v>
      </c>
      <c r="J129" s="30" t="s">
        <v>169</v>
      </c>
      <c r="K129" s="30" t="s">
        <v>19</v>
      </c>
      <c r="L129" s="30">
        <v>10290626</v>
      </c>
      <c r="M129" s="30" t="s">
        <v>20</v>
      </c>
      <c r="N129" s="30" t="s">
        <v>21</v>
      </c>
      <c r="O129" s="44">
        <v>525954019065</v>
      </c>
      <c r="P129" s="42">
        <v>5</v>
      </c>
      <c r="Q129" s="30" t="s">
        <v>3412</v>
      </c>
      <c r="R129" s="1" t="str">
        <f t="shared" si="3"/>
        <v>Migrated Other district</v>
      </c>
      <c r="AA129"/>
    </row>
    <row r="130" spans="1:27" s="45" customFormat="1" ht="16.5" customHeight="1" x14ac:dyDescent="0.25">
      <c r="A130" s="42">
        <f t="shared" si="4"/>
        <v>58</v>
      </c>
      <c r="B130" s="30" t="s">
        <v>13</v>
      </c>
      <c r="C130" s="30" t="s">
        <v>14</v>
      </c>
      <c r="D130" s="1" t="s">
        <v>319</v>
      </c>
      <c r="E130" s="30" t="s">
        <v>23</v>
      </c>
      <c r="F130" s="30">
        <v>7735070287</v>
      </c>
      <c r="G130" s="43">
        <v>38718</v>
      </c>
      <c r="H130" s="30">
        <v>10290626008</v>
      </c>
      <c r="I130" s="30" t="s">
        <v>17</v>
      </c>
      <c r="J130" s="30" t="s">
        <v>18</v>
      </c>
      <c r="K130" s="30" t="s">
        <v>19</v>
      </c>
      <c r="L130" s="30">
        <v>10290626</v>
      </c>
      <c r="M130" s="30" t="s">
        <v>20</v>
      </c>
      <c r="N130" s="30" t="s">
        <v>21</v>
      </c>
      <c r="O130" s="44" t="str">
        <f t="shared" ref="O130:O134" si="9">IFERROR(VLOOKUP(D130,GERDATA971,14,FALSE),"")</f>
        <v>325096756267</v>
      </c>
      <c r="P130" s="42">
        <v>10</v>
      </c>
      <c r="Q130" s="30" t="s">
        <v>1525</v>
      </c>
      <c r="R130" s="1" t="str">
        <f t="shared" si="3"/>
        <v xml:space="preserve">Drop Out </v>
      </c>
      <c r="AA130"/>
    </row>
    <row r="131" spans="1:27" s="45" customFormat="1" ht="16.5" customHeight="1" x14ac:dyDescent="0.25">
      <c r="A131" s="42">
        <f t="shared" si="4"/>
        <v>59</v>
      </c>
      <c r="B131" s="30" t="s">
        <v>13</v>
      </c>
      <c r="C131" s="30" t="s">
        <v>14</v>
      </c>
      <c r="D131" s="1" t="s">
        <v>728</v>
      </c>
      <c r="E131" s="30" t="s">
        <v>23</v>
      </c>
      <c r="F131" s="30">
        <v>9491787074</v>
      </c>
      <c r="G131" s="43">
        <v>38718</v>
      </c>
      <c r="H131" s="30">
        <v>10290626005</v>
      </c>
      <c r="I131" s="30" t="s">
        <v>17</v>
      </c>
      <c r="J131" s="30" t="s">
        <v>18</v>
      </c>
      <c r="K131" s="30" t="s">
        <v>19</v>
      </c>
      <c r="L131" s="30">
        <v>10290626</v>
      </c>
      <c r="M131" s="30" t="s">
        <v>20</v>
      </c>
      <c r="N131" s="30" t="s">
        <v>21</v>
      </c>
      <c r="O131" s="44" t="str">
        <f t="shared" si="9"/>
        <v>605556018328</v>
      </c>
      <c r="P131" s="42">
        <v>10</v>
      </c>
      <c r="Q131" s="30" t="s">
        <v>1562</v>
      </c>
      <c r="R131" s="1" t="str">
        <f t="shared" ref="R131:R194" si="10">IFERROR(VLOOKUP(P131,REASONCODE,2,FALSE),"")</f>
        <v xml:space="preserve">Drop Out </v>
      </c>
      <c r="AA131"/>
    </row>
    <row r="132" spans="1:27" s="45" customFormat="1" ht="16.5" customHeight="1" x14ac:dyDescent="0.25">
      <c r="A132" s="42">
        <f t="shared" si="4"/>
        <v>60</v>
      </c>
      <c r="B132" s="30" t="s">
        <v>13</v>
      </c>
      <c r="C132" s="30" t="s">
        <v>14</v>
      </c>
      <c r="D132" s="1" t="s">
        <v>1102</v>
      </c>
      <c r="E132" s="30" t="s">
        <v>16</v>
      </c>
      <c r="F132" s="46">
        <v>898184000000</v>
      </c>
      <c r="G132" s="43">
        <v>38718</v>
      </c>
      <c r="H132" s="30">
        <v>10290626008</v>
      </c>
      <c r="I132" s="30" t="s">
        <v>17</v>
      </c>
      <c r="J132" s="30" t="s">
        <v>18</v>
      </c>
      <c r="K132" s="30" t="s">
        <v>19</v>
      </c>
      <c r="L132" s="30">
        <v>10290626</v>
      </c>
      <c r="M132" s="30" t="s">
        <v>20</v>
      </c>
      <c r="N132" s="30" t="s">
        <v>21</v>
      </c>
      <c r="O132" s="44" t="str">
        <f t="shared" si="9"/>
        <v>898184246467</v>
      </c>
      <c r="P132" s="42">
        <v>2</v>
      </c>
      <c r="Q132" s="30" t="s">
        <v>1529</v>
      </c>
      <c r="R132" s="1" t="str">
        <f t="shared" si="10"/>
        <v>10th passed and present not continue study</v>
      </c>
      <c r="AA132"/>
    </row>
    <row r="133" spans="1:27" s="45" customFormat="1" ht="16.5" customHeight="1" x14ac:dyDescent="0.25">
      <c r="A133" s="42">
        <f t="shared" ref="A133:A196" si="11">A132+1</f>
        <v>61</v>
      </c>
      <c r="B133" s="30" t="s">
        <v>13</v>
      </c>
      <c r="C133" s="30" t="s">
        <v>14</v>
      </c>
      <c r="D133" s="1" t="s">
        <v>983</v>
      </c>
      <c r="E133" s="30" t="s">
        <v>23</v>
      </c>
      <c r="F133" s="46">
        <v>550682000000</v>
      </c>
      <c r="G133" s="43">
        <v>39357</v>
      </c>
      <c r="H133" s="30">
        <v>10290626008</v>
      </c>
      <c r="I133" s="30" t="s">
        <v>17</v>
      </c>
      <c r="J133" s="30" t="s">
        <v>18</v>
      </c>
      <c r="K133" s="30" t="s">
        <v>19</v>
      </c>
      <c r="L133" s="30">
        <v>10290626</v>
      </c>
      <c r="M133" s="30" t="s">
        <v>20</v>
      </c>
      <c r="N133" s="30" t="s">
        <v>21</v>
      </c>
      <c r="O133" s="44" t="str">
        <f t="shared" si="9"/>
        <v>550682010810</v>
      </c>
      <c r="P133" s="42">
        <v>1</v>
      </c>
      <c r="Q133" s="30" t="s">
        <v>1605</v>
      </c>
      <c r="R133" s="1" t="str">
        <f t="shared" si="10"/>
        <v>Studying in School / College</v>
      </c>
      <c r="AA133"/>
    </row>
    <row r="134" spans="1:27" s="45" customFormat="1" ht="16.5" customHeight="1" x14ac:dyDescent="0.25">
      <c r="A134" s="42">
        <f t="shared" si="11"/>
        <v>62</v>
      </c>
      <c r="B134" s="30" t="s">
        <v>13</v>
      </c>
      <c r="C134" s="30" t="s">
        <v>14</v>
      </c>
      <c r="D134" s="1" t="s">
        <v>1209</v>
      </c>
      <c r="E134" s="30" t="s">
        <v>16</v>
      </c>
      <c r="F134" s="46">
        <v>418662000000</v>
      </c>
      <c r="G134" s="43">
        <v>40704</v>
      </c>
      <c r="H134" s="30">
        <v>10290626008</v>
      </c>
      <c r="I134" s="30" t="s">
        <v>17</v>
      </c>
      <c r="J134" s="30" t="s">
        <v>18</v>
      </c>
      <c r="K134" s="30" t="s">
        <v>19</v>
      </c>
      <c r="L134" s="30">
        <v>10290626</v>
      </c>
      <c r="M134" s="30" t="s">
        <v>20</v>
      </c>
      <c r="N134" s="30" t="s">
        <v>1153</v>
      </c>
      <c r="O134" s="44" t="str">
        <f t="shared" si="9"/>
        <v>418662382759</v>
      </c>
      <c r="P134" s="42">
        <v>1</v>
      </c>
      <c r="Q134" s="30" t="s">
        <v>1598</v>
      </c>
      <c r="R134" s="1" t="str">
        <f t="shared" si="10"/>
        <v>Studying in School / College</v>
      </c>
      <c r="AA134"/>
    </row>
    <row r="135" spans="1:27" s="45" customFormat="1" ht="16.5" customHeight="1" x14ac:dyDescent="0.25">
      <c r="A135" s="42">
        <f t="shared" si="11"/>
        <v>63</v>
      </c>
      <c r="B135" s="30" t="s">
        <v>13</v>
      </c>
      <c r="C135" s="30" t="s">
        <v>14</v>
      </c>
      <c r="D135" s="1" t="s">
        <v>1177</v>
      </c>
      <c r="E135" s="30" t="s">
        <v>23</v>
      </c>
      <c r="F135" s="46">
        <v>320471000000</v>
      </c>
      <c r="G135" s="43">
        <v>39814</v>
      </c>
      <c r="H135" s="30">
        <v>10290626007</v>
      </c>
      <c r="I135" s="30" t="s">
        <v>17</v>
      </c>
      <c r="J135" s="30" t="s">
        <v>18</v>
      </c>
      <c r="K135" s="30" t="s">
        <v>19</v>
      </c>
      <c r="L135" s="30">
        <v>10290626</v>
      </c>
      <c r="M135" s="30" t="s">
        <v>20</v>
      </c>
      <c r="N135" s="30" t="s">
        <v>1142</v>
      </c>
      <c r="O135" s="44">
        <v>320470935714</v>
      </c>
      <c r="P135" s="42">
        <v>1</v>
      </c>
      <c r="Q135" s="30" t="s">
        <v>1514</v>
      </c>
      <c r="R135" s="1" t="str">
        <f t="shared" si="10"/>
        <v>Studying in School / College</v>
      </c>
      <c r="AA135"/>
    </row>
    <row r="136" spans="1:27" s="45" customFormat="1" ht="16.5" customHeight="1" x14ac:dyDescent="0.25">
      <c r="A136" s="42">
        <f t="shared" si="11"/>
        <v>64</v>
      </c>
      <c r="B136" s="30" t="s">
        <v>13</v>
      </c>
      <c r="C136" s="30" t="s">
        <v>14</v>
      </c>
      <c r="D136" s="1" t="s">
        <v>984</v>
      </c>
      <c r="E136" s="30" t="s">
        <v>16</v>
      </c>
      <c r="F136" s="46">
        <v>850101000000</v>
      </c>
      <c r="G136" s="43">
        <v>38718</v>
      </c>
      <c r="H136" s="30">
        <v>10290626007</v>
      </c>
      <c r="I136" s="30" t="s">
        <v>17</v>
      </c>
      <c r="J136" s="30" t="s">
        <v>169</v>
      </c>
      <c r="K136" s="30" t="s">
        <v>19</v>
      </c>
      <c r="L136" s="30">
        <v>10290626</v>
      </c>
      <c r="M136" s="30" t="s">
        <v>20</v>
      </c>
      <c r="N136" s="30" t="s">
        <v>21</v>
      </c>
      <c r="O136" s="44"/>
      <c r="P136" s="42">
        <v>11</v>
      </c>
      <c r="Q136" s="30"/>
      <c r="R136" s="1" t="str">
        <f t="shared" si="10"/>
        <v>Not traced</v>
      </c>
      <c r="AA136"/>
    </row>
    <row r="137" spans="1:27" s="45" customFormat="1" ht="16.5" customHeight="1" x14ac:dyDescent="0.25">
      <c r="A137" s="42">
        <f t="shared" si="11"/>
        <v>65</v>
      </c>
      <c r="B137" s="30" t="s">
        <v>13</v>
      </c>
      <c r="C137" s="30" t="s">
        <v>14</v>
      </c>
      <c r="D137" s="1" t="s">
        <v>142</v>
      </c>
      <c r="E137" s="30" t="s">
        <v>23</v>
      </c>
      <c r="F137" s="46">
        <v>535957000000</v>
      </c>
      <c r="G137" s="43">
        <v>40909</v>
      </c>
      <c r="H137" s="30">
        <v>10290626007</v>
      </c>
      <c r="I137" s="30" t="s">
        <v>17</v>
      </c>
      <c r="J137" s="30" t="s">
        <v>18</v>
      </c>
      <c r="K137" s="30" t="s">
        <v>19</v>
      </c>
      <c r="L137" s="30">
        <v>10290626</v>
      </c>
      <c r="M137" s="30" t="s">
        <v>20</v>
      </c>
      <c r="N137" s="30" t="s">
        <v>1142</v>
      </c>
      <c r="O137" s="44" t="str">
        <f>IFERROR(VLOOKUP(D137,GERDATA971,14,FALSE),"")</f>
        <v/>
      </c>
      <c r="P137" s="42">
        <v>1</v>
      </c>
      <c r="Q137" s="30" t="s">
        <v>1585</v>
      </c>
      <c r="R137" s="1" t="str">
        <f t="shared" si="10"/>
        <v>Studying in School / College</v>
      </c>
      <c r="AA137"/>
    </row>
    <row r="138" spans="1:27" s="45" customFormat="1" ht="16.5" customHeight="1" x14ac:dyDescent="0.25">
      <c r="A138" s="42">
        <v>1</v>
      </c>
      <c r="B138" s="30" t="s">
        <v>13</v>
      </c>
      <c r="C138" s="30" t="s">
        <v>14</v>
      </c>
      <c r="D138" s="1" t="s">
        <v>408</v>
      </c>
      <c r="E138" s="30" t="s">
        <v>23</v>
      </c>
      <c r="F138" s="30">
        <v>9493700128</v>
      </c>
      <c r="G138" s="43">
        <v>39086</v>
      </c>
      <c r="H138" s="30">
        <v>10290627017</v>
      </c>
      <c r="I138" s="30" t="s">
        <v>17</v>
      </c>
      <c r="J138" s="30" t="s">
        <v>18</v>
      </c>
      <c r="K138" s="30" t="s">
        <v>17</v>
      </c>
      <c r="L138" s="30">
        <v>10290627</v>
      </c>
      <c r="M138" s="30" t="s">
        <v>39</v>
      </c>
      <c r="N138" s="30" t="s">
        <v>21</v>
      </c>
      <c r="O138" s="44" t="s">
        <v>3415</v>
      </c>
      <c r="P138" s="42">
        <v>1</v>
      </c>
      <c r="Q138" s="30" t="s">
        <v>3417</v>
      </c>
      <c r="R138" s="1" t="str">
        <f t="shared" si="10"/>
        <v>Studying in School / College</v>
      </c>
      <c r="AA138"/>
    </row>
    <row r="139" spans="1:27" s="45" customFormat="1" ht="16.5" customHeight="1" x14ac:dyDescent="0.25">
      <c r="A139" s="42">
        <f t="shared" si="11"/>
        <v>2</v>
      </c>
      <c r="B139" s="30" t="s">
        <v>13</v>
      </c>
      <c r="C139" s="30" t="s">
        <v>14</v>
      </c>
      <c r="D139" s="1" t="s">
        <v>1005</v>
      </c>
      <c r="E139" s="30" t="s">
        <v>16</v>
      </c>
      <c r="F139" s="46">
        <v>669590000000</v>
      </c>
      <c r="G139" s="43">
        <v>38735</v>
      </c>
      <c r="H139" s="30">
        <v>10290627013</v>
      </c>
      <c r="I139" s="30" t="s">
        <v>17</v>
      </c>
      <c r="J139" s="30" t="s">
        <v>18</v>
      </c>
      <c r="K139" s="30" t="s">
        <v>19</v>
      </c>
      <c r="L139" s="30">
        <v>10290627</v>
      </c>
      <c r="M139" s="30" t="s">
        <v>39</v>
      </c>
      <c r="N139" s="30" t="s">
        <v>21</v>
      </c>
      <c r="O139" s="44" t="str">
        <f t="shared" ref="O139:O157" si="12">IFERROR(VLOOKUP(D139,GERDATA971,14,FALSE),"")</f>
        <v/>
      </c>
      <c r="P139" s="42">
        <v>11</v>
      </c>
      <c r="Q139" s="30" t="s">
        <v>1552</v>
      </c>
      <c r="R139" s="1" t="str">
        <f t="shared" si="10"/>
        <v>Not traced</v>
      </c>
      <c r="AA139"/>
    </row>
    <row r="140" spans="1:27" s="45" customFormat="1" ht="16.5" customHeight="1" x14ac:dyDescent="0.25">
      <c r="A140" s="42">
        <f t="shared" si="11"/>
        <v>3</v>
      </c>
      <c r="B140" s="30" t="s">
        <v>13</v>
      </c>
      <c r="C140" s="30" t="s">
        <v>14</v>
      </c>
      <c r="D140" s="1" t="s">
        <v>303</v>
      </c>
      <c r="E140" s="30" t="s">
        <v>16</v>
      </c>
      <c r="F140" s="30">
        <v>9494916255</v>
      </c>
      <c r="G140" s="43">
        <v>38685</v>
      </c>
      <c r="H140" s="30">
        <v>10290627003</v>
      </c>
      <c r="I140" s="30" t="s">
        <v>17</v>
      </c>
      <c r="J140" s="30" t="s">
        <v>18</v>
      </c>
      <c r="K140" s="30" t="s">
        <v>19</v>
      </c>
      <c r="L140" s="30">
        <v>10290627</v>
      </c>
      <c r="M140" s="30" t="s">
        <v>39</v>
      </c>
      <c r="N140" s="30" t="s">
        <v>21</v>
      </c>
      <c r="O140" s="44">
        <f t="shared" si="12"/>
        <v>482761360240</v>
      </c>
      <c r="P140" s="42">
        <v>1</v>
      </c>
      <c r="Q140" s="30" t="s">
        <v>1640</v>
      </c>
      <c r="R140" s="1" t="str">
        <f t="shared" si="10"/>
        <v>Studying in School / College</v>
      </c>
      <c r="AA140"/>
    </row>
    <row r="141" spans="1:27" s="45" customFormat="1" ht="16.5" customHeight="1" x14ac:dyDescent="0.25">
      <c r="A141" s="42">
        <f t="shared" si="11"/>
        <v>4</v>
      </c>
      <c r="B141" s="30" t="s">
        <v>13</v>
      </c>
      <c r="C141" s="30" t="s">
        <v>14</v>
      </c>
      <c r="D141" s="1" t="s">
        <v>702</v>
      </c>
      <c r="E141" s="30" t="s">
        <v>16</v>
      </c>
      <c r="F141" s="30">
        <v>9346732497</v>
      </c>
      <c r="G141" s="43">
        <v>38684</v>
      </c>
      <c r="H141" s="30">
        <v>10290627019</v>
      </c>
      <c r="I141" s="30" t="s">
        <v>17</v>
      </c>
      <c r="J141" s="30" t="s">
        <v>18</v>
      </c>
      <c r="K141" s="30" t="s">
        <v>19</v>
      </c>
      <c r="L141" s="30">
        <v>10290627</v>
      </c>
      <c r="M141" s="30" t="s">
        <v>39</v>
      </c>
      <c r="N141" s="30" t="s">
        <v>21</v>
      </c>
      <c r="O141" s="44">
        <f t="shared" si="12"/>
        <v>802076147512</v>
      </c>
      <c r="P141" s="42">
        <v>13</v>
      </c>
      <c r="Q141" s="30" t="s">
        <v>1411</v>
      </c>
      <c r="R141" s="1" t="str">
        <f t="shared" si="10"/>
        <v>Married</v>
      </c>
      <c r="AA141"/>
    </row>
    <row r="142" spans="1:27" s="45" customFormat="1" ht="16.5" customHeight="1" x14ac:dyDescent="0.25">
      <c r="A142" s="42">
        <f t="shared" si="11"/>
        <v>5</v>
      </c>
      <c r="B142" s="30" t="s">
        <v>13</v>
      </c>
      <c r="C142" s="30" t="s">
        <v>14</v>
      </c>
      <c r="D142" s="1" t="s">
        <v>909</v>
      </c>
      <c r="E142" s="30" t="s">
        <v>23</v>
      </c>
      <c r="F142" s="46">
        <v>433320000000</v>
      </c>
      <c r="G142" s="43">
        <v>39779</v>
      </c>
      <c r="H142" s="30">
        <v>10290627005</v>
      </c>
      <c r="I142" s="30" t="s">
        <v>17</v>
      </c>
      <c r="J142" s="30" t="s">
        <v>18</v>
      </c>
      <c r="K142" s="30" t="s">
        <v>19</v>
      </c>
      <c r="L142" s="30">
        <v>10290627</v>
      </c>
      <c r="M142" s="30" t="s">
        <v>39</v>
      </c>
      <c r="N142" s="30" t="s">
        <v>21</v>
      </c>
      <c r="O142" s="44">
        <f t="shared" si="12"/>
        <v>433320339070</v>
      </c>
      <c r="P142" s="42">
        <v>1</v>
      </c>
      <c r="Q142" s="30" t="s">
        <v>1659</v>
      </c>
      <c r="R142" s="1" t="str">
        <f t="shared" si="10"/>
        <v>Studying in School / College</v>
      </c>
      <c r="AA142"/>
    </row>
    <row r="143" spans="1:27" s="45" customFormat="1" ht="16.5" customHeight="1" x14ac:dyDescent="0.25">
      <c r="A143" s="42">
        <f t="shared" si="11"/>
        <v>6</v>
      </c>
      <c r="B143" s="30" t="s">
        <v>13</v>
      </c>
      <c r="C143" s="30" t="s">
        <v>14</v>
      </c>
      <c r="D143" s="1" t="s">
        <v>1065</v>
      </c>
      <c r="E143" s="30"/>
      <c r="F143" s="46">
        <v>987252000000</v>
      </c>
      <c r="G143" s="43">
        <v>42603</v>
      </c>
      <c r="H143" s="30">
        <v>10290627014</v>
      </c>
      <c r="I143" s="30" t="s">
        <v>17</v>
      </c>
      <c r="J143" s="30" t="s">
        <v>18</v>
      </c>
      <c r="K143" s="30" t="s">
        <v>19</v>
      </c>
      <c r="L143" s="30">
        <v>10290627</v>
      </c>
      <c r="M143" s="30" t="s">
        <v>39</v>
      </c>
      <c r="N143" s="30" t="s">
        <v>21</v>
      </c>
      <c r="O143" s="44">
        <f t="shared" si="12"/>
        <v>987251924253</v>
      </c>
      <c r="P143" s="42">
        <v>13</v>
      </c>
      <c r="Q143" s="30" t="s">
        <v>1411</v>
      </c>
      <c r="R143" s="1" t="str">
        <f t="shared" si="10"/>
        <v>Married</v>
      </c>
      <c r="AA143"/>
    </row>
    <row r="144" spans="1:27" s="45" customFormat="1" ht="16.5" customHeight="1" x14ac:dyDescent="0.25">
      <c r="A144" s="42">
        <f t="shared" si="11"/>
        <v>7</v>
      </c>
      <c r="B144" s="30" t="s">
        <v>13</v>
      </c>
      <c r="C144" s="30" t="s">
        <v>14</v>
      </c>
      <c r="D144" s="1" t="s">
        <v>384</v>
      </c>
      <c r="E144" s="30" t="s">
        <v>16</v>
      </c>
      <c r="F144" s="30">
        <v>9494166581</v>
      </c>
      <c r="G144" s="43">
        <v>40577</v>
      </c>
      <c r="H144" s="30">
        <v>10290627007</v>
      </c>
      <c r="I144" s="30" t="s">
        <v>17</v>
      </c>
      <c r="J144" s="30" t="s">
        <v>18</v>
      </c>
      <c r="K144" s="30" t="s">
        <v>19</v>
      </c>
      <c r="L144" s="30">
        <v>10290627</v>
      </c>
      <c r="M144" s="30" t="s">
        <v>39</v>
      </c>
      <c r="N144" s="30" t="s">
        <v>21</v>
      </c>
      <c r="O144" s="44">
        <f t="shared" si="12"/>
        <v>320627240917</v>
      </c>
      <c r="P144" s="42">
        <v>10</v>
      </c>
      <c r="Q144" s="30" t="s">
        <v>1525</v>
      </c>
      <c r="R144" s="1" t="str">
        <f t="shared" si="10"/>
        <v xml:space="preserve">Drop Out </v>
      </c>
      <c r="AA144"/>
    </row>
    <row r="145" spans="1:27" s="45" customFormat="1" ht="16.5" customHeight="1" x14ac:dyDescent="0.25">
      <c r="A145" s="42">
        <f t="shared" si="11"/>
        <v>8</v>
      </c>
      <c r="B145" s="30" t="s">
        <v>13</v>
      </c>
      <c r="C145" s="30" t="s">
        <v>14</v>
      </c>
      <c r="D145" s="1" t="s">
        <v>334</v>
      </c>
      <c r="E145" s="30" t="s">
        <v>23</v>
      </c>
      <c r="F145" s="30">
        <v>9553594127</v>
      </c>
      <c r="G145" s="43">
        <v>38889</v>
      </c>
      <c r="H145" s="30">
        <v>10290627017</v>
      </c>
      <c r="I145" s="30" t="s">
        <v>17</v>
      </c>
      <c r="J145" s="30" t="s">
        <v>18</v>
      </c>
      <c r="K145" s="30" t="s">
        <v>19</v>
      </c>
      <c r="L145" s="30">
        <v>10290627</v>
      </c>
      <c r="M145" s="30" t="s">
        <v>39</v>
      </c>
      <c r="N145" s="30" t="s">
        <v>21</v>
      </c>
      <c r="O145" s="44">
        <f t="shared" si="12"/>
        <v>959274863714</v>
      </c>
      <c r="P145" s="42">
        <v>2</v>
      </c>
      <c r="Q145" s="30" t="s">
        <v>1722</v>
      </c>
      <c r="R145" s="1" t="str">
        <f t="shared" si="10"/>
        <v>10th passed and present not continue study</v>
      </c>
      <c r="AA145"/>
    </row>
    <row r="146" spans="1:27" s="45" customFormat="1" ht="16.5" customHeight="1" x14ac:dyDescent="0.25">
      <c r="A146" s="42">
        <f t="shared" si="11"/>
        <v>9</v>
      </c>
      <c r="B146" s="30" t="s">
        <v>13</v>
      </c>
      <c r="C146" s="30" t="s">
        <v>14</v>
      </c>
      <c r="D146" s="1" t="s">
        <v>866</v>
      </c>
      <c r="E146" s="30" t="s">
        <v>23</v>
      </c>
      <c r="F146" s="30">
        <v>9958124751</v>
      </c>
      <c r="G146" s="43">
        <v>38685</v>
      </c>
      <c r="H146" s="30">
        <v>10290627009</v>
      </c>
      <c r="I146" s="30" t="s">
        <v>17</v>
      </c>
      <c r="J146" s="30" t="s">
        <v>18</v>
      </c>
      <c r="K146" s="30" t="s">
        <v>19</v>
      </c>
      <c r="L146" s="30">
        <v>10290627</v>
      </c>
      <c r="M146" s="30" t="s">
        <v>39</v>
      </c>
      <c r="N146" s="30" t="s">
        <v>21</v>
      </c>
      <c r="O146" s="44">
        <f t="shared" si="12"/>
        <v>889579010277</v>
      </c>
      <c r="P146" s="42">
        <v>11</v>
      </c>
      <c r="Q146" s="30" t="s">
        <v>1552</v>
      </c>
      <c r="R146" s="1" t="str">
        <f t="shared" si="10"/>
        <v>Not traced</v>
      </c>
      <c r="AA146"/>
    </row>
    <row r="147" spans="1:27" s="45" customFormat="1" ht="16.5" customHeight="1" x14ac:dyDescent="0.25">
      <c r="A147" s="42">
        <f t="shared" si="11"/>
        <v>10</v>
      </c>
      <c r="B147" s="30" t="s">
        <v>13</v>
      </c>
      <c r="C147" s="30" t="s">
        <v>14</v>
      </c>
      <c r="D147" s="1" t="s">
        <v>377</v>
      </c>
      <c r="E147" s="30" t="s">
        <v>23</v>
      </c>
      <c r="F147" s="30">
        <v>9553591347</v>
      </c>
      <c r="G147" s="43">
        <v>39781</v>
      </c>
      <c r="H147" s="30">
        <v>10290627009</v>
      </c>
      <c r="I147" s="30" t="s">
        <v>17</v>
      </c>
      <c r="J147" s="30" t="s">
        <v>18</v>
      </c>
      <c r="K147" s="30" t="s">
        <v>19</v>
      </c>
      <c r="L147" s="30">
        <v>10290627</v>
      </c>
      <c r="M147" s="30" t="s">
        <v>39</v>
      </c>
      <c r="N147" s="30" t="s">
        <v>21</v>
      </c>
      <c r="O147" s="44">
        <f t="shared" si="12"/>
        <v>806567205993</v>
      </c>
      <c r="P147" s="42">
        <v>11</v>
      </c>
      <c r="Q147" s="30" t="s">
        <v>1552</v>
      </c>
      <c r="R147" s="1" t="str">
        <f t="shared" si="10"/>
        <v>Not traced</v>
      </c>
      <c r="AA147"/>
    </row>
    <row r="148" spans="1:27" s="45" customFormat="1" ht="16.5" customHeight="1" x14ac:dyDescent="0.25">
      <c r="A148" s="42">
        <f t="shared" si="11"/>
        <v>11</v>
      </c>
      <c r="B148" s="30" t="s">
        <v>13</v>
      </c>
      <c r="C148" s="30" t="s">
        <v>14</v>
      </c>
      <c r="D148" s="1" t="s">
        <v>1044</v>
      </c>
      <c r="E148" s="30" t="s">
        <v>16</v>
      </c>
      <c r="F148" s="46">
        <v>968907000000</v>
      </c>
      <c r="G148" s="43">
        <v>38718</v>
      </c>
      <c r="H148" s="30">
        <v>10290627013</v>
      </c>
      <c r="I148" s="30" t="s">
        <v>17</v>
      </c>
      <c r="J148" s="30" t="s">
        <v>18</v>
      </c>
      <c r="K148" s="30" t="s">
        <v>19</v>
      </c>
      <c r="L148" s="30">
        <v>10290627</v>
      </c>
      <c r="M148" s="30" t="s">
        <v>39</v>
      </c>
      <c r="N148" s="30" t="s">
        <v>21</v>
      </c>
      <c r="O148" s="44" t="str">
        <f t="shared" si="12"/>
        <v/>
      </c>
      <c r="P148" s="42">
        <v>11</v>
      </c>
      <c r="Q148" s="30" t="s">
        <v>1552</v>
      </c>
      <c r="R148" s="1" t="str">
        <f t="shared" si="10"/>
        <v>Not traced</v>
      </c>
      <c r="AA148"/>
    </row>
    <row r="149" spans="1:27" s="45" customFormat="1" ht="16.5" customHeight="1" x14ac:dyDescent="0.25">
      <c r="A149" s="42">
        <f t="shared" si="11"/>
        <v>12</v>
      </c>
      <c r="B149" s="30" t="s">
        <v>13</v>
      </c>
      <c r="C149" s="30" t="s">
        <v>14</v>
      </c>
      <c r="D149" s="1" t="s">
        <v>823</v>
      </c>
      <c r="E149" s="30" t="s">
        <v>16</v>
      </c>
      <c r="F149" s="30">
        <v>9346732497</v>
      </c>
      <c r="G149" s="43">
        <v>38803</v>
      </c>
      <c r="H149" s="30">
        <v>10290627019</v>
      </c>
      <c r="I149" s="30" t="s">
        <v>17</v>
      </c>
      <c r="J149" s="30" t="s">
        <v>18</v>
      </c>
      <c r="K149" s="30" t="s">
        <v>19</v>
      </c>
      <c r="L149" s="30">
        <v>10290627</v>
      </c>
      <c r="M149" s="30" t="s">
        <v>39</v>
      </c>
      <c r="N149" s="30" t="s">
        <v>21</v>
      </c>
      <c r="O149" s="44" t="str">
        <f t="shared" si="12"/>
        <v/>
      </c>
      <c r="P149" s="42">
        <v>1</v>
      </c>
      <c r="Q149" s="30" t="s">
        <v>1640</v>
      </c>
      <c r="R149" s="1" t="str">
        <f t="shared" si="10"/>
        <v>Studying in School / College</v>
      </c>
      <c r="AA149"/>
    </row>
    <row r="150" spans="1:27" s="45" customFormat="1" ht="16.5" customHeight="1" x14ac:dyDescent="0.25">
      <c r="A150" s="42">
        <f t="shared" si="11"/>
        <v>13</v>
      </c>
      <c r="B150" s="30" t="s">
        <v>13</v>
      </c>
      <c r="C150" s="30" t="s">
        <v>14</v>
      </c>
      <c r="D150" s="1" t="s">
        <v>205</v>
      </c>
      <c r="E150" s="30" t="s">
        <v>16</v>
      </c>
      <c r="F150" s="30">
        <v>8639942067</v>
      </c>
      <c r="G150" s="43">
        <v>43141</v>
      </c>
      <c r="H150" s="30">
        <v>10290627005</v>
      </c>
      <c r="I150" s="30" t="s">
        <v>17</v>
      </c>
      <c r="J150" s="30" t="s">
        <v>18</v>
      </c>
      <c r="K150" s="30" t="s">
        <v>19</v>
      </c>
      <c r="L150" s="30">
        <v>10290627</v>
      </c>
      <c r="M150" s="30" t="s">
        <v>39</v>
      </c>
      <c r="N150" s="30" t="s">
        <v>21</v>
      </c>
      <c r="O150" s="44">
        <f t="shared" si="12"/>
        <v>923504621214</v>
      </c>
      <c r="P150" s="42">
        <v>10</v>
      </c>
      <c r="Q150" s="30" t="s">
        <v>1525</v>
      </c>
      <c r="R150" s="1" t="str">
        <f t="shared" si="10"/>
        <v xml:space="preserve">Drop Out </v>
      </c>
      <c r="AA150"/>
    </row>
    <row r="151" spans="1:27" s="45" customFormat="1" ht="16.5" customHeight="1" x14ac:dyDescent="0.25">
      <c r="A151" s="42">
        <f t="shared" si="11"/>
        <v>14</v>
      </c>
      <c r="B151" s="30" t="s">
        <v>13</v>
      </c>
      <c r="C151" s="30" t="s">
        <v>14</v>
      </c>
      <c r="D151" s="1" t="s">
        <v>1083</v>
      </c>
      <c r="E151" s="30" t="s">
        <v>16</v>
      </c>
      <c r="F151" s="46">
        <v>392688000000</v>
      </c>
      <c r="G151" s="43">
        <v>39083</v>
      </c>
      <c r="H151" s="30">
        <v>10290627016</v>
      </c>
      <c r="I151" s="30" t="s">
        <v>17</v>
      </c>
      <c r="J151" s="30" t="s">
        <v>18</v>
      </c>
      <c r="K151" s="30" t="s">
        <v>19</v>
      </c>
      <c r="L151" s="30">
        <v>10290627</v>
      </c>
      <c r="M151" s="30" t="s">
        <v>39</v>
      </c>
      <c r="N151" s="30" t="s">
        <v>21</v>
      </c>
      <c r="O151" s="44" t="str">
        <f t="shared" si="12"/>
        <v/>
      </c>
      <c r="P151" s="42">
        <v>11</v>
      </c>
      <c r="Q151" s="30" t="s">
        <v>1552</v>
      </c>
      <c r="R151" s="1" t="str">
        <f t="shared" si="10"/>
        <v>Not traced</v>
      </c>
      <c r="AA151"/>
    </row>
    <row r="152" spans="1:27" s="45" customFormat="1" ht="16.5" customHeight="1" x14ac:dyDescent="0.25">
      <c r="A152" s="42">
        <f t="shared" si="11"/>
        <v>15</v>
      </c>
      <c r="B152" s="30" t="s">
        <v>13</v>
      </c>
      <c r="C152" s="30" t="s">
        <v>14</v>
      </c>
      <c r="D152" s="1" t="s">
        <v>901</v>
      </c>
      <c r="E152" s="30" t="s">
        <v>16</v>
      </c>
      <c r="F152" s="46">
        <v>901439000000</v>
      </c>
      <c r="G152" s="43">
        <v>39178</v>
      </c>
      <c r="H152" s="30">
        <v>10290627016</v>
      </c>
      <c r="I152" s="30" t="s">
        <v>17</v>
      </c>
      <c r="J152" s="30" t="s">
        <v>18</v>
      </c>
      <c r="K152" s="30" t="s">
        <v>19</v>
      </c>
      <c r="L152" s="30">
        <v>10290627</v>
      </c>
      <c r="M152" s="30" t="s">
        <v>39</v>
      </c>
      <c r="N152" s="30" t="s">
        <v>21</v>
      </c>
      <c r="O152" s="44" t="str">
        <f t="shared" si="12"/>
        <v/>
      </c>
      <c r="P152" s="42">
        <v>11</v>
      </c>
      <c r="Q152" s="30" t="s">
        <v>1552</v>
      </c>
      <c r="R152" s="1" t="str">
        <f t="shared" si="10"/>
        <v>Not traced</v>
      </c>
      <c r="AA152"/>
    </row>
    <row r="153" spans="1:27" s="45" customFormat="1" ht="16.5" customHeight="1" x14ac:dyDescent="0.25">
      <c r="A153" s="42">
        <f t="shared" si="11"/>
        <v>16</v>
      </c>
      <c r="B153" s="30" t="s">
        <v>13</v>
      </c>
      <c r="C153" s="30" t="s">
        <v>14</v>
      </c>
      <c r="D153" s="1" t="s">
        <v>473</v>
      </c>
      <c r="E153" s="30" t="s">
        <v>23</v>
      </c>
      <c r="F153" s="30">
        <v>9494166581</v>
      </c>
      <c r="G153" s="43">
        <v>39362</v>
      </c>
      <c r="H153" s="30">
        <v>10290627007</v>
      </c>
      <c r="I153" s="30" t="s">
        <v>17</v>
      </c>
      <c r="J153" s="30" t="s">
        <v>18</v>
      </c>
      <c r="K153" s="30" t="s">
        <v>19</v>
      </c>
      <c r="L153" s="30">
        <v>10290627</v>
      </c>
      <c r="M153" s="30" t="s">
        <v>39</v>
      </c>
      <c r="N153" s="30" t="s">
        <v>21</v>
      </c>
      <c r="O153" s="44">
        <f t="shared" si="12"/>
        <v>277921625223</v>
      </c>
      <c r="P153" s="42">
        <v>10</v>
      </c>
      <c r="Q153" s="30" t="s">
        <v>1525</v>
      </c>
      <c r="R153" s="1" t="str">
        <f t="shared" si="10"/>
        <v xml:space="preserve">Drop Out </v>
      </c>
      <c r="AA153"/>
    </row>
    <row r="154" spans="1:27" s="45" customFormat="1" ht="16.5" customHeight="1" x14ac:dyDescent="0.25">
      <c r="A154" s="42">
        <f t="shared" si="11"/>
        <v>17</v>
      </c>
      <c r="B154" s="30" t="s">
        <v>13</v>
      </c>
      <c r="C154" s="30" t="s">
        <v>14</v>
      </c>
      <c r="D154" s="1" t="s">
        <v>248</v>
      </c>
      <c r="E154" s="30" t="s">
        <v>23</v>
      </c>
      <c r="F154" s="30">
        <v>9490389921</v>
      </c>
      <c r="G154" s="43">
        <v>39448</v>
      </c>
      <c r="H154" s="30">
        <v>10290627005</v>
      </c>
      <c r="I154" s="30" t="s">
        <v>17</v>
      </c>
      <c r="J154" s="30" t="s">
        <v>18</v>
      </c>
      <c r="K154" s="30" t="s">
        <v>19</v>
      </c>
      <c r="L154" s="30">
        <v>10290627</v>
      </c>
      <c r="M154" s="30" t="s">
        <v>39</v>
      </c>
      <c r="N154" s="30" t="s">
        <v>21</v>
      </c>
      <c r="O154" s="44">
        <f t="shared" si="12"/>
        <v>222372988336</v>
      </c>
      <c r="P154" s="42">
        <v>10</v>
      </c>
      <c r="Q154" s="30" t="s">
        <v>1525</v>
      </c>
      <c r="R154" s="1" t="str">
        <f t="shared" si="10"/>
        <v xml:space="preserve">Drop Out </v>
      </c>
      <c r="AA154"/>
    </row>
    <row r="155" spans="1:27" s="45" customFormat="1" ht="16.5" customHeight="1" x14ac:dyDescent="0.25">
      <c r="A155" s="42">
        <f t="shared" si="11"/>
        <v>18</v>
      </c>
      <c r="B155" s="30" t="s">
        <v>13</v>
      </c>
      <c r="C155" s="30" t="s">
        <v>14</v>
      </c>
      <c r="D155" s="1" t="s">
        <v>110</v>
      </c>
      <c r="E155" s="30" t="s">
        <v>23</v>
      </c>
      <c r="F155" s="30">
        <v>9494128146</v>
      </c>
      <c r="G155" s="43">
        <v>39089</v>
      </c>
      <c r="H155" s="30">
        <v>10290627005</v>
      </c>
      <c r="I155" s="30" t="s">
        <v>17</v>
      </c>
      <c r="J155" s="30" t="s">
        <v>18</v>
      </c>
      <c r="K155" s="30" t="s">
        <v>19</v>
      </c>
      <c r="L155" s="30">
        <v>10290627</v>
      </c>
      <c r="M155" s="30" t="s">
        <v>39</v>
      </c>
      <c r="N155" s="30" t="s">
        <v>21</v>
      </c>
      <c r="O155" s="44">
        <f t="shared" si="12"/>
        <v>782974744833</v>
      </c>
      <c r="P155" s="42">
        <v>10</v>
      </c>
      <c r="Q155" s="30" t="s">
        <v>1525</v>
      </c>
      <c r="R155" s="1" t="str">
        <f t="shared" si="10"/>
        <v xml:space="preserve">Drop Out </v>
      </c>
      <c r="AA155"/>
    </row>
    <row r="156" spans="1:27" s="45" customFormat="1" ht="16.5" customHeight="1" x14ac:dyDescent="0.25">
      <c r="A156" s="42">
        <f t="shared" si="11"/>
        <v>19</v>
      </c>
      <c r="B156" s="30" t="s">
        <v>13</v>
      </c>
      <c r="C156" s="30" t="s">
        <v>14</v>
      </c>
      <c r="D156" s="1" t="s">
        <v>858</v>
      </c>
      <c r="E156" s="30" t="s">
        <v>23</v>
      </c>
      <c r="F156" s="30">
        <v>8500894007</v>
      </c>
      <c r="G156" s="43">
        <v>39623</v>
      </c>
      <c r="H156" s="30">
        <v>10290627003</v>
      </c>
      <c r="I156" s="30" t="s">
        <v>17</v>
      </c>
      <c r="J156" s="30" t="s">
        <v>18</v>
      </c>
      <c r="K156" s="30" t="s">
        <v>19</v>
      </c>
      <c r="L156" s="30">
        <v>10290627</v>
      </c>
      <c r="M156" s="30" t="s">
        <v>39</v>
      </c>
      <c r="N156" s="30" t="s">
        <v>21</v>
      </c>
      <c r="O156" s="44">
        <f t="shared" si="12"/>
        <v>675474871919</v>
      </c>
      <c r="P156" s="42">
        <v>1</v>
      </c>
      <c r="Q156" s="30" t="s">
        <v>1646</v>
      </c>
      <c r="R156" s="1" t="str">
        <f t="shared" si="10"/>
        <v>Studying in School / College</v>
      </c>
      <c r="AA156"/>
    </row>
    <row r="157" spans="1:27" s="45" customFormat="1" ht="16.5" customHeight="1" x14ac:dyDescent="0.25">
      <c r="A157" s="42">
        <f t="shared" si="11"/>
        <v>20</v>
      </c>
      <c r="B157" s="30" t="s">
        <v>13</v>
      </c>
      <c r="C157" s="30" t="s">
        <v>14</v>
      </c>
      <c r="D157" s="1" t="s">
        <v>575</v>
      </c>
      <c r="E157" s="30" t="s">
        <v>23</v>
      </c>
      <c r="F157" s="30">
        <v>9492015729</v>
      </c>
      <c r="G157" s="43">
        <v>40909</v>
      </c>
      <c r="H157" s="30">
        <v>10290627003</v>
      </c>
      <c r="I157" s="30" t="s">
        <v>17</v>
      </c>
      <c r="J157" s="30" t="s">
        <v>18</v>
      </c>
      <c r="K157" s="30" t="s">
        <v>19</v>
      </c>
      <c r="L157" s="30">
        <v>10290627</v>
      </c>
      <c r="M157" s="30" t="s">
        <v>39</v>
      </c>
      <c r="N157" s="30" t="s">
        <v>21</v>
      </c>
      <c r="O157" s="44">
        <f t="shared" si="12"/>
        <v>994072531902</v>
      </c>
      <c r="P157" s="42">
        <v>1</v>
      </c>
      <c r="Q157" s="30" t="s">
        <v>1648</v>
      </c>
      <c r="R157" s="1" t="str">
        <f t="shared" si="10"/>
        <v>Studying in School / College</v>
      </c>
      <c r="AA157"/>
    </row>
    <row r="158" spans="1:27" s="45" customFormat="1" ht="16.5" customHeight="1" x14ac:dyDescent="0.25">
      <c r="A158" s="42">
        <f t="shared" si="11"/>
        <v>21</v>
      </c>
      <c r="B158" s="30" t="s">
        <v>13</v>
      </c>
      <c r="C158" s="30" t="s">
        <v>14</v>
      </c>
      <c r="D158" s="1" t="s">
        <v>1143</v>
      </c>
      <c r="E158" s="30" t="s">
        <v>23</v>
      </c>
      <c r="F158" s="46">
        <v>842796000000</v>
      </c>
      <c r="G158" s="43">
        <v>39818</v>
      </c>
      <c r="H158" s="30">
        <v>10290627016</v>
      </c>
      <c r="I158" s="30" t="s">
        <v>17</v>
      </c>
      <c r="J158" s="30" t="s">
        <v>18</v>
      </c>
      <c r="K158" s="30" t="s">
        <v>19</v>
      </c>
      <c r="L158" s="30">
        <v>10290627</v>
      </c>
      <c r="M158" s="30" t="s">
        <v>39</v>
      </c>
      <c r="N158" s="30" t="s">
        <v>1142</v>
      </c>
      <c r="O158" s="44" t="s">
        <v>3419</v>
      </c>
      <c r="P158" s="42">
        <v>10</v>
      </c>
      <c r="Q158" s="30" t="s">
        <v>3421</v>
      </c>
      <c r="R158" s="1" t="str">
        <f t="shared" si="10"/>
        <v xml:space="preserve">Drop Out </v>
      </c>
      <c r="AA158"/>
    </row>
    <row r="159" spans="1:27" s="45" customFormat="1" ht="16.5" customHeight="1" x14ac:dyDescent="0.25">
      <c r="A159" s="42">
        <f t="shared" si="11"/>
        <v>22</v>
      </c>
      <c r="B159" s="30" t="s">
        <v>13</v>
      </c>
      <c r="C159" s="30" t="s">
        <v>14</v>
      </c>
      <c r="D159" s="1" t="s">
        <v>738</v>
      </c>
      <c r="E159" s="30" t="s">
        <v>16</v>
      </c>
      <c r="F159" s="30">
        <v>8985965853</v>
      </c>
      <c r="G159" s="43">
        <v>38888</v>
      </c>
      <c r="H159" s="30">
        <v>10290627006</v>
      </c>
      <c r="I159" s="30" t="s">
        <v>17</v>
      </c>
      <c r="J159" s="30" t="s">
        <v>18</v>
      </c>
      <c r="K159" s="30" t="s">
        <v>19</v>
      </c>
      <c r="L159" s="30">
        <v>10290627</v>
      </c>
      <c r="M159" s="30" t="s">
        <v>39</v>
      </c>
      <c r="N159" s="30" t="s">
        <v>21</v>
      </c>
      <c r="O159" s="44">
        <f t="shared" ref="O159:O167" si="13">IFERROR(VLOOKUP(D159,GERDATA971,14,FALSE),"")</f>
        <v>874022580083</v>
      </c>
      <c r="P159" s="42">
        <v>2</v>
      </c>
      <c r="Q159" s="30" t="s">
        <v>1360</v>
      </c>
      <c r="R159" s="1" t="str">
        <f t="shared" si="10"/>
        <v>10th passed and present not continue study</v>
      </c>
      <c r="AA159"/>
    </row>
    <row r="160" spans="1:27" s="45" customFormat="1" ht="16.5" customHeight="1" x14ac:dyDescent="0.25">
      <c r="A160" s="42">
        <f t="shared" si="11"/>
        <v>23</v>
      </c>
      <c r="B160" s="30" t="s">
        <v>13</v>
      </c>
      <c r="C160" s="30" t="s">
        <v>14</v>
      </c>
      <c r="D160" s="1" t="s">
        <v>756</v>
      </c>
      <c r="E160" s="30" t="s">
        <v>23</v>
      </c>
      <c r="F160" s="30">
        <v>9494000106</v>
      </c>
      <c r="G160" s="43">
        <v>38718</v>
      </c>
      <c r="H160" s="30">
        <v>10290627007</v>
      </c>
      <c r="I160" s="30" t="s">
        <v>17</v>
      </c>
      <c r="J160" s="30" t="s">
        <v>18</v>
      </c>
      <c r="K160" s="30" t="s">
        <v>19</v>
      </c>
      <c r="L160" s="30">
        <v>10290627</v>
      </c>
      <c r="M160" s="30" t="s">
        <v>39</v>
      </c>
      <c r="N160" s="30" t="s">
        <v>21</v>
      </c>
      <c r="O160" s="44">
        <f t="shared" si="13"/>
        <v>511813619317</v>
      </c>
      <c r="P160" s="42">
        <v>10</v>
      </c>
      <c r="Q160" s="30" t="s">
        <v>1525</v>
      </c>
      <c r="R160" s="1" t="str">
        <f t="shared" si="10"/>
        <v xml:space="preserve">Drop Out </v>
      </c>
      <c r="AA160"/>
    </row>
    <row r="161" spans="1:27" s="45" customFormat="1" ht="16.5" customHeight="1" x14ac:dyDescent="0.25">
      <c r="A161" s="42">
        <f t="shared" si="11"/>
        <v>24</v>
      </c>
      <c r="B161" s="30" t="s">
        <v>13</v>
      </c>
      <c r="C161" s="30" t="s">
        <v>14</v>
      </c>
      <c r="D161" s="1" t="s">
        <v>208</v>
      </c>
      <c r="E161" s="30" t="s">
        <v>16</v>
      </c>
      <c r="F161" s="30">
        <v>9490027263</v>
      </c>
      <c r="G161" s="43">
        <v>38672</v>
      </c>
      <c r="H161" s="30">
        <v>10290627002</v>
      </c>
      <c r="I161" s="30" t="s">
        <v>17</v>
      </c>
      <c r="J161" s="30" t="s">
        <v>18</v>
      </c>
      <c r="K161" s="30" t="s">
        <v>19</v>
      </c>
      <c r="L161" s="30">
        <v>10290627</v>
      </c>
      <c r="M161" s="30" t="s">
        <v>39</v>
      </c>
      <c r="N161" s="30" t="s">
        <v>21</v>
      </c>
      <c r="O161" s="44">
        <f t="shared" si="13"/>
        <v>634281243497</v>
      </c>
      <c r="P161" s="42">
        <v>15</v>
      </c>
      <c r="Q161" s="30" t="s">
        <v>1628</v>
      </c>
      <c r="R161" s="1" t="str">
        <f t="shared" si="10"/>
        <v>Over age, Above18 years</v>
      </c>
      <c r="AA161"/>
    </row>
    <row r="162" spans="1:27" s="45" customFormat="1" ht="16.5" customHeight="1" x14ac:dyDescent="0.25">
      <c r="A162" s="42">
        <f t="shared" si="11"/>
        <v>25</v>
      </c>
      <c r="B162" s="30" t="s">
        <v>13</v>
      </c>
      <c r="C162" s="30" t="s">
        <v>14</v>
      </c>
      <c r="D162" s="1" t="s">
        <v>1268</v>
      </c>
      <c r="E162" s="30" t="s">
        <v>16</v>
      </c>
      <c r="F162" s="46">
        <v>585650000000</v>
      </c>
      <c r="G162" s="43">
        <v>40288</v>
      </c>
      <c r="H162" s="30">
        <v>10290627002</v>
      </c>
      <c r="I162" s="30" t="s">
        <v>17</v>
      </c>
      <c r="J162" s="30" t="s">
        <v>18</v>
      </c>
      <c r="K162" s="30" t="s">
        <v>19</v>
      </c>
      <c r="L162" s="30">
        <v>10290627</v>
      </c>
      <c r="M162" s="30" t="s">
        <v>39</v>
      </c>
      <c r="N162" s="30" t="s">
        <v>1153</v>
      </c>
      <c r="O162" s="44">
        <f t="shared" si="13"/>
        <v>585649614864</v>
      </c>
      <c r="P162" s="42">
        <v>1</v>
      </c>
      <c r="Q162" s="30" t="s">
        <v>1630</v>
      </c>
      <c r="R162" s="1" t="str">
        <f t="shared" si="10"/>
        <v>Studying in School / College</v>
      </c>
      <c r="AA162"/>
    </row>
    <row r="163" spans="1:27" s="45" customFormat="1" ht="16.5" customHeight="1" x14ac:dyDescent="0.25">
      <c r="A163" s="42">
        <f t="shared" si="11"/>
        <v>26</v>
      </c>
      <c r="B163" s="30" t="s">
        <v>13</v>
      </c>
      <c r="C163" s="30" t="s">
        <v>14</v>
      </c>
      <c r="D163" s="1" t="s">
        <v>272</v>
      </c>
      <c r="E163" s="30" t="s">
        <v>16</v>
      </c>
      <c r="F163" s="30">
        <v>9493435034</v>
      </c>
      <c r="G163" s="43">
        <v>39051</v>
      </c>
      <c r="H163" s="30">
        <v>10290627006</v>
      </c>
      <c r="I163" s="30" t="s">
        <v>17</v>
      </c>
      <c r="J163" s="30" t="s">
        <v>18</v>
      </c>
      <c r="K163" s="30" t="s">
        <v>19</v>
      </c>
      <c r="L163" s="30">
        <v>10290627</v>
      </c>
      <c r="M163" s="30" t="s">
        <v>39</v>
      </c>
      <c r="N163" s="30" t="s">
        <v>21</v>
      </c>
      <c r="O163" s="44">
        <f t="shared" si="13"/>
        <v>398364101906</v>
      </c>
      <c r="P163" s="42">
        <v>2</v>
      </c>
      <c r="Q163" s="30" t="s">
        <v>1360</v>
      </c>
      <c r="R163" s="1" t="str">
        <f t="shared" si="10"/>
        <v>10th passed and present not continue study</v>
      </c>
      <c r="AA163"/>
    </row>
    <row r="164" spans="1:27" s="45" customFormat="1" ht="16.5" customHeight="1" x14ac:dyDescent="0.25">
      <c r="A164" s="42">
        <f t="shared" si="11"/>
        <v>27</v>
      </c>
      <c r="B164" s="30" t="s">
        <v>13</v>
      </c>
      <c r="C164" s="30" t="s">
        <v>14</v>
      </c>
      <c r="D164" s="1" t="s">
        <v>323</v>
      </c>
      <c r="E164" s="30" t="s">
        <v>23</v>
      </c>
      <c r="F164" s="30">
        <v>9491070934</v>
      </c>
      <c r="G164" s="43">
        <v>39083</v>
      </c>
      <c r="H164" s="30">
        <v>10290627007</v>
      </c>
      <c r="I164" s="30" t="s">
        <v>17</v>
      </c>
      <c r="J164" s="30" t="s">
        <v>18</v>
      </c>
      <c r="K164" s="30" t="s">
        <v>19</v>
      </c>
      <c r="L164" s="30">
        <v>10290627</v>
      </c>
      <c r="M164" s="30" t="s">
        <v>39</v>
      </c>
      <c r="N164" s="30" t="s">
        <v>21</v>
      </c>
      <c r="O164" s="44">
        <f t="shared" si="13"/>
        <v>224981673747</v>
      </c>
      <c r="P164" s="42">
        <v>10</v>
      </c>
      <c r="Q164" s="30" t="s">
        <v>1525</v>
      </c>
      <c r="R164" s="1" t="str">
        <f t="shared" si="10"/>
        <v xml:space="preserve">Drop Out </v>
      </c>
      <c r="AA164"/>
    </row>
    <row r="165" spans="1:27" s="45" customFormat="1" ht="16.5" customHeight="1" x14ac:dyDescent="0.25">
      <c r="A165" s="42">
        <f t="shared" si="11"/>
        <v>28</v>
      </c>
      <c r="B165" s="30" t="s">
        <v>13</v>
      </c>
      <c r="C165" s="30" t="s">
        <v>14</v>
      </c>
      <c r="D165" s="1" t="s">
        <v>1237</v>
      </c>
      <c r="E165" s="30" t="s">
        <v>23</v>
      </c>
      <c r="F165" s="46">
        <v>950153000000</v>
      </c>
      <c r="G165" s="43">
        <v>39969</v>
      </c>
      <c r="H165" s="30">
        <v>10290627002</v>
      </c>
      <c r="I165" s="30" t="s">
        <v>17</v>
      </c>
      <c r="J165" s="30" t="s">
        <v>18</v>
      </c>
      <c r="K165" s="30" t="s">
        <v>19</v>
      </c>
      <c r="L165" s="30">
        <v>10290627</v>
      </c>
      <c r="M165" s="30" t="s">
        <v>39</v>
      </c>
      <c r="N165" s="30" t="s">
        <v>1142</v>
      </c>
      <c r="O165" s="44" t="str">
        <f t="shared" si="13"/>
        <v/>
      </c>
      <c r="P165" s="42">
        <v>11</v>
      </c>
      <c r="Q165" s="30" t="s">
        <v>1552</v>
      </c>
      <c r="R165" s="1" t="str">
        <f t="shared" si="10"/>
        <v>Not traced</v>
      </c>
      <c r="AA165"/>
    </row>
    <row r="166" spans="1:27" s="45" customFormat="1" ht="16.5" customHeight="1" x14ac:dyDescent="0.25">
      <c r="A166" s="42">
        <f t="shared" si="11"/>
        <v>29</v>
      </c>
      <c r="B166" s="30" t="s">
        <v>13</v>
      </c>
      <c r="C166" s="30" t="s">
        <v>14</v>
      </c>
      <c r="D166" s="1" t="s">
        <v>238</v>
      </c>
      <c r="E166" s="30" t="s">
        <v>16</v>
      </c>
      <c r="F166" s="30">
        <v>9492015729</v>
      </c>
      <c r="G166" s="43">
        <v>40326</v>
      </c>
      <c r="H166" s="30">
        <v>10290627003</v>
      </c>
      <c r="I166" s="30" t="s">
        <v>17</v>
      </c>
      <c r="J166" s="30" t="s">
        <v>18</v>
      </c>
      <c r="K166" s="30" t="s">
        <v>19</v>
      </c>
      <c r="L166" s="30">
        <v>10290627</v>
      </c>
      <c r="M166" s="30" t="s">
        <v>39</v>
      </c>
      <c r="N166" s="30" t="s">
        <v>21</v>
      </c>
      <c r="O166" s="44">
        <f t="shared" si="13"/>
        <v>502008995277</v>
      </c>
      <c r="P166" s="42">
        <v>10</v>
      </c>
      <c r="Q166" s="30" t="s">
        <v>1525</v>
      </c>
      <c r="R166" s="1" t="str">
        <f t="shared" si="10"/>
        <v xml:space="preserve">Drop Out </v>
      </c>
      <c r="AA166"/>
    </row>
    <row r="167" spans="1:27" s="45" customFormat="1" ht="16.5" customHeight="1" x14ac:dyDescent="0.25">
      <c r="A167" s="42">
        <f t="shared" si="11"/>
        <v>30</v>
      </c>
      <c r="B167" s="30" t="s">
        <v>13</v>
      </c>
      <c r="C167" s="30" t="s">
        <v>14</v>
      </c>
      <c r="D167" s="1" t="s">
        <v>362</v>
      </c>
      <c r="E167" s="30" t="s">
        <v>16</v>
      </c>
      <c r="F167" s="30">
        <v>9494166581</v>
      </c>
      <c r="G167" s="43">
        <v>39083</v>
      </c>
      <c r="H167" s="30">
        <v>10290627018</v>
      </c>
      <c r="I167" s="30" t="s">
        <v>17</v>
      </c>
      <c r="J167" s="30" t="s">
        <v>18</v>
      </c>
      <c r="K167" s="30" t="s">
        <v>19</v>
      </c>
      <c r="L167" s="30">
        <v>10290627</v>
      </c>
      <c r="M167" s="30" t="s">
        <v>39</v>
      </c>
      <c r="N167" s="30" t="s">
        <v>21</v>
      </c>
      <c r="O167" s="44">
        <f t="shared" si="13"/>
        <v>722025948243</v>
      </c>
      <c r="P167" s="42">
        <v>7</v>
      </c>
      <c r="Q167" s="30" t="s">
        <v>1733</v>
      </c>
      <c r="R167" s="1" t="str">
        <f t="shared" si="10"/>
        <v>CWSN Physically challenged</v>
      </c>
      <c r="AA167"/>
    </row>
    <row r="168" spans="1:27" s="45" customFormat="1" ht="16.5" customHeight="1" x14ac:dyDescent="0.25">
      <c r="A168" s="42">
        <f t="shared" si="11"/>
        <v>31</v>
      </c>
      <c r="B168" s="30" t="s">
        <v>13</v>
      </c>
      <c r="C168" s="30" t="s">
        <v>14</v>
      </c>
      <c r="D168" s="1" t="s">
        <v>197</v>
      </c>
      <c r="E168" s="30" t="s">
        <v>23</v>
      </c>
      <c r="F168" s="30">
        <v>9494166581</v>
      </c>
      <c r="G168" s="43">
        <v>38718</v>
      </c>
      <c r="H168" s="30">
        <v>10290627004</v>
      </c>
      <c r="I168" s="30" t="s">
        <v>17</v>
      </c>
      <c r="J168" s="30" t="s">
        <v>18</v>
      </c>
      <c r="K168" s="30" t="s">
        <v>17</v>
      </c>
      <c r="L168" s="30">
        <v>10290627</v>
      </c>
      <c r="M168" s="30" t="s">
        <v>39</v>
      </c>
      <c r="N168" s="30" t="s">
        <v>21</v>
      </c>
      <c r="O168" s="44" t="s">
        <v>3423</v>
      </c>
      <c r="P168" s="42">
        <v>10</v>
      </c>
      <c r="Q168" s="30" t="s">
        <v>3425</v>
      </c>
      <c r="R168" s="1" t="str">
        <f t="shared" si="10"/>
        <v xml:space="preserve">Drop Out </v>
      </c>
      <c r="AA168"/>
    </row>
    <row r="169" spans="1:27" s="45" customFormat="1" ht="16.5" customHeight="1" x14ac:dyDescent="0.25">
      <c r="A169" s="42">
        <f t="shared" si="11"/>
        <v>32</v>
      </c>
      <c r="B169" s="30" t="s">
        <v>13</v>
      </c>
      <c r="C169" s="30" t="s">
        <v>14</v>
      </c>
      <c r="D169" s="1" t="s">
        <v>1208</v>
      </c>
      <c r="E169" s="30" t="s">
        <v>23</v>
      </c>
      <c r="F169" s="46">
        <v>470481000000</v>
      </c>
      <c r="G169" s="43">
        <v>41475</v>
      </c>
      <c r="H169" s="30">
        <v>10290627014</v>
      </c>
      <c r="I169" s="30" t="s">
        <v>17</v>
      </c>
      <c r="J169" s="30" t="s">
        <v>18</v>
      </c>
      <c r="K169" s="30" t="s">
        <v>19</v>
      </c>
      <c r="L169" s="30">
        <v>10290627</v>
      </c>
      <c r="M169" s="30" t="s">
        <v>39</v>
      </c>
      <c r="N169" s="30" t="s">
        <v>1142</v>
      </c>
      <c r="O169" s="44">
        <f t="shared" ref="O169:O185" si="14">IFERROR(VLOOKUP(D169,GERDATA971,14,FALSE),"")</f>
        <v>470481315810</v>
      </c>
      <c r="P169" s="42">
        <v>5</v>
      </c>
      <c r="Q169" s="30" t="s">
        <v>1709</v>
      </c>
      <c r="R169" s="1" t="str">
        <f t="shared" si="10"/>
        <v>Migrated Other district</v>
      </c>
      <c r="AA169"/>
    </row>
    <row r="170" spans="1:27" s="45" customFormat="1" ht="16.5" customHeight="1" x14ac:dyDescent="0.25">
      <c r="A170" s="42">
        <f t="shared" si="11"/>
        <v>33</v>
      </c>
      <c r="B170" s="30" t="s">
        <v>13</v>
      </c>
      <c r="C170" s="30" t="s">
        <v>14</v>
      </c>
      <c r="D170" s="1" t="s">
        <v>310</v>
      </c>
      <c r="E170" s="30" t="s">
        <v>16</v>
      </c>
      <c r="F170" s="30">
        <v>9494166581</v>
      </c>
      <c r="G170" s="43">
        <v>39777</v>
      </c>
      <c r="H170" s="30">
        <v>10290627008</v>
      </c>
      <c r="I170" s="30" t="s">
        <v>17</v>
      </c>
      <c r="J170" s="30" t="s">
        <v>18</v>
      </c>
      <c r="K170" s="30" t="s">
        <v>19</v>
      </c>
      <c r="L170" s="30">
        <v>10290627</v>
      </c>
      <c r="M170" s="30" t="s">
        <v>39</v>
      </c>
      <c r="N170" s="30" t="s">
        <v>21</v>
      </c>
      <c r="O170" s="44" t="str">
        <f t="shared" si="14"/>
        <v/>
      </c>
      <c r="P170" s="42">
        <v>11</v>
      </c>
      <c r="Q170" s="30" t="s">
        <v>1552</v>
      </c>
      <c r="R170" s="1" t="str">
        <f t="shared" si="10"/>
        <v>Not traced</v>
      </c>
      <c r="AA170"/>
    </row>
    <row r="171" spans="1:27" s="45" customFormat="1" ht="16.5" customHeight="1" x14ac:dyDescent="0.25">
      <c r="A171" s="42">
        <f t="shared" si="11"/>
        <v>34</v>
      </c>
      <c r="B171" s="30" t="s">
        <v>13</v>
      </c>
      <c r="C171" s="30" t="s">
        <v>14</v>
      </c>
      <c r="D171" s="1" t="s">
        <v>1333</v>
      </c>
      <c r="E171" s="30" t="s">
        <v>16</v>
      </c>
      <c r="F171" s="46">
        <v>275213000000</v>
      </c>
      <c r="G171" s="43">
        <v>40544</v>
      </c>
      <c r="H171" s="30">
        <v>10290627018</v>
      </c>
      <c r="I171" s="30" t="s">
        <v>17</v>
      </c>
      <c r="J171" s="30" t="s">
        <v>18</v>
      </c>
      <c r="K171" s="30" t="s">
        <v>19</v>
      </c>
      <c r="L171" s="30">
        <v>10290627</v>
      </c>
      <c r="M171" s="30" t="s">
        <v>39</v>
      </c>
      <c r="N171" s="30" t="s">
        <v>1153</v>
      </c>
      <c r="O171" s="44">
        <f t="shared" si="14"/>
        <v>275213042713</v>
      </c>
      <c r="P171" s="42">
        <v>11</v>
      </c>
      <c r="Q171" s="30" t="s">
        <v>1552</v>
      </c>
      <c r="R171" s="1" t="str">
        <f t="shared" si="10"/>
        <v>Not traced</v>
      </c>
      <c r="AA171"/>
    </row>
    <row r="172" spans="1:27" s="45" customFormat="1" ht="16.5" customHeight="1" x14ac:dyDescent="0.25">
      <c r="A172" s="42">
        <f t="shared" si="11"/>
        <v>35</v>
      </c>
      <c r="B172" s="30" t="s">
        <v>13</v>
      </c>
      <c r="C172" s="30" t="s">
        <v>14</v>
      </c>
      <c r="D172" s="1" t="s">
        <v>139</v>
      </c>
      <c r="E172" s="30" t="s">
        <v>23</v>
      </c>
      <c r="F172" s="30">
        <v>8333932219</v>
      </c>
      <c r="G172" s="43">
        <v>38966</v>
      </c>
      <c r="H172" s="30">
        <v>10290627006</v>
      </c>
      <c r="I172" s="30" t="s">
        <v>17</v>
      </c>
      <c r="J172" s="30" t="s">
        <v>18</v>
      </c>
      <c r="K172" s="30" t="s">
        <v>19</v>
      </c>
      <c r="L172" s="30">
        <v>10290627</v>
      </c>
      <c r="M172" s="30" t="s">
        <v>39</v>
      </c>
      <c r="N172" s="30" t="s">
        <v>21</v>
      </c>
      <c r="O172" s="44">
        <f t="shared" si="14"/>
        <v>227794307288</v>
      </c>
      <c r="P172" s="42">
        <v>1</v>
      </c>
      <c r="Q172" s="30" t="s">
        <v>1668</v>
      </c>
      <c r="R172" s="1" t="str">
        <f t="shared" si="10"/>
        <v>Studying in School / College</v>
      </c>
      <c r="AA172"/>
    </row>
    <row r="173" spans="1:27" s="45" customFormat="1" ht="16.5" customHeight="1" x14ac:dyDescent="0.25">
      <c r="A173" s="42">
        <f t="shared" si="11"/>
        <v>36</v>
      </c>
      <c r="B173" s="30" t="s">
        <v>13</v>
      </c>
      <c r="C173" s="30" t="s">
        <v>14</v>
      </c>
      <c r="D173" s="1" t="s">
        <v>227</v>
      </c>
      <c r="E173" s="30" t="s">
        <v>16</v>
      </c>
      <c r="F173" s="30">
        <v>8985488428</v>
      </c>
      <c r="G173" s="43">
        <v>39083</v>
      </c>
      <c r="H173" s="30">
        <v>10290627016</v>
      </c>
      <c r="I173" s="30" t="s">
        <v>17</v>
      </c>
      <c r="J173" s="30" t="s">
        <v>18</v>
      </c>
      <c r="K173" s="30" t="s">
        <v>19</v>
      </c>
      <c r="L173" s="30">
        <v>10290627</v>
      </c>
      <c r="M173" s="30" t="s">
        <v>39</v>
      </c>
      <c r="N173" s="30" t="s">
        <v>21</v>
      </c>
      <c r="O173" s="44" t="str">
        <f t="shared" si="14"/>
        <v/>
      </c>
      <c r="P173" s="42">
        <v>11</v>
      </c>
      <c r="Q173" s="30" t="s">
        <v>1552</v>
      </c>
      <c r="R173" s="1" t="str">
        <f t="shared" si="10"/>
        <v>Not traced</v>
      </c>
      <c r="AA173"/>
    </row>
    <row r="174" spans="1:27" s="45" customFormat="1" ht="16.5" customHeight="1" x14ac:dyDescent="0.25">
      <c r="A174" s="42">
        <f t="shared" si="11"/>
        <v>37</v>
      </c>
      <c r="B174" s="30" t="s">
        <v>13</v>
      </c>
      <c r="C174" s="30" t="s">
        <v>14</v>
      </c>
      <c r="D174" s="1" t="s">
        <v>730</v>
      </c>
      <c r="E174" s="30" t="s">
        <v>23</v>
      </c>
      <c r="F174" s="30">
        <v>7330767570</v>
      </c>
      <c r="G174" s="43">
        <v>38685</v>
      </c>
      <c r="H174" s="30">
        <v>10290627005</v>
      </c>
      <c r="I174" s="30" t="s">
        <v>17</v>
      </c>
      <c r="J174" s="30" t="s">
        <v>18</v>
      </c>
      <c r="K174" s="30" t="s">
        <v>19</v>
      </c>
      <c r="L174" s="30">
        <v>10290627</v>
      </c>
      <c r="M174" s="30" t="s">
        <v>39</v>
      </c>
      <c r="N174" s="30" t="s">
        <v>21</v>
      </c>
      <c r="O174" s="44">
        <f t="shared" si="14"/>
        <v>647350904020</v>
      </c>
      <c r="P174" s="42">
        <v>10</v>
      </c>
      <c r="Q174" s="30" t="s">
        <v>1525</v>
      </c>
      <c r="R174" s="1" t="str">
        <f t="shared" si="10"/>
        <v xml:space="preserve">Drop Out </v>
      </c>
      <c r="AA174"/>
    </row>
    <row r="175" spans="1:27" s="45" customFormat="1" ht="16.5" customHeight="1" x14ac:dyDescent="0.25">
      <c r="A175" s="42">
        <f t="shared" si="11"/>
        <v>38</v>
      </c>
      <c r="B175" s="30" t="s">
        <v>13</v>
      </c>
      <c r="C175" s="30" t="s">
        <v>14</v>
      </c>
      <c r="D175" s="1" t="s">
        <v>38</v>
      </c>
      <c r="E175" s="30" t="s">
        <v>23</v>
      </c>
      <c r="F175" s="30">
        <v>6303676636</v>
      </c>
      <c r="G175" s="43">
        <v>43261</v>
      </c>
      <c r="H175" s="30">
        <v>10290627006</v>
      </c>
      <c r="I175" s="30" t="s">
        <v>17</v>
      </c>
      <c r="J175" s="30" t="s">
        <v>18</v>
      </c>
      <c r="K175" s="30" t="s">
        <v>19</v>
      </c>
      <c r="L175" s="30">
        <v>10290627</v>
      </c>
      <c r="M175" s="30" t="s">
        <v>39</v>
      </c>
      <c r="N175" s="30" t="s">
        <v>21</v>
      </c>
      <c r="O175" s="44">
        <f t="shared" si="14"/>
        <v>752874590905</v>
      </c>
      <c r="P175" s="42">
        <v>8</v>
      </c>
      <c r="Q175" s="30" t="s">
        <v>1364</v>
      </c>
      <c r="R175" s="1" t="str">
        <f t="shared" si="10"/>
        <v>Under 5 years, attending Anganwadi</v>
      </c>
      <c r="AA175"/>
    </row>
    <row r="176" spans="1:27" s="45" customFormat="1" ht="16.5" customHeight="1" x14ac:dyDescent="0.25">
      <c r="A176" s="42">
        <f t="shared" si="11"/>
        <v>39</v>
      </c>
      <c r="B176" s="30" t="s">
        <v>13</v>
      </c>
      <c r="C176" s="30" t="s">
        <v>14</v>
      </c>
      <c r="D176" s="1" t="s">
        <v>846</v>
      </c>
      <c r="E176" s="30" t="s">
        <v>16</v>
      </c>
      <c r="F176" s="30">
        <v>9494011772</v>
      </c>
      <c r="G176" s="43">
        <v>39601</v>
      </c>
      <c r="H176" s="30">
        <v>10290627015</v>
      </c>
      <c r="I176" s="30" t="s">
        <v>17</v>
      </c>
      <c r="J176" s="30" t="s">
        <v>18</v>
      </c>
      <c r="K176" s="30" t="s">
        <v>19</v>
      </c>
      <c r="L176" s="30">
        <v>10290627</v>
      </c>
      <c r="M176" s="30" t="s">
        <v>39</v>
      </c>
      <c r="N176" s="30" t="s">
        <v>21</v>
      </c>
      <c r="O176" s="44">
        <f t="shared" si="14"/>
        <v>393852029552</v>
      </c>
      <c r="P176" s="42">
        <v>2</v>
      </c>
      <c r="Q176" s="30" t="s">
        <v>1360</v>
      </c>
      <c r="R176" s="1" t="str">
        <f t="shared" si="10"/>
        <v>10th passed and present not continue study</v>
      </c>
      <c r="AA176"/>
    </row>
    <row r="177" spans="1:27" s="45" customFormat="1" ht="16.5" customHeight="1" x14ac:dyDescent="0.25">
      <c r="A177" s="42">
        <f t="shared" si="11"/>
        <v>40</v>
      </c>
      <c r="B177" s="30" t="s">
        <v>13</v>
      </c>
      <c r="C177" s="30" t="s">
        <v>14</v>
      </c>
      <c r="D177" s="1" t="s">
        <v>684</v>
      </c>
      <c r="E177" s="30" t="s">
        <v>16</v>
      </c>
      <c r="F177" s="30">
        <v>9346732497</v>
      </c>
      <c r="G177" s="43">
        <v>40179</v>
      </c>
      <c r="H177" s="30">
        <v>10290627019</v>
      </c>
      <c r="I177" s="30" t="s">
        <v>17</v>
      </c>
      <c r="J177" s="30" t="s">
        <v>18</v>
      </c>
      <c r="K177" s="30" t="s">
        <v>19</v>
      </c>
      <c r="L177" s="30">
        <v>10290627</v>
      </c>
      <c r="M177" s="30" t="s">
        <v>39</v>
      </c>
      <c r="N177" s="30" t="s">
        <v>21</v>
      </c>
      <c r="O177" s="44">
        <f t="shared" si="14"/>
        <v>459310408909</v>
      </c>
      <c r="P177" s="42">
        <v>1</v>
      </c>
      <c r="Q177" s="30" t="s">
        <v>1741</v>
      </c>
      <c r="R177" s="1" t="str">
        <f t="shared" si="10"/>
        <v>Studying in School / College</v>
      </c>
      <c r="AA177"/>
    </row>
    <row r="178" spans="1:27" s="45" customFormat="1" ht="16.5" customHeight="1" x14ac:dyDescent="0.25">
      <c r="A178" s="42">
        <f t="shared" si="11"/>
        <v>41</v>
      </c>
      <c r="B178" s="30" t="s">
        <v>13</v>
      </c>
      <c r="C178" s="30" t="s">
        <v>14</v>
      </c>
      <c r="D178" s="1" t="s">
        <v>640</v>
      </c>
      <c r="E178" s="30" t="s">
        <v>16</v>
      </c>
      <c r="F178" s="30">
        <v>9494166581</v>
      </c>
      <c r="G178" s="43">
        <v>38596</v>
      </c>
      <c r="H178" s="30">
        <v>10290627007</v>
      </c>
      <c r="I178" s="30" t="s">
        <v>17</v>
      </c>
      <c r="J178" s="30" t="s">
        <v>18</v>
      </c>
      <c r="K178" s="30" t="s">
        <v>19</v>
      </c>
      <c r="L178" s="30">
        <v>10290627</v>
      </c>
      <c r="M178" s="30" t="s">
        <v>39</v>
      </c>
      <c r="N178" s="30" t="s">
        <v>21</v>
      </c>
      <c r="O178" s="44">
        <f t="shared" si="14"/>
        <v>809515469503</v>
      </c>
      <c r="P178" s="42">
        <v>10</v>
      </c>
      <c r="Q178" s="30" t="s">
        <v>1525</v>
      </c>
      <c r="R178" s="1" t="str">
        <f t="shared" si="10"/>
        <v xml:space="preserve">Drop Out </v>
      </c>
      <c r="AA178"/>
    </row>
    <row r="179" spans="1:27" s="45" customFormat="1" ht="16.5" customHeight="1" x14ac:dyDescent="0.25">
      <c r="A179" s="42">
        <f t="shared" si="11"/>
        <v>42</v>
      </c>
      <c r="B179" s="30" t="s">
        <v>13</v>
      </c>
      <c r="C179" s="30" t="s">
        <v>14</v>
      </c>
      <c r="D179" s="1" t="s">
        <v>787</v>
      </c>
      <c r="E179" s="30" t="s">
        <v>23</v>
      </c>
      <c r="F179" s="30">
        <v>9494166581</v>
      </c>
      <c r="G179" s="43">
        <v>39604</v>
      </c>
      <c r="H179" s="30">
        <v>10290627019</v>
      </c>
      <c r="I179" s="30" t="s">
        <v>17</v>
      </c>
      <c r="J179" s="30" t="s">
        <v>18</v>
      </c>
      <c r="K179" s="30" t="s">
        <v>19</v>
      </c>
      <c r="L179" s="30">
        <v>10290627</v>
      </c>
      <c r="M179" s="30" t="s">
        <v>39</v>
      </c>
      <c r="N179" s="30" t="s">
        <v>21</v>
      </c>
      <c r="O179" s="44" t="str">
        <f t="shared" si="14"/>
        <v/>
      </c>
      <c r="P179" s="42">
        <v>11</v>
      </c>
      <c r="Q179" s="30" t="s">
        <v>1552</v>
      </c>
      <c r="R179" s="1" t="str">
        <f t="shared" si="10"/>
        <v>Not traced</v>
      </c>
      <c r="AA179"/>
    </row>
    <row r="180" spans="1:27" s="45" customFormat="1" ht="16.5" customHeight="1" x14ac:dyDescent="0.25">
      <c r="A180" s="42">
        <f t="shared" si="11"/>
        <v>43</v>
      </c>
      <c r="B180" s="30" t="s">
        <v>13</v>
      </c>
      <c r="C180" s="30" t="s">
        <v>14</v>
      </c>
      <c r="D180" s="1" t="s">
        <v>131</v>
      </c>
      <c r="E180" s="30" t="s">
        <v>23</v>
      </c>
      <c r="F180" s="46">
        <v>985066000000</v>
      </c>
      <c r="G180" s="43">
        <v>40142</v>
      </c>
      <c r="H180" s="30">
        <v>10290627008</v>
      </c>
      <c r="I180" s="30" t="s">
        <v>17</v>
      </c>
      <c r="J180" s="30" t="s">
        <v>18</v>
      </c>
      <c r="K180" s="30" t="s">
        <v>19</v>
      </c>
      <c r="L180" s="30">
        <v>10290627</v>
      </c>
      <c r="M180" s="30" t="s">
        <v>39</v>
      </c>
      <c r="N180" s="30" t="s">
        <v>1142</v>
      </c>
      <c r="O180" s="44" t="str">
        <f t="shared" si="14"/>
        <v/>
      </c>
      <c r="P180" s="42">
        <v>11</v>
      </c>
      <c r="Q180" s="30" t="s">
        <v>1552</v>
      </c>
      <c r="R180" s="1" t="str">
        <f t="shared" si="10"/>
        <v>Not traced</v>
      </c>
      <c r="AA180"/>
    </row>
    <row r="181" spans="1:27" s="45" customFormat="1" ht="16.5" customHeight="1" x14ac:dyDescent="0.25">
      <c r="A181" s="42">
        <f t="shared" si="11"/>
        <v>44</v>
      </c>
      <c r="B181" s="30" t="s">
        <v>13</v>
      </c>
      <c r="C181" s="30" t="s">
        <v>14</v>
      </c>
      <c r="D181" s="1" t="s">
        <v>131</v>
      </c>
      <c r="E181" s="30" t="s">
        <v>23</v>
      </c>
      <c r="F181" s="46">
        <v>993853000000</v>
      </c>
      <c r="G181" s="43">
        <v>40544</v>
      </c>
      <c r="H181" s="30">
        <v>10290627012</v>
      </c>
      <c r="I181" s="30" t="s">
        <v>17</v>
      </c>
      <c r="J181" s="30" t="s">
        <v>18</v>
      </c>
      <c r="K181" s="30" t="s">
        <v>19</v>
      </c>
      <c r="L181" s="30">
        <v>10290627</v>
      </c>
      <c r="M181" s="30" t="s">
        <v>39</v>
      </c>
      <c r="N181" s="30" t="s">
        <v>1153</v>
      </c>
      <c r="O181" s="44" t="str">
        <f t="shared" si="14"/>
        <v/>
      </c>
      <c r="P181" s="42">
        <v>11</v>
      </c>
      <c r="Q181" s="30" t="s">
        <v>1552</v>
      </c>
      <c r="R181" s="1" t="str">
        <f t="shared" si="10"/>
        <v>Not traced</v>
      </c>
      <c r="AA181"/>
    </row>
    <row r="182" spans="1:27" s="45" customFormat="1" ht="16.5" customHeight="1" x14ac:dyDescent="0.25">
      <c r="A182" s="42">
        <f t="shared" si="11"/>
        <v>45</v>
      </c>
      <c r="B182" s="30" t="s">
        <v>13</v>
      </c>
      <c r="C182" s="30" t="s">
        <v>14</v>
      </c>
      <c r="D182" s="1" t="s">
        <v>70</v>
      </c>
      <c r="E182" s="30" t="s">
        <v>23</v>
      </c>
      <c r="F182" s="30">
        <v>9494166581</v>
      </c>
      <c r="G182" s="43">
        <v>39962</v>
      </c>
      <c r="H182" s="30">
        <v>10290627007</v>
      </c>
      <c r="I182" s="30" t="s">
        <v>17</v>
      </c>
      <c r="J182" s="30" t="s">
        <v>18</v>
      </c>
      <c r="K182" s="30" t="s">
        <v>19</v>
      </c>
      <c r="L182" s="30">
        <v>10290627</v>
      </c>
      <c r="M182" s="30" t="s">
        <v>39</v>
      </c>
      <c r="N182" s="30" t="s">
        <v>21</v>
      </c>
      <c r="O182" s="44">
        <f t="shared" si="14"/>
        <v>645275061317</v>
      </c>
      <c r="P182" s="42">
        <v>10</v>
      </c>
      <c r="Q182" s="30" t="s">
        <v>1525</v>
      </c>
      <c r="R182" s="1" t="str">
        <f t="shared" si="10"/>
        <v xml:space="preserve">Drop Out </v>
      </c>
      <c r="AA182"/>
    </row>
    <row r="183" spans="1:27" s="45" customFormat="1" ht="16.5" customHeight="1" x14ac:dyDescent="0.25">
      <c r="A183" s="42">
        <f t="shared" si="11"/>
        <v>46</v>
      </c>
      <c r="B183" s="30" t="s">
        <v>13</v>
      </c>
      <c r="C183" s="30" t="s">
        <v>14</v>
      </c>
      <c r="D183" s="1" t="s">
        <v>506</v>
      </c>
      <c r="E183" s="30" t="s">
        <v>23</v>
      </c>
      <c r="F183" s="30">
        <v>8500291705</v>
      </c>
      <c r="G183" s="43">
        <v>38718</v>
      </c>
      <c r="H183" s="30">
        <v>10290627012</v>
      </c>
      <c r="I183" s="30" t="s">
        <v>17</v>
      </c>
      <c r="J183" s="30" t="s">
        <v>18</v>
      </c>
      <c r="K183" s="30" t="s">
        <v>19</v>
      </c>
      <c r="L183" s="30">
        <v>10290627</v>
      </c>
      <c r="M183" s="30" t="s">
        <v>39</v>
      </c>
      <c r="N183" s="30" t="s">
        <v>21</v>
      </c>
      <c r="O183" s="44">
        <f t="shared" si="14"/>
        <v>896898292194</v>
      </c>
      <c r="P183" s="42">
        <v>11</v>
      </c>
      <c r="Q183" s="30" t="s">
        <v>1552</v>
      </c>
      <c r="R183" s="1" t="str">
        <f t="shared" si="10"/>
        <v>Not traced</v>
      </c>
      <c r="AA183"/>
    </row>
    <row r="184" spans="1:27" s="45" customFormat="1" ht="16.5" customHeight="1" x14ac:dyDescent="0.25">
      <c r="A184" s="42">
        <f t="shared" si="11"/>
        <v>47</v>
      </c>
      <c r="B184" s="30" t="s">
        <v>13</v>
      </c>
      <c r="C184" s="30" t="s">
        <v>14</v>
      </c>
      <c r="D184" s="1" t="s">
        <v>155</v>
      </c>
      <c r="E184" s="30" t="s">
        <v>16</v>
      </c>
      <c r="F184" s="30">
        <v>9494166581</v>
      </c>
      <c r="G184" s="43">
        <v>39083</v>
      </c>
      <c r="H184" s="30">
        <v>10290627008</v>
      </c>
      <c r="I184" s="30" t="s">
        <v>17</v>
      </c>
      <c r="J184" s="30" t="s">
        <v>18</v>
      </c>
      <c r="K184" s="30" t="s">
        <v>19</v>
      </c>
      <c r="L184" s="30">
        <v>10290627</v>
      </c>
      <c r="M184" s="30" t="s">
        <v>39</v>
      </c>
      <c r="N184" s="30" t="s">
        <v>21</v>
      </c>
      <c r="O184" s="44" t="str">
        <f t="shared" si="14"/>
        <v/>
      </c>
      <c r="P184" s="42">
        <v>11</v>
      </c>
      <c r="Q184" s="30" t="s">
        <v>1552</v>
      </c>
      <c r="R184" s="1" t="str">
        <f t="shared" si="10"/>
        <v>Not traced</v>
      </c>
      <c r="AA184"/>
    </row>
    <row r="185" spans="1:27" s="45" customFormat="1" ht="16.5" customHeight="1" x14ac:dyDescent="0.25">
      <c r="A185" s="42">
        <f t="shared" si="11"/>
        <v>48</v>
      </c>
      <c r="B185" s="30" t="s">
        <v>13</v>
      </c>
      <c r="C185" s="30" t="s">
        <v>14</v>
      </c>
      <c r="D185" s="1" t="s">
        <v>814</v>
      </c>
      <c r="E185" s="30" t="s">
        <v>23</v>
      </c>
      <c r="F185" s="30">
        <v>8500747819</v>
      </c>
      <c r="G185" s="43">
        <v>38718</v>
      </c>
      <c r="H185" s="30">
        <v>10290627016</v>
      </c>
      <c r="I185" s="30" t="s">
        <v>17</v>
      </c>
      <c r="J185" s="30" t="s">
        <v>18</v>
      </c>
      <c r="K185" s="30" t="s">
        <v>19</v>
      </c>
      <c r="L185" s="30">
        <v>10290627</v>
      </c>
      <c r="M185" s="30" t="s">
        <v>39</v>
      </c>
      <c r="N185" s="30" t="s">
        <v>21</v>
      </c>
      <c r="O185" s="44" t="str">
        <f t="shared" si="14"/>
        <v/>
      </c>
      <c r="P185" s="42">
        <v>11</v>
      </c>
      <c r="Q185" s="30" t="s">
        <v>1552</v>
      </c>
      <c r="R185" s="1" t="str">
        <f t="shared" si="10"/>
        <v>Not traced</v>
      </c>
      <c r="AA185"/>
    </row>
    <row r="186" spans="1:27" s="45" customFormat="1" ht="16.5" customHeight="1" x14ac:dyDescent="0.25">
      <c r="A186" s="42">
        <f t="shared" si="11"/>
        <v>49</v>
      </c>
      <c r="B186" s="30" t="s">
        <v>13</v>
      </c>
      <c r="C186" s="30" t="s">
        <v>14</v>
      </c>
      <c r="D186" s="1" t="s">
        <v>606</v>
      </c>
      <c r="E186" s="30" t="s">
        <v>16</v>
      </c>
      <c r="F186" s="30">
        <v>9494166581</v>
      </c>
      <c r="G186" s="43">
        <v>39448</v>
      </c>
      <c r="H186" s="30">
        <v>10290627004</v>
      </c>
      <c r="I186" s="30" t="s">
        <v>17</v>
      </c>
      <c r="J186" s="30" t="s">
        <v>18</v>
      </c>
      <c r="K186" s="30" t="s">
        <v>17</v>
      </c>
      <c r="L186" s="30">
        <v>10290627</v>
      </c>
      <c r="M186" s="30" t="s">
        <v>39</v>
      </c>
      <c r="N186" s="30" t="s">
        <v>21</v>
      </c>
      <c r="O186" s="44" t="s">
        <v>3426</v>
      </c>
      <c r="P186" s="42">
        <v>13</v>
      </c>
      <c r="Q186" s="30" t="s">
        <v>3428</v>
      </c>
      <c r="R186" s="1" t="str">
        <f t="shared" si="10"/>
        <v>Married</v>
      </c>
      <c r="AA186"/>
    </row>
    <row r="187" spans="1:27" s="45" customFormat="1" ht="16.5" customHeight="1" x14ac:dyDescent="0.25">
      <c r="A187" s="42">
        <f t="shared" si="11"/>
        <v>50</v>
      </c>
      <c r="B187" s="30" t="s">
        <v>13</v>
      </c>
      <c r="C187" s="30" t="s">
        <v>14</v>
      </c>
      <c r="D187" s="1" t="s">
        <v>594</v>
      </c>
      <c r="E187" s="30" t="s">
        <v>23</v>
      </c>
      <c r="F187" s="30">
        <v>9494166581</v>
      </c>
      <c r="G187" s="43">
        <v>39269</v>
      </c>
      <c r="H187" s="30">
        <v>10290627007</v>
      </c>
      <c r="I187" s="30" t="s">
        <v>17</v>
      </c>
      <c r="J187" s="30" t="s">
        <v>18</v>
      </c>
      <c r="K187" s="30" t="s">
        <v>19</v>
      </c>
      <c r="L187" s="30">
        <v>10290627</v>
      </c>
      <c r="M187" s="30" t="s">
        <v>39</v>
      </c>
      <c r="N187" s="30" t="s">
        <v>21</v>
      </c>
      <c r="O187" s="44" t="s">
        <v>3429</v>
      </c>
      <c r="P187" s="42">
        <v>1</v>
      </c>
      <c r="Q187" s="30" t="s">
        <v>3431</v>
      </c>
      <c r="R187" s="1" t="str">
        <f t="shared" si="10"/>
        <v>Studying in School / College</v>
      </c>
      <c r="AA187"/>
    </row>
    <row r="188" spans="1:27" s="45" customFormat="1" ht="16.5" customHeight="1" x14ac:dyDescent="0.25">
      <c r="A188" s="42">
        <f t="shared" si="11"/>
        <v>51</v>
      </c>
      <c r="B188" s="30" t="s">
        <v>13</v>
      </c>
      <c r="C188" s="30" t="s">
        <v>14</v>
      </c>
      <c r="D188" s="1" t="s">
        <v>482</v>
      </c>
      <c r="E188" s="30" t="s">
        <v>23</v>
      </c>
      <c r="F188" s="30">
        <v>9494166581</v>
      </c>
      <c r="G188" s="43">
        <v>39728</v>
      </c>
      <c r="H188" s="30">
        <v>10290627004</v>
      </c>
      <c r="I188" s="30" t="s">
        <v>17</v>
      </c>
      <c r="J188" s="30" t="s">
        <v>18</v>
      </c>
      <c r="K188" s="30" t="s">
        <v>19</v>
      </c>
      <c r="L188" s="30">
        <v>10290627</v>
      </c>
      <c r="M188" s="30" t="s">
        <v>39</v>
      </c>
      <c r="N188" s="30" t="s">
        <v>21</v>
      </c>
      <c r="O188" s="44">
        <f>IFERROR(VLOOKUP(D188,GERDATA971,14,FALSE),"")</f>
        <v>579645668601</v>
      </c>
      <c r="P188" s="42">
        <v>10</v>
      </c>
      <c r="Q188" s="30" t="s">
        <v>1525</v>
      </c>
      <c r="R188" s="1" t="str">
        <f t="shared" si="10"/>
        <v xml:space="preserve">Drop Out </v>
      </c>
      <c r="AA188"/>
    </row>
    <row r="189" spans="1:27" s="45" customFormat="1" ht="16.5" customHeight="1" x14ac:dyDescent="0.25">
      <c r="A189" s="42">
        <f t="shared" si="11"/>
        <v>52</v>
      </c>
      <c r="B189" s="30" t="s">
        <v>13</v>
      </c>
      <c r="C189" s="30" t="s">
        <v>14</v>
      </c>
      <c r="D189" s="1" t="s">
        <v>571</v>
      </c>
      <c r="E189" s="30" t="s">
        <v>23</v>
      </c>
      <c r="F189" s="30">
        <v>8500894007</v>
      </c>
      <c r="G189" s="43">
        <v>38692</v>
      </c>
      <c r="H189" s="30">
        <v>10290627003</v>
      </c>
      <c r="I189" s="30" t="s">
        <v>17</v>
      </c>
      <c r="J189" s="30" t="s">
        <v>18</v>
      </c>
      <c r="K189" s="30" t="s">
        <v>19</v>
      </c>
      <c r="L189" s="30">
        <v>10290627</v>
      </c>
      <c r="M189" s="30" t="s">
        <v>39</v>
      </c>
      <c r="N189" s="30" t="s">
        <v>21</v>
      </c>
      <c r="O189" s="44">
        <f>IFERROR(VLOOKUP(D189,GERDATA971,14,FALSE),"")</f>
        <v>528096600537</v>
      </c>
      <c r="P189" s="42">
        <v>10</v>
      </c>
      <c r="Q189" s="30" t="s">
        <v>1525</v>
      </c>
      <c r="R189" s="1" t="str">
        <f t="shared" si="10"/>
        <v xml:space="preserve">Drop Out </v>
      </c>
      <c r="AA189"/>
    </row>
    <row r="190" spans="1:27" s="45" customFormat="1" ht="16.5" customHeight="1" x14ac:dyDescent="0.25">
      <c r="A190" s="42">
        <f t="shared" si="11"/>
        <v>53</v>
      </c>
      <c r="B190" s="30" t="s">
        <v>13</v>
      </c>
      <c r="C190" s="30" t="s">
        <v>14</v>
      </c>
      <c r="D190" s="1" t="s">
        <v>694</v>
      </c>
      <c r="E190" s="30" t="s">
        <v>23</v>
      </c>
      <c r="F190" s="30">
        <v>9381261300</v>
      </c>
      <c r="G190" s="43">
        <v>38718</v>
      </c>
      <c r="H190" s="30">
        <v>10290627006</v>
      </c>
      <c r="I190" s="30" t="s">
        <v>17</v>
      </c>
      <c r="J190" s="30" t="s">
        <v>18</v>
      </c>
      <c r="K190" s="30" t="s">
        <v>19</v>
      </c>
      <c r="L190" s="30">
        <v>10290627</v>
      </c>
      <c r="M190" s="30" t="s">
        <v>39</v>
      </c>
      <c r="N190" s="30" t="s">
        <v>21</v>
      </c>
      <c r="O190" s="44">
        <f>IFERROR(VLOOKUP(D190,GERDATA971,14,FALSE),"")</f>
        <v>843405048832</v>
      </c>
      <c r="P190" s="42">
        <v>1</v>
      </c>
      <c r="Q190" s="30" t="s">
        <v>1671</v>
      </c>
      <c r="R190" s="1" t="str">
        <f t="shared" si="10"/>
        <v>Studying in School / College</v>
      </c>
      <c r="AA190"/>
    </row>
    <row r="191" spans="1:27" s="45" customFormat="1" ht="16.5" customHeight="1" x14ac:dyDescent="0.25">
      <c r="A191" s="42">
        <f t="shared" si="11"/>
        <v>54</v>
      </c>
      <c r="B191" s="30" t="s">
        <v>13</v>
      </c>
      <c r="C191" s="30" t="s">
        <v>14</v>
      </c>
      <c r="D191" s="1" t="s">
        <v>76</v>
      </c>
      <c r="E191" s="30" t="s">
        <v>23</v>
      </c>
      <c r="F191" s="30">
        <v>8500190317</v>
      </c>
      <c r="G191" s="43">
        <v>38671</v>
      </c>
      <c r="H191" s="30">
        <v>10290627002</v>
      </c>
      <c r="I191" s="30" t="s">
        <v>17</v>
      </c>
      <c r="J191" s="30" t="s">
        <v>18</v>
      </c>
      <c r="K191" s="30" t="s">
        <v>19</v>
      </c>
      <c r="L191" s="30">
        <v>10290627</v>
      </c>
      <c r="M191" s="30" t="s">
        <v>39</v>
      </c>
      <c r="N191" s="30" t="s">
        <v>21</v>
      </c>
      <c r="O191" s="44">
        <f>IFERROR(VLOOKUP(D191,GERDATA971,14,FALSE),"")</f>
        <v>554097337566</v>
      </c>
      <c r="P191" s="42">
        <v>1</v>
      </c>
      <c r="Q191" s="30" t="s">
        <v>1632</v>
      </c>
      <c r="R191" s="1" t="str">
        <f t="shared" si="10"/>
        <v>Studying in School / College</v>
      </c>
      <c r="AA191"/>
    </row>
    <row r="192" spans="1:27" s="45" customFormat="1" ht="16.5" customHeight="1" x14ac:dyDescent="0.25">
      <c r="A192" s="42">
        <f t="shared" si="11"/>
        <v>55</v>
      </c>
      <c r="B192" s="30" t="s">
        <v>13</v>
      </c>
      <c r="C192" s="30" t="s">
        <v>14</v>
      </c>
      <c r="D192" s="1" t="s">
        <v>430</v>
      </c>
      <c r="E192" s="30" t="s">
        <v>23</v>
      </c>
      <c r="F192" s="46">
        <v>410082000000</v>
      </c>
      <c r="G192" s="43">
        <v>38718</v>
      </c>
      <c r="H192" s="30">
        <v>10290627001</v>
      </c>
      <c r="I192" s="30" t="s">
        <v>17</v>
      </c>
      <c r="J192" s="30" t="s">
        <v>18</v>
      </c>
      <c r="K192" s="30" t="s">
        <v>17</v>
      </c>
      <c r="L192" s="30">
        <v>10290627</v>
      </c>
      <c r="M192" s="30" t="s">
        <v>39</v>
      </c>
      <c r="N192" s="30" t="s">
        <v>21</v>
      </c>
      <c r="O192" s="44" t="s">
        <v>3432</v>
      </c>
      <c r="P192" s="42">
        <v>1</v>
      </c>
      <c r="Q192" s="30" t="s">
        <v>3434</v>
      </c>
      <c r="R192" s="1" t="str">
        <f t="shared" si="10"/>
        <v>Studying in School / College</v>
      </c>
      <c r="AA192"/>
    </row>
    <row r="193" spans="1:27" s="45" customFormat="1" ht="16.5" customHeight="1" x14ac:dyDescent="0.25">
      <c r="A193" s="42">
        <f t="shared" si="11"/>
        <v>56</v>
      </c>
      <c r="B193" s="30" t="s">
        <v>13</v>
      </c>
      <c r="C193" s="30" t="s">
        <v>14</v>
      </c>
      <c r="D193" s="1" t="s">
        <v>981</v>
      </c>
      <c r="E193" s="30" t="s">
        <v>16</v>
      </c>
      <c r="F193" s="46">
        <v>950106000000</v>
      </c>
      <c r="G193" s="43">
        <v>39083</v>
      </c>
      <c r="H193" s="30">
        <v>10290627004</v>
      </c>
      <c r="I193" s="30" t="s">
        <v>17</v>
      </c>
      <c r="J193" s="30" t="s">
        <v>18</v>
      </c>
      <c r="K193" s="30" t="s">
        <v>17</v>
      </c>
      <c r="L193" s="30">
        <v>10290627</v>
      </c>
      <c r="M193" s="30" t="s">
        <v>39</v>
      </c>
      <c r="N193" s="30" t="s">
        <v>21</v>
      </c>
      <c r="O193" s="44" t="s">
        <v>3435</v>
      </c>
      <c r="P193" s="42">
        <v>1</v>
      </c>
      <c r="Q193" s="30" t="s">
        <v>3437</v>
      </c>
      <c r="R193" s="1" t="str">
        <f t="shared" si="10"/>
        <v>Studying in School / College</v>
      </c>
      <c r="AA193"/>
    </row>
    <row r="194" spans="1:27" s="45" customFormat="1" ht="16.5" customHeight="1" x14ac:dyDescent="0.25">
      <c r="A194" s="42">
        <f t="shared" si="11"/>
        <v>57</v>
      </c>
      <c r="B194" s="30" t="s">
        <v>13</v>
      </c>
      <c r="C194" s="30" t="s">
        <v>14</v>
      </c>
      <c r="D194" s="1" t="s">
        <v>650</v>
      </c>
      <c r="E194" s="30" t="s">
        <v>16</v>
      </c>
      <c r="F194" s="30">
        <v>9494166581</v>
      </c>
      <c r="G194" s="43">
        <v>39467</v>
      </c>
      <c r="H194" s="30">
        <v>10290627008</v>
      </c>
      <c r="I194" s="30" t="s">
        <v>17</v>
      </c>
      <c r="J194" s="30" t="s">
        <v>18</v>
      </c>
      <c r="K194" s="30" t="s">
        <v>19</v>
      </c>
      <c r="L194" s="30">
        <v>10290627</v>
      </c>
      <c r="M194" s="30" t="s">
        <v>39</v>
      </c>
      <c r="N194" s="30" t="s">
        <v>21</v>
      </c>
      <c r="O194" s="44" t="str">
        <f>IFERROR(VLOOKUP(D194,GERDATA971,14,FALSE),"")</f>
        <v/>
      </c>
      <c r="P194" s="42">
        <v>11</v>
      </c>
      <c r="Q194" s="30" t="s">
        <v>1552</v>
      </c>
      <c r="R194" s="1" t="str">
        <f t="shared" si="10"/>
        <v>Not traced</v>
      </c>
      <c r="AA194"/>
    </row>
    <row r="195" spans="1:27" s="45" customFormat="1" ht="16.5" customHeight="1" x14ac:dyDescent="0.25">
      <c r="A195" s="42">
        <f t="shared" si="11"/>
        <v>58</v>
      </c>
      <c r="B195" s="30" t="s">
        <v>13</v>
      </c>
      <c r="C195" s="30" t="s">
        <v>14</v>
      </c>
      <c r="D195" s="1" t="s">
        <v>1114</v>
      </c>
      <c r="E195" s="30" t="s">
        <v>23</v>
      </c>
      <c r="F195" s="46">
        <v>666827000000</v>
      </c>
      <c r="G195" s="43">
        <v>39814</v>
      </c>
      <c r="H195" s="30">
        <v>10290627019</v>
      </c>
      <c r="I195" s="30" t="s">
        <v>17</v>
      </c>
      <c r="J195" s="30" t="s">
        <v>18</v>
      </c>
      <c r="K195" s="30" t="s">
        <v>19</v>
      </c>
      <c r="L195" s="30">
        <v>10290627</v>
      </c>
      <c r="M195" s="30" t="s">
        <v>39</v>
      </c>
      <c r="N195" s="30" t="s">
        <v>21</v>
      </c>
      <c r="O195" s="44">
        <f>IFERROR(VLOOKUP(D195,GERDATA971,14,FALSE),"")</f>
        <v>466826966728</v>
      </c>
      <c r="P195" s="42">
        <v>1</v>
      </c>
      <c r="Q195" s="30" t="s">
        <v>1501</v>
      </c>
      <c r="R195" s="1" t="str">
        <f t="shared" ref="R195:R258" si="15">IFERROR(VLOOKUP(P195,REASONCODE,2,FALSE),"")</f>
        <v>Studying in School / College</v>
      </c>
      <c r="AA195"/>
    </row>
    <row r="196" spans="1:27" s="45" customFormat="1" ht="16.5" customHeight="1" x14ac:dyDescent="0.25">
      <c r="A196" s="42">
        <f t="shared" si="11"/>
        <v>59</v>
      </c>
      <c r="B196" s="30" t="s">
        <v>13</v>
      </c>
      <c r="C196" s="30" t="s">
        <v>14</v>
      </c>
      <c r="D196" s="1" t="s">
        <v>876</v>
      </c>
      <c r="E196" s="30" t="s">
        <v>23</v>
      </c>
      <c r="F196" s="30">
        <v>9494166581</v>
      </c>
      <c r="G196" s="43">
        <v>39448</v>
      </c>
      <c r="H196" s="30">
        <v>10290627010</v>
      </c>
      <c r="I196" s="30" t="s">
        <v>17</v>
      </c>
      <c r="J196" s="30" t="s">
        <v>18</v>
      </c>
      <c r="K196" s="30" t="s">
        <v>19</v>
      </c>
      <c r="L196" s="30">
        <v>10290627</v>
      </c>
      <c r="M196" s="30" t="s">
        <v>39</v>
      </c>
      <c r="N196" s="30" t="s">
        <v>21</v>
      </c>
      <c r="O196" s="44" t="str">
        <f>IFERROR(VLOOKUP(D196,GERDATA971,14,FALSE),"")</f>
        <v/>
      </c>
      <c r="P196" s="42">
        <v>11</v>
      </c>
      <c r="Q196" s="30" t="s">
        <v>1552</v>
      </c>
      <c r="R196" s="1" t="str">
        <f t="shared" si="15"/>
        <v>Not traced</v>
      </c>
      <c r="AA196"/>
    </row>
    <row r="197" spans="1:27" s="45" customFormat="1" ht="16.5" customHeight="1" x14ac:dyDescent="0.25">
      <c r="A197" s="42">
        <f t="shared" ref="A197:A260" si="16">A196+1</f>
        <v>60</v>
      </c>
      <c r="B197" s="30" t="s">
        <v>13</v>
      </c>
      <c r="C197" s="30" t="s">
        <v>14</v>
      </c>
      <c r="D197" s="1" t="s">
        <v>572</v>
      </c>
      <c r="E197" s="30"/>
      <c r="F197" s="30">
        <v>7013751600</v>
      </c>
      <c r="G197" s="43">
        <v>38867</v>
      </c>
      <c r="H197" s="30">
        <v>10290627004</v>
      </c>
      <c r="I197" s="30" t="s">
        <v>17</v>
      </c>
      <c r="J197" s="30" t="s">
        <v>18</v>
      </c>
      <c r="K197" s="30" t="s">
        <v>19</v>
      </c>
      <c r="L197" s="30">
        <v>10290627</v>
      </c>
      <c r="M197" s="30" t="s">
        <v>39</v>
      </c>
      <c r="N197" s="30" t="s">
        <v>21</v>
      </c>
      <c r="O197" s="44">
        <f>IFERROR(VLOOKUP(D197,GERDATA971,14,FALSE),"")</f>
        <v>288134626927</v>
      </c>
      <c r="P197" s="42">
        <v>10</v>
      </c>
      <c r="Q197" s="30" t="s">
        <v>1525</v>
      </c>
      <c r="R197" s="1" t="str">
        <f t="shared" si="15"/>
        <v xml:space="preserve">Drop Out </v>
      </c>
      <c r="AA197"/>
    </row>
    <row r="198" spans="1:27" s="45" customFormat="1" ht="16.5" customHeight="1" x14ac:dyDescent="0.25">
      <c r="A198" s="42">
        <f t="shared" si="16"/>
        <v>61</v>
      </c>
      <c r="B198" s="30" t="s">
        <v>13</v>
      </c>
      <c r="C198" s="30" t="s">
        <v>14</v>
      </c>
      <c r="D198" s="1" t="s">
        <v>432</v>
      </c>
      <c r="E198" s="30" t="s">
        <v>23</v>
      </c>
      <c r="F198" s="30">
        <v>9493870835</v>
      </c>
      <c r="G198" s="43">
        <v>42563</v>
      </c>
      <c r="H198" s="30">
        <v>10290627016</v>
      </c>
      <c r="I198" s="30" t="s">
        <v>17</v>
      </c>
      <c r="J198" s="30" t="s">
        <v>18</v>
      </c>
      <c r="K198" s="30" t="s">
        <v>19</v>
      </c>
      <c r="L198" s="30">
        <v>10290627</v>
      </c>
      <c r="M198" s="30" t="s">
        <v>39</v>
      </c>
      <c r="N198" s="30" t="s">
        <v>21</v>
      </c>
      <c r="O198" s="44" t="str">
        <f>IFERROR(VLOOKUP(D198,GERDATA971,14,FALSE),"")</f>
        <v/>
      </c>
      <c r="P198" s="42">
        <v>11</v>
      </c>
      <c r="Q198" s="30" t="s">
        <v>1552</v>
      </c>
      <c r="R198" s="1" t="str">
        <f t="shared" si="15"/>
        <v>Not traced</v>
      </c>
      <c r="AA198"/>
    </row>
    <row r="199" spans="1:27" s="45" customFormat="1" ht="16.5" customHeight="1" x14ac:dyDescent="0.25">
      <c r="A199" s="42">
        <f t="shared" si="16"/>
        <v>62</v>
      </c>
      <c r="B199" s="30" t="s">
        <v>13</v>
      </c>
      <c r="C199" s="30" t="s">
        <v>14</v>
      </c>
      <c r="D199" s="1" t="s">
        <v>967</v>
      </c>
      <c r="E199" s="30" t="s">
        <v>23</v>
      </c>
      <c r="F199" s="46">
        <v>312942000000</v>
      </c>
      <c r="G199" s="43">
        <v>39415</v>
      </c>
      <c r="H199" s="30">
        <v>10290627017</v>
      </c>
      <c r="I199" s="30" t="s">
        <v>17</v>
      </c>
      <c r="J199" s="30" t="s">
        <v>31</v>
      </c>
      <c r="K199" s="30" t="s">
        <v>19</v>
      </c>
      <c r="L199" s="30">
        <v>10290627</v>
      </c>
      <c r="M199" s="30" t="s">
        <v>39</v>
      </c>
      <c r="N199" s="30" t="s">
        <v>21</v>
      </c>
      <c r="O199" s="44" t="s">
        <v>3438</v>
      </c>
      <c r="P199" s="42">
        <v>12</v>
      </c>
      <c r="Q199" s="30" t="s">
        <v>3440</v>
      </c>
      <c r="R199" s="1" t="str">
        <f t="shared" si="15"/>
        <v>Died</v>
      </c>
      <c r="AA199"/>
    </row>
    <row r="200" spans="1:27" s="45" customFormat="1" ht="16.5" customHeight="1" x14ac:dyDescent="0.25">
      <c r="A200" s="42">
        <f t="shared" si="16"/>
        <v>63</v>
      </c>
      <c r="B200" s="30" t="s">
        <v>13</v>
      </c>
      <c r="C200" s="30" t="s">
        <v>14</v>
      </c>
      <c r="D200" s="1" t="s">
        <v>982</v>
      </c>
      <c r="E200" s="30" t="s">
        <v>16</v>
      </c>
      <c r="F200" s="46">
        <v>951423000000</v>
      </c>
      <c r="G200" s="43">
        <v>39083</v>
      </c>
      <c r="H200" s="30">
        <v>10290627001</v>
      </c>
      <c r="I200" s="30" t="s">
        <v>17</v>
      </c>
      <c r="J200" s="30" t="s">
        <v>18</v>
      </c>
      <c r="K200" s="30" t="s">
        <v>17</v>
      </c>
      <c r="L200" s="30">
        <v>10290627</v>
      </c>
      <c r="M200" s="30" t="s">
        <v>39</v>
      </c>
      <c r="N200" s="30" t="s">
        <v>21</v>
      </c>
      <c r="O200" s="44" t="s">
        <v>3441</v>
      </c>
      <c r="P200" s="42">
        <v>1</v>
      </c>
      <c r="Q200" s="30" t="s">
        <v>3443</v>
      </c>
      <c r="R200" s="1" t="str">
        <f t="shared" si="15"/>
        <v>Studying in School / College</v>
      </c>
      <c r="AA200"/>
    </row>
    <row r="201" spans="1:27" s="45" customFormat="1" ht="16.5" customHeight="1" x14ac:dyDescent="0.25">
      <c r="A201" s="42">
        <f t="shared" si="16"/>
        <v>64</v>
      </c>
      <c r="B201" s="30" t="s">
        <v>13</v>
      </c>
      <c r="C201" s="30" t="s">
        <v>14</v>
      </c>
      <c r="D201" s="1" t="s">
        <v>202</v>
      </c>
      <c r="E201" s="30" t="s">
        <v>23</v>
      </c>
      <c r="F201" s="30">
        <v>6303046823</v>
      </c>
      <c r="G201" s="43">
        <v>40509</v>
      </c>
      <c r="H201" s="30">
        <v>10290627009</v>
      </c>
      <c r="I201" s="30" t="s">
        <v>17</v>
      </c>
      <c r="J201" s="30" t="s">
        <v>31</v>
      </c>
      <c r="K201" s="30" t="s">
        <v>19</v>
      </c>
      <c r="L201" s="30">
        <v>10290627</v>
      </c>
      <c r="M201" s="30" t="s">
        <v>39</v>
      </c>
      <c r="N201" s="30" t="s">
        <v>21</v>
      </c>
      <c r="O201" s="44"/>
      <c r="P201" s="42">
        <v>12</v>
      </c>
      <c r="Q201" s="30" t="s">
        <v>3440</v>
      </c>
      <c r="R201" s="1" t="str">
        <f t="shared" si="15"/>
        <v>Died</v>
      </c>
      <c r="AA201"/>
    </row>
    <row r="202" spans="1:27" s="45" customFormat="1" ht="16.5" customHeight="1" x14ac:dyDescent="0.25">
      <c r="A202" s="42">
        <f t="shared" si="16"/>
        <v>65</v>
      </c>
      <c r="B202" s="30" t="s">
        <v>13</v>
      </c>
      <c r="C202" s="30" t="s">
        <v>14</v>
      </c>
      <c r="D202" s="1" t="s">
        <v>158</v>
      </c>
      <c r="E202" s="30" t="s">
        <v>23</v>
      </c>
      <c r="F202" s="46">
        <v>700408000000</v>
      </c>
      <c r="G202" s="43">
        <v>41164</v>
      </c>
      <c r="H202" s="30">
        <v>10290627015</v>
      </c>
      <c r="I202" s="30" t="s">
        <v>17</v>
      </c>
      <c r="J202" s="30" t="s">
        <v>18</v>
      </c>
      <c r="K202" s="30" t="s">
        <v>19</v>
      </c>
      <c r="L202" s="30">
        <v>10290627</v>
      </c>
      <c r="M202" s="30" t="s">
        <v>39</v>
      </c>
      <c r="N202" s="30" t="s">
        <v>21</v>
      </c>
      <c r="O202" s="44" t="s">
        <v>3446</v>
      </c>
      <c r="P202" s="42">
        <v>2</v>
      </c>
      <c r="Q202" s="30" t="s">
        <v>3448</v>
      </c>
      <c r="R202" s="1" t="str">
        <f t="shared" si="15"/>
        <v>10th passed and present not continue study</v>
      </c>
      <c r="AA202"/>
    </row>
    <row r="203" spans="1:27" s="45" customFormat="1" ht="16.5" customHeight="1" x14ac:dyDescent="0.25">
      <c r="A203" s="42">
        <f t="shared" si="16"/>
        <v>66</v>
      </c>
      <c r="B203" s="30" t="s">
        <v>13</v>
      </c>
      <c r="C203" s="30" t="s">
        <v>14</v>
      </c>
      <c r="D203" s="1" t="s">
        <v>372</v>
      </c>
      <c r="E203" s="30" t="s">
        <v>16</v>
      </c>
      <c r="F203" s="30">
        <v>9441053174</v>
      </c>
      <c r="G203" s="43">
        <v>38718</v>
      </c>
      <c r="H203" s="30">
        <v>10290627012</v>
      </c>
      <c r="I203" s="30" t="s">
        <v>17</v>
      </c>
      <c r="J203" s="30" t="s">
        <v>18</v>
      </c>
      <c r="K203" s="30" t="s">
        <v>19</v>
      </c>
      <c r="L203" s="30">
        <v>10290627</v>
      </c>
      <c r="M203" s="30" t="s">
        <v>39</v>
      </c>
      <c r="N203" s="30" t="s">
        <v>21</v>
      </c>
      <c r="O203" s="44">
        <f>IFERROR(VLOOKUP(D203,GERDATA971,14,FALSE),"")</f>
        <v>876855050599</v>
      </c>
      <c r="P203" s="42">
        <v>11</v>
      </c>
      <c r="Q203" s="30" t="s">
        <v>1552</v>
      </c>
      <c r="R203" s="1" t="str">
        <f t="shared" si="15"/>
        <v>Not traced</v>
      </c>
      <c r="AA203"/>
    </row>
    <row r="204" spans="1:27" s="45" customFormat="1" ht="16.5" customHeight="1" x14ac:dyDescent="0.25">
      <c r="A204" s="42">
        <f t="shared" si="16"/>
        <v>67</v>
      </c>
      <c r="B204" s="30" t="s">
        <v>13</v>
      </c>
      <c r="C204" s="30" t="s">
        <v>14</v>
      </c>
      <c r="D204" s="1" t="s">
        <v>937</v>
      </c>
      <c r="E204" s="30" t="s">
        <v>16</v>
      </c>
      <c r="F204" s="46">
        <v>422417000000</v>
      </c>
      <c r="G204" s="43">
        <v>39083</v>
      </c>
      <c r="H204" s="30">
        <v>10290627010</v>
      </c>
      <c r="I204" s="30" t="s">
        <v>17</v>
      </c>
      <c r="J204" s="30" t="s">
        <v>18</v>
      </c>
      <c r="K204" s="30" t="s">
        <v>19</v>
      </c>
      <c r="L204" s="30">
        <v>10290627</v>
      </c>
      <c r="M204" s="30" t="s">
        <v>39</v>
      </c>
      <c r="N204" s="30" t="s">
        <v>21</v>
      </c>
      <c r="O204" s="44">
        <f>IFERROR(VLOOKUP(D204,GERDATA971,14,FALSE),"")</f>
        <v>422417360272</v>
      </c>
      <c r="P204" s="42">
        <v>1</v>
      </c>
      <c r="Q204" s="30" t="s">
        <v>1640</v>
      </c>
      <c r="R204" s="1" t="str">
        <f t="shared" si="15"/>
        <v>Studying in School / College</v>
      </c>
      <c r="AA204"/>
    </row>
    <row r="205" spans="1:27" s="45" customFormat="1" ht="16.5" customHeight="1" x14ac:dyDescent="0.25">
      <c r="A205" s="42">
        <f t="shared" si="16"/>
        <v>68</v>
      </c>
      <c r="B205" s="30" t="s">
        <v>13</v>
      </c>
      <c r="C205" s="30" t="s">
        <v>14</v>
      </c>
      <c r="D205" s="1" t="s">
        <v>203</v>
      </c>
      <c r="E205" s="30" t="s">
        <v>23</v>
      </c>
      <c r="F205" s="30">
        <v>8886318937</v>
      </c>
      <c r="G205" s="43">
        <v>39448</v>
      </c>
      <c r="H205" s="30">
        <v>10290627018</v>
      </c>
      <c r="I205" s="30" t="s">
        <v>17</v>
      </c>
      <c r="J205" s="30" t="s">
        <v>18</v>
      </c>
      <c r="K205" s="30" t="s">
        <v>19</v>
      </c>
      <c r="L205" s="30">
        <v>10290627</v>
      </c>
      <c r="M205" s="30" t="s">
        <v>39</v>
      </c>
      <c r="N205" s="30" t="s">
        <v>21</v>
      </c>
      <c r="O205" s="44">
        <f>IFERROR(VLOOKUP(D205,GERDATA971,14,FALSE),"")</f>
        <v>501667047324</v>
      </c>
      <c r="P205" s="42">
        <v>11</v>
      </c>
      <c r="Q205" s="30" t="s">
        <v>1552</v>
      </c>
      <c r="R205" s="1" t="str">
        <f t="shared" si="15"/>
        <v>Not traced</v>
      </c>
      <c r="AA205"/>
    </row>
    <row r="206" spans="1:27" s="45" customFormat="1" ht="16.5" customHeight="1" x14ac:dyDescent="0.25">
      <c r="A206" s="42">
        <f t="shared" si="16"/>
        <v>69</v>
      </c>
      <c r="B206" s="30" t="s">
        <v>13</v>
      </c>
      <c r="C206" s="30" t="s">
        <v>14</v>
      </c>
      <c r="D206" s="1" t="s">
        <v>287</v>
      </c>
      <c r="E206" s="30" t="s">
        <v>16</v>
      </c>
      <c r="F206" s="30">
        <v>9492051407</v>
      </c>
      <c r="G206" s="43">
        <v>39920</v>
      </c>
      <c r="H206" s="30">
        <v>10290627011</v>
      </c>
      <c r="I206" s="30" t="s">
        <v>17</v>
      </c>
      <c r="J206" s="30" t="s">
        <v>18</v>
      </c>
      <c r="K206" s="30" t="s">
        <v>19</v>
      </c>
      <c r="L206" s="30">
        <v>10290627</v>
      </c>
      <c r="M206" s="30" t="s">
        <v>39</v>
      </c>
      <c r="N206" s="30" t="s">
        <v>21</v>
      </c>
      <c r="O206" s="44">
        <f>IFERROR(VLOOKUP(D206,GERDATA971,14,FALSE),"")</f>
        <v>3759936228022</v>
      </c>
      <c r="P206" s="42">
        <v>11</v>
      </c>
      <c r="Q206" s="30" t="s">
        <v>1552</v>
      </c>
      <c r="R206" s="1" t="str">
        <f t="shared" si="15"/>
        <v>Not traced</v>
      </c>
      <c r="AA206"/>
    </row>
    <row r="207" spans="1:27" s="45" customFormat="1" ht="16.5" customHeight="1" x14ac:dyDescent="0.25">
      <c r="A207" s="42">
        <f t="shared" si="16"/>
        <v>70</v>
      </c>
      <c r="B207" s="30" t="s">
        <v>13</v>
      </c>
      <c r="C207" s="30" t="s">
        <v>14</v>
      </c>
      <c r="D207" s="1" t="s">
        <v>886</v>
      </c>
      <c r="E207" s="30" t="s">
        <v>23</v>
      </c>
      <c r="F207" s="46">
        <v>592392000000</v>
      </c>
      <c r="G207" s="43">
        <v>39734</v>
      </c>
      <c r="H207" s="30">
        <v>10290627013</v>
      </c>
      <c r="I207" s="30" t="s">
        <v>17</v>
      </c>
      <c r="J207" s="30" t="s">
        <v>18</v>
      </c>
      <c r="K207" s="30" t="s">
        <v>19</v>
      </c>
      <c r="L207" s="30">
        <v>10290627</v>
      </c>
      <c r="M207" s="30" t="s">
        <v>39</v>
      </c>
      <c r="N207" s="30" t="s">
        <v>21</v>
      </c>
      <c r="O207" s="44" t="str">
        <f>IFERROR(VLOOKUP(D207,GERDATA971,14,FALSE),"")</f>
        <v/>
      </c>
      <c r="P207" s="42">
        <v>1</v>
      </c>
      <c r="Q207" s="30" t="s">
        <v>1705</v>
      </c>
      <c r="R207" s="1" t="str">
        <f t="shared" si="15"/>
        <v>Studying in School / College</v>
      </c>
      <c r="AA207"/>
    </row>
    <row r="208" spans="1:27" s="45" customFormat="1" ht="16.5" customHeight="1" x14ac:dyDescent="0.25">
      <c r="A208" s="42">
        <f t="shared" si="16"/>
        <v>71</v>
      </c>
      <c r="B208" s="30" t="s">
        <v>13</v>
      </c>
      <c r="C208" s="30" t="s">
        <v>14</v>
      </c>
      <c r="D208" s="1" t="s">
        <v>683</v>
      </c>
      <c r="E208" s="30" t="s">
        <v>16</v>
      </c>
      <c r="F208" s="30">
        <v>9491070934</v>
      </c>
      <c r="G208" s="43">
        <v>39083</v>
      </c>
      <c r="H208" s="30">
        <v>10290627007</v>
      </c>
      <c r="I208" s="30" t="s">
        <v>17</v>
      </c>
      <c r="J208" s="30" t="s">
        <v>18</v>
      </c>
      <c r="K208" s="30" t="s">
        <v>17</v>
      </c>
      <c r="L208" s="30">
        <v>10290627</v>
      </c>
      <c r="M208" s="30" t="s">
        <v>39</v>
      </c>
      <c r="N208" s="30" t="s">
        <v>21</v>
      </c>
      <c r="O208" s="44" t="s">
        <v>3450</v>
      </c>
      <c r="P208" s="42">
        <v>1</v>
      </c>
      <c r="Q208" s="30" t="s">
        <v>3451</v>
      </c>
      <c r="R208" s="1" t="str">
        <f t="shared" si="15"/>
        <v>Studying in School / College</v>
      </c>
      <c r="AA208"/>
    </row>
    <row r="209" spans="1:27" s="45" customFormat="1" ht="16.5" customHeight="1" x14ac:dyDescent="0.25">
      <c r="A209" s="42">
        <f t="shared" si="16"/>
        <v>72</v>
      </c>
      <c r="B209" s="30" t="s">
        <v>13</v>
      </c>
      <c r="C209" s="30" t="s">
        <v>14</v>
      </c>
      <c r="D209" s="1" t="s">
        <v>281</v>
      </c>
      <c r="E209" s="30" t="s">
        <v>23</v>
      </c>
      <c r="F209" s="30">
        <v>9381394562</v>
      </c>
      <c r="G209" s="43">
        <v>38859</v>
      </c>
      <c r="H209" s="30">
        <v>10290627014</v>
      </c>
      <c r="I209" s="30" t="s">
        <v>17</v>
      </c>
      <c r="J209" s="30" t="s">
        <v>18</v>
      </c>
      <c r="K209" s="30" t="s">
        <v>19</v>
      </c>
      <c r="L209" s="30">
        <v>10290627</v>
      </c>
      <c r="M209" s="30" t="s">
        <v>39</v>
      </c>
      <c r="N209" s="30" t="s">
        <v>21</v>
      </c>
      <c r="O209" s="44">
        <f t="shared" ref="O209:O216" si="17">IFERROR(VLOOKUP(D209,GERDATA971,14,FALSE),"")</f>
        <v>443549865697</v>
      </c>
      <c r="P209" s="42">
        <v>6</v>
      </c>
      <c r="Q209" s="30" t="s">
        <v>1711</v>
      </c>
      <c r="R209" s="1" t="str">
        <f t="shared" si="15"/>
        <v>Migrated to other state</v>
      </c>
      <c r="AA209"/>
    </row>
    <row r="210" spans="1:27" s="45" customFormat="1" ht="16.5" customHeight="1" x14ac:dyDescent="0.25">
      <c r="A210" s="42">
        <f t="shared" si="16"/>
        <v>73</v>
      </c>
      <c r="B210" s="30" t="s">
        <v>13</v>
      </c>
      <c r="C210" s="30" t="s">
        <v>14</v>
      </c>
      <c r="D210" s="1" t="s">
        <v>944</v>
      </c>
      <c r="E210" s="30" t="s">
        <v>16</v>
      </c>
      <c r="F210" s="46">
        <v>804257000000</v>
      </c>
      <c r="G210" s="43">
        <v>39133</v>
      </c>
      <c r="H210" s="30">
        <v>10290627012</v>
      </c>
      <c r="I210" s="30" t="s">
        <v>17</v>
      </c>
      <c r="J210" s="30" t="s">
        <v>18</v>
      </c>
      <c r="K210" s="30" t="s">
        <v>19</v>
      </c>
      <c r="L210" s="30">
        <v>10290627</v>
      </c>
      <c r="M210" s="30" t="s">
        <v>39</v>
      </c>
      <c r="N210" s="30" t="s">
        <v>21</v>
      </c>
      <c r="O210" s="44">
        <f t="shared" si="17"/>
        <v>804256888211</v>
      </c>
      <c r="P210" s="42">
        <v>11</v>
      </c>
      <c r="Q210" s="30" t="s">
        <v>1552</v>
      </c>
      <c r="R210" s="1" t="str">
        <f t="shared" si="15"/>
        <v>Not traced</v>
      </c>
      <c r="AA210"/>
    </row>
    <row r="211" spans="1:27" s="45" customFormat="1" ht="16.5" customHeight="1" x14ac:dyDescent="0.25">
      <c r="A211" s="42">
        <f t="shared" si="16"/>
        <v>74</v>
      </c>
      <c r="B211" s="30" t="s">
        <v>13</v>
      </c>
      <c r="C211" s="30" t="s">
        <v>14</v>
      </c>
      <c r="D211" s="1" t="s">
        <v>1010</v>
      </c>
      <c r="E211" s="30" t="s">
        <v>23</v>
      </c>
      <c r="F211" s="46">
        <v>234882000000</v>
      </c>
      <c r="G211" s="43">
        <v>39970</v>
      </c>
      <c r="H211" s="30">
        <v>10290627011</v>
      </c>
      <c r="I211" s="30" t="s">
        <v>17</v>
      </c>
      <c r="J211" s="30" t="s">
        <v>18</v>
      </c>
      <c r="K211" s="30" t="s">
        <v>19</v>
      </c>
      <c r="L211" s="30">
        <v>10290627</v>
      </c>
      <c r="M211" s="30" t="s">
        <v>39</v>
      </c>
      <c r="N211" s="30" t="s">
        <v>21</v>
      </c>
      <c r="O211" s="44">
        <f t="shared" si="17"/>
        <v>234881971997</v>
      </c>
      <c r="P211" s="42">
        <v>11</v>
      </c>
      <c r="Q211" s="30" t="s">
        <v>1552</v>
      </c>
      <c r="R211" s="1" t="str">
        <f t="shared" si="15"/>
        <v>Not traced</v>
      </c>
      <c r="AA211"/>
    </row>
    <row r="212" spans="1:27" s="45" customFormat="1" ht="16.5" customHeight="1" x14ac:dyDescent="0.25">
      <c r="A212" s="42">
        <f t="shared" si="16"/>
        <v>75</v>
      </c>
      <c r="B212" s="30" t="s">
        <v>13</v>
      </c>
      <c r="C212" s="30" t="s">
        <v>14</v>
      </c>
      <c r="D212" s="1" t="s">
        <v>341</v>
      </c>
      <c r="E212" s="30" t="s">
        <v>23</v>
      </c>
      <c r="F212" s="30">
        <v>9390615894</v>
      </c>
      <c r="G212" s="43">
        <v>39923</v>
      </c>
      <c r="H212" s="30">
        <v>10290627011</v>
      </c>
      <c r="I212" s="30" t="s">
        <v>17</v>
      </c>
      <c r="J212" s="30" t="s">
        <v>18</v>
      </c>
      <c r="K212" s="30" t="s">
        <v>19</v>
      </c>
      <c r="L212" s="30">
        <v>10290627</v>
      </c>
      <c r="M212" s="30" t="s">
        <v>39</v>
      </c>
      <c r="N212" s="30" t="s">
        <v>21</v>
      </c>
      <c r="O212" s="44">
        <f t="shared" si="17"/>
        <v>669015947203</v>
      </c>
      <c r="P212" s="42">
        <v>11</v>
      </c>
      <c r="Q212" s="30" t="s">
        <v>1552</v>
      </c>
      <c r="R212" s="1" t="str">
        <f t="shared" si="15"/>
        <v>Not traced</v>
      </c>
      <c r="AA212"/>
    </row>
    <row r="213" spans="1:27" s="45" customFormat="1" ht="16.5" customHeight="1" x14ac:dyDescent="0.25">
      <c r="A213" s="42">
        <f t="shared" si="16"/>
        <v>76</v>
      </c>
      <c r="B213" s="30" t="s">
        <v>13</v>
      </c>
      <c r="C213" s="30" t="s">
        <v>14</v>
      </c>
      <c r="D213" s="1" t="s">
        <v>729</v>
      </c>
      <c r="E213" s="30" t="s">
        <v>23</v>
      </c>
      <c r="F213" s="30">
        <v>8985003934</v>
      </c>
      <c r="G213" s="43">
        <v>39056</v>
      </c>
      <c r="H213" s="30">
        <v>10290627013</v>
      </c>
      <c r="I213" s="30" t="s">
        <v>17</v>
      </c>
      <c r="J213" s="30" t="s">
        <v>18</v>
      </c>
      <c r="K213" s="30" t="s">
        <v>19</v>
      </c>
      <c r="L213" s="30">
        <v>10290627</v>
      </c>
      <c r="M213" s="30" t="s">
        <v>39</v>
      </c>
      <c r="N213" s="30" t="s">
        <v>21</v>
      </c>
      <c r="O213" s="44" t="str">
        <f t="shared" si="17"/>
        <v/>
      </c>
      <c r="P213" s="42">
        <v>11</v>
      </c>
      <c r="Q213" s="30" t="s">
        <v>1552</v>
      </c>
      <c r="R213" s="1" t="str">
        <f t="shared" si="15"/>
        <v>Not traced</v>
      </c>
      <c r="AA213"/>
    </row>
    <row r="214" spans="1:27" s="45" customFormat="1" ht="16.5" customHeight="1" x14ac:dyDescent="0.25">
      <c r="A214" s="42">
        <f t="shared" si="16"/>
        <v>77</v>
      </c>
      <c r="B214" s="30" t="s">
        <v>13</v>
      </c>
      <c r="C214" s="30" t="s">
        <v>14</v>
      </c>
      <c r="D214" s="1" t="s">
        <v>623</v>
      </c>
      <c r="E214" s="30" t="s">
        <v>16</v>
      </c>
      <c r="F214" s="30">
        <v>9346732497</v>
      </c>
      <c r="G214" s="43">
        <v>38674</v>
      </c>
      <c r="H214" s="30">
        <v>10290627019</v>
      </c>
      <c r="I214" s="30" t="s">
        <v>17</v>
      </c>
      <c r="J214" s="30" t="s">
        <v>18</v>
      </c>
      <c r="K214" s="30" t="s">
        <v>19</v>
      </c>
      <c r="L214" s="30">
        <v>10290627</v>
      </c>
      <c r="M214" s="30" t="s">
        <v>39</v>
      </c>
      <c r="N214" s="30" t="s">
        <v>21</v>
      </c>
      <c r="O214" s="44">
        <f t="shared" si="17"/>
        <v>925322073191</v>
      </c>
      <c r="P214" s="42">
        <v>1</v>
      </c>
      <c r="Q214" s="30" t="s">
        <v>1741</v>
      </c>
      <c r="R214" s="1" t="str">
        <f t="shared" si="15"/>
        <v>Studying in School / College</v>
      </c>
      <c r="AA214"/>
    </row>
    <row r="215" spans="1:27" s="45" customFormat="1" ht="16.5" customHeight="1" x14ac:dyDescent="0.25">
      <c r="A215" s="42">
        <f t="shared" si="16"/>
        <v>78</v>
      </c>
      <c r="B215" s="30" t="s">
        <v>13</v>
      </c>
      <c r="C215" s="30" t="s">
        <v>14</v>
      </c>
      <c r="D215" s="1" t="s">
        <v>216</v>
      </c>
      <c r="E215" s="30" t="s">
        <v>23</v>
      </c>
      <c r="F215" s="30">
        <v>6281045240</v>
      </c>
      <c r="G215" s="43">
        <v>40150</v>
      </c>
      <c r="H215" s="30">
        <v>10290627017</v>
      </c>
      <c r="I215" s="30" t="s">
        <v>17</v>
      </c>
      <c r="J215" s="30" t="s">
        <v>18</v>
      </c>
      <c r="K215" s="30" t="s">
        <v>19</v>
      </c>
      <c r="L215" s="30">
        <v>10290627</v>
      </c>
      <c r="M215" s="30" t="s">
        <v>39</v>
      </c>
      <c r="N215" s="30" t="s">
        <v>21</v>
      </c>
      <c r="O215" s="44">
        <f t="shared" si="17"/>
        <v>545940024061</v>
      </c>
      <c r="P215" s="42">
        <v>2</v>
      </c>
      <c r="Q215" s="30" t="s">
        <v>1722</v>
      </c>
      <c r="R215" s="1" t="str">
        <f t="shared" si="15"/>
        <v>10th passed and present not continue study</v>
      </c>
      <c r="AA215"/>
    </row>
    <row r="216" spans="1:27" s="45" customFormat="1" ht="16.5" customHeight="1" x14ac:dyDescent="0.25">
      <c r="A216" s="42">
        <f t="shared" si="16"/>
        <v>79</v>
      </c>
      <c r="B216" s="30" t="s">
        <v>13</v>
      </c>
      <c r="C216" s="30" t="s">
        <v>14</v>
      </c>
      <c r="D216" s="1" t="s">
        <v>938</v>
      </c>
      <c r="E216" s="30" t="s">
        <v>23</v>
      </c>
      <c r="F216" s="46">
        <v>961651000000</v>
      </c>
      <c r="G216" s="43">
        <v>39083</v>
      </c>
      <c r="H216" s="30">
        <v>10290627017</v>
      </c>
      <c r="I216" s="30" t="s">
        <v>17</v>
      </c>
      <c r="J216" s="30" t="s">
        <v>18</v>
      </c>
      <c r="K216" s="30" t="s">
        <v>19</v>
      </c>
      <c r="L216" s="30">
        <v>10290627</v>
      </c>
      <c r="M216" s="30" t="s">
        <v>39</v>
      </c>
      <c r="N216" s="30" t="s">
        <v>21</v>
      </c>
      <c r="O216" s="44">
        <f t="shared" si="17"/>
        <v>961651114556</v>
      </c>
      <c r="P216" s="42">
        <v>1</v>
      </c>
      <c r="Q216" s="30" t="s">
        <v>1640</v>
      </c>
      <c r="R216" s="1" t="str">
        <f t="shared" si="15"/>
        <v>Studying in School / College</v>
      </c>
      <c r="AA216"/>
    </row>
    <row r="217" spans="1:27" s="45" customFormat="1" ht="16.5" customHeight="1" x14ac:dyDescent="0.25">
      <c r="A217" s="42">
        <f t="shared" si="16"/>
        <v>80</v>
      </c>
      <c r="B217" s="30" t="s">
        <v>13</v>
      </c>
      <c r="C217" s="30" t="s">
        <v>14</v>
      </c>
      <c r="D217" s="1" t="s">
        <v>932</v>
      </c>
      <c r="E217" s="30"/>
      <c r="F217" s="46">
        <v>515716000000</v>
      </c>
      <c r="G217" s="43">
        <v>38996</v>
      </c>
      <c r="H217" s="30">
        <v>10290627009</v>
      </c>
      <c r="I217" s="30" t="s">
        <v>17</v>
      </c>
      <c r="J217" s="30" t="s">
        <v>169</v>
      </c>
      <c r="K217" s="30" t="s">
        <v>19</v>
      </c>
      <c r="L217" s="30">
        <v>10290627</v>
      </c>
      <c r="M217" s="30" t="s">
        <v>39</v>
      </c>
      <c r="N217" s="30" t="s">
        <v>21</v>
      </c>
      <c r="O217" s="44"/>
      <c r="P217" s="42">
        <v>13</v>
      </c>
      <c r="Q217" s="30" t="s">
        <v>3453</v>
      </c>
      <c r="R217" s="1" t="str">
        <f t="shared" si="15"/>
        <v>Married</v>
      </c>
      <c r="AA217"/>
    </row>
    <row r="218" spans="1:27" s="45" customFormat="1" ht="16.5" customHeight="1" x14ac:dyDescent="0.25">
      <c r="A218" s="42">
        <f t="shared" si="16"/>
        <v>81</v>
      </c>
      <c r="B218" s="30" t="s">
        <v>13</v>
      </c>
      <c r="C218" s="30" t="s">
        <v>14</v>
      </c>
      <c r="D218" s="1" t="s">
        <v>600</v>
      </c>
      <c r="E218" s="30" t="s">
        <v>23</v>
      </c>
      <c r="F218" s="30">
        <v>9494166581</v>
      </c>
      <c r="G218" s="43">
        <v>40072</v>
      </c>
      <c r="H218" s="30">
        <v>10290627007</v>
      </c>
      <c r="I218" s="30" t="s">
        <v>17</v>
      </c>
      <c r="J218" s="30" t="s">
        <v>18</v>
      </c>
      <c r="K218" s="30" t="s">
        <v>19</v>
      </c>
      <c r="L218" s="30">
        <v>10290627</v>
      </c>
      <c r="M218" s="30" t="s">
        <v>39</v>
      </c>
      <c r="N218" s="30" t="s">
        <v>21</v>
      </c>
      <c r="O218" s="44">
        <f t="shared" ref="O218:O233" si="18">IFERROR(VLOOKUP(D218,GERDATA971,14,FALSE),"")</f>
        <v>891919726071</v>
      </c>
      <c r="P218" s="42">
        <v>10</v>
      </c>
      <c r="Q218" s="30" t="s">
        <v>1525</v>
      </c>
      <c r="R218" s="1" t="str">
        <f t="shared" si="15"/>
        <v xml:space="preserve">Drop Out </v>
      </c>
      <c r="AA218"/>
    </row>
    <row r="219" spans="1:27" s="45" customFormat="1" ht="16.5" customHeight="1" x14ac:dyDescent="0.25">
      <c r="A219" s="42">
        <f t="shared" si="16"/>
        <v>82</v>
      </c>
      <c r="B219" s="30" t="s">
        <v>13</v>
      </c>
      <c r="C219" s="30" t="s">
        <v>14</v>
      </c>
      <c r="D219" s="1" t="s">
        <v>600</v>
      </c>
      <c r="E219" s="30" t="s">
        <v>23</v>
      </c>
      <c r="F219" s="46">
        <v>865613000000</v>
      </c>
      <c r="G219" s="43">
        <v>40144</v>
      </c>
      <c r="H219" s="30">
        <v>10290627017</v>
      </c>
      <c r="I219" s="30" t="s">
        <v>17</v>
      </c>
      <c r="J219" s="30" t="s">
        <v>18</v>
      </c>
      <c r="K219" s="30" t="s">
        <v>19</v>
      </c>
      <c r="L219" s="30">
        <v>10290627</v>
      </c>
      <c r="M219" s="30" t="s">
        <v>39</v>
      </c>
      <c r="N219" s="30" t="s">
        <v>1142</v>
      </c>
      <c r="O219" s="44">
        <f t="shared" si="18"/>
        <v>891919726071</v>
      </c>
      <c r="P219" s="42">
        <v>10</v>
      </c>
      <c r="Q219" s="30" t="s">
        <v>1525</v>
      </c>
      <c r="R219" s="1" t="str">
        <f t="shared" si="15"/>
        <v xml:space="preserve">Drop Out </v>
      </c>
      <c r="AA219"/>
    </row>
    <row r="220" spans="1:27" s="45" customFormat="1" ht="16.5" customHeight="1" x14ac:dyDescent="0.25">
      <c r="A220" s="42">
        <f t="shared" si="16"/>
        <v>83</v>
      </c>
      <c r="B220" s="30" t="s">
        <v>13</v>
      </c>
      <c r="C220" s="30" t="s">
        <v>14</v>
      </c>
      <c r="D220" s="1" t="s">
        <v>412</v>
      </c>
      <c r="E220" s="30" t="s">
        <v>23</v>
      </c>
      <c r="F220" s="30">
        <v>9355998544</v>
      </c>
      <c r="G220" s="43">
        <v>40544</v>
      </c>
      <c r="H220" s="30">
        <v>10290627014</v>
      </c>
      <c r="I220" s="30" t="s">
        <v>17</v>
      </c>
      <c r="J220" s="30" t="s">
        <v>18</v>
      </c>
      <c r="K220" s="30" t="s">
        <v>19</v>
      </c>
      <c r="L220" s="30">
        <v>10290627</v>
      </c>
      <c r="M220" s="30" t="s">
        <v>39</v>
      </c>
      <c r="N220" s="30" t="s">
        <v>21</v>
      </c>
      <c r="O220" s="44">
        <f t="shared" si="18"/>
        <v>345998542667</v>
      </c>
      <c r="P220" s="42">
        <v>6</v>
      </c>
      <c r="Q220" s="30" t="s">
        <v>1712</v>
      </c>
      <c r="R220" s="1" t="str">
        <f t="shared" si="15"/>
        <v>Migrated to other state</v>
      </c>
      <c r="AA220"/>
    </row>
    <row r="221" spans="1:27" s="45" customFormat="1" ht="16.5" customHeight="1" x14ac:dyDescent="0.25">
      <c r="A221" s="42">
        <f t="shared" si="16"/>
        <v>84</v>
      </c>
      <c r="B221" s="30" t="s">
        <v>13</v>
      </c>
      <c r="C221" s="30" t="s">
        <v>14</v>
      </c>
      <c r="D221" s="1" t="s">
        <v>724</v>
      </c>
      <c r="E221" s="30" t="s">
        <v>23</v>
      </c>
      <c r="F221" s="30">
        <v>9658321447</v>
      </c>
      <c r="G221" s="43">
        <v>39083</v>
      </c>
      <c r="H221" s="30">
        <v>10290627001</v>
      </c>
      <c r="I221" s="30" t="s">
        <v>17</v>
      </c>
      <c r="J221" s="30" t="s">
        <v>18</v>
      </c>
      <c r="K221" s="30" t="s">
        <v>19</v>
      </c>
      <c r="L221" s="30">
        <v>10290627</v>
      </c>
      <c r="M221" s="30" t="s">
        <v>39</v>
      </c>
      <c r="N221" s="30" t="s">
        <v>21</v>
      </c>
      <c r="O221" s="44" t="str">
        <f t="shared" si="18"/>
        <v/>
      </c>
      <c r="P221" s="42">
        <v>11</v>
      </c>
      <c r="Q221" s="30" t="s">
        <v>1552</v>
      </c>
      <c r="R221" s="1" t="str">
        <f t="shared" si="15"/>
        <v>Not traced</v>
      </c>
      <c r="AA221"/>
    </row>
    <row r="222" spans="1:27" s="45" customFormat="1" ht="16.5" customHeight="1" x14ac:dyDescent="0.25">
      <c r="A222" s="42">
        <f t="shared" si="16"/>
        <v>85</v>
      </c>
      <c r="B222" s="30" t="s">
        <v>13</v>
      </c>
      <c r="C222" s="30" t="s">
        <v>14</v>
      </c>
      <c r="D222" s="1" t="s">
        <v>1198</v>
      </c>
      <c r="E222" s="30" t="s">
        <v>16</v>
      </c>
      <c r="F222" s="46">
        <v>852005000000</v>
      </c>
      <c r="G222" s="43">
        <v>41306</v>
      </c>
      <c r="H222" s="30">
        <v>10290627007</v>
      </c>
      <c r="I222" s="30" t="s">
        <v>17</v>
      </c>
      <c r="J222" s="30" t="s">
        <v>18</v>
      </c>
      <c r="K222" s="30" t="s">
        <v>19</v>
      </c>
      <c r="L222" s="30">
        <v>10290627</v>
      </c>
      <c r="M222" s="30" t="s">
        <v>39</v>
      </c>
      <c r="N222" s="30" t="s">
        <v>1142</v>
      </c>
      <c r="O222" s="44">
        <f t="shared" si="18"/>
        <v>852004762649</v>
      </c>
      <c r="P222" s="42">
        <v>11</v>
      </c>
      <c r="Q222" s="30" t="s">
        <v>1552</v>
      </c>
      <c r="R222" s="1" t="str">
        <f t="shared" si="15"/>
        <v>Not traced</v>
      </c>
      <c r="AA222"/>
    </row>
    <row r="223" spans="1:27" s="45" customFormat="1" ht="16.5" customHeight="1" x14ac:dyDescent="0.25">
      <c r="A223" s="42">
        <f t="shared" si="16"/>
        <v>86</v>
      </c>
      <c r="B223" s="30" t="s">
        <v>13</v>
      </c>
      <c r="C223" s="30" t="s">
        <v>14</v>
      </c>
      <c r="D223" s="1" t="s">
        <v>977</v>
      </c>
      <c r="E223" s="30" t="s">
        <v>16</v>
      </c>
      <c r="F223" s="46">
        <v>648661000000</v>
      </c>
      <c r="G223" s="43">
        <v>39050</v>
      </c>
      <c r="H223" s="30">
        <v>10290627017</v>
      </c>
      <c r="I223" s="30" t="s">
        <v>17</v>
      </c>
      <c r="J223" s="30" t="s">
        <v>18</v>
      </c>
      <c r="K223" s="30" t="s">
        <v>19</v>
      </c>
      <c r="L223" s="30">
        <v>10290627</v>
      </c>
      <c r="M223" s="30" t="s">
        <v>39</v>
      </c>
      <c r="N223" s="30" t="s">
        <v>21</v>
      </c>
      <c r="O223" s="44">
        <f t="shared" si="18"/>
        <v>648661287250</v>
      </c>
      <c r="P223" s="42">
        <v>1</v>
      </c>
      <c r="Q223" s="30" t="s">
        <v>1726</v>
      </c>
      <c r="R223" s="1" t="str">
        <f t="shared" si="15"/>
        <v>Studying in School / College</v>
      </c>
      <c r="AA223"/>
    </row>
    <row r="224" spans="1:27" s="45" customFormat="1" ht="16.5" customHeight="1" x14ac:dyDescent="0.25">
      <c r="A224" s="42">
        <f t="shared" si="16"/>
        <v>87</v>
      </c>
      <c r="B224" s="30" t="s">
        <v>13</v>
      </c>
      <c r="C224" s="30" t="s">
        <v>14</v>
      </c>
      <c r="D224" s="1" t="s">
        <v>943</v>
      </c>
      <c r="E224" s="30" t="s">
        <v>16</v>
      </c>
      <c r="F224" s="46">
        <v>724542000000</v>
      </c>
      <c r="G224" s="43">
        <v>40657</v>
      </c>
      <c r="H224" s="30">
        <v>10290627014</v>
      </c>
      <c r="I224" s="30" t="s">
        <v>17</v>
      </c>
      <c r="J224" s="30" t="s">
        <v>18</v>
      </c>
      <c r="K224" s="30" t="s">
        <v>19</v>
      </c>
      <c r="L224" s="30">
        <v>10290627</v>
      </c>
      <c r="M224" s="30" t="s">
        <v>39</v>
      </c>
      <c r="N224" s="30" t="s">
        <v>21</v>
      </c>
      <c r="O224" s="44">
        <f t="shared" si="18"/>
        <v>724542249794</v>
      </c>
      <c r="P224" s="42">
        <v>7</v>
      </c>
      <c r="Q224" s="30" t="s">
        <v>1509</v>
      </c>
      <c r="R224" s="1" t="str">
        <f t="shared" si="15"/>
        <v>CWSN Physically challenged</v>
      </c>
      <c r="AA224"/>
    </row>
    <row r="225" spans="1:27" s="45" customFormat="1" ht="16.5" customHeight="1" x14ac:dyDescent="0.25">
      <c r="A225" s="42">
        <f t="shared" si="16"/>
        <v>88</v>
      </c>
      <c r="B225" s="30" t="s">
        <v>13</v>
      </c>
      <c r="C225" s="30" t="s">
        <v>14</v>
      </c>
      <c r="D225" s="1" t="s">
        <v>1314</v>
      </c>
      <c r="E225" s="30" t="s">
        <v>23</v>
      </c>
      <c r="F225" s="46">
        <v>315617000000</v>
      </c>
      <c r="G225" s="43">
        <v>40548</v>
      </c>
      <c r="H225" s="30">
        <v>10290627009</v>
      </c>
      <c r="I225" s="30" t="s">
        <v>17</v>
      </c>
      <c r="J225" s="30" t="s">
        <v>18</v>
      </c>
      <c r="K225" s="30" t="s">
        <v>19</v>
      </c>
      <c r="L225" s="30">
        <v>10290627</v>
      </c>
      <c r="M225" s="30" t="s">
        <v>39</v>
      </c>
      <c r="N225" s="30" t="s">
        <v>1142</v>
      </c>
      <c r="O225" s="44">
        <f t="shared" si="18"/>
        <v>315616680674</v>
      </c>
      <c r="P225" s="42">
        <v>11</v>
      </c>
      <c r="Q225" s="30" t="s">
        <v>1552</v>
      </c>
      <c r="R225" s="1" t="str">
        <f t="shared" si="15"/>
        <v>Not traced</v>
      </c>
      <c r="AA225"/>
    </row>
    <row r="226" spans="1:27" s="45" customFormat="1" ht="16.5" customHeight="1" x14ac:dyDescent="0.25">
      <c r="A226" s="42">
        <f t="shared" si="16"/>
        <v>89</v>
      </c>
      <c r="B226" s="30" t="s">
        <v>13</v>
      </c>
      <c r="C226" s="30" t="s">
        <v>14</v>
      </c>
      <c r="D226" s="1" t="s">
        <v>87</v>
      </c>
      <c r="E226" s="30" t="s">
        <v>16</v>
      </c>
      <c r="F226" s="30">
        <v>8500291705</v>
      </c>
      <c r="G226" s="43">
        <v>38637</v>
      </c>
      <c r="H226" s="30">
        <v>10290627012</v>
      </c>
      <c r="I226" s="30" t="s">
        <v>17</v>
      </c>
      <c r="J226" s="30" t="s">
        <v>18</v>
      </c>
      <c r="K226" s="30" t="s">
        <v>19</v>
      </c>
      <c r="L226" s="30">
        <v>10290627</v>
      </c>
      <c r="M226" s="30" t="s">
        <v>39</v>
      </c>
      <c r="N226" s="30" t="s">
        <v>21</v>
      </c>
      <c r="O226" s="44">
        <f t="shared" si="18"/>
        <v>414739929271</v>
      </c>
      <c r="P226" s="42">
        <v>11</v>
      </c>
      <c r="Q226" s="30" t="s">
        <v>1552</v>
      </c>
      <c r="R226" s="1" t="str">
        <f t="shared" si="15"/>
        <v>Not traced</v>
      </c>
      <c r="AA226"/>
    </row>
    <row r="227" spans="1:27" s="45" customFormat="1" ht="16.5" customHeight="1" x14ac:dyDescent="0.25">
      <c r="A227" s="42">
        <f t="shared" si="16"/>
        <v>90</v>
      </c>
      <c r="B227" s="30" t="s">
        <v>13</v>
      </c>
      <c r="C227" s="30" t="s">
        <v>14</v>
      </c>
      <c r="D227" s="1" t="s">
        <v>359</v>
      </c>
      <c r="E227" s="30" t="s">
        <v>23</v>
      </c>
      <c r="F227" s="46">
        <v>707080000000</v>
      </c>
      <c r="G227" s="43">
        <v>39083</v>
      </c>
      <c r="H227" s="30">
        <v>10290627017</v>
      </c>
      <c r="I227" s="30" t="s">
        <v>17</v>
      </c>
      <c r="J227" s="30" t="s">
        <v>18</v>
      </c>
      <c r="K227" s="30" t="s">
        <v>19</v>
      </c>
      <c r="L227" s="30">
        <v>10290627</v>
      </c>
      <c r="M227" s="30" t="s">
        <v>39</v>
      </c>
      <c r="N227" s="30" t="s">
        <v>21</v>
      </c>
      <c r="O227" s="44">
        <f t="shared" si="18"/>
        <v>707080085669</v>
      </c>
      <c r="P227" s="42">
        <v>1</v>
      </c>
      <c r="Q227" s="30" t="s">
        <v>1630</v>
      </c>
      <c r="R227" s="1" t="str">
        <f t="shared" si="15"/>
        <v>Studying in School / College</v>
      </c>
      <c r="AA227"/>
    </row>
    <row r="228" spans="1:27" s="45" customFormat="1" ht="16.5" customHeight="1" x14ac:dyDescent="0.25">
      <c r="A228" s="42">
        <f t="shared" si="16"/>
        <v>91</v>
      </c>
      <c r="B228" s="30" t="s">
        <v>13</v>
      </c>
      <c r="C228" s="30" t="s">
        <v>14</v>
      </c>
      <c r="D228" s="1" t="s">
        <v>233</v>
      </c>
      <c r="E228" s="30" t="s">
        <v>16</v>
      </c>
      <c r="F228" s="30">
        <v>8500806195</v>
      </c>
      <c r="G228" s="43">
        <v>39083</v>
      </c>
      <c r="H228" s="30">
        <v>10290627014</v>
      </c>
      <c r="I228" s="30" t="s">
        <v>17</v>
      </c>
      <c r="J228" s="30" t="s">
        <v>18</v>
      </c>
      <c r="K228" s="30" t="s">
        <v>19</v>
      </c>
      <c r="L228" s="30">
        <v>10290627</v>
      </c>
      <c r="M228" s="30" t="s">
        <v>39</v>
      </c>
      <c r="N228" s="30" t="s">
        <v>21</v>
      </c>
      <c r="O228" s="44">
        <f t="shared" si="18"/>
        <v>693938429240</v>
      </c>
      <c r="P228" s="42">
        <v>1</v>
      </c>
      <c r="Q228" s="30" t="s">
        <v>1714</v>
      </c>
      <c r="R228" s="1" t="str">
        <f t="shared" si="15"/>
        <v>Studying in School / College</v>
      </c>
      <c r="AA228"/>
    </row>
    <row r="229" spans="1:27" s="45" customFormat="1" ht="16.5" customHeight="1" x14ac:dyDescent="0.25">
      <c r="A229" s="42">
        <f t="shared" si="16"/>
        <v>92</v>
      </c>
      <c r="B229" s="30" t="s">
        <v>13</v>
      </c>
      <c r="C229" s="30" t="s">
        <v>14</v>
      </c>
      <c r="D229" s="1" t="s">
        <v>1122</v>
      </c>
      <c r="E229" s="30" t="s">
        <v>16</v>
      </c>
      <c r="F229" s="46">
        <v>694830000000</v>
      </c>
      <c r="G229" s="43">
        <v>38718</v>
      </c>
      <c r="H229" s="30">
        <v>10290627001</v>
      </c>
      <c r="I229" s="30" t="s">
        <v>17</v>
      </c>
      <c r="J229" s="30" t="s">
        <v>18</v>
      </c>
      <c r="K229" s="30" t="s">
        <v>19</v>
      </c>
      <c r="L229" s="30">
        <v>10290627</v>
      </c>
      <c r="M229" s="30" t="s">
        <v>39</v>
      </c>
      <c r="N229" s="30" t="s">
        <v>21</v>
      </c>
      <c r="O229" s="44" t="str">
        <f t="shared" si="18"/>
        <v/>
      </c>
      <c r="P229" s="42">
        <v>11</v>
      </c>
      <c r="Q229" s="30" t="s">
        <v>1552</v>
      </c>
      <c r="R229" s="1" t="str">
        <f t="shared" si="15"/>
        <v>Not traced</v>
      </c>
      <c r="AA229"/>
    </row>
    <row r="230" spans="1:27" s="45" customFormat="1" ht="16.5" customHeight="1" x14ac:dyDescent="0.25">
      <c r="A230" s="42">
        <f t="shared" si="16"/>
        <v>93</v>
      </c>
      <c r="B230" s="30" t="s">
        <v>13</v>
      </c>
      <c r="C230" s="30" t="s">
        <v>14</v>
      </c>
      <c r="D230" s="1" t="s">
        <v>1146</v>
      </c>
      <c r="E230" s="30" t="s">
        <v>23</v>
      </c>
      <c r="F230" s="46">
        <v>636508000000</v>
      </c>
      <c r="G230" s="43">
        <v>41242</v>
      </c>
      <c r="H230" s="30">
        <v>10290627017</v>
      </c>
      <c r="I230" s="30" t="s">
        <v>17</v>
      </c>
      <c r="J230" s="30" t="s">
        <v>18</v>
      </c>
      <c r="K230" s="30" t="s">
        <v>19</v>
      </c>
      <c r="L230" s="30">
        <v>10290627</v>
      </c>
      <c r="M230" s="30" t="s">
        <v>39</v>
      </c>
      <c r="N230" s="30" t="s">
        <v>1142</v>
      </c>
      <c r="O230" s="44">
        <f t="shared" si="18"/>
        <v>636508397972</v>
      </c>
      <c r="P230" s="42">
        <v>1</v>
      </c>
      <c r="Q230" s="30" t="s">
        <v>1727</v>
      </c>
      <c r="R230" s="1" t="str">
        <f t="shared" si="15"/>
        <v>Studying in School / College</v>
      </c>
      <c r="AA230"/>
    </row>
    <row r="231" spans="1:27" s="45" customFormat="1" ht="16.5" customHeight="1" x14ac:dyDescent="0.25">
      <c r="A231" s="42">
        <f t="shared" si="16"/>
        <v>94</v>
      </c>
      <c r="B231" s="30" t="s">
        <v>13</v>
      </c>
      <c r="C231" s="30" t="s">
        <v>14</v>
      </c>
      <c r="D231" s="1" t="s">
        <v>1104</v>
      </c>
      <c r="E231" s="30" t="s">
        <v>16</v>
      </c>
      <c r="F231" s="46">
        <v>424444000000</v>
      </c>
      <c r="G231" s="43">
        <v>38718</v>
      </c>
      <c r="H231" s="30">
        <v>10290627017</v>
      </c>
      <c r="I231" s="30" t="s">
        <v>17</v>
      </c>
      <c r="J231" s="30" t="s">
        <v>18</v>
      </c>
      <c r="K231" s="30" t="s">
        <v>19</v>
      </c>
      <c r="L231" s="30">
        <v>10290627</v>
      </c>
      <c r="M231" s="30" t="s">
        <v>39</v>
      </c>
      <c r="N231" s="30" t="s">
        <v>21</v>
      </c>
      <c r="O231" s="44">
        <f t="shared" si="18"/>
        <v>424443942088</v>
      </c>
      <c r="P231" s="42">
        <v>5</v>
      </c>
      <c r="Q231" s="30" t="s">
        <v>1729</v>
      </c>
      <c r="R231" s="1" t="str">
        <f t="shared" si="15"/>
        <v>Migrated Other district</v>
      </c>
      <c r="AA231"/>
    </row>
    <row r="232" spans="1:27" s="45" customFormat="1" ht="16.5" customHeight="1" x14ac:dyDescent="0.25">
      <c r="A232" s="42">
        <f t="shared" si="16"/>
        <v>95</v>
      </c>
      <c r="B232" s="30" t="s">
        <v>13</v>
      </c>
      <c r="C232" s="30" t="s">
        <v>14</v>
      </c>
      <c r="D232" s="1" t="s">
        <v>1054</v>
      </c>
      <c r="E232" s="30" t="s">
        <v>23</v>
      </c>
      <c r="F232" s="46">
        <v>694463000000</v>
      </c>
      <c r="G232" s="43">
        <v>38889</v>
      </c>
      <c r="H232" s="30">
        <v>10290627009</v>
      </c>
      <c r="I232" s="30" t="s">
        <v>17</v>
      </c>
      <c r="J232" s="30" t="s">
        <v>18</v>
      </c>
      <c r="K232" s="30" t="s">
        <v>19</v>
      </c>
      <c r="L232" s="30">
        <v>10290627</v>
      </c>
      <c r="M232" s="30" t="s">
        <v>39</v>
      </c>
      <c r="N232" s="30" t="s">
        <v>21</v>
      </c>
      <c r="O232" s="44">
        <f t="shared" si="18"/>
        <v>694463393169</v>
      </c>
      <c r="P232" s="42">
        <v>11</v>
      </c>
      <c r="Q232" s="30" t="s">
        <v>1552</v>
      </c>
      <c r="R232" s="1" t="str">
        <f t="shared" si="15"/>
        <v>Not traced</v>
      </c>
      <c r="AA232"/>
    </row>
    <row r="233" spans="1:27" s="45" customFormat="1" ht="16.5" customHeight="1" x14ac:dyDescent="0.25">
      <c r="A233" s="42">
        <f t="shared" si="16"/>
        <v>96</v>
      </c>
      <c r="B233" s="30" t="s">
        <v>13</v>
      </c>
      <c r="C233" s="30" t="s">
        <v>14</v>
      </c>
      <c r="D233" s="1" t="s">
        <v>908</v>
      </c>
      <c r="E233" s="30" t="s">
        <v>16</v>
      </c>
      <c r="F233" s="46">
        <v>851548000000</v>
      </c>
      <c r="G233" s="43">
        <v>39084</v>
      </c>
      <c r="H233" s="30">
        <v>10290627017</v>
      </c>
      <c r="I233" s="30" t="s">
        <v>17</v>
      </c>
      <c r="J233" s="30" t="s">
        <v>18</v>
      </c>
      <c r="K233" s="30" t="s">
        <v>19</v>
      </c>
      <c r="L233" s="30">
        <v>10290627</v>
      </c>
      <c r="M233" s="30" t="s">
        <v>39</v>
      </c>
      <c r="N233" s="30" t="s">
        <v>21</v>
      </c>
      <c r="O233" s="44">
        <f t="shared" si="18"/>
        <v>851547972220</v>
      </c>
      <c r="P233" s="42">
        <v>2</v>
      </c>
      <c r="Q233" s="30" t="s">
        <v>1722</v>
      </c>
      <c r="R233" s="1" t="str">
        <f t="shared" si="15"/>
        <v>10th passed and present not continue study</v>
      </c>
      <c r="AA233"/>
    </row>
    <row r="234" spans="1:27" s="45" customFormat="1" ht="16.5" customHeight="1" x14ac:dyDescent="0.25">
      <c r="A234" s="42">
        <f t="shared" si="16"/>
        <v>97</v>
      </c>
      <c r="B234" s="30" t="s">
        <v>13</v>
      </c>
      <c r="C234" s="30" t="s">
        <v>14</v>
      </c>
      <c r="D234" s="1" t="s">
        <v>318</v>
      </c>
      <c r="E234" s="30" t="s">
        <v>16</v>
      </c>
      <c r="F234" s="30">
        <v>9718101406</v>
      </c>
      <c r="G234" s="43">
        <v>38718</v>
      </c>
      <c r="H234" s="30">
        <v>10290627014</v>
      </c>
      <c r="I234" s="30" t="s">
        <v>17</v>
      </c>
      <c r="J234" s="30" t="s">
        <v>18</v>
      </c>
      <c r="K234" s="30" t="s">
        <v>17</v>
      </c>
      <c r="L234" s="30">
        <v>10290627</v>
      </c>
      <c r="M234" s="30" t="s">
        <v>39</v>
      </c>
      <c r="N234" s="30" t="s">
        <v>21</v>
      </c>
      <c r="O234" s="44" t="s">
        <v>3455</v>
      </c>
      <c r="P234" s="42">
        <v>1</v>
      </c>
      <c r="Q234" s="30" t="s">
        <v>3457</v>
      </c>
      <c r="R234" s="1" t="str">
        <f t="shared" si="15"/>
        <v>Studying in School / College</v>
      </c>
      <c r="AA234"/>
    </row>
    <row r="235" spans="1:27" s="45" customFormat="1" ht="16.5" customHeight="1" x14ac:dyDescent="0.25">
      <c r="A235" s="42">
        <f t="shared" si="16"/>
        <v>98</v>
      </c>
      <c r="B235" s="30" t="s">
        <v>13</v>
      </c>
      <c r="C235" s="30" t="s">
        <v>14</v>
      </c>
      <c r="D235" s="1" t="s">
        <v>713</v>
      </c>
      <c r="E235" s="30" t="s">
        <v>23</v>
      </c>
      <c r="F235" s="30">
        <v>9494011772</v>
      </c>
      <c r="G235" s="43">
        <v>40126</v>
      </c>
      <c r="H235" s="30">
        <v>10290627002</v>
      </c>
      <c r="I235" s="30" t="s">
        <v>17</v>
      </c>
      <c r="J235" s="30" t="s">
        <v>18</v>
      </c>
      <c r="K235" s="30" t="s">
        <v>19</v>
      </c>
      <c r="L235" s="30">
        <v>10290627</v>
      </c>
      <c r="M235" s="30" t="s">
        <v>39</v>
      </c>
      <c r="N235" s="30" t="s">
        <v>21</v>
      </c>
      <c r="O235" s="44">
        <f>IFERROR(VLOOKUP(D235,GERDATA971,14,FALSE),"")</f>
        <v>860392987170</v>
      </c>
      <c r="P235" s="42">
        <v>1</v>
      </c>
      <c r="Q235" s="30" t="s">
        <v>1635</v>
      </c>
      <c r="R235" s="1" t="str">
        <f t="shared" si="15"/>
        <v>Studying in School / College</v>
      </c>
      <c r="AA235"/>
    </row>
    <row r="236" spans="1:27" s="45" customFormat="1" ht="16.5" customHeight="1" x14ac:dyDescent="0.25">
      <c r="A236" s="42">
        <f t="shared" si="16"/>
        <v>99</v>
      </c>
      <c r="B236" s="30" t="s">
        <v>13</v>
      </c>
      <c r="C236" s="30" t="s">
        <v>14</v>
      </c>
      <c r="D236" s="1" t="s">
        <v>116</v>
      </c>
      <c r="E236" s="30" t="s">
        <v>23</v>
      </c>
      <c r="F236" s="30">
        <v>9494166581</v>
      </c>
      <c r="G236" s="43">
        <v>39083</v>
      </c>
      <c r="H236" s="30">
        <v>10290627007</v>
      </c>
      <c r="I236" s="30" t="s">
        <v>17</v>
      </c>
      <c r="J236" s="30" t="s">
        <v>18</v>
      </c>
      <c r="K236" s="30" t="s">
        <v>19</v>
      </c>
      <c r="L236" s="30">
        <v>10290627</v>
      </c>
      <c r="M236" s="30" t="s">
        <v>39</v>
      </c>
      <c r="N236" s="30" t="s">
        <v>21</v>
      </c>
      <c r="O236" s="44">
        <f>IFERROR(VLOOKUP(D236,GERDATA971,14,FALSE),"")</f>
        <v>291351085092</v>
      </c>
      <c r="P236" s="42">
        <v>11</v>
      </c>
      <c r="Q236" s="30" t="s">
        <v>1552</v>
      </c>
      <c r="R236" s="1" t="str">
        <f t="shared" si="15"/>
        <v>Not traced</v>
      </c>
      <c r="AA236"/>
    </row>
    <row r="237" spans="1:27" s="45" customFormat="1" ht="16.5" customHeight="1" x14ac:dyDescent="0.25">
      <c r="A237" s="42">
        <f t="shared" si="16"/>
        <v>100</v>
      </c>
      <c r="B237" s="30" t="s">
        <v>13</v>
      </c>
      <c r="C237" s="30" t="s">
        <v>14</v>
      </c>
      <c r="D237" s="1" t="s">
        <v>1330</v>
      </c>
      <c r="E237" s="30" t="s">
        <v>23</v>
      </c>
      <c r="F237" s="46">
        <v>493131000000</v>
      </c>
      <c r="G237" s="43">
        <v>39908</v>
      </c>
      <c r="H237" s="30">
        <v>10290627015</v>
      </c>
      <c r="I237" s="30" t="s">
        <v>17</v>
      </c>
      <c r="J237" s="30" t="s">
        <v>18</v>
      </c>
      <c r="K237" s="30" t="s">
        <v>19</v>
      </c>
      <c r="L237" s="30">
        <v>10290627</v>
      </c>
      <c r="M237" s="30" t="s">
        <v>39</v>
      </c>
      <c r="N237" s="30" t="s">
        <v>1142</v>
      </c>
      <c r="O237" s="44">
        <f>IFERROR(VLOOKUP(D237,GERDATA971,14,FALSE),"")</f>
        <v>493131099218</v>
      </c>
      <c r="P237" s="42">
        <v>1</v>
      </c>
      <c r="Q237" s="30" t="s">
        <v>1380</v>
      </c>
      <c r="R237" s="1" t="str">
        <f t="shared" si="15"/>
        <v>Studying in School / College</v>
      </c>
      <c r="AA237"/>
    </row>
    <row r="238" spans="1:27" s="45" customFormat="1" ht="16.5" customHeight="1" x14ac:dyDescent="0.25">
      <c r="A238" s="42">
        <f t="shared" si="16"/>
        <v>101</v>
      </c>
      <c r="B238" s="30" t="s">
        <v>13</v>
      </c>
      <c r="C238" s="30" t="s">
        <v>14</v>
      </c>
      <c r="D238" s="1" t="s">
        <v>508</v>
      </c>
      <c r="E238" s="30" t="s">
        <v>23</v>
      </c>
      <c r="F238" s="30">
        <v>9494011772</v>
      </c>
      <c r="G238" s="43">
        <v>39041</v>
      </c>
      <c r="H238" s="30">
        <v>10290627015</v>
      </c>
      <c r="I238" s="30" t="s">
        <v>17</v>
      </c>
      <c r="J238" s="30" t="s">
        <v>169</v>
      </c>
      <c r="K238" s="30" t="s">
        <v>19</v>
      </c>
      <c r="L238" s="30">
        <v>10290627</v>
      </c>
      <c r="M238" s="30" t="s">
        <v>39</v>
      </c>
      <c r="N238" s="30" t="s">
        <v>21</v>
      </c>
      <c r="O238" s="44" t="s">
        <v>3458</v>
      </c>
      <c r="P238" s="42">
        <v>5</v>
      </c>
      <c r="Q238" s="30" t="s">
        <v>3460</v>
      </c>
      <c r="R238" s="1" t="str">
        <f t="shared" si="15"/>
        <v>Migrated Other district</v>
      </c>
      <c r="AA238"/>
    </row>
    <row r="239" spans="1:27" s="45" customFormat="1" ht="16.5" customHeight="1" x14ac:dyDescent="0.25">
      <c r="A239" s="42">
        <f t="shared" si="16"/>
        <v>102</v>
      </c>
      <c r="B239" s="30" t="s">
        <v>13</v>
      </c>
      <c r="C239" s="30" t="s">
        <v>14</v>
      </c>
      <c r="D239" s="1" t="s">
        <v>758</v>
      </c>
      <c r="E239" s="30" t="s">
        <v>16</v>
      </c>
      <c r="F239" s="30">
        <v>9494011772</v>
      </c>
      <c r="G239" s="43">
        <v>38723</v>
      </c>
      <c r="H239" s="30">
        <v>10290627002</v>
      </c>
      <c r="I239" s="30" t="s">
        <v>17</v>
      </c>
      <c r="J239" s="30" t="s">
        <v>18</v>
      </c>
      <c r="K239" s="30" t="s">
        <v>17</v>
      </c>
      <c r="L239" s="30">
        <v>10290627</v>
      </c>
      <c r="M239" s="30" t="s">
        <v>39</v>
      </c>
      <c r="N239" s="30" t="s">
        <v>21</v>
      </c>
      <c r="O239" s="44" t="s">
        <v>3462</v>
      </c>
      <c r="P239" s="42">
        <v>1</v>
      </c>
      <c r="Q239" s="30" t="s">
        <v>3464</v>
      </c>
      <c r="R239" s="1" t="str">
        <f t="shared" si="15"/>
        <v>Studying in School / College</v>
      </c>
      <c r="AA239"/>
    </row>
    <row r="240" spans="1:27" s="45" customFormat="1" ht="16.5" customHeight="1" x14ac:dyDescent="0.25">
      <c r="A240" s="42">
        <f t="shared" si="16"/>
        <v>103</v>
      </c>
      <c r="B240" s="30" t="s">
        <v>13</v>
      </c>
      <c r="C240" s="30" t="s">
        <v>14</v>
      </c>
      <c r="D240" s="1" t="s">
        <v>329</v>
      </c>
      <c r="E240" s="30" t="s">
        <v>16</v>
      </c>
      <c r="F240" s="30">
        <v>9718101406</v>
      </c>
      <c r="G240" s="43">
        <v>39817</v>
      </c>
      <c r="H240" s="30">
        <v>10290627014</v>
      </c>
      <c r="I240" s="30" t="s">
        <v>17</v>
      </c>
      <c r="J240" s="30" t="s">
        <v>18</v>
      </c>
      <c r="K240" s="30" t="s">
        <v>19</v>
      </c>
      <c r="L240" s="30">
        <v>10290627</v>
      </c>
      <c r="M240" s="30" t="s">
        <v>39</v>
      </c>
      <c r="N240" s="30" t="s">
        <v>21</v>
      </c>
      <c r="O240" s="44">
        <f t="shared" ref="O240:O245" si="19">IFERROR(VLOOKUP(D240,GERDATA971,14,FALSE),"")</f>
        <v>311488698838</v>
      </c>
      <c r="P240" s="42">
        <v>7</v>
      </c>
      <c r="Q240" s="30" t="s">
        <v>1509</v>
      </c>
      <c r="R240" s="1" t="str">
        <f t="shared" si="15"/>
        <v>CWSN Physically challenged</v>
      </c>
      <c r="AA240"/>
    </row>
    <row r="241" spans="1:27" s="45" customFormat="1" ht="16.5" customHeight="1" x14ac:dyDescent="0.25">
      <c r="A241" s="42">
        <f t="shared" si="16"/>
        <v>104</v>
      </c>
      <c r="B241" s="30" t="s">
        <v>13</v>
      </c>
      <c r="C241" s="30" t="s">
        <v>14</v>
      </c>
      <c r="D241" s="1" t="s">
        <v>970</v>
      </c>
      <c r="E241" s="30" t="s">
        <v>16</v>
      </c>
      <c r="F241" s="46">
        <v>463984000000</v>
      </c>
      <c r="G241" s="43">
        <v>40508</v>
      </c>
      <c r="H241" s="30">
        <v>10290627018</v>
      </c>
      <c r="I241" s="30" t="s">
        <v>17</v>
      </c>
      <c r="J241" s="30" t="s">
        <v>18</v>
      </c>
      <c r="K241" s="30" t="s">
        <v>19</v>
      </c>
      <c r="L241" s="30">
        <v>10290627</v>
      </c>
      <c r="M241" s="30" t="s">
        <v>39</v>
      </c>
      <c r="N241" s="30" t="s">
        <v>21</v>
      </c>
      <c r="O241" s="44">
        <f t="shared" si="19"/>
        <v>463983685185</v>
      </c>
      <c r="P241" s="42">
        <v>7</v>
      </c>
      <c r="Q241" s="30" t="s">
        <v>1733</v>
      </c>
      <c r="R241" s="1" t="str">
        <f t="shared" si="15"/>
        <v>CWSN Physically challenged</v>
      </c>
      <c r="AA241"/>
    </row>
    <row r="242" spans="1:27" s="45" customFormat="1" ht="16.5" customHeight="1" x14ac:dyDescent="0.25">
      <c r="A242" s="42">
        <f t="shared" si="16"/>
        <v>105</v>
      </c>
      <c r="B242" s="30" t="s">
        <v>13</v>
      </c>
      <c r="C242" s="30" t="s">
        <v>14</v>
      </c>
      <c r="D242" s="1" t="s">
        <v>888</v>
      </c>
      <c r="E242" s="30" t="s">
        <v>16</v>
      </c>
      <c r="F242" s="46">
        <v>422660000000</v>
      </c>
      <c r="G242" s="43">
        <v>38780</v>
      </c>
      <c r="H242" s="30">
        <v>10290627010</v>
      </c>
      <c r="I242" s="30" t="s">
        <v>17</v>
      </c>
      <c r="J242" s="30" t="s">
        <v>18</v>
      </c>
      <c r="K242" s="30" t="s">
        <v>19</v>
      </c>
      <c r="L242" s="30">
        <v>10290627</v>
      </c>
      <c r="M242" s="30" t="s">
        <v>39</v>
      </c>
      <c r="N242" s="30" t="s">
        <v>21</v>
      </c>
      <c r="O242" s="44">
        <f t="shared" si="19"/>
        <v>422659650240</v>
      </c>
      <c r="P242" s="42">
        <v>1</v>
      </c>
      <c r="Q242" s="30" t="s">
        <v>1640</v>
      </c>
      <c r="R242" s="1" t="str">
        <f t="shared" si="15"/>
        <v>Studying in School / College</v>
      </c>
      <c r="AA242"/>
    </row>
    <row r="243" spans="1:27" s="45" customFormat="1" ht="16.5" customHeight="1" x14ac:dyDescent="0.25">
      <c r="A243" s="42">
        <f t="shared" si="16"/>
        <v>106</v>
      </c>
      <c r="B243" s="30" t="s">
        <v>13</v>
      </c>
      <c r="C243" s="30" t="s">
        <v>14</v>
      </c>
      <c r="D243" s="1" t="s">
        <v>1181</v>
      </c>
      <c r="E243" s="30" t="s">
        <v>23</v>
      </c>
      <c r="F243" s="46">
        <v>676313000000</v>
      </c>
      <c r="G243" s="43">
        <v>40093</v>
      </c>
      <c r="H243" s="30">
        <v>10290627007</v>
      </c>
      <c r="I243" s="30" t="s">
        <v>17</v>
      </c>
      <c r="J243" s="30" t="s">
        <v>18</v>
      </c>
      <c r="K243" s="30" t="s">
        <v>19</v>
      </c>
      <c r="L243" s="30">
        <v>10290627</v>
      </c>
      <c r="M243" s="30" t="s">
        <v>39</v>
      </c>
      <c r="N243" s="30" t="s">
        <v>1142</v>
      </c>
      <c r="O243" s="44">
        <f t="shared" si="19"/>
        <v>676312508250</v>
      </c>
      <c r="P243" s="42">
        <v>11</v>
      </c>
      <c r="Q243" s="30" t="s">
        <v>1552</v>
      </c>
      <c r="R243" s="1" t="str">
        <f t="shared" si="15"/>
        <v>Not traced</v>
      </c>
      <c r="AA243"/>
    </row>
    <row r="244" spans="1:27" s="45" customFormat="1" ht="16.5" customHeight="1" x14ac:dyDescent="0.25">
      <c r="A244" s="42">
        <f t="shared" si="16"/>
        <v>107</v>
      </c>
      <c r="B244" s="30" t="s">
        <v>13</v>
      </c>
      <c r="C244" s="30" t="s">
        <v>14</v>
      </c>
      <c r="D244" s="1" t="s">
        <v>806</v>
      </c>
      <c r="E244" s="30" t="s">
        <v>23</v>
      </c>
      <c r="F244" s="30">
        <v>9494166581</v>
      </c>
      <c r="G244" s="43">
        <v>39814</v>
      </c>
      <c r="H244" s="30">
        <v>10290627018</v>
      </c>
      <c r="I244" s="30" t="s">
        <v>17</v>
      </c>
      <c r="J244" s="30" t="s">
        <v>18</v>
      </c>
      <c r="K244" s="30" t="s">
        <v>19</v>
      </c>
      <c r="L244" s="30">
        <v>10290627</v>
      </c>
      <c r="M244" s="30" t="s">
        <v>39</v>
      </c>
      <c r="N244" s="30" t="s">
        <v>21</v>
      </c>
      <c r="O244" s="44">
        <f t="shared" si="19"/>
        <v>935570070748</v>
      </c>
      <c r="P244" s="42">
        <v>5</v>
      </c>
      <c r="Q244" s="30" t="s">
        <v>1506</v>
      </c>
      <c r="R244" s="1" t="str">
        <f t="shared" si="15"/>
        <v>Migrated Other district</v>
      </c>
      <c r="AA244"/>
    </row>
    <row r="245" spans="1:27" s="45" customFormat="1" ht="16.5" customHeight="1" x14ac:dyDescent="0.25">
      <c r="A245" s="42">
        <f t="shared" si="16"/>
        <v>108</v>
      </c>
      <c r="B245" s="30" t="s">
        <v>13</v>
      </c>
      <c r="C245" s="30" t="s">
        <v>14</v>
      </c>
      <c r="D245" s="1" t="s">
        <v>636</v>
      </c>
      <c r="E245" s="30" t="s">
        <v>23</v>
      </c>
      <c r="F245" s="30">
        <v>9494166581</v>
      </c>
      <c r="G245" s="43">
        <v>38764</v>
      </c>
      <c r="H245" s="30">
        <v>10290627004</v>
      </c>
      <c r="I245" s="30" t="s">
        <v>17</v>
      </c>
      <c r="J245" s="30" t="s">
        <v>18</v>
      </c>
      <c r="K245" s="30" t="s">
        <v>19</v>
      </c>
      <c r="L245" s="30">
        <v>10290627</v>
      </c>
      <c r="M245" s="30" t="s">
        <v>39</v>
      </c>
      <c r="N245" s="30" t="s">
        <v>21</v>
      </c>
      <c r="O245" s="44">
        <f t="shared" si="19"/>
        <v>801734322404</v>
      </c>
      <c r="P245" s="42">
        <v>1</v>
      </c>
      <c r="Q245" s="30" t="s">
        <v>1656</v>
      </c>
      <c r="R245" s="1" t="str">
        <f t="shared" si="15"/>
        <v>Studying in School / College</v>
      </c>
      <c r="AA245"/>
    </row>
    <row r="246" spans="1:27" s="45" customFormat="1" ht="16.5" customHeight="1" x14ac:dyDescent="0.25">
      <c r="A246" s="42">
        <f t="shared" si="16"/>
        <v>109</v>
      </c>
      <c r="B246" s="30" t="s">
        <v>13</v>
      </c>
      <c r="C246" s="30" t="s">
        <v>14</v>
      </c>
      <c r="D246" s="1" t="s">
        <v>809</v>
      </c>
      <c r="E246" s="30" t="s">
        <v>23</v>
      </c>
      <c r="F246" s="30">
        <v>8886318937</v>
      </c>
      <c r="G246" s="43">
        <v>39083</v>
      </c>
      <c r="H246" s="30">
        <v>10290627018</v>
      </c>
      <c r="I246" s="30" t="s">
        <v>17</v>
      </c>
      <c r="J246" s="30" t="s">
        <v>18</v>
      </c>
      <c r="K246" s="30" t="s">
        <v>17</v>
      </c>
      <c r="L246" s="30">
        <v>10290627</v>
      </c>
      <c r="M246" s="30" t="s">
        <v>39</v>
      </c>
      <c r="N246" s="30" t="s">
        <v>21</v>
      </c>
      <c r="O246" s="44" t="s">
        <v>3465</v>
      </c>
      <c r="P246" s="42">
        <v>1</v>
      </c>
      <c r="Q246" s="30" t="s">
        <v>3467</v>
      </c>
      <c r="R246" s="1" t="str">
        <f t="shared" si="15"/>
        <v>Studying in School / College</v>
      </c>
      <c r="AA246"/>
    </row>
    <row r="247" spans="1:27" s="45" customFormat="1" ht="16.5" customHeight="1" x14ac:dyDescent="0.25">
      <c r="A247" s="42">
        <f t="shared" si="16"/>
        <v>110</v>
      </c>
      <c r="B247" s="30" t="s">
        <v>13</v>
      </c>
      <c r="C247" s="30" t="s">
        <v>14</v>
      </c>
      <c r="D247" s="1" t="s">
        <v>601</v>
      </c>
      <c r="E247" s="30" t="s">
        <v>23</v>
      </c>
      <c r="F247" s="30">
        <v>9494166581</v>
      </c>
      <c r="G247" s="43">
        <v>39448</v>
      </c>
      <c r="H247" s="30">
        <v>10290627018</v>
      </c>
      <c r="I247" s="30" t="s">
        <v>17</v>
      </c>
      <c r="J247" s="30" t="s">
        <v>18</v>
      </c>
      <c r="K247" s="30" t="s">
        <v>19</v>
      </c>
      <c r="L247" s="30">
        <v>10290627</v>
      </c>
      <c r="M247" s="30" t="s">
        <v>39</v>
      </c>
      <c r="N247" s="30" t="s">
        <v>21</v>
      </c>
      <c r="O247" s="44">
        <f>IFERROR(VLOOKUP(D247,GERDATA971,14,FALSE),"")</f>
        <v>420850654384</v>
      </c>
      <c r="P247" s="42">
        <v>5</v>
      </c>
      <c r="Q247" s="30" t="s">
        <v>1506</v>
      </c>
      <c r="R247" s="1" t="str">
        <f t="shared" si="15"/>
        <v>Migrated Other district</v>
      </c>
      <c r="AA247"/>
    </row>
    <row r="248" spans="1:27" s="45" customFormat="1" ht="16.5" customHeight="1" x14ac:dyDescent="0.25">
      <c r="A248" s="42">
        <f t="shared" si="16"/>
        <v>111</v>
      </c>
      <c r="B248" s="30" t="s">
        <v>13</v>
      </c>
      <c r="C248" s="30" t="s">
        <v>14</v>
      </c>
      <c r="D248" s="1" t="s">
        <v>759</v>
      </c>
      <c r="E248" s="30" t="s">
        <v>23</v>
      </c>
      <c r="F248" s="30">
        <v>8500894007</v>
      </c>
      <c r="G248" s="43">
        <v>39696</v>
      </c>
      <c r="H248" s="30">
        <v>10290627002</v>
      </c>
      <c r="I248" s="30" t="s">
        <v>17</v>
      </c>
      <c r="J248" s="30" t="s">
        <v>18</v>
      </c>
      <c r="K248" s="30" t="s">
        <v>19</v>
      </c>
      <c r="L248" s="30">
        <v>10290627</v>
      </c>
      <c r="M248" s="30" t="s">
        <v>39</v>
      </c>
      <c r="N248" s="30" t="s">
        <v>21</v>
      </c>
      <c r="O248" s="44">
        <f>IFERROR(VLOOKUP(D248,GERDATA971,14,FALSE),"")</f>
        <v>524835248415</v>
      </c>
      <c r="P248" s="42">
        <v>1</v>
      </c>
      <c r="Q248" s="30" t="s">
        <v>1380</v>
      </c>
      <c r="R248" s="1" t="str">
        <f t="shared" si="15"/>
        <v>Studying in School / College</v>
      </c>
      <c r="AA248"/>
    </row>
    <row r="249" spans="1:27" s="45" customFormat="1" ht="16.5" customHeight="1" x14ac:dyDescent="0.25">
      <c r="A249" s="42">
        <f t="shared" si="16"/>
        <v>112</v>
      </c>
      <c r="B249" s="30" t="s">
        <v>13</v>
      </c>
      <c r="C249" s="30" t="s">
        <v>14</v>
      </c>
      <c r="D249" s="1" t="s">
        <v>574</v>
      </c>
      <c r="E249" s="30" t="s">
        <v>16</v>
      </c>
      <c r="F249" s="30">
        <v>8500894007</v>
      </c>
      <c r="G249" s="43">
        <v>38723</v>
      </c>
      <c r="H249" s="30">
        <v>10290627002</v>
      </c>
      <c r="I249" s="30" t="s">
        <v>17</v>
      </c>
      <c r="J249" s="30" t="s">
        <v>18</v>
      </c>
      <c r="K249" s="30" t="s">
        <v>19</v>
      </c>
      <c r="L249" s="30">
        <v>10290627</v>
      </c>
      <c r="M249" s="30" t="s">
        <v>39</v>
      </c>
      <c r="N249" s="30" t="s">
        <v>21</v>
      </c>
      <c r="O249" s="44">
        <f>IFERROR(VLOOKUP(D249,GERDATA971,14,FALSE),"")</f>
        <v>895034700793</v>
      </c>
      <c r="P249" s="42">
        <v>1</v>
      </c>
      <c r="Q249" s="30" t="s">
        <v>1628</v>
      </c>
      <c r="R249" s="1" t="str">
        <f t="shared" si="15"/>
        <v>Studying in School / College</v>
      </c>
      <c r="AA249"/>
    </row>
    <row r="250" spans="1:27" s="45" customFormat="1" ht="16.5" customHeight="1" x14ac:dyDescent="0.25">
      <c r="A250" s="42">
        <f t="shared" si="16"/>
        <v>113</v>
      </c>
      <c r="B250" s="30" t="s">
        <v>13</v>
      </c>
      <c r="C250" s="30" t="s">
        <v>14</v>
      </c>
      <c r="D250" s="1" t="s">
        <v>196</v>
      </c>
      <c r="E250" s="30" t="s">
        <v>23</v>
      </c>
      <c r="F250" s="30">
        <v>7901371731</v>
      </c>
      <c r="G250" s="43">
        <v>40179</v>
      </c>
      <c r="H250" s="30">
        <v>10290627002</v>
      </c>
      <c r="I250" s="30" t="s">
        <v>17</v>
      </c>
      <c r="J250" s="30" t="s">
        <v>18</v>
      </c>
      <c r="K250" s="30" t="s">
        <v>19</v>
      </c>
      <c r="L250" s="30">
        <v>10290627</v>
      </c>
      <c r="M250" s="30" t="s">
        <v>39</v>
      </c>
      <c r="N250" s="30" t="s">
        <v>21</v>
      </c>
      <c r="O250" s="44">
        <f>IFERROR(VLOOKUP(D250,GERDATA971,14,FALSE),"")</f>
        <v>987087050233</v>
      </c>
      <c r="P250" s="42">
        <v>1</v>
      </c>
      <c r="Q250" s="30" t="s">
        <v>1638</v>
      </c>
      <c r="R250" s="1" t="str">
        <f t="shared" si="15"/>
        <v>Studying in School / College</v>
      </c>
      <c r="AA250"/>
    </row>
    <row r="251" spans="1:27" s="45" customFormat="1" ht="16.5" customHeight="1" x14ac:dyDescent="0.25">
      <c r="A251" s="42">
        <f t="shared" si="16"/>
        <v>114</v>
      </c>
      <c r="B251" s="30" t="s">
        <v>13</v>
      </c>
      <c r="C251" s="30" t="s">
        <v>14</v>
      </c>
      <c r="D251" s="1" t="s">
        <v>526</v>
      </c>
      <c r="E251" s="30" t="s">
        <v>16</v>
      </c>
      <c r="F251" s="30">
        <v>7382547376</v>
      </c>
      <c r="G251" s="43">
        <v>38602</v>
      </c>
      <c r="H251" s="30">
        <v>10290627013</v>
      </c>
      <c r="I251" s="30" t="s">
        <v>17</v>
      </c>
      <c r="J251" s="30" t="s">
        <v>18</v>
      </c>
      <c r="K251" s="30" t="s">
        <v>17</v>
      </c>
      <c r="L251" s="30">
        <v>10290627</v>
      </c>
      <c r="M251" s="30" t="s">
        <v>39</v>
      </c>
      <c r="N251" s="30" t="s">
        <v>21</v>
      </c>
      <c r="O251" s="44" t="s">
        <v>3468</v>
      </c>
      <c r="P251" s="42">
        <v>1</v>
      </c>
      <c r="Q251" s="30" t="s">
        <v>3469</v>
      </c>
      <c r="R251" s="1" t="str">
        <f t="shared" si="15"/>
        <v>Studying in School / College</v>
      </c>
      <c r="AA251"/>
    </row>
    <row r="252" spans="1:27" s="45" customFormat="1" ht="16.5" customHeight="1" x14ac:dyDescent="0.25">
      <c r="A252" s="42">
        <f t="shared" si="16"/>
        <v>115</v>
      </c>
      <c r="B252" s="30" t="s">
        <v>13</v>
      </c>
      <c r="C252" s="30" t="s">
        <v>14</v>
      </c>
      <c r="D252" s="1" t="s">
        <v>443</v>
      </c>
      <c r="E252" s="30" t="s">
        <v>16</v>
      </c>
      <c r="F252" s="30">
        <v>8500510130</v>
      </c>
      <c r="G252" s="43">
        <v>38718</v>
      </c>
      <c r="H252" s="30">
        <v>10290627013</v>
      </c>
      <c r="I252" s="30" t="s">
        <v>17</v>
      </c>
      <c r="J252" s="30" t="s">
        <v>169</v>
      </c>
      <c r="K252" s="30" t="s">
        <v>19</v>
      </c>
      <c r="L252" s="30">
        <v>10290627</v>
      </c>
      <c r="M252" s="30" t="s">
        <v>39</v>
      </c>
      <c r="N252" s="30" t="s">
        <v>21</v>
      </c>
      <c r="O252" s="44" t="s">
        <v>3470</v>
      </c>
      <c r="P252" s="42">
        <v>10</v>
      </c>
      <c r="Q252" s="30" t="s">
        <v>3472</v>
      </c>
      <c r="R252" s="1" t="str">
        <f t="shared" si="15"/>
        <v xml:space="preserve">Drop Out </v>
      </c>
      <c r="AA252"/>
    </row>
    <row r="253" spans="1:27" s="45" customFormat="1" ht="16.5" customHeight="1" x14ac:dyDescent="0.25">
      <c r="A253" s="42">
        <f t="shared" si="16"/>
        <v>116</v>
      </c>
      <c r="B253" s="30" t="s">
        <v>13</v>
      </c>
      <c r="C253" s="30" t="s">
        <v>14</v>
      </c>
      <c r="D253" s="1" t="s">
        <v>83</v>
      </c>
      <c r="E253" s="30" t="s">
        <v>23</v>
      </c>
      <c r="F253" s="30">
        <v>9494975280</v>
      </c>
      <c r="G253" s="43">
        <v>39864</v>
      </c>
      <c r="H253" s="30">
        <v>10290627006</v>
      </c>
      <c r="I253" s="30" t="s">
        <v>17</v>
      </c>
      <c r="J253" s="30" t="s">
        <v>31</v>
      </c>
      <c r="K253" s="30" t="s">
        <v>19</v>
      </c>
      <c r="L253" s="30">
        <v>10290627</v>
      </c>
      <c r="M253" s="30" t="s">
        <v>39</v>
      </c>
      <c r="N253" s="30" t="s">
        <v>21</v>
      </c>
      <c r="O253" s="44"/>
      <c r="P253" s="42">
        <v>12</v>
      </c>
      <c r="Q253" s="30" t="s">
        <v>3440</v>
      </c>
      <c r="R253" s="1" t="str">
        <f t="shared" si="15"/>
        <v>Died</v>
      </c>
      <c r="AA253"/>
    </row>
    <row r="254" spans="1:27" s="45" customFormat="1" ht="16.5" customHeight="1" x14ac:dyDescent="0.25">
      <c r="A254" s="42">
        <f t="shared" si="16"/>
        <v>117</v>
      </c>
      <c r="B254" s="30" t="s">
        <v>13</v>
      </c>
      <c r="C254" s="30" t="s">
        <v>14</v>
      </c>
      <c r="D254" s="1" t="s">
        <v>1157</v>
      </c>
      <c r="E254" s="30" t="s">
        <v>23</v>
      </c>
      <c r="F254" s="46">
        <v>224121000000</v>
      </c>
      <c r="G254" s="43">
        <v>39927</v>
      </c>
      <c r="H254" s="30">
        <v>10290627002</v>
      </c>
      <c r="I254" s="30" t="s">
        <v>17</v>
      </c>
      <c r="J254" s="30" t="s">
        <v>18</v>
      </c>
      <c r="K254" s="30" t="s">
        <v>19</v>
      </c>
      <c r="L254" s="30">
        <v>10290627</v>
      </c>
      <c r="M254" s="30" t="s">
        <v>39</v>
      </c>
      <c r="N254" s="30" t="s">
        <v>1142</v>
      </c>
      <c r="O254" s="44">
        <f t="shared" ref="O254:O261" si="20">IFERROR(VLOOKUP(D254,GERDATA971,14,FALSE),"")</f>
        <v>224121113344</v>
      </c>
      <c r="P254" s="42">
        <v>1</v>
      </c>
      <c r="Q254" s="30" t="s">
        <v>1455</v>
      </c>
      <c r="R254" s="1" t="str">
        <f t="shared" si="15"/>
        <v>Studying in School / College</v>
      </c>
      <c r="AA254"/>
    </row>
    <row r="255" spans="1:27" s="45" customFormat="1" ht="16.5" customHeight="1" x14ac:dyDescent="0.25">
      <c r="A255" s="42">
        <f t="shared" si="16"/>
        <v>118</v>
      </c>
      <c r="B255" s="30" t="s">
        <v>13</v>
      </c>
      <c r="C255" s="30" t="s">
        <v>14</v>
      </c>
      <c r="D255" s="1" t="s">
        <v>583</v>
      </c>
      <c r="E255" s="30" t="s">
        <v>16</v>
      </c>
      <c r="F255" s="30">
        <v>9494011772</v>
      </c>
      <c r="G255" s="43">
        <v>38964</v>
      </c>
      <c r="H255" s="30">
        <v>10290627002</v>
      </c>
      <c r="I255" s="30" t="s">
        <v>17</v>
      </c>
      <c r="J255" s="30" t="s">
        <v>18</v>
      </c>
      <c r="K255" s="30" t="s">
        <v>19</v>
      </c>
      <c r="L255" s="30">
        <v>10290627</v>
      </c>
      <c r="M255" s="30" t="s">
        <v>39</v>
      </c>
      <c r="N255" s="30" t="s">
        <v>21</v>
      </c>
      <c r="O255" s="44">
        <f t="shared" si="20"/>
        <v>518892685011</v>
      </c>
      <c r="P255" s="42">
        <v>1</v>
      </c>
      <c r="Q255" s="30" t="s">
        <v>1640</v>
      </c>
      <c r="R255" s="1" t="str">
        <f t="shared" si="15"/>
        <v>Studying in School / College</v>
      </c>
      <c r="AA255"/>
    </row>
    <row r="256" spans="1:27" s="45" customFormat="1" ht="16.5" customHeight="1" x14ac:dyDescent="0.25">
      <c r="A256" s="42">
        <f t="shared" si="16"/>
        <v>119</v>
      </c>
      <c r="B256" s="30" t="s">
        <v>13</v>
      </c>
      <c r="C256" s="30" t="s">
        <v>14</v>
      </c>
      <c r="D256" s="1" t="s">
        <v>118</v>
      </c>
      <c r="E256" s="30" t="s">
        <v>23</v>
      </c>
      <c r="F256" s="30">
        <v>9441053174</v>
      </c>
      <c r="G256" s="43">
        <v>40909</v>
      </c>
      <c r="H256" s="30">
        <v>10290627019</v>
      </c>
      <c r="I256" s="30" t="s">
        <v>17</v>
      </c>
      <c r="J256" s="30" t="s">
        <v>18</v>
      </c>
      <c r="K256" s="30" t="s">
        <v>19</v>
      </c>
      <c r="L256" s="30">
        <v>10290627</v>
      </c>
      <c r="M256" s="30" t="s">
        <v>39</v>
      </c>
      <c r="N256" s="30" t="s">
        <v>21</v>
      </c>
      <c r="O256" s="44">
        <f t="shared" si="20"/>
        <v>525336603947</v>
      </c>
      <c r="P256" s="42">
        <v>1</v>
      </c>
      <c r="Q256" s="30" t="s">
        <v>1744</v>
      </c>
      <c r="R256" s="1" t="str">
        <f t="shared" si="15"/>
        <v>Studying in School / College</v>
      </c>
      <c r="AA256"/>
    </row>
    <row r="257" spans="1:27" s="45" customFormat="1" ht="16.5" customHeight="1" x14ac:dyDescent="0.25">
      <c r="A257" s="42">
        <f t="shared" si="16"/>
        <v>120</v>
      </c>
      <c r="B257" s="30" t="s">
        <v>13</v>
      </c>
      <c r="C257" s="30" t="s">
        <v>14</v>
      </c>
      <c r="D257" s="1" t="s">
        <v>1312</v>
      </c>
      <c r="E257" s="30" t="s">
        <v>23</v>
      </c>
      <c r="F257" s="46">
        <v>217248000000</v>
      </c>
      <c r="G257" s="43">
        <v>40496</v>
      </c>
      <c r="H257" s="30">
        <v>10290627002</v>
      </c>
      <c r="I257" s="30" t="s">
        <v>17</v>
      </c>
      <c r="J257" s="30" t="s">
        <v>18</v>
      </c>
      <c r="K257" s="30" t="s">
        <v>19</v>
      </c>
      <c r="L257" s="30">
        <v>10290627</v>
      </c>
      <c r="M257" s="30" t="s">
        <v>39</v>
      </c>
      <c r="N257" s="30" t="s">
        <v>1142</v>
      </c>
      <c r="O257" s="44">
        <f t="shared" si="20"/>
        <v>695165637745</v>
      </c>
      <c r="P257" s="42">
        <v>13</v>
      </c>
      <c r="Q257" s="30" t="s">
        <v>1380</v>
      </c>
      <c r="R257" s="1" t="str">
        <f t="shared" si="15"/>
        <v>Married</v>
      </c>
      <c r="AA257"/>
    </row>
    <row r="258" spans="1:27" s="45" customFormat="1" ht="16.5" customHeight="1" x14ac:dyDescent="0.25">
      <c r="A258" s="42">
        <f t="shared" si="16"/>
        <v>121</v>
      </c>
      <c r="B258" s="30" t="s">
        <v>13</v>
      </c>
      <c r="C258" s="30" t="s">
        <v>14</v>
      </c>
      <c r="D258" s="1" t="s">
        <v>262</v>
      </c>
      <c r="E258" s="30" t="s">
        <v>16</v>
      </c>
      <c r="F258" s="30">
        <v>9390769759</v>
      </c>
      <c r="G258" s="43">
        <v>42048</v>
      </c>
      <c r="H258" s="30">
        <v>10290627012</v>
      </c>
      <c r="I258" s="30" t="s">
        <v>17</v>
      </c>
      <c r="J258" s="30" t="s">
        <v>18</v>
      </c>
      <c r="K258" s="30" t="s">
        <v>19</v>
      </c>
      <c r="L258" s="30">
        <v>10290627</v>
      </c>
      <c r="M258" s="30" t="s">
        <v>39</v>
      </c>
      <c r="N258" s="30" t="s">
        <v>21</v>
      </c>
      <c r="O258" s="44" t="str">
        <f t="shared" si="20"/>
        <v/>
      </c>
      <c r="P258" s="42">
        <v>2</v>
      </c>
      <c r="Q258" s="30" t="s">
        <v>1411</v>
      </c>
      <c r="R258" s="1" t="str">
        <f t="shared" si="15"/>
        <v>10th passed and present not continue study</v>
      </c>
      <c r="AA258"/>
    </row>
    <row r="259" spans="1:27" s="45" customFormat="1" ht="16.5" customHeight="1" x14ac:dyDescent="0.25">
      <c r="A259" s="42">
        <f t="shared" si="16"/>
        <v>122</v>
      </c>
      <c r="B259" s="30" t="s">
        <v>13</v>
      </c>
      <c r="C259" s="30" t="s">
        <v>14</v>
      </c>
      <c r="D259" s="1" t="s">
        <v>653</v>
      </c>
      <c r="E259" s="30" t="s">
        <v>23</v>
      </c>
      <c r="F259" s="30">
        <v>6304367147</v>
      </c>
      <c r="G259" s="43">
        <v>38718</v>
      </c>
      <c r="H259" s="30">
        <v>10290627017</v>
      </c>
      <c r="I259" s="30" t="s">
        <v>17</v>
      </c>
      <c r="J259" s="30" t="s">
        <v>18</v>
      </c>
      <c r="K259" s="30" t="s">
        <v>19</v>
      </c>
      <c r="L259" s="30">
        <v>10290627</v>
      </c>
      <c r="M259" s="30" t="s">
        <v>39</v>
      </c>
      <c r="N259" s="30" t="s">
        <v>21</v>
      </c>
      <c r="O259" s="44">
        <f t="shared" si="20"/>
        <v>297767232862</v>
      </c>
      <c r="P259" s="42">
        <v>1</v>
      </c>
      <c r="Q259" s="30" t="s">
        <v>1722</v>
      </c>
      <c r="R259" s="1" t="str">
        <f t="shared" ref="R259:R322" si="21">IFERROR(VLOOKUP(P259,REASONCODE,2,FALSE),"")</f>
        <v>Studying in School / College</v>
      </c>
      <c r="AA259"/>
    </row>
    <row r="260" spans="1:27" s="45" customFormat="1" ht="16.5" customHeight="1" x14ac:dyDescent="0.25">
      <c r="A260" s="42">
        <f t="shared" si="16"/>
        <v>123</v>
      </c>
      <c r="B260" s="30" t="s">
        <v>13</v>
      </c>
      <c r="C260" s="30" t="s">
        <v>14</v>
      </c>
      <c r="D260" s="1" t="s">
        <v>313</v>
      </c>
      <c r="E260" s="30" t="s">
        <v>16</v>
      </c>
      <c r="F260" s="30">
        <v>9494166581</v>
      </c>
      <c r="G260" s="43">
        <v>39448</v>
      </c>
      <c r="H260" s="30">
        <v>10290627019</v>
      </c>
      <c r="I260" s="30" t="s">
        <v>17</v>
      </c>
      <c r="J260" s="30" t="s">
        <v>18</v>
      </c>
      <c r="K260" s="30" t="s">
        <v>19</v>
      </c>
      <c r="L260" s="30">
        <v>10290627</v>
      </c>
      <c r="M260" s="30" t="s">
        <v>39</v>
      </c>
      <c r="N260" s="30" t="s">
        <v>21</v>
      </c>
      <c r="O260" s="44">
        <f t="shared" si="20"/>
        <v>494215242846</v>
      </c>
      <c r="P260" s="42">
        <v>11</v>
      </c>
      <c r="Q260" s="30" t="s">
        <v>1745</v>
      </c>
      <c r="R260" s="1" t="str">
        <f t="shared" si="21"/>
        <v>Not traced</v>
      </c>
      <c r="AA260"/>
    </row>
    <row r="261" spans="1:27" s="45" customFormat="1" ht="16.5" customHeight="1" x14ac:dyDescent="0.25">
      <c r="A261" s="42">
        <f t="shared" ref="A261:A324" si="22">A260+1</f>
        <v>124</v>
      </c>
      <c r="B261" s="30" t="s">
        <v>13</v>
      </c>
      <c r="C261" s="30" t="s">
        <v>14</v>
      </c>
      <c r="D261" s="1" t="s">
        <v>1156</v>
      </c>
      <c r="E261" s="30" t="s">
        <v>23</v>
      </c>
      <c r="F261" s="46">
        <v>275481000000</v>
      </c>
      <c r="G261" s="43">
        <v>39728</v>
      </c>
      <c r="H261" s="30">
        <v>10290627007</v>
      </c>
      <c r="I261" s="30" t="s">
        <v>17</v>
      </c>
      <c r="J261" s="30" t="s">
        <v>18</v>
      </c>
      <c r="K261" s="30" t="s">
        <v>19</v>
      </c>
      <c r="L261" s="30">
        <v>10290627</v>
      </c>
      <c r="M261" s="30" t="s">
        <v>39</v>
      </c>
      <c r="N261" s="30" t="s">
        <v>1142</v>
      </c>
      <c r="O261" s="44">
        <f t="shared" si="20"/>
        <v>275480516798</v>
      </c>
      <c r="P261" s="42">
        <v>13</v>
      </c>
      <c r="Q261" s="30" t="s">
        <v>1552</v>
      </c>
      <c r="R261" s="1" t="str">
        <f t="shared" si="21"/>
        <v>Married</v>
      </c>
      <c r="AA261"/>
    </row>
    <row r="262" spans="1:27" s="45" customFormat="1" ht="16.5" customHeight="1" x14ac:dyDescent="0.25">
      <c r="A262" s="42">
        <f t="shared" si="22"/>
        <v>125</v>
      </c>
      <c r="B262" s="30" t="s">
        <v>13</v>
      </c>
      <c r="C262" s="30" t="s">
        <v>14</v>
      </c>
      <c r="D262" s="1" t="s">
        <v>351</v>
      </c>
      <c r="E262" s="30"/>
      <c r="F262" s="30">
        <v>6302942272</v>
      </c>
      <c r="G262" s="43">
        <v>38865</v>
      </c>
      <c r="H262" s="30">
        <v>10290627017</v>
      </c>
      <c r="I262" s="30" t="s">
        <v>17</v>
      </c>
      <c r="J262" s="30" t="s">
        <v>169</v>
      </c>
      <c r="K262" s="30" t="s">
        <v>19</v>
      </c>
      <c r="L262" s="30">
        <v>10290627</v>
      </c>
      <c r="M262" s="30" t="s">
        <v>39</v>
      </c>
      <c r="N262" s="30" t="s">
        <v>21</v>
      </c>
      <c r="O262" s="44"/>
      <c r="P262" s="42">
        <v>11</v>
      </c>
      <c r="Q262" s="30" t="s">
        <v>3474</v>
      </c>
      <c r="R262" s="1" t="str">
        <f t="shared" si="21"/>
        <v>Not traced</v>
      </c>
      <c r="AA262"/>
    </row>
    <row r="263" spans="1:27" s="45" customFormat="1" ht="16.5" customHeight="1" x14ac:dyDescent="0.25">
      <c r="A263" s="42">
        <f t="shared" si="22"/>
        <v>126</v>
      </c>
      <c r="B263" s="30" t="s">
        <v>13</v>
      </c>
      <c r="C263" s="30" t="s">
        <v>14</v>
      </c>
      <c r="D263" s="1" t="s">
        <v>855</v>
      </c>
      <c r="E263" s="30" t="s">
        <v>23</v>
      </c>
      <c r="F263" s="30">
        <v>949470576</v>
      </c>
      <c r="G263" s="43">
        <v>40772</v>
      </c>
      <c r="H263" s="30">
        <v>10290627013</v>
      </c>
      <c r="I263" s="30" t="s">
        <v>17</v>
      </c>
      <c r="J263" s="30" t="s">
        <v>18</v>
      </c>
      <c r="K263" s="30" t="s">
        <v>19</v>
      </c>
      <c r="L263" s="30">
        <v>10290627</v>
      </c>
      <c r="M263" s="30" t="s">
        <v>39</v>
      </c>
      <c r="N263" s="30" t="s">
        <v>21</v>
      </c>
      <c r="O263" s="44" t="str">
        <f>IFERROR(VLOOKUP(D263,GERDATA971,14,FALSE),"")</f>
        <v/>
      </c>
      <c r="P263" s="42">
        <v>1</v>
      </c>
      <c r="Q263" s="30" t="s">
        <v>1552</v>
      </c>
      <c r="R263" s="1" t="str">
        <f t="shared" si="21"/>
        <v>Studying in School / College</v>
      </c>
      <c r="AA263"/>
    </row>
    <row r="264" spans="1:27" s="45" customFormat="1" ht="16.5" customHeight="1" x14ac:dyDescent="0.25">
      <c r="A264" s="42">
        <v>1</v>
      </c>
      <c r="B264" s="30" t="s">
        <v>13</v>
      </c>
      <c r="C264" s="30" t="s">
        <v>14</v>
      </c>
      <c r="D264" s="1" t="s">
        <v>290</v>
      </c>
      <c r="E264" s="30" t="s">
        <v>23</v>
      </c>
      <c r="F264" s="30">
        <v>9392249453</v>
      </c>
      <c r="G264" s="43">
        <v>42146</v>
      </c>
      <c r="H264" s="30">
        <v>10290628003</v>
      </c>
      <c r="I264" s="30" t="s">
        <v>17</v>
      </c>
      <c r="J264" s="30" t="s">
        <v>18</v>
      </c>
      <c r="K264" s="30" t="s">
        <v>19</v>
      </c>
      <c r="L264" s="30">
        <v>10290628</v>
      </c>
      <c r="M264" s="30" t="s">
        <v>41</v>
      </c>
      <c r="N264" s="30" t="s">
        <v>21</v>
      </c>
      <c r="O264" s="44" t="str">
        <f>IFERROR(VLOOKUP(D264,GERDATA971,14,FALSE),"")</f>
        <v>392544381943</v>
      </c>
      <c r="P264" s="42">
        <v>11</v>
      </c>
      <c r="Q264" s="30" t="s">
        <v>1769</v>
      </c>
      <c r="R264" s="1" t="str">
        <f t="shared" si="21"/>
        <v>Not traced</v>
      </c>
      <c r="AA264"/>
    </row>
    <row r="265" spans="1:27" s="45" customFormat="1" ht="16.5" customHeight="1" x14ac:dyDescent="0.25">
      <c r="A265" s="42">
        <f t="shared" si="22"/>
        <v>2</v>
      </c>
      <c r="B265" s="30" t="s">
        <v>13</v>
      </c>
      <c r="C265" s="30" t="s">
        <v>14</v>
      </c>
      <c r="D265" s="1" t="s">
        <v>556</v>
      </c>
      <c r="E265" s="30" t="s">
        <v>16</v>
      </c>
      <c r="F265" s="30">
        <v>8500167542</v>
      </c>
      <c r="G265" s="43">
        <v>39577</v>
      </c>
      <c r="H265" s="30">
        <v>10290628012</v>
      </c>
      <c r="I265" s="30" t="s">
        <v>17</v>
      </c>
      <c r="J265" s="30" t="s">
        <v>18</v>
      </c>
      <c r="K265" s="30" t="s">
        <v>19</v>
      </c>
      <c r="L265" s="30">
        <v>10290628</v>
      </c>
      <c r="M265" s="30" t="s">
        <v>41</v>
      </c>
      <c r="N265" s="30" t="s">
        <v>21</v>
      </c>
      <c r="O265" s="44" t="str">
        <f>IFERROR(VLOOKUP(D265,GERDATA971,14,FALSE),"")</f>
        <v/>
      </c>
      <c r="P265" s="42">
        <v>11</v>
      </c>
      <c r="Q265" s="30" t="s">
        <v>1552</v>
      </c>
      <c r="R265" s="1" t="str">
        <f t="shared" si="21"/>
        <v>Not traced</v>
      </c>
      <c r="AA265"/>
    </row>
    <row r="266" spans="1:27" s="45" customFormat="1" ht="16.5" customHeight="1" x14ac:dyDescent="0.25">
      <c r="A266" s="42">
        <f t="shared" si="22"/>
        <v>3</v>
      </c>
      <c r="B266" s="30" t="s">
        <v>13</v>
      </c>
      <c r="C266" s="30" t="s">
        <v>14</v>
      </c>
      <c r="D266" s="1" t="s">
        <v>1129</v>
      </c>
      <c r="E266" s="30" t="s">
        <v>16</v>
      </c>
      <c r="F266" s="46">
        <v>297304000000</v>
      </c>
      <c r="G266" s="43">
        <v>42700</v>
      </c>
      <c r="H266" s="30">
        <v>10290628014</v>
      </c>
      <c r="I266" s="30" t="s">
        <v>17</v>
      </c>
      <c r="J266" s="30" t="s">
        <v>31</v>
      </c>
      <c r="K266" s="30" t="s">
        <v>19</v>
      </c>
      <c r="L266" s="30">
        <v>10290628</v>
      </c>
      <c r="M266" s="30" t="s">
        <v>41</v>
      </c>
      <c r="N266" s="30" t="s">
        <v>21</v>
      </c>
      <c r="O266" s="44"/>
      <c r="P266" s="42">
        <v>11</v>
      </c>
      <c r="Q266" s="30" t="s">
        <v>3475</v>
      </c>
      <c r="R266" s="1" t="str">
        <f t="shared" si="21"/>
        <v>Not traced</v>
      </c>
      <c r="AA266"/>
    </row>
    <row r="267" spans="1:27" s="45" customFormat="1" ht="16.5" customHeight="1" x14ac:dyDescent="0.25">
      <c r="A267" s="42">
        <f t="shared" si="22"/>
        <v>4</v>
      </c>
      <c r="B267" s="30" t="s">
        <v>13</v>
      </c>
      <c r="C267" s="30" t="s">
        <v>14</v>
      </c>
      <c r="D267" s="1" t="s">
        <v>679</v>
      </c>
      <c r="E267" s="30" t="s">
        <v>16</v>
      </c>
      <c r="F267" s="30">
        <v>9491601639</v>
      </c>
      <c r="G267" s="43">
        <v>38749</v>
      </c>
      <c r="H267" s="30">
        <v>10290628011</v>
      </c>
      <c r="I267" s="30" t="s">
        <v>17</v>
      </c>
      <c r="J267" s="30" t="s">
        <v>18</v>
      </c>
      <c r="K267" s="30" t="s">
        <v>17</v>
      </c>
      <c r="L267" s="30">
        <v>10290628</v>
      </c>
      <c r="M267" s="30" t="s">
        <v>41</v>
      </c>
      <c r="N267" s="30" t="s">
        <v>21</v>
      </c>
      <c r="O267" s="44">
        <v>727919014144</v>
      </c>
      <c r="P267" s="42">
        <v>1</v>
      </c>
      <c r="Q267" s="30" t="s">
        <v>3478</v>
      </c>
      <c r="R267" s="1" t="str">
        <f t="shared" si="21"/>
        <v>Studying in School / College</v>
      </c>
      <c r="AA267"/>
    </row>
    <row r="268" spans="1:27" s="45" customFormat="1" ht="16.5" customHeight="1" x14ac:dyDescent="0.25">
      <c r="A268" s="42">
        <f t="shared" si="22"/>
        <v>5</v>
      </c>
      <c r="B268" s="30" t="s">
        <v>13</v>
      </c>
      <c r="C268" s="30" t="s">
        <v>14</v>
      </c>
      <c r="D268" s="1" t="s">
        <v>454</v>
      </c>
      <c r="E268" s="30" t="s">
        <v>23</v>
      </c>
      <c r="F268" s="30">
        <v>9441804331</v>
      </c>
      <c r="G268" s="43">
        <v>39179</v>
      </c>
      <c r="H268" s="30">
        <v>10290628014</v>
      </c>
      <c r="I268" s="30" t="s">
        <v>17</v>
      </c>
      <c r="J268" s="30" t="s">
        <v>18</v>
      </c>
      <c r="K268" s="30" t="s">
        <v>19</v>
      </c>
      <c r="L268" s="30">
        <v>10290628</v>
      </c>
      <c r="M268" s="30" t="s">
        <v>41</v>
      </c>
      <c r="N268" s="30" t="s">
        <v>21</v>
      </c>
      <c r="O268" s="44" t="str">
        <f>IFERROR(VLOOKUP(D268,GERDATA971,14,FALSE),"")</f>
        <v>887175199173</v>
      </c>
      <c r="P268" s="42">
        <v>10</v>
      </c>
      <c r="Q268" s="30" t="s">
        <v>1787</v>
      </c>
      <c r="R268" s="1" t="str">
        <f t="shared" si="21"/>
        <v xml:space="preserve">Drop Out </v>
      </c>
      <c r="AA268"/>
    </row>
    <row r="269" spans="1:27" s="45" customFormat="1" ht="16.5" customHeight="1" x14ac:dyDescent="0.25">
      <c r="A269" s="42">
        <f t="shared" si="22"/>
        <v>6</v>
      </c>
      <c r="B269" s="30" t="s">
        <v>13</v>
      </c>
      <c r="C269" s="30" t="s">
        <v>14</v>
      </c>
      <c r="D269" s="1" t="s">
        <v>280</v>
      </c>
      <c r="E269" s="30" t="s">
        <v>23</v>
      </c>
      <c r="F269" s="30">
        <v>9440227986</v>
      </c>
      <c r="G269" s="43">
        <v>40179</v>
      </c>
      <c r="H269" s="30">
        <v>10290628013</v>
      </c>
      <c r="I269" s="30" t="s">
        <v>17</v>
      </c>
      <c r="J269" s="30" t="s">
        <v>18</v>
      </c>
      <c r="K269" s="30" t="s">
        <v>19</v>
      </c>
      <c r="L269" s="30">
        <v>10290628</v>
      </c>
      <c r="M269" s="30" t="s">
        <v>41</v>
      </c>
      <c r="N269" s="30" t="s">
        <v>21</v>
      </c>
      <c r="O269" s="44" t="str">
        <f>IFERROR(VLOOKUP(D269,GERDATA971,14,FALSE),"")</f>
        <v>743301283863</v>
      </c>
      <c r="P269" s="42">
        <v>10</v>
      </c>
      <c r="Q269" s="30" t="s">
        <v>1754</v>
      </c>
      <c r="R269" s="1" t="str">
        <f t="shared" si="21"/>
        <v xml:space="preserve">Drop Out </v>
      </c>
      <c r="AA269"/>
    </row>
    <row r="270" spans="1:27" s="45" customFormat="1" ht="16.5" customHeight="1" x14ac:dyDescent="0.25">
      <c r="A270" s="42">
        <f t="shared" si="22"/>
        <v>7</v>
      </c>
      <c r="B270" s="30" t="s">
        <v>13</v>
      </c>
      <c r="C270" s="30" t="s">
        <v>14</v>
      </c>
      <c r="D270" s="1" t="s">
        <v>1011</v>
      </c>
      <c r="E270" s="30" t="s">
        <v>23</v>
      </c>
      <c r="F270" s="46">
        <v>401332000000</v>
      </c>
      <c r="G270" s="43">
        <v>38831</v>
      </c>
      <c r="H270" s="30">
        <v>10290628014</v>
      </c>
      <c r="I270" s="30" t="s">
        <v>17</v>
      </c>
      <c r="J270" s="30" t="s">
        <v>18</v>
      </c>
      <c r="K270" s="30" t="s">
        <v>19</v>
      </c>
      <c r="L270" s="30">
        <v>10290628</v>
      </c>
      <c r="M270" s="30" t="s">
        <v>41</v>
      </c>
      <c r="N270" s="30" t="s">
        <v>21</v>
      </c>
      <c r="O270" s="44" t="str">
        <f>IFERROR(VLOOKUP(D270,GERDATA971,14,FALSE),"")</f>
        <v>401331594060</v>
      </c>
      <c r="P270" s="42">
        <v>10</v>
      </c>
      <c r="Q270" s="30" t="s">
        <v>1787</v>
      </c>
      <c r="R270" s="1" t="str">
        <f t="shared" si="21"/>
        <v xml:space="preserve">Drop Out </v>
      </c>
      <c r="AA270"/>
    </row>
    <row r="271" spans="1:27" s="45" customFormat="1" ht="16.5" customHeight="1" x14ac:dyDescent="0.25">
      <c r="A271" s="42">
        <f t="shared" si="22"/>
        <v>8</v>
      </c>
      <c r="B271" s="30" t="s">
        <v>13</v>
      </c>
      <c r="C271" s="30" t="s">
        <v>14</v>
      </c>
      <c r="D271" s="1" t="s">
        <v>266</v>
      </c>
      <c r="E271" s="30" t="s">
        <v>16</v>
      </c>
      <c r="F271" s="30">
        <v>9494167147</v>
      </c>
      <c r="G271" s="43">
        <v>38842</v>
      </c>
      <c r="H271" s="30">
        <v>10290628011</v>
      </c>
      <c r="I271" s="30" t="s">
        <v>17</v>
      </c>
      <c r="J271" s="30" t="s">
        <v>18</v>
      </c>
      <c r="K271" s="30" t="s">
        <v>17</v>
      </c>
      <c r="L271" s="30">
        <v>10290628</v>
      </c>
      <c r="M271" s="30" t="s">
        <v>41</v>
      </c>
      <c r="N271" s="30" t="s">
        <v>21</v>
      </c>
      <c r="O271" s="44">
        <v>882672556197</v>
      </c>
      <c r="P271" s="42">
        <v>1</v>
      </c>
      <c r="Q271" s="30" t="s">
        <v>3478</v>
      </c>
      <c r="R271" s="1" t="str">
        <f t="shared" si="21"/>
        <v>Studying in School / College</v>
      </c>
      <c r="AA271"/>
    </row>
    <row r="272" spans="1:27" s="45" customFormat="1" ht="16.5" customHeight="1" x14ac:dyDescent="0.25">
      <c r="A272" s="42">
        <f t="shared" si="22"/>
        <v>9</v>
      </c>
      <c r="B272" s="30" t="s">
        <v>13</v>
      </c>
      <c r="C272" s="30" t="s">
        <v>14</v>
      </c>
      <c r="D272" s="1" t="s">
        <v>1302</v>
      </c>
      <c r="E272" s="30" t="s">
        <v>23</v>
      </c>
      <c r="F272" s="46">
        <v>352940000000</v>
      </c>
      <c r="G272" s="43">
        <v>40179</v>
      </c>
      <c r="H272" s="30">
        <v>10290628008</v>
      </c>
      <c r="I272" s="30" t="s">
        <v>17</v>
      </c>
      <c r="J272" s="30" t="s">
        <v>18</v>
      </c>
      <c r="K272" s="30" t="s">
        <v>19</v>
      </c>
      <c r="L272" s="30">
        <v>10290628</v>
      </c>
      <c r="M272" s="30" t="s">
        <v>41</v>
      </c>
      <c r="N272" s="30" t="s">
        <v>1142</v>
      </c>
      <c r="O272" s="44" t="str">
        <f>IFERROR(VLOOKUP(D272,GERDATA971,14,FALSE),"")</f>
        <v>352940064098</v>
      </c>
      <c r="P272" s="42">
        <v>10</v>
      </c>
      <c r="Q272" s="30" t="s">
        <v>1754</v>
      </c>
      <c r="R272" s="1" t="str">
        <f t="shared" si="21"/>
        <v xml:space="preserve">Drop Out </v>
      </c>
      <c r="AA272"/>
    </row>
    <row r="273" spans="1:27" s="45" customFormat="1" ht="16.5" customHeight="1" x14ac:dyDescent="0.25">
      <c r="A273" s="42">
        <f t="shared" si="22"/>
        <v>10</v>
      </c>
      <c r="B273" s="30" t="s">
        <v>13</v>
      </c>
      <c r="C273" s="30" t="s">
        <v>14</v>
      </c>
      <c r="D273" s="1" t="s">
        <v>242</v>
      </c>
      <c r="E273" s="30" t="s">
        <v>23</v>
      </c>
      <c r="F273" s="30">
        <v>8332065778</v>
      </c>
      <c r="G273" s="43">
        <v>39725</v>
      </c>
      <c r="H273" s="30">
        <v>10290628014</v>
      </c>
      <c r="I273" s="30" t="s">
        <v>17</v>
      </c>
      <c r="J273" s="30" t="s">
        <v>18</v>
      </c>
      <c r="K273" s="30" t="s">
        <v>19</v>
      </c>
      <c r="L273" s="30">
        <v>10290628</v>
      </c>
      <c r="M273" s="30" t="s">
        <v>41</v>
      </c>
      <c r="N273" s="30" t="s">
        <v>21</v>
      </c>
      <c r="O273" s="44" t="str">
        <f>IFERROR(VLOOKUP(D273,GERDATA971,14,FALSE),"")</f>
        <v>338672532062</v>
      </c>
      <c r="P273" s="42">
        <v>10</v>
      </c>
      <c r="Q273" s="30" t="s">
        <v>1787</v>
      </c>
      <c r="R273" s="1" t="str">
        <f t="shared" si="21"/>
        <v xml:space="preserve">Drop Out </v>
      </c>
      <c r="AA273"/>
    </row>
    <row r="274" spans="1:27" s="45" customFormat="1" ht="16.5" customHeight="1" x14ac:dyDescent="0.25">
      <c r="A274" s="42">
        <f t="shared" si="22"/>
        <v>11</v>
      </c>
      <c r="B274" s="30" t="s">
        <v>13</v>
      </c>
      <c r="C274" s="30" t="s">
        <v>14</v>
      </c>
      <c r="D274" s="1" t="s">
        <v>1263</v>
      </c>
      <c r="E274" s="30" t="s">
        <v>23</v>
      </c>
      <c r="F274" s="46">
        <v>742078000000</v>
      </c>
      <c r="G274" s="43">
        <v>39651</v>
      </c>
      <c r="H274" s="30">
        <v>10290628005</v>
      </c>
      <c r="I274" s="30" t="s">
        <v>17</v>
      </c>
      <c r="J274" s="30" t="s">
        <v>18</v>
      </c>
      <c r="K274" s="30" t="s">
        <v>19</v>
      </c>
      <c r="L274" s="30">
        <v>10290628</v>
      </c>
      <c r="M274" s="30" t="s">
        <v>41</v>
      </c>
      <c r="N274" s="30" t="s">
        <v>1142</v>
      </c>
      <c r="O274" s="44" t="str">
        <f>IFERROR(VLOOKUP(D274,GERDATA971,14,FALSE),"")</f>
        <v>742077922285</v>
      </c>
      <c r="P274" s="42">
        <v>10</v>
      </c>
      <c r="Q274" s="30" t="s">
        <v>1787</v>
      </c>
      <c r="R274" s="1" t="str">
        <f t="shared" si="21"/>
        <v xml:space="preserve">Drop Out </v>
      </c>
      <c r="AA274"/>
    </row>
    <row r="275" spans="1:27" s="45" customFormat="1" ht="16.5" customHeight="1" x14ac:dyDescent="0.25">
      <c r="A275" s="42">
        <f t="shared" si="22"/>
        <v>12</v>
      </c>
      <c r="B275" s="30" t="s">
        <v>13</v>
      </c>
      <c r="C275" s="30" t="s">
        <v>14</v>
      </c>
      <c r="D275" s="1" t="s">
        <v>394</v>
      </c>
      <c r="E275" s="30" t="s">
        <v>16</v>
      </c>
      <c r="F275" s="30">
        <v>8500564935</v>
      </c>
      <c r="G275" s="43">
        <v>38611</v>
      </c>
      <c r="H275" s="30">
        <v>10290628003</v>
      </c>
      <c r="I275" s="30" t="s">
        <v>17</v>
      </c>
      <c r="J275" s="30" t="s">
        <v>18</v>
      </c>
      <c r="K275" s="30" t="s">
        <v>19</v>
      </c>
      <c r="L275" s="30">
        <v>10290628</v>
      </c>
      <c r="M275" s="30" t="s">
        <v>41</v>
      </c>
      <c r="N275" s="30" t="s">
        <v>21</v>
      </c>
      <c r="O275" s="44" t="str">
        <f>IFERROR(VLOOKUP(D275,GERDATA971,14,FALSE),"")</f>
        <v>337612055249</v>
      </c>
      <c r="P275" s="42">
        <v>13</v>
      </c>
      <c r="Q275" s="30" t="s">
        <v>1773</v>
      </c>
      <c r="R275" s="1" t="str">
        <f t="shared" si="21"/>
        <v>Married</v>
      </c>
      <c r="AA275"/>
    </row>
    <row r="276" spans="1:27" s="45" customFormat="1" ht="16.5" customHeight="1" x14ac:dyDescent="0.25">
      <c r="A276" s="42">
        <f t="shared" si="22"/>
        <v>13</v>
      </c>
      <c r="B276" s="30" t="s">
        <v>13</v>
      </c>
      <c r="C276" s="30" t="s">
        <v>14</v>
      </c>
      <c r="D276" s="1" t="s">
        <v>176</v>
      </c>
      <c r="E276" s="30" t="s">
        <v>16</v>
      </c>
      <c r="F276" s="30">
        <v>6305623224</v>
      </c>
      <c r="G276" s="43">
        <v>39814</v>
      </c>
      <c r="H276" s="30">
        <v>10290628007</v>
      </c>
      <c r="I276" s="30" t="s">
        <v>17</v>
      </c>
      <c r="J276" s="30" t="s">
        <v>18</v>
      </c>
      <c r="K276" s="30" t="s">
        <v>17</v>
      </c>
      <c r="L276" s="30">
        <v>10290628</v>
      </c>
      <c r="M276" s="30" t="s">
        <v>41</v>
      </c>
      <c r="N276" s="30" t="s">
        <v>21</v>
      </c>
      <c r="O276" s="44" t="s">
        <v>3481</v>
      </c>
      <c r="P276" s="42">
        <v>1</v>
      </c>
      <c r="Q276" s="30" t="s">
        <v>3483</v>
      </c>
      <c r="R276" s="1" t="str">
        <f t="shared" si="21"/>
        <v>Studying in School / College</v>
      </c>
      <c r="AA276"/>
    </row>
    <row r="277" spans="1:27" s="45" customFormat="1" ht="16.5" customHeight="1" x14ac:dyDescent="0.25">
      <c r="A277" s="42">
        <f t="shared" si="22"/>
        <v>14</v>
      </c>
      <c r="B277" s="30" t="s">
        <v>13</v>
      </c>
      <c r="C277" s="30" t="s">
        <v>14</v>
      </c>
      <c r="D277" s="1" t="s">
        <v>228</v>
      </c>
      <c r="E277" s="30" t="s">
        <v>23</v>
      </c>
      <c r="F277" s="30">
        <v>8331857369</v>
      </c>
      <c r="G277" s="43">
        <v>40814</v>
      </c>
      <c r="H277" s="30">
        <v>10290628005</v>
      </c>
      <c r="I277" s="30" t="s">
        <v>17</v>
      </c>
      <c r="J277" s="30" t="s">
        <v>18</v>
      </c>
      <c r="K277" s="30" t="s">
        <v>19</v>
      </c>
      <c r="L277" s="30">
        <v>10290628</v>
      </c>
      <c r="M277" s="30" t="s">
        <v>41</v>
      </c>
      <c r="N277" s="30" t="s">
        <v>21</v>
      </c>
      <c r="O277" s="44" t="str">
        <f>IFERROR(VLOOKUP(D277,GERDATA971,14,FALSE),"")</f>
        <v>886853891407</v>
      </c>
      <c r="P277" s="42">
        <v>10</v>
      </c>
      <c r="Q277" s="30" t="s">
        <v>1787</v>
      </c>
      <c r="R277" s="1" t="str">
        <f t="shared" si="21"/>
        <v xml:space="preserve">Drop Out </v>
      </c>
      <c r="AA277"/>
    </row>
    <row r="278" spans="1:27" s="45" customFormat="1" ht="16.5" customHeight="1" x14ac:dyDescent="0.25">
      <c r="A278" s="42">
        <f t="shared" si="22"/>
        <v>15</v>
      </c>
      <c r="B278" s="30" t="s">
        <v>13</v>
      </c>
      <c r="C278" s="30" t="s">
        <v>14</v>
      </c>
      <c r="D278" s="1" t="s">
        <v>899</v>
      </c>
      <c r="E278" s="30" t="s">
        <v>16</v>
      </c>
      <c r="F278" s="46">
        <v>341570000000</v>
      </c>
      <c r="G278" s="43">
        <v>38691</v>
      </c>
      <c r="H278" s="30">
        <v>10290628003</v>
      </c>
      <c r="I278" s="30" t="s">
        <v>17</v>
      </c>
      <c r="J278" s="30" t="s">
        <v>18</v>
      </c>
      <c r="K278" s="30" t="s">
        <v>17</v>
      </c>
      <c r="L278" s="30">
        <v>10290628</v>
      </c>
      <c r="M278" s="30" t="s">
        <v>41</v>
      </c>
      <c r="N278" s="30" t="s">
        <v>21</v>
      </c>
      <c r="O278" s="44">
        <v>341569829376</v>
      </c>
      <c r="P278" s="42">
        <v>1</v>
      </c>
      <c r="Q278" s="30" t="s">
        <v>3486</v>
      </c>
      <c r="R278" s="1" t="str">
        <f t="shared" si="21"/>
        <v>Studying in School / College</v>
      </c>
      <c r="AA278"/>
    </row>
    <row r="279" spans="1:27" s="45" customFormat="1" ht="16.5" customHeight="1" x14ac:dyDescent="0.25">
      <c r="A279" s="42">
        <f t="shared" si="22"/>
        <v>16</v>
      </c>
      <c r="B279" s="30" t="s">
        <v>13</v>
      </c>
      <c r="C279" s="30" t="s">
        <v>14</v>
      </c>
      <c r="D279" s="1" t="s">
        <v>1280</v>
      </c>
      <c r="E279" s="30" t="s">
        <v>23</v>
      </c>
      <c r="F279" s="46">
        <v>792004000000</v>
      </c>
      <c r="G279" s="43">
        <v>39927</v>
      </c>
      <c r="H279" s="30">
        <v>10290628004</v>
      </c>
      <c r="I279" s="30" t="s">
        <v>17</v>
      </c>
      <c r="J279" s="30" t="s">
        <v>18</v>
      </c>
      <c r="K279" s="30" t="s">
        <v>19</v>
      </c>
      <c r="L279" s="30">
        <v>10290628</v>
      </c>
      <c r="M279" s="30" t="s">
        <v>41</v>
      </c>
      <c r="N279" s="30" t="s">
        <v>1142</v>
      </c>
      <c r="O279" s="44" t="str">
        <f>IFERROR(VLOOKUP(D279,GERDATA971,14,FALSE),"")</f>
        <v>792004202168</v>
      </c>
      <c r="P279" s="42">
        <v>10</v>
      </c>
      <c r="Q279" s="30" t="s">
        <v>1754</v>
      </c>
      <c r="R279" s="1" t="str">
        <f t="shared" si="21"/>
        <v xml:space="preserve">Drop Out </v>
      </c>
      <c r="AA279"/>
    </row>
    <row r="280" spans="1:27" s="45" customFormat="1" ht="16.5" customHeight="1" x14ac:dyDescent="0.25">
      <c r="A280" s="42">
        <f t="shared" si="22"/>
        <v>17</v>
      </c>
      <c r="B280" s="30" t="s">
        <v>13</v>
      </c>
      <c r="C280" s="30" t="s">
        <v>14</v>
      </c>
      <c r="D280" s="1" t="s">
        <v>429</v>
      </c>
      <c r="E280" s="30" t="s">
        <v>16</v>
      </c>
      <c r="F280" s="30">
        <v>9494217487</v>
      </c>
      <c r="G280" s="43">
        <v>39089</v>
      </c>
      <c r="H280" s="30">
        <v>10290628006</v>
      </c>
      <c r="I280" s="30" t="s">
        <v>17</v>
      </c>
      <c r="J280" s="30" t="s">
        <v>18</v>
      </c>
      <c r="K280" s="30" t="s">
        <v>17</v>
      </c>
      <c r="L280" s="30">
        <v>10290628</v>
      </c>
      <c r="M280" s="30" t="s">
        <v>41</v>
      </c>
      <c r="N280" s="30" t="s">
        <v>21</v>
      </c>
      <c r="O280" s="44">
        <v>860886582047</v>
      </c>
      <c r="P280" s="42">
        <v>1</v>
      </c>
      <c r="Q280" s="30" t="s">
        <v>3486</v>
      </c>
      <c r="R280" s="1" t="str">
        <f t="shared" si="21"/>
        <v>Studying in School / College</v>
      </c>
      <c r="AA280"/>
    </row>
    <row r="281" spans="1:27" s="45" customFormat="1" ht="16.5" customHeight="1" x14ac:dyDescent="0.25">
      <c r="A281" s="42">
        <f t="shared" si="22"/>
        <v>18</v>
      </c>
      <c r="B281" s="30" t="s">
        <v>13</v>
      </c>
      <c r="C281" s="30" t="s">
        <v>14</v>
      </c>
      <c r="D281" s="1" t="s">
        <v>426</v>
      </c>
      <c r="E281" s="30" t="s">
        <v>23</v>
      </c>
      <c r="F281" s="30">
        <v>9494157056</v>
      </c>
      <c r="G281" s="43">
        <v>39448</v>
      </c>
      <c r="H281" s="30">
        <v>10290628002</v>
      </c>
      <c r="I281" s="30" t="s">
        <v>17</v>
      </c>
      <c r="J281" s="30" t="s">
        <v>18</v>
      </c>
      <c r="K281" s="30" t="s">
        <v>19</v>
      </c>
      <c r="L281" s="30">
        <v>10290628</v>
      </c>
      <c r="M281" s="30" t="s">
        <v>41</v>
      </c>
      <c r="N281" s="30" t="s">
        <v>21</v>
      </c>
      <c r="O281" s="44" t="str">
        <f>IFERROR(VLOOKUP(D281,GERDATA971,14,FALSE),"")</f>
        <v>575920163318</v>
      </c>
      <c r="P281" s="42">
        <v>1</v>
      </c>
      <c r="Q281" s="30" t="s">
        <v>1762</v>
      </c>
      <c r="R281" s="1" t="str">
        <f t="shared" si="21"/>
        <v>Studying in School / College</v>
      </c>
      <c r="AA281"/>
    </row>
    <row r="282" spans="1:27" s="45" customFormat="1" ht="16.5" customHeight="1" x14ac:dyDescent="0.25">
      <c r="A282" s="42">
        <f t="shared" si="22"/>
        <v>19</v>
      </c>
      <c r="B282" s="30" t="s">
        <v>13</v>
      </c>
      <c r="C282" s="30" t="s">
        <v>14</v>
      </c>
      <c r="D282" s="1" t="s">
        <v>830</v>
      </c>
      <c r="E282" s="30" t="s">
        <v>23</v>
      </c>
      <c r="F282" s="30">
        <v>9490147153</v>
      </c>
      <c r="G282" s="43">
        <v>41305</v>
      </c>
      <c r="H282" s="30">
        <v>10290628012</v>
      </c>
      <c r="I282" s="30" t="s">
        <v>17</v>
      </c>
      <c r="J282" s="30" t="s">
        <v>18</v>
      </c>
      <c r="K282" s="30" t="s">
        <v>19</v>
      </c>
      <c r="L282" s="30">
        <v>10290628</v>
      </c>
      <c r="M282" s="30" t="s">
        <v>41</v>
      </c>
      <c r="N282" s="30" t="s">
        <v>21</v>
      </c>
      <c r="O282" s="44" t="str">
        <f>IFERROR(VLOOKUP(D282,GERDATA971,14,FALSE),"")</f>
        <v>928526808560</v>
      </c>
      <c r="P282" s="42">
        <v>1</v>
      </c>
      <c r="Q282" s="30" t="s">
        <v>1837</v>
      </c>
      <c r="R282" s="1" t="str">
        <f t="shared" si="21"/>
        <v>Studying in School / College</v>
      </c>
      <c r="AA282"/>
    </row>
    <row r="283" spans="1:27" s="45" customFormat="1" ht="16.5" customHeight="1" x14ac:dyDescent="0.25">
      <c r="A283" s="42">
        <f t="shared" si="22"/>
        <v>20</v>
      </c>
      <c r="B283" s="30" t="s">
        <v>13</v>
      </c>
      <c r="C283" s="30" t="s">
        <v>14</v>
      </c>
      <c r="D283" s="1" t="s">
        <v>805</v>
      </c>
      <c r="E283" s="30" t="s">
        <v>23</v>
      </c>
      <c r="F283" s="30">
        <v>8985675609</v>
      </c>
      <c r="G283" s="43">
        <v>39114</v>
      </c>
      <c r="H283" s="30">
        <v>10290628009</v>
      </c>
      <c r="I283" s="30" t="s">
        <v>17</v>
      </c>
      <c r="J283" s="30" t="s">
        <v>18</v>
      </c>
      <c r="K283" s="30" t="s">
        <v>17</v>
      </c>
      <c r="L283" s="30">
        <v>10290628</v>
      </c>
      <c r="M283" s="30" t="s">
        <v>41</v>
      </c>
      <c r="N283" s="30" t="s">
        <v>21</v>
      </c>
      <c r="O283" s="44">
        <v>768019624210</v>
      </c>
      <c r="P283" s="42">
        <v>1</v>
      </c>
      <c r="Q283" s="30" t="s">
        <v>3491</v>
      </c>
      <c r="R283" s="1" t="str">
        <f t="shared" si="21"/>
        <v>Studying in School / College</v>
      </c>
      <c r="AA283"/>
    </row>
    <row r="284" spans="1:27" s="45" customFormat="1" ht="16.5" customHeight="1" x14ac:dyDescent="0.25">
      <c r="A284" s="42">
        <f t="shared" si="22"/>
        <v>21</v>
      </c>
      <c r="B284" s="30" t="s">
        <v>13</v>
      </c>
      <c r="C284" s="30" t="s">
        <v>14</v>
      </c>
      <c r="D284" s="1" t="s">
        <v>865</v>
      </c>
      <c r="E284" s="30" t="s">
        <v>23</v>
      </c>
      <c r="F284" s="30">
        <v>8500136771</v>
      </c>
      <c r="G284" s="43">
        <v>38657</v>
      </c>
      <c r="H284" s="30">
        <v>10290628006</v>
      </c>
      <c r="I284" s="30" t="s">
        <v>17</v>
      </c>
      <c r="J284" s="30" t="s">
        <v>18</v>
      </c>
      <c r="K284" s="30" t="s">
        <v>17</v>
      </c>
      <c r="L284" s="30">
        <v>10290628</v>
      </c>
      <c r="M284" s="30" t="s">
        <v>41</v>
      </c>
      <c r="N284" s="30" t="s">
        <v>21</v>
      </c>
      <c r="O284" s="44">
        <v>949339354692</v>
      </c>
      <c r="P284" s="42">
        <v>1</v>
      </c>
      <c r="Q284" s="30" t="s">
        <v>3493</v>
      </c>
      <c r="R284" s="1" t="str">
        <f t="shared" si="21"/>
        <v>Studying in School / College</v>
      </c>
      <c r="AA284"/>
    </row>
    <row r="285" spans="1:27" s="45" customFormat="1" ht="16.5" customHeight="1" x14ac:dyDescent="0.25">
      <c r="A285" s="42">
        <f t="shared" si="22"/>
        <v>22</v>
      </c>
      <c r="B285" s="30" t="s">
        <v>13</v>
      </c>
      <c r="C285" s="30" t="s">
        <v>14</v>
      </c>
      <c r="D285" s="1" t="s">
        <v>852</v>
      </c>
      <c r="E285" s="30" t="s">
        <v>23</v>
      </c>
      <c r="F285" s="30">
        <v>7569879867</v>
      </c>
      <c r="G285" s="43">
        <v>39083</v>
      </c>
      <c r="H285" s="30">
        <v>10290628003</v>
      </c>
      <c r="I285" s="30" t="s">
        <v>17</v>
      </c>
      <c r="J285" s="30" t="s">
        <v>18</v>
      </c>
      <c r="K285" s="30" t="s">
        <v>19</v>
      </c>
      <c r="L285" s="30">
        <v>10290628</v>
      </c>
      <c r="M285" s="30" t="s">
        <v>41</v>
      </c>
      <c r="N285" s="30" t="s">
        <v>21</v>
      </c>
      <c r="O285" s="44" t="str">
        <f>IFERROR(VLOOKUP(D285,GERDATA971,14,FALSE),"")</f>
        <v>775575307826</v>
      </c>
      <c r="P285" s="42">
        <v>10</v>
      </c>
      <c r="Q285" s="30" t="s">
        <v>1754</v>
      </c>
      <c r="R285" s="1" t="str">
        <f t="shared" si="21"/>
        <v xml:space="preserve">Drop Out </v>
      </c>
      <c r="AA285"/>
    </row>
    <row r="286" spans="1:27" s="45" customFormat="1" ht="16.5" customHeight="1" x14ac:dyDescent="0.25">
      <c r="A286" s="42">
        <f t="shared" si="22"/>
        <v>23</v>
      </c>
      <c r="B286" s="30" t="s">
        <v>13</v>
      </c>
      <c r="C286" s="30" t="s">
        <v>14</v>
      </c>
      <c r="D286" s="1" t="s">
        <v>166</v>
      </c>
      <c r="E286" s="30" t="s">
        <v>16</v>
      </c>
      <c r="F286" s="30">
        <v>8331863494</v>
      </c>
      <c r="G286" s="43">
        <v>38744</v>
      </c>
      <c r="H286" s="30">
        <v>10290628004</v>
      </c>
      <c r="I286" s="30" t="s">
        <v>17</v>
      </c>
      <c r="J286" s="30" t="s">
        <v>18</v>
      </c>
      <c r="K286" s="30" t="s">
        <v>17</v>
      </c>
      <c r="L286" s="30">
        <v>10290628</v>
      </c>
      <c r="M286" s="30" t="s">
        <v>41</v>
      </c>
      <c r="N286" s="30" t="s">
        <v>21</v>
      </c>
      <c r="O286" s="44">
        <v>940616839073</v>
      </c>
      <c r="P286" s="42">
        <v>1</v>
      </c>
      <c r="Q286" s="30" t="s">
        <v>3496</v>
      </c>
      <c r="R286" s="1" t="str">
        <f t="shared" si="21"/>
        <v>Studying in School / College</v>
      </c>
      <c r="AA286"/>
    </row>
    <row r="287" spans="1:27" s="45" customFormat="1" ht="16.5" customHeight="1" x14ac:dyDescent="0.25">
      <c r="A287" s="42">
        <f t="shared" si="22"/>
        <v>24</v>
      </c>
      <c r="B287" s="30" t="s">
        <v>13</v>
      </c>
      <c r="C287" s="30" t="s">
        <v>14</v>
      </c>
      <c r="D287" s="1" t="s">
        <v>686</v>
      </c>
      <c r="E287" s="30" t="s">
        <v>16</v>
      </c>
      <c r="F287" s="30">
        <v>9490640384</v>
      </c>
      <c r="G287" s="43">
        <v>40544</v>
      </c>
      <c r="H287" s="30">
        <v>10290628010</v>
      </c>
      <c r="I287" s="30" t="s">
        <v>17</v>
      </c>
      <c r="J287" s="30" t="s">
        <v>18</v>
      </c>
      <c r="K287" s="30" t="s">
        <v>17</v>
      </c>
      <c r="L287" s="30">
        <v>10290628</v>
      </c>
      <c r="M287" s="30" t="s">
        <v>41</v>
      </c>
      <c r="N287" s="30" t="s">
        <v>21</v>
      </c>
      <c r="O287" s="44"/>
      <c r="P287" s="42">
        <v>12</v>
      </c>
      <c r="Q287" s="30" t="s">
        <v>3440</v>
      </c>
      <c r="R287" s="1" t="str">
        <f t="shared" si="21"/>
        <v>Died</v>
      </c>
      <c r="AA287"/>
    </row>
    <row r="288" spans="1:27" s="45" customFormat="1" ht="16.5" customHeight="1" x14ac:dyDescent="0.25">
      <c r="A288" s="42">
        <f t="shared" si="22"/>
        <v>25</v>
      </c>
      <c r="B288" s="30" t="s">
        <v>13</v>
      </c>
      <c r="C288" s="30" t="s">
        <v>14</v>
      </c>
      <c r="D288" s="1" t="s">
        <v>1282</v>
      </c>
      <c r="E288" s="30" t="s">
        <v>23</v>
      </c>
      <c r="F288" s="46">
        <v>878494000000</v>
      </c>
      <c r="G288" s="43">
        <v>42860</v>
      </c>
      <c r="H288" s="30">
        <v>10290628017</v>
      </c>
      <c r="I288" s="30" t="s">
        <v>17</v>
      </c>
      <c r="J288" s="30" t="s">
        <v>31</v>
      </c>
      <c r="K288" s="30" t="s">
        <v>19</v>
      </c>
      <c r="L288" s="30">
        <v>10290628</v>
      </c>
      <c r="M288" s="30" t="s">
        <v>41</v>
      </c>
      <c r="N288" s="30" t="s">
        <v>1142</v>
      </c>
      <c r="O288" s="44"/>
      <c r="P288" s="42">
        <v>12</v>
      </c>
      <c r="Q288" s="30" t="s">
        <v>3440</v>
      </c>
      <c r="R288" s="1" t="str">
        <f t="shared" si="21"/>
        <v>Died</v>
      </c>
      <c r="AA288"/>
    </row>
    <row r="289" spans="1:27" s="45" customFormat="1" ht="16.5" customHeight="1" x14ac:dyDescent="0.25">
      <c r="A289" s="42">
        <f t="shared" si="22"/>
        <v>26</v>
      </c>
      <c r="B289" s="30" t="s">
        <v>13</v>
      </c>
      <c r="C289" s="30" t="s">
        <v>14</v>
      </c>
      <c r="D289" s="1" t="s">
        <v>681</v>
      </c>
      <c r="E289" s="30" t="s">
        <v>16</v>
      </c>
      <c r="F289" s="30">
        <v>8985432948</v>
      </c>
      <c r="G289" s="43">
        <v>38916</v>
      </c>
      <c r="H289" s="30">
        <v>10290628017</v>
      </c>
      <c r="I289" s="30" t="s">
        <v>17</v>
      </c>
      <c r="J289" s="30" t="s">
        <v>169</v>
      </c>
      <c r="K289" s="30" t="s">
        <v>19</v>
      </c>
      <c r="L289" s="30">
        <v>10290628</v>
      </c>
      <c r="M289" s="30" t="s">
        <v>41</v>
      </c>
      <c r="N289" s="30" t="s">
        <v>21</v>
      </c>
      <c r="O289" s="44">
        <v>512112584393</v>
      </c>
      <c r="P289" s="42">
        <v>1</v>
      </c>
      <c r="Q289" s="30" t="s">
        <v>3499</v>
      </c>
      <c r="R289" s="1" t="str">
        <f t="shared" si="21"/>
        <v>Studying in School / College</v>
      </c>
      <c r="AA289"/>
    </row>
    <row r="290" spans="1:27" s="45" customFormat="1" ht="16.5" customHeight="1" x14ac:dyDescent="0.25">
      <c r="A290" s="42">
        <f t="shared" si="22"/>
        <v>27</v>
      </c>
      <c r="B290" s="30" t="s">
        <v>13</v>
      </c>
      <c r="C290" s="30" t="s">
        <v>14</v>
      </c>
      <c r="D290" s="1" t="s">
        <v>705</v>
      </c>
      <c r="E290" s="30" t="s">
        <v>16</v>
      </c>
      <c r="F290" s="30">
        <v>8985064516</v>
      </c>
      <c r="G290" s="43">
        <v>39314</v>
      </c>
      <c r="H290" s="30">
        <v>10290628010</v>
      </c>
      <c r="I290" s="30" t="s">
        <v>17</v>
      </c>
      <c r="J290" s="30" t="s">
        <v>18</v>
      </c>
      <c r="K290" s="30" t="s">
        <v>17</v>
      </c>
      <c r="L290" s="30">
        <v>10290628</v>
      </c>
      <c r="M290" s="30" t="s">
        <v>41</v>
      </c>
      <c r="N290" s="30" t="s">
        <v>21</v>
      </c>
      <c r="O290" s="44">
        <v>992634755431</v>
      </c>
      <c r="P290" s="42">
        <v>13</v>
      </c>
      <c r="Q290" s="30" t="s">
        <v>3501</v>
      </c>
      <c r="R290" s="1" t="str">
        <f t="shared" si="21"/>
        <v>Married</v>
      </c>
      <c r="AA290"/>
    </row>
    <row r="291" spans="1:27" s="45" customFormat="1" ht="16.5" customHeight="1" x14ac:dyDescent="0.25">
      <c r="A291" s="42">
        <f t="shared" si="22"/>
        <v>28</v>
      </c>
      <c r="B291" s="30" t="s">
        <v>13</v>
      </c>
      <c r="C291" s="30" t="s">
        <v>14</v>
      </c>
      <c r="D291" s="1" t="s">
        <v>803</v>
      </c>
      <c r="E291" s="30" t="s">
        <v>16</v>
      </c>
      <c r="F291" s="30">
        <v>9494732990</v>
      </c>
      <c r="G291" s="43">
        <v>39814</v>
      </c>
      <c r="H291" s="30">
        <v>10290628017</v>
      </c>
      <c r="I291" s="30" t="s">
        <v>17</v>
      </c>
      <c r="J291" s="30" t="s">
        <v>18</v>
      </c>
      <c r="K291" s="30" t="s">
        <v>17</v>
      </c>
      <c r="L291" s="30">
        <v>10290628</v>
      </c>
      <c r="M291" s="30" t="s">
        <v>41</v>
      </c>
      <c r="N291" s="30" t="s">
        <v>21</v>
      </c>
      <c r="O291" s="44">
        <v>801786125219</v>
      </c>
      <c r="P291" s="42">
        <v>10</v>
      </c>
      <c r="Q291" s="30" t="s">
        <v>3503</v>
      </c>
      <c r="R291" s="1" t="str">
        <f t="shared" si="21"/>
        <v xml:space="preserve">Drop Out </v>
      </c>
      <c r="AA291"/>
    </row>
    <row r="292" spans="1:27" s="45" customFormat="1" ht="16.5" customHeight="1" x14ac:dyDescent="0.25">
      <c r="A292" s="42">
        <f t="shared" si="22"/>
        <v>29</v>
      </c>
      <c r="B292" s="30" t="s">
        <v>13</v>
      </c>
      <c r="C292" s="30" t="s">
        <v>14</v>
      </c>
      <c r="D292" s="1" t="s">
        <v>822</v>
      </c>
      <c r="E292" s="30" t="s">
        <v>23</v>
      </c>
      <c r="F292" s="30">
        <v>9494732990</v>
      </c>
      <c r="G292" s="43">
        <v>40544</v>
      </c>
      <c r="H292" s="30">
        <v>10290628017</v>
      </c>
      <c r="I292" s="30" t="s">
        <v>17</v>
      </c>
      <c r="J292" s="30" t="s">
        <v>169</v>
      </c>
      <c r="K292" s="30" t="s">
        <v>19</v>
      </c>
      <c r="L292" s="30">
        <v>10290628</v>
      </c>
      <c r="M292" s="30" t="s">
        <v>41</v>
      </c>
      <c r="N292" s="30" t="s">
        <v>21</v>
      </c>
      <c r="O292" s="44">
        <v>359797678769</v>
      </c>
      <c r="P292" s="42">
        <v>10</v>
      </c>
      <c r="Q292" s="30" t="s">
        <v>3505</v>
      </c>
      <c r="R292" s="1" t="str">
        <f t="shared" si="21"/>
        <v xml:space="preserve">Drop Out </v>
      </c>
      <c r="AA292"/>
    </row>
    <row r="293" spans="1:27" s="45" customFormat="1" ht="16.5" customHeight="1" x14ac:dyDescent="0.25">
      <c r="A293" s="42">
        <f t="shared" si="22"/>
        <v>30</v>
      </c>
      <c r="B293" s="30" t="s">
        <v>13</v>
      </c>
      <c r="C293" s="30" t="s">
        <v>14</v>
      </c>
      <c r="D293" s="1" t="s">
        <v>978</v>
      </c>
      <c r="E293" s="30" t="s">
        <v>16</v>
      </c>
      <c r="F293" s="46">
        <v>785537000000</v>
      </c>
      <c r="G293" s="43">
        <v>43112</v>
      </c>
      <c r="H293" s="30">
        <v>10290628017</v>
      </c>
      <c r="I293" s="30" t="s">
        <v>17</v>
      </c>
      <c r="J293" s="30" t="s">
        <v>18</v>
      </c>
      <c r="K293" s="30" t="s">
        <v>17</v>
      </c>
      <c r="L293" s="30">
        <v>10290628</v>
      </c>
      <c r="M293" s="30" t="s">
        <v>41</v>
      </c>
      <c r="N293" s="30" t="s">
        <v>21</v>
      </c>
      <c r="O293" s="44">
        <v>785536724594</v>
      </c>
      <c r="P293" s="42">
        <v>1</v>
      </c>
      <c r="Q293" s="30" t="s">
        <v>3507</v>
      </c>
      <c r="R293" s="1" t="str">
        <f t="shared" si="21"/>
        <v>Studying in School / College</v>
      </c>
      <c r="AA293"/>
    </row>
    <row r="294" spans="1:27" s="45" customFormat="1" ht="16.5" customHeight="1" x14ac:dyDescent="0.25">
      <c r="A294" s="42">
        <f t="shared" si="22"/>
        <v>31</v>
      </c>
      <c r="B294" s="30" t="s">
        <v>13</v>
      </c>
      <c r="C294" s="30" t="s">
        <v>14</v>
      </c>
      <c r="D294" s="1" t="s">
        <v>962</v>
      </c>
      <c r="E294" s="30" t="s">
        <v>23</v>
      </c>
      <c r="F294" s="46">
        <v>752307000000</v>
      </c>
      <c r="G294" s="43">
        <v>38718</v>
      </c>
      <c r="H294" s="30">
        <v>10290628004</v>
      </c>
      <c r="I294" s="30" t="s">
        <v>17</v>
      </c>
      <c r="J294" s="30" t="s">
        <v>18</v>
      </c>
      <c r="K294" s="30" t="s">
        <v>19</v>
      </c>
      <c r="L294" s="30">
        <v>10290628</v>
      </c>
      <c r="M294" s="30" t="s">
        <v>41</v>
      </c>
      <c r="N294" s="30" t="s">
        <v>21</v>
      </c>
      <c r="O294" s="44" t="str">
        <f>IFERROR(VLOOKUP(D294,GERDATA971,14,FALSE),"")</f>
        <v>752307467878</v>
      </c>
      <c r="P294" s="42">
        <v>10</v>
      </c>
      <c r="Q294" s="30" t="s">
        <v>1754</v>
      </c>
      <c r="R294" s="1" t="str">
        <f t="shared" si="21"/>
        <v xml:space="preserve">Drop Out </v>
      </c>
      <c r="AA294"/>
    </row>
    <row r="295" spans="1:27" s="45" customFormat="1" ht="16.5" customHeight="1" x14ac:dyDescent="0.25">
      <c r="A295" s="42">
        <f t="shared" si="22"/>
        <v>32</v>
      </c>
      <c r="B295" s="30" t="s">
        <v>13</v>
      </c>
      <c r="C295" s="30" t="s">
        <v>14</v>
      </c>
      <c r="D295" s="1" t="s">
        <v>985</v>
      </c>
      <c r="E295" s="30" t="s">
        <v>23</v>
      </c>
      <c r="F295" s="46">
        <v>686537000000</v>
      </c>
      <c r="G295" s="43">
        <v>39814</v>
      </c>
      <c r="H295" s="30">
        <v>10290628010</v>
      </c>
      <c r="I295" s="30" t="s">
        <v>17</v>
      </c>
      <c r="J295" s="30" t="s">
        <v>18</v>
      </c>
      <c r="K295" s="30" t="s">
        <v>17</v>
      </c>
      <c r="L295" s="30">
        <v>10290628</v>
      </c>
      <c r="M295" s="30" t="s">
        <v>41</v>
      </c>
      <c r="N295" s="30" t="s">
        <v>21</v>
      </c>
      <c r="O295" s="44">
        <v>686537399391</v>
      </c>
      <c r="P295" s="42">
        <v>10</v>
      </c>
      <c r="Q295" s="30" t="s">
        <v>3509</v>
      </c>
      <c r="R295" s="1" t="str">
        <f t="shared" si="21"/>
        <v xml:space="preserve">Drop Out </v>
      </c>
      <c r="AA295"/>
    </row>
    <row r="296" spans="1:27" s="45" customFormat="1" ht="16.5" customHeight="1" x14ac:dyDescent="0.25">
      <c r="A296" s="42">
        <f t="shared" si="22"/>
        <v>33</v>
      </c>
      <c r="B296" s="30" t="s">
        <v>13</v>
      </c>
      <c r="C296" s="30" t="s">
        <v>14</v>
      </c>
      <c r="D296" s="1" t="s">
        <v>1092</v>
      </c>
      <c r="E296" s="30" t="s">
        <v>16</v>
      </c>
      <c r="F296" s="46">
        <v>731307000000</v>
      </c>
      <c r="G296" s="43">
        <v>39448</v>
      </c>
      <c r="H296" s="30">
        <v>10290628005</v>
      </c>
      <c r="I296" s="30" t="s">
        <v>17</v>
      </c>
      <c r="J296" s="30" t="s">
        <v>18</v>
      </c>
      <c r="K296" s="30" t="s">
        <v>19</v>
      </c>
      <c r="L296" s="30">
        <v>10290628</v>
      </c>
      <c r="M296" s="30" t="s">
        <v>41</v>
      </c>
      <c r="N296" s="30" t="s">
        <v>21</v>
      </c>
      <c r="O296" s="44" t="str">
        <f>IFERROR(VLOOKUP(D296,GERDATA971,14,FALSE),"")</f>
        <v>731306671390</v>
      </c>
      <c r="P296" s="42">
        <v>1</v>
      </c>
      <c r="Q296" s="30" t="s">
        <v>1793</v>
      </c>
      <c r="R296" s="1" t="str">
        <f t="shared" si="21"/>
        <v>Studying in School / College</v>
      </c>
      <c r="AA296"/>
    </row>
    <row r="297" spans="1:27" s="45" customFormat="1" ht="16.5" customHeight="1" x14ac:dyDescent="0.25">
      <c r="A297" s="42">
        <f t="shared" si="22"/>
        <v>34</v>
      </c>
      <c r="B297" s="30" t="s">
        <v>13</v>
      </c>
      <c r="C297" s="30" t="s">
        <v>14</v>
      </c>
      <c r="D297" s="1" t="s">
        <v>955</v>
      </c>
      <c r="E297" s="30" t="s">
        <v>23</v>
      </c>
      <c r="F297" s="46">
        <v>267914000000</v>
      </c>
      <c r="G297" s="43">
        <v>38743</v>
      </c>
      <c r="H297" s="30">
        <v>10290628001</v>
      </c>
      <c r="I297" s="30" t="s">
        <v>17</v>
      </c>
      <c r="J297" s="30" t="s">
        <v>18</v>
      </c>
      <c r="K297" s="30" t="s">
        <v>17</v>
      </c>
      <c r="L297" s="30">
        <v>10290628</v>
      </c>
      <c r="M297" s="30" t="s">
        <v>41</v>
      </c>
      <c r="N297" s="30" t="s">
        <v>21</v>
      </c>
      <c r="O297" s="44"/>
      <c r="P297" s="42">
        <v>11</v>
      </c>
      <c r="Q297" s="30" t="s">
        <v>3475</v>
      </c>
      <c r="R297" s="1" t="str">
        <f t="shared" si="21"/>
        <v>Not traced</v>
      </c>
      <c r="AA297"/>
    </row>
    <row r="298" spans="1:27" s="45" customFormat="1" ht="16.5" customHeight="1" x14ac:dyDescent="0.25">
      <c r="A298" s="42">
        <f t="shared" si="22"/>
        <v>35</v>
      </c>
      <c r="B298" s="30" t="s">
        <v>13</v>
      </c>
      <c r="C298" s="30" t="s">
        <v>14</v>
      </c>
      <c r="D298" s="1" t="s">
        <v>1080</v>
      </c>
      <c r="E298" s="30" t="s">
        <v>23</v>
      </c>
      <c r="F298" s="46">
        <v>478818000000</v>
      </c>
      <c r="G298" s="43">
        <v>38997</v>
      </c>
      <c r="H298" s="30">
        <v>10290628017</v>
      </c>
      <c r="I298" s="30" t="s">
        <v>17</v>
      </c>
      <c r="J298" s="30" t="s">
        <v>18</v>
      </c>
      <c r="K298" s="30" t="s">
        <v>17</v>
      </c>
      <c r="L298" s="30">
        <v>10290628</v>
      </c>
      <c r="M298" s="30" t="s">
        <v>41</v>
      </c>
      <c r="N298" s="30" t="s">
        <v>21</v>
      </c>
      <c r="O298" s="44">
        <v>478817747373</v>
      </c>
      <c r="P298" s="42">
        <v>1</v>
      </c>
      <c r="Q298" s="30" t="s">
        <v>3511</v>
      </c>
      <c r="R298" s="1" t="str">
        <f t="shared" si="21"/>
        <v>Studying in School / College</v>
      </c>
      <c r="AA298"/>
    </row>
    <row r="299" spans="1:27" s="45" customFormat="1" ht="16.5" customHeight="1" x14ac:dyDescent="0.25">
      <c r="A299" s="42">
        <f t="shared" si="22"/>
        <v>36</v>
      </c>
      <c r="B299" s="30" t="s">
        <v>13</v>
      </c>
      <c r="C299" s="30" t="s">
        <v>14</v>
      </c>
      <c r="D299" s="1" t="s">
        <v>144</v>
      </c>
      <c r="E299" s="30" t="s">
        <v>23</v>
      </c>
      <c r="F299" s="30">
        <v>9494040795</v>
      </c>
      <c r="G299" s="43">
        <v>39141</v>
      </c>
      <c r="H299" s="30">
        <v>10290628010</v>
      </c>
      <c r="I299" s="30" t="s">
        <v>17</v>
      </c>
      <c r="J299" s="30" t="s">
        <v>18</v>
      </c>
      <c r="K299" s="30" t="s">
        <v>17</v>
      </c>
      <c r="L299" s="30">
        <v>10290628</v>
      </c>
      <c r="M299" s="30" t="s">
        <v>41</v>
      </c>
      <c r="N299" s="30" t="s">
        <v>21</v>
      </c>
      <c r="O299" s="44">
        <v>559658866350</v>
      </c>
      <c r="P299" s="42">
        <v>10</v>
      </c>
      <c r="Q299" s="30" t="s">
        <v>3513</v>
      </c>
      <c r="R299" s="1" t="str">
        <f t="shared" si="21"/>
        <v xml:space="preserve">Drop Out </v>
      </c>
      <c r="AA299"/>
    </row>
    <row r="300" spans="1:27" s="45" customFormat="1" ht="16.5" customHeight="1" x14ac:dyDescent="0.25">
      <c r="A300" s="42">
        <f t="shared" si="22"/>
        <v>37</v>
      </c>
      <c r="B300" s="30" t="s">
        <v>13</v>
      </c>
      <c r="C300" s="30" t="s">
        <v>14</v>
      </c>
      <c r="D300" s="1" t="s">
        <v>405</v>
      </c>
      <c r="E300" s="30" t="s">
        <v>23</v>
      </c>
      <c r="F300" s="30">
        <v>8332923380</v>
      </c>
      <c r="G300" s="43">
        <v>38718</v>
      </c>
      <c r="H300" s="30">
        <v>10290628009</v>
      </c>
      <c r="I300" s="30" t="s">
        <v>17</v>
      </c>
      <c r="J300" s="30" t="s">
        <v>18</v>
      </c>
      <c r="K300" s="30" t="s">
        <v>17</v>
      </c>
      <c r="L300" s="30">
        <v>10290628</v>
      </c>
      <c r="M300" s="30" t="s">
        <v>41</v>
      </c>
      <c r="N300" s="30" t="s">
        <v>21</v>
      </c>
      <c r="O300" s="44">
        <v>381988491993</v>
      </c>
      <c r="P300" s="42">
        <v>1</v>
      </c>
      <c r="Q300" s="30" t="s">
        <v>3515</v>
      </c>
      <c r="R300" s="1" t="str">
        <f t="shared" si="21"/>
        <v>Studying in School / College</v>
      </c>
      <c r="AA300"/>
    </row>
    <row r="301" spans="1:27" s="45" customFormat="1" ht="16.5" customHeight="1" x14ac:dyDescent="0.25">
      <c r="A301" s="42">
        <f t="shared" si="22"/>
        <v>38</v>
      </c>
      <c r="B301" s="30" t="s">
        <v>13</v>
      </c>
      <c r="C301" s="30" t="s">
        <v>14</v>
      </c>
      <c r="D301" s="1" t="s">
        <v>138</v>
      </c>
      <c r="E301" s="30" t="s">
        <v>16</v>
      </c>
      <c r="F301" s="30">
        <v>8500536383</v>
      </c>
      <c r="G301" s="43">
        <v>38968</v>
      </c>
      <c r="H301" s="30">
        <v>10290628015</v>
      </c>
      <c r="I301" s="30" t="s">
        <v>17</v>
      </c>
      <c r="J301" s="30" t="s">
        <v>18</v>
      </c>
      <c r="K301" s="30" t="s">
        <v>17</v>
      </c>
      <c r="L301" s="30">
        <v>10290628</v>
      </c>
      <c r="M301" s="30" t="s">
        <v>41</v>
      </c>
      <c r="N301" s="30" t="s">
        <v>21</v>
      </c>
      <c r="O301" s="44">
        <v>467204832906</v>
      </c>
      <c r="P301" s="42">
        <v>1</v>
      </c>
      <c r="Q301" s="30" t="s">
        <v>3518</v>
      </c>
      <c r="R301" s="1" t="str">
        <f t="shared" si="21"/>
        <v>Studying in School / College</v>
      </c>
      <c r="AA301"/>
    </row>
    <row r="302" spans="1:27" s="45" customFormat="1" ht="16.5" customHeight="1" x14ac:dyDescent="0.25">
      <c r="A302" s="42">
        <f t="shared" si="22"/>
        <v>39</v>
      </c>
      <c r="B302" s="30" t="s">
        <v>13</v>
      </c>
      <c r="C302" s="30" t="s">
        <v>14</v>
      </c>
      <c r="D302" s="1" t="s">
        <v>764</v>
      </c>
      <c r="E302" s="30" t="s">
        <v>23</v>
      </c>
      <c r="F302" s="30">
        <v>9490228465</v>
      </c>
      <c r="G302" s="43">
        <v>39083</v>
      </c>
      <c r="H302" s="30">
        <v>10290628015</v>
      </c>
      <c r="I302" s="30" t="s">
        <v>17</v>
      </c>
      <c r="J302" s="30" t="s">
        <v>18</v>
      </c>
      <c r="K302" s="30" t="s">
        <v>19</v>
      </c>
      <c r="L302" s="30">
        <v>10290628</v>
      </c>
      <c r="M302" s="30" t="s">
        <v>41</v>
      </c>
      <c r="N302" s="30" t="s">
        <v>21</v>
      </c>
      <c r="O302" s="44" t="str">
        <f>IFERROR(VLOOKUP(D302,GERDATA971,14,FALSE),"")</f>
        <v>825642245245</v>
      </c>
      <c r="P302" s="42">
        <v>10</v>
      </c>
      <c r="Q302" s="30" t="s">
        <v>1754</v>
      </c>
      <c r="R302" s="1" t="str">
        <f t="shared" si="21"/>
        <v xml:space="preserve">Drop Out </v>
      </c>
      <c r="AA302"/>
    </row>
    <row r="303" spans="1:27" s="45" customFormat="1" ht="16.5" customHeight="1" x14ac:dyDescent="0.25">
      <c r="A303" s="42">
        <f t="shared" si="22"/>
        <v>40</v>
      </c>
      <c r="B303" s="30" t="s">
        <v>13</v>
      </c>
      <c r="C303" s="30" t="s">
        <v>14</v>
      </c>
      <c r="D303" s="1" t="s">
        <v>509</v>
      </c>
      <c r="E303" s="30" t="s">
        <v>23</v>
      </c>
      <c r="F303" s="30">
        <v>9493598138</v>
      </c>
      <c r="G303" s="43">
        <v>38850</v>
      </c>
      <c r="H303" s="30">
        <v>10290628002</v>
      </c>
      <c r="I303" s="30" t="s">
        <v>17</v>
      </c>
      <c r="J303" s="30" t="s">
        <v>18</v>
      </c>
      <c r="K303" s="30" t="s">
        <v>17</v>
      </c>
      <c r="L303" s="30">
        <v>10290628</v>
      </c>
      <c r="M303" s="30" t="s">
        <v>41</v>
      </c>
      <c r="N303" s="30" t="s">
        <v>21</v>
      </c>
      <c r="O303" s="44">
        <v>839035651295</v>
      </c>
      <c r="P303" s="42">
        <v>1</v>
      </c>
      <c r="Q303" s="30" t="s">
        <v>3520</v>
      </c>
      <c r="R303" s="1" t="str">
        <f t="shared" si="21"/>
        <v>Studying in School / College</v>
      </c>
      <c r="AA303"/>
    </row>
    <row r="304" spans="1:27" s="45" customFormat="1" ht="16.5" customHeight="1" x14ac:dyDescent="0.25">
      <c r="A304" s="42">
        <f t="shared" si="22"/>
        <v>41</v>
      </c>
      <c r="B304" s="30" t="s">
        <v>13</v>
      </c>
      <c r="C304" s="30" t="s">
        <v>14</v>
      </c>
      <c r="D304" s="1" t="s">
        <v>261</v>
      </c>
      <c r="E304" s="30" t="s">
        <v>23</v>
      </c>
      <c r="F304" s="30">
        <v>7382933562</v>
      </c>
      <c r="G304" s="43">
        <v>39522</v>
      </c>
      <c r="H304" s="30">
        <v>10290628002</v>
      </c>
      <c r="I304" s="30" t="s">
        <v>17</v>
      </c>
      <c r="J304" s="30" t="s">
        <v>18</v>
      </c>
      <c r="K304" s="30" t="s">
        <v>19</v>
      </c>
      <c r="L304" s="30">
        <v>10290628</v>
      </c>
      <c r="M304" s="30" t="s">
        <v>41</v>
      </c>
      <c r="N304" s="30" t="s">
        <v>21</v>
      </c>
      <c r="O304" s="44" t="str">
        <f>IFERROR(VLOOKUP(D304,GERDATA971,14,FALSE),"")</f>
        <v>897204916006</v>
      </c>
      <c r="P304" s="42">
        <v>10</v>
      </c>
      <c r="Q304" s="30" t="s">
        <v>1754</v>
      </c>
      <c r="R304" s="1" t="str">
        <f t="shared" si="21"/>
        <v xml:space="preserve">Drop Out </v>
      </c>
      <c r="AA304"/>
    </row>
    <row r="305" spans="1:27" s="45" customFormat="1" ht="16.5" customHeight="1" x14ac:dyDescent="0.25">
      <c r="A305" s="42">
        <f t="shared" si="22"/>
        <v>42</v>
      </c>
      <c r="B305" s="30" t="s">
        <v>13</v>
      </c>
      <c r="C305" s="30" t="s">
        <v>14</v>
      </c>
      <c r="D305" s="1" t="s">
        <v>40</v>
      </c>
      <c r="E305" s="30" t="s">
        <v>16</v>
      </c>
      <c r="F305" s="30">
        <v>8500434217</v>
      </c>
      <c r="G305" s="43">
        <v>38717</v>
      </c>
      <c r="H305" s="30">
        <v>10290628016</v>
      </c>
      <c r="I305" s="30" t="s">
        <v>17</v>
      </c>
      <c r="J305" s="30" t="s">
        <v>18</v>
      </c>
      <c r="K305" s="30" t="s">
        <v>19</v>
      </c>
      <c r="L305" s="30">
        <v>10290628</v>
      </c>
      <c r="M305" s="30" t="s">
        <v>41</v>
      </c>
      <c r="N305" s="30" t="s">
        <v>21</v>
      </c>
      <c r="O305" s="44" t="str">
        <f>IFERROR(VLOOKUP(D305,GERDATA971,14,FALSE),"")</f>
        <v/>
      </c>
      <c r="P305" s="42">
        <v>11</v>
      </c>
      <c r="Q305" s="30" t="s">
        <v>1552</v>
      </c>
      <c r="R305" s="1" t="str">
        <f t="shared" si="21"/>
        <v>Not traced</v>
      </c>
      <c r="AA305"/>
    </row>
    <row r="306" spans="1:27" s="45" customFormat="1" ht="16.5" customHeight="1" x14ac:dyDescent="0.25">
      <c r="A306" s="42">
        <f t="shared" si="22"/>
        <v>43</v>
      </c>
      <c r="B306" s="30" t="s">
        <v>13</v>
      </c>
      <c r="C306" s="30" t="s">
        <v>14</v>
      </c>
      <c r="D306" s="1" t="s">
        <v>141</v>
      </c>
      <c r="E306" s="30" t="s">
        <v>16</v>
      </c>
      <c r="F306" s="30">
        <v>8500718450</v>
      </c>
      <c r="G306" s="43">
        <v>38939</v>
      </c>
      <c r="H306" s="30">
        <v>10290628001</v>
      </c>
      <c r="I306" s="30" t="s">
        <v>17</v>
      </c>
      <c r="J306" s="30" t="s">
        <v>18</v>
      </c>
      <c r="K306" s="30" t="s">
        <v>17</v>
      </c>
      <c r="L306" s="30">
        <v>10290628</v>
      </c>
      <c r="M306" s="30" t="s">
        <v>41</v>
      </c>
      <c r="N306" s="30" t="s">
        <v>21</v>
      </c>
      <c r="O306" s="44">
        <v>513893667928</v>
      </c>
      <c r="P306" s="42">
        <v>1</v>
      </c>
      <c r="Q306" s="30" t="s">
        <v>3499</v>
      </c>
      <c r="R306" s="1" t="str">
        <f t="shared" si="21"/>
        <v>Studying in School / College</v>
      </c>
      <c r="AA306"/>
    </row>
    <row r="307" spans="1:27" s="45" customFormat="1" ht="16.5" customHeight="1" x14ac:dyDescent="0.25">
      <c r="A307" s="42">
        <f t="shared" si="22"/>
        <v>44</v>
      </c>
      <c r="B307" s="30" t="s">
        <v>13</v>
      </c>
      <c r="C307" s="30" t="s">
        <v>14</v>
      </c>
      <c r="D307" s="1" t="s">
        <v>380</v>
      </c>
      <c r="E307" s="30" t="s">
        <v>16</v>
      </c>
      <c r="F307" s="30">
        <v>8367266861</v>
      </c>
      <c r="G307" s="43">
        <v>41045</v>
      </c>
      <c r="H307" s="30">
        <v>10290628004</v>
      </c>
      <c r="I307" s="30" t="s">
        <v>17</v>
      </c>
      <c r="J307" s="30" t="s">
        <v>18</v>
      </c>
      <c r="K307" s="30" t="s">
        <v>19</v>
      </c>
      <c r="L307" s="30">
        <v>10290628</v>
      </c>
      <c r="M307" s="30" t="s">
        <v>41</v>
      </c>
      <c r="N307" s="30" t="s">
        <v>21</v>
      </c>
      <c r="O307" s="44" t="str">
        <f>IFERROR(VLOOKUP(D307,GERDATA971,14,FALSE),"")</f>
        <v>248329894537</v>
      </c>
      <c r="P307" s="42">
        <v>1</v>
      </c>
      <c r="Q307" s="30" t="s">
        <v>1745</v>
      </c>
      <c r="R307" s="1" t="str">
        <f t="shared" si="21"/>
        <v>Studying in School / College</v>
      </c>
      <c r="AA307"/>
    </row>
    <row r="308" spans="1:27" s="45" customFormat="1" ht="16.5" customHeight="1" x14ac:dyDescent="0.25">
      <c r="A308" s="42">
        <f t="shared" si="22"/>
        <v>45</v>
      </c>
      <c r="B308" s="30" t="s">
        <v>13</v>
      </c>
      <c r="C308" s="30" t="s">
        <v>14</v>
      </c>
      <c r="D308" s="1" t="s">
        <v>860</v>
      </c>
      <c r="E308" s="30" t="s">
        <v>23</v>
      </c>
      <c r="F308" s="30">
        <v>8500101281</v>
      </c>
      <c r="G308" s="43">
        <v>38607</v>
      </c>
      <c r="H308" s="30">
        <v>10290628002</v>
      </c>
      <c r="I308" s="30" t="s">
        <v>17</v>
      </c>
      <c r="J308" s="30" t="s">
        <v>18</v>
      </c>
      <c r="K308" s="30" t="s">
        <v>17</v>
      </c>
      <c r="L308" s="30">
        <v>10290628</v>
      </c>
      <c r="M308" s="30" t="s">
        <v>41</v>
      </c>
      <c r="N308" s="30" t="s">
        <v>21</v>
      </c>
      <c r="O308" s="44">
        <v>952075131512</v>
      </c>
      <c r="P308" s="42">
        <v>1</v>
      </c>
      <c r="Q308" s="30" t="s">
        <v>3520</v>
      </c>
      <c r="R308" s="1" t="str">
        <f t="shared" si="21"/>
        <v>Studying in School / College</v>
      </c>
      <c r="AA308"/>
    </row>
    <row r="309" spans="1:27" s="45" customFormat="1" ht="16.5" customHeight="1" x14ac:dyDescent="0.25">
      <c r="A309" s="42">
        <f t="shared" si="22"/>
        <v>46</v>
      </c>
      <c r="B309" s="30" t="s">
        <v>13</v>
      </c>
      <c r="C309" s="30" t="s">
        <v>14</v>
      </c>
      <c r="D309" s="1" t="s">
        <v>1067</v>
      </c>
      <c r="E309" s="30" t="s">
        <v>23</v>
      </c>
      <c r="F309" s="46">
        <v>607437000000</v>
      </c>
      <c r="G309" s="43">
        <v>39145</v>
      </c>
      <c r="H309" s="30">
        <v>10290628008</v>
      </c>
      <c r="I309" s="30" t="s">
        <v>17</v>
      </c>
      <c r="J309" s="30" t="s">
        <v>18</v>
      </c>
      <c r="K309" s="30" t="s">
        <v>19</v>
      </c>
      <c r="L309" s="30">
        <v>10290628</v>
      </c>
      <c r="M309" s="30" t="s">
        <v>41</v>
      </c>
      <c r="N309" s="30" t="s">
        <v>21</v>
      </c>
      <c r="O309" s="44" t="str">
        <f>IFERROR(VLOOKUP(D309,GERDATA971,14,FALSE),"")</f>
        <v>607437117563</v>
      </c>
      <c r="P309" s="42">
        <v>1</v>
      </c>
      <c r="Q309" s="30" t="s">
        <v>1822</v>
      </c>
      <c r="R309" s="1" t="str">
        <f t="shared" si="21"/>
        <v>Studying in School / College</v>
      </c>
      <c r="AA309"/>
    </row>
    <row r="310" spans="1:27" s="45" customFormat="1" ht="16.5" customHeight="1" x14ac:dyDescent="0.25">
      <c r="A310" s="42">
        <f t="shared" si="22"/>
        <v>47</v>
      </c>
      <c r="B310" s="30" t="s">
        <v>13</v>
      </c>
      <c r="C310" s="30" t="s">
        <v>14</v>
      </c>
      <c r="D310" s="1" t="s">
        <v>398</v>
      </c>
      <c r="E310" s="30" t="s">
        <v>23</v>
      </c>
      <c r="F310" s="30">
        <v>9494771824</v>
      </c>
      <c r="G310" s="43">
        <v>38888</v>
      </c>
      <c r="H310" s="30">
        <v>10290628011</v>
      </c>
      <c r="I310" s="30" t="s">
        <v>17</v>
      </c>
      <c r="J310" s="30" t="s">
        <v>18</v>
      </c>
      <c r="K310" s="30" t="s">
        <v>17</v>
      </c>
      <c r="L310" s="30">
        <v>10290628</v>
      </c>
      <c r="M310" s="30" t="s">
        <v>41</v>
      </c>
      <c r="N310" s="30" t="s">
        <v>21</v>
      </c>
      <c r="O310" s="44">
        <v>202550979912</v>
      </c>
      <c r="P310" s="42">
        <v>1</v>
      </c>
      <c r="Q310" s="30" t="s">
        <v>3525</v>
      </c>
      <c r="R310" s="1" t="str">
        <f t="shared" si="21"/>
        <v>Studying in School / College</v>
      </c>
      <c r="AA310"/>
    </row>
    <row r="311" spans="1:27" s="45" customFormat="1" ht="16.5" customHeight="1" x14ac:dyDescent="0.25">
      <c r="A311" s="42">
        <f t="shared" si="22"/>
        <v>48</v>
      </c>
      <c r="B311" s="30" t="s">
        <v>13</v>
      </c>
      <c r="C311" s="30" t="s">
        <v>14</v>
      </c>
      <c r="D311" s="1" t="s">
        <v>584</v>
      </c>
      <c r="E311" s="30" t="s">
        <v>16</v>
      </c>
      <c r="F311" s="30">
        <v>8500768953</v>
      </c>
      <c r="G311" s="43">
        <v>39452</v>
      </c>
      <c r="H311" s="30">
        <v>10290628005</v>
      </c>
      <c r="I311" s="30" t="s">
        <v>17</v>
      </c>
      <c r="J311" s="30" t="s">
        <v>18</v>
      </c>
      <c r="K311" s="30" t="s">
        <v>19</v>
      </c>
      <c r="L311" s="30">
        <v>10290628</v>
      </c>
      <c r="M311" s="30" t="s">
        <v>41</v>
      </c>
      <c r="N311" s="30" t="s">
        <v>21</v>
      </c>
      <c r="O311" s="44" t="str">
        <f>IFERROR(VLOOKUP(D311,GERDATA971,14,FALSE),"")</f>
        <v>944135066729</v>
      </c>
      <c r="P311" s="42">
        <v>1</v>
      </c>
      <c r="Q311" s="30" t="s">
        <v>1797</v>
      </c>
      <c r="R311" s="1" t="str">
        <f t="shared" si="21"/>
        <v>Studying in School / College</v>
      </c>
      <c r="AA311"/>
    </row>
    <row r="312" spans="1:27" s="45" customFormat="1" ht="16.5" customHeight="1" x14ac:dyDescent="0.25">
      <c r="A312" s="42">
        <f t="shared" si="22"/>
        <v>49</v>
      </c>
      <c r="B312" s="30" t="s">
        <v>13</v>
      </c>
      <c r="C312" s="30" t="s">
        <v>14</v>
      </c>
      <c r="D312" s="1" t="s">
        <v>52</v>
      </c>
      <c r="E312" s="30" t="s">
        <v>23</v>
      </c>
      <c r="F312" s="30"/>
      <c r="G312" s="43">
        <v>43339</v>
      </c>
      <c r="H312" s="30">
        <v>10290628011</v>
      </c>
      <c r="I312" s="30" t="s">
        <v>17</v>
      </c>
      <c r="J312" s="30" t="s">
        <v>18</v>
      </c>
      <c r="K312" s="30" t="s">
        <v>19</v>
      </c>
      <c r="L312" s="30">
        <v>10290628</v>
      </c>
      <c r="M312" s="30" t="s">
        <v>41</v>
      </c>
      <c r="N312" s="30" t="s">
        <v>21</v>
      </c>
      <c r="O312" s="44" t="str">
        <f>IFERROR(VLOOKUP(D312,GERDATA971,14,FALSE),"")</f>
        <v>738053807108</v>
      </c>
      <c r="P312" s="42">
        <v>1</v>
      </c>
      <c r="Q312" s="30" t="s">
        <v>1832</v>
      </c>
      <c r="R312" s="1" t="str">
        <f t="shared" si="21"/>
        <v>Studying in School / College</v>
      </c>
      <c r="AA312"/>
    </row>
    <row r="313" spans="1:27" s="45" customFormat="1" ht="16.5" customHeight="1" x14ac:dyDescent="0.25">
      <c r="A313" s="42">
        <f t="shared" si="22"/>
        <v>50</v>
      </c>
      <c r="B313" s="30" t="s">
        <v>13</v>
      </c>
      <c r="C313" s="30" t="s">
        <v>14</v>
      </c>
      <c r="D313" s="1" t="s">
        <v>330</v>
      </c>
      <c r="E313" s="30" t="s">
        <v>16</v>
      </c>
      <c r="F313" s="30">
        <v>9491320348</v>
      </c>
      <c r="G313" s="43">
        <v>38944</v>
      </c>
      <c r="H313" s="30">
        <v>10290628015</v>
      </c>
      <c r="I313" s="30" t="s">
        <v>17</v>
      </c>
      <c r="J313" s="30" t="s">
        <v>18</v>
      </c>
      <c r="K313" s="30" t="s">
        <v>17</v>
      </c>
      <c r="L313" s="30">
        <v>10290628</v>
      </c>
      <c r="M313" s="30" t="s">
        <v>41</v>
      </c>
      <c r="N313" s="30" t="s">
        <v>21</v>
      </c>
      <c r="O313" s="44">
        <v>488454049312</v>
      </c>
      <c r="P313" s="42">
        <v>1</v>
      </c>
      <c r="Q313" s="30" t="s">
        <v>3499</v>
      </c>
      <c r="R313" s="1" t="str">
        <f t="shared" si="21"/>
        <v>Studying in School / College</v>
      </c>
      <c r="AA313"/>
    </row>
    <row r="314" spans="1:27" s="45" customFormat="1" ht="16.5" customHeight="1" x14ac:dyDescent="0.25">
      <c r="A314" s="42">
        <f t="shared" si="22"/>
        <v>51</v>
      </c>
      <c r="B314" s="30" t="s">
        <v>13</v>
      </c>
      <c r="C314" s="30" t="s">
        <v>14</v>
      </c>
      <c r="D314" s="1" t="s">
        <v>867</v>
      </c>
      <c r="E314" s="30" t="s">
        <v>23</v>
      </c>
      <c r="F314" s="30">
        <v>8500895482</v>
      </c>
      <c r="G314" s="43">
        <v>39423</v>
      </c>
      <c r="H314" s="30">
        <v>10290628005</v>
      </c>
      <c r="I314" s="30" t="s">
        <v>17</v>
      </c>
      <c r="J314" s="30" t="s">
        <v>18</v>
      </c>
      <c r="K314" s="30" t="s">
        <v>19</v>
      </c>
      <c r="L314" s="30">
        <v>10290628</v>
      </c>
      <c r="M314" s="30" t="s">
        <v>41</v>
      </c>
      <c r="N314" s="30" t="s">
        <v>21</v>
      </c>
      <c r="O314" s="44" t="str">
        <f>IFERROR(VLOOKUP(D314,GERDATA971,14,FALSE),"")</f>
        <v>561015909260</v>
      </c>
      <c r="P314" s="42">
        <v>10</v>
      </c>
      <c r="Q314" s="30" t="s">
        <v>1787</v>
      </c>
      <c r="R314" s="1" t="str">
        <f t="shared" si="21"/>
        <v xml:space="preserve">Drop Out </v>
      </c>
      <c r="AA314"/>
    </row>
    <row r="315" spans="1:27" s="45" customFormat="1" ht="16.5" customHeight="1" x14ac:dyDescent="0.25">
      <c r="A315" s="42">
        <f t="shared" si="22"/>
        <v>52</v>
      </c>
      <c r="B315" s="30" t="s">
        <v>13</v>
      </c>
      <c r="C315" s="30" t="s">
        <v>14</v>
      </c>
      <c r="D315" s="1" t="s">
        <v>204</v>
      </c>
      <c r="E315" s="30" t="s">
        <v>23</v>
      </c>
      <c r="F315" s="30">
        <v>9494332082</v>
      </c>
      <c r="G315" s="43">
        <v>38718</v>
      </c>
      <c r="H315" s="30">
        <v>10290628012</v>
      </c>
      <c r="I315" s="30" t="s">
        <v>17</v>
      </c>
      <c r="J315" s="30" t="s">
        <v>18</v>
      </c>
      <c r="K315" s="30" t="s">
        <v>19</v>
      </c>
      <c r="L315" s="30">
        <v>10290628</v>
      </c>
      <c r="M315" s="30" t="s">
        <v>41</v>
      </c>
      <c r="N315" s="30" t="s">
        <v>21</v>
      </c>
      <c r="O315" s="44" t="str">
        <f>IFERROR(VLOOKUP(D315,GERDATA971,14,FALSE),"")</f>
        <v>560486536859</v>
      </c>
      <c r="P315" s="42">
        <v>1</v>
      </c>
      <c r="Q315" s="30" t="s">
        <v>1840</v>
      </c>
      <c r="R315" s="1" t="str">
        <f t="shared" si="21"/>
        <v>Studying in School / College</v>
      </c>
      <c r="AA315"/>
    </row>
    <row r="316" spans="1:27" s="45" customFormat="1" ht="16.5" customHeight="1" x14ac:dyDescent="0.25">
      <c r="A316" s="42">
        <f t="shared" si="22"/>
        <v>53</v>
      </c>
      <c r="B316" s="30" t="s">
        <v>13</v>
      </c>
      <c r="C316" s="30" t="s">
        <v>14</v>
      </c>
      <c r="D316" s="1" t="s">
        <v>963</v>
      </c>
      <c r="E316" s="30" t="s">
        <v>16</v>
      </c>
      <c r="F316" s="46">
        <v>743543000000</v>
      </c>
      <c r="G316" s="43">
        <v>39448</v>
      </c>
      <c r="H316" s="30">
        <v>10290628007</v>
      </c>
      <c r="I316" s="30" t="s">
        <v>17</v>
      </c>
      <c r="J316" s="30" t="s">
        <v>18</v>
      </c>
      <c r="K316" s="30" t="s">
        <v>17</v>
      </c>
      <c r="L316" s="30">
        <v>10290628</v>
      </c>
      <c r="M316" s="30" t="s">
        <v>41</v>
      </c>
      <c r="N316" s="30" t="s">
        <v>21</v>
      </c>
      <c r="O316" s="44"/>
      <c r="P316" s="42">
        <v>11</v>
      </c>
      <c r="Q316" s="30" t="s">
        <v>3527</v>
      </c>
      <c r="R316" s="1" t="str">
        <f t="shared" si="21"/>
        <v>Not traced</v>
      </c>
      <c r="AA316"/>
    </row>
    <row r="317" spans="1:27" s="45" customFormat="1" ht="16.5" customHeight="1" x14ac:dyDescent="0.25">
      <c r="A317" s="42">
        <f t="shared" si="22"/>
        <v>54</v>
      </c>
      <c r="B317" s="30" t="s">
        <v>13</v>
      </c>
      <c r="C317" s="30" t="s">
        <v>14</v>
      </c>
      <c r="D317" s="1" t="s">
        <v>180</v>
      </c>
      <c r="E317" s="30" t="s">
        <v>23</v>
      </c>
      <c r="F317" s="30">
        <v>7382465790</v>
      </c>
      <c r="G317" s="43">
        <v>39136</v>
      </c>
      <c r="H317" s="30">
        <v>10290628005</v>
      </c>
      <c r="I317" s="30" t="s">
        <v>17</v>
      </c>
      <c r="J317" s="30" t="s">
        <v>18</v>
      </c>
      <c r="K317" s="30" t="s">
        <v>19</v>
      </c>
      <c r="L317" s="30">
        <v>10290628</v>
      </c>
      <c r="M317" s="30" t="s">
        <v>41</v>
      </c>
      <c r="N317" s="30" t="s">
        <v>21</v>
      </c>
      <c r="O317" s="44" t="str">
        <f>IFERROR(VLOOKUP(D317,GERDATA971,14,FALSE),"")</f>
        <v>681274492833</v>
      </c>
      <c r="P317" s="42">
        <v>10</v>
      </c>
      <c r="Q317" s="30" t="s">
        <v>1787</v>
      </c>
      <c r="R317" s="1" t="str">
        <f t="shared" si="21"/>
        <v xml:space="preserve">Drop Out </v>
      </c>
      <c r="AA317"/>
    </row>
    <row r="318" spans="1:27" s="45" customFormat="1" ht="16.5" customHeight="1" x14ac:dyDescent="0.25">
      <c r="A318" s="42">
        <f t="shared" si="22"/>
        <v>55</v>
      </c>
      <c r="B318" s="30" t="s">
        <v>13</v>
      </c>
      <c r="C318" s="30" t="s">
        <v>14</v>
      </c>
      <c r="D318" s="1" t="s">
        <v>401</v>
      </c>
      <c r="E318" s="30" t="s">
        <v>16</v>
      </c>
      <c r="F318" s="30">
        <v>8331863749</v>
      </c>
      <c r="G318" s="43">
        <v>39083</v>
      </c>
      <c r="H318" s="30">
        <v>10290628012</v>
      </c>
      <c r="I318" s="30" t="s">
        <v>17</v>
      </c>
      <c r="J318" s="30" t="s">
        <v>18</v>
      </c>
      <c r="K318" s="30" t="s">
        <v>19</v>
      </c>
      <c r="L318" s="30">
        <v>10290628</v>
      </c>
      <c r="M318" s="30" t="s">
        <v>41</v>
      </c>
      <c r="N318" s="30" t="s">
        <v>21</v>
      </c>
      <c r="O318" s="44" t="str">
        <f>IFERROR(VLOOKUP(D318,GERDATA971,14,FALSE),"")</f>
        <v>241550012883</v>
      </c>
      <c r="P318" s="42">
        <v>12</v>
      </c>
      <c r="Q318" s="30" t="s">
        <v>1473</v>
      </c>
      <c r="R318" s="1" t="str">
        <f t="shared" si="21"/>
        <v>Died</v>
      </c>
      <c r="AA318"/>
    </row>
    <row r="319" spans="1:27" s="45" customFormat="1" ht="16.5" customHeight="1" x14ac:dyDescent="0.25">
      <c r="A319" s="42">
        <f t="shared" si="22"/>
        <v>56</v>
      </c>
      <c r="B319" s="30" t="s">
        <v>13</v>
      </c>
      <c r="C319" s="30" t="s">
        <v>14</v>
      </c>
      <c r="D319" s="1" t="s">
        <v>541</v>
      </c>
      <c r="E319" s="30" t="s">
        <v>16</v>
      </c>
      <c r="F319" s="30">
        <v>9492310159</v>
      </c>
      <c r="G319" s="43">
        <v>40582</v>
      </c>
      <c r="H319" s="30">
        <v>10290628005</v>
      </c>
      <c r="I319" s="30" t="s">
        <v>17</v>
      </c>
      <c r="J319" s="30" t="s">
        <v>18</v>
      </c>
      <c r="K319" s="30" t="s">
        <v>19</v>
      </c>
      <c r="L319" s="30">
        <v>10290628</v>
      </c>
      <c r="M319" s="30" t="s">
        <v>41</v>
      </c>
      <c r="N319" s="30" t="s">
        <v>21</v>
      </c>
      <c r="O319" s="44" t="str">
        <f>IFERROR(VLOOKUP(D319,GERDATA971,14,FALSE),"")</f>
        <v>425573901666</v>
      </c>
      <c r="P319" s="42">
        <v>1</v>
      </c>
      <c r="Q319" s="30" t="s">
        <v>1804</v>
      </c>
      <c r="R319" s="1" t="str">
        <f t="shared" si="21"/>
        <v>Studying in School / College</v>
      </c>
      <c r="AA319"/>
    </row>
    <row r="320" spans="1:27" s="45" customFormat="1" ht="16.5" customHeight="1" x14ac:dyDescent="0.25">
      <c r="A320" s="42">
        <f t="shared" si="22"/>
        <v>57</v>
      </c>
      <c r="B320" s="30" t="s">
        <v>13</v>
      </c>
      <c r="C320" s="30" t="s">
        <v>14</v>
      </c>
      <c r="D320" s="1" t="s">
        <v>1035</v>
      </c>
      <c r="E320" s="30" t="s">
        <v>23</v>
      </c>
      <c r="F320" s="46">
        <v>290129000000</v>
      </c>
      <c r="G320" s="43">
        <v>38718</v>
      </c>
      <c r="H320" s="30">
        <v>10290628008</v>
      </c>
      <c r="I320" s="30" t="s">
        <v>17</v>
      </c>
      <c r="J320" s="30" t="s">
        <v>18</v>
      </c>
      <c r="K320" s="30" t="s">
        <v>19</v>
      </c>
      <c r="L320" s="30">
        <v>10290628</v>
      </c>
      <c r="M320" s="30" t="s">
        <v>41</v>
      </c>
      <c r="N320" s="30" t="s">
        <v>21</v>
      </c>
      <c r="O320" s="44" t="str">
        <f>IFERROR(VLOOKUP(D320,GERDATA971,14,FALSE),"")</f>
        <v>290129075698</v>
      </c>
      <c r="P320" s="42">
        <v>10</v>
      </c>
      <c r="Q320" s="30" t="s">
        <v>1754</v>
      </c>
      <c r="R320" s="1" t="str">
        <f t="shared" si="21"/>
        <v xml:space="preserve">Drop Out </v>
      </c>
      <c r="AA320"/>
    </row>
    <row r="321" spans="1:27" s="45" customFormat="1" ht="16.5" customHeight="1" x14ac:dyDescent="0.25">
      <c r="A321" s="42">
        <f t="shared" si="22"/>
        <v>58</v>
      </c>
      <c r="B321" s="30" t="s">
        <v>13</v>
      </c>
      <c r="C321" s="30" t="s">
        <v>14</v>
      </c>
      <c r="D321" s="1" t="s">
        <v>301</v>
      </c>
      <c r="E321" s="30" t="s">
        <v>16</v>
      </c>
      <c r="F321" s="30">
        <v>9441477601</v>
      </c>
      <c r="G321" s="43">
        <v>43101</v>
      </c>
      <c r="H321" s="30">
        <v>10290628014</v>
      </c>
      <c r="I321" s="30" t="s">
        <v>17</v>
      </c>
      <c r="J321" s="30" t="s">
        <v>18</v>
      </c>
      <c r="K321" s="30" t="s">
        <v>19</v>
      </c>
      <c r="L321" s="30">
        <v>10290628</v>
      </c>
      <c r="M321" s="30" t="s">
        <v>41</v>
      </c>
      <c r="N321" s="30" t="s">
        <v>21</v>
      </c>
      <c r="O321" s="44" t="str">
        <f>IFERROR(VLOOKUP(D321,GERDATA971,14,FALSE),"")</f>
        <v/>
      </c>
      <c r="P321" s="42">
        <v>11</v>
      </c>
      <c r="Q321" s="30" t="s">
        <v>1552</v>
      </c>
      <c r="R321" s="1" t="str">
        <f t="shared" si="21"/>
        <v>Not traced</v>
      </c>
      <c r="AA321"/>
    </row>
    <row r="322" spans="1:27" s="45" customFormat="1" ht="16.5" customHeight="1" x14ac:dyDescent="0.25">
      <c r="A322" s="42">
        <f t="shared" si="22"/>
        <v>59</v>
      </c>
      <c r="B322" s="30" t="s">
        <v>13</v>
      </c>
      <c r="C322" s="30" t="s">
        <v>14</v>
      </c>
      <c r="D322" s="1" t="s">
        <v>1271</v>
      </c>
      <c r="E322" s="30" t="s">
        <v>16</v>
      </c>
      <c r="F322" s="46">
        <v>930629000000</v>
      </c>
      <c r="G322" s="43">
        <v>39713</v>
      </c>
      <c r="H322" s="30">
        <v>10290628013</v>
      </c>
      <c r="I322" s="30" t="s">
        <v>17</v>
      </c>
      <c r="J322" s="30" t="s">
        <v>18</v>
      </c>
      <c r="K322" s="30" t="s">
        <v>19</v>
      </c>
      <c r="L322" s="30">
        <v>10290628</v>
      </c>
      <c r="M322" s="30" t="s">
        <v>41</v>
      </c>
      <c r="N322" s="30" t="s">
        <v>1142</v>
      </c>
      <c r="O322" s="44">
        <v>930628588176</v>
      </c>
      <c r="P322" s="42">
        <v>1</v>
      </c>
      <c r="Q322" s="30" t="s">
        <v>3529</v>
      </c>
      <c r="R322" s="1" t="str">
        <f t="shared" si="21"/>
        <v>Studying in School / College</v>
      </c>
      <c r="AA322"/>
    </row>
    <row r="323" spans="1:27" s="45" customFormat="1" ht="16.5" customHeight="1" x14ac:dyDescent="0.25">
      <c r="A323" s="42">
        <f t="shared" si="22"/>
        <v>60</v>
      </c>
      <c r="B323" s="30" t="s">
        <v>13</v>
      </c>
      <c r="C323" s="30" t="s">
        <v>14</v>
      </c>
      <c r="D323" s="1" t="s">
        <v>643</v>
      </c>
      <c r="E323" s="30" t="s">
        <v>16</v>
      </c>
      <c r="F323" s="30">
        <v>8500103620</v>
      </c>
      <c r="G323" s="43">
        <v>39023</v>
      </c>
      <c r="H323" s="30">
        <v>10290628012</v>
      </c>
      <c r="I323" s="30" t="s">
        <v>17</v>
      </c>
      <c r="J323" s="30" t="s">
        <v>18</v>
      </c>
      <c r="K323" s="30" t="s">
        <v>19</v>
      </c>
      <c r="L323" s="30">
        <v>10290628</v>
      </c>
      <c r="M323" s="30" t="s">
        <v>41</v>
      </c>
      <c r="N323" s="30" t="s">
        <v>21</v>
      </c>
      <c r="O323" s="44" t="str">
        <f>IFERROR(VLOOKUP(D323,GERDATA971,14,FALSE),"")</f>
        <v>580750885386</v>
      </c>
      <c r="P323" s="42">
        <v>13</v>
      </c>
      <c r="Q323" s="30" t="s">
        <v>1773</v>
      </c>
      <c r="R323" s="1" t="str">
        <f t="shared" ref="R323:R386" si="23">IFERROR(VLOOKUP(P323,REASONCODE,2,FALSE),"")</f>
        <v>Married</v>
      </c>
      <c r="AA323"/>
    </row>
    <row r="324" spans="1:27" s="45" customFormat="1" ht="16.5" customHeight="1" x14ac:dyDescent="0.25">
      <c r="A324" s="42">
        <f t="shared" si="22"/>
        <v>61</v>
      </c>
      <c r="B324" s="30" t="s">
        <v>13</v>
      </c>
      <c r="C324" s="30" t="s">
        <v>14</v>
      </c>
      <c r="D324" s="1" t="s">
        <v>152</v>
      </c>
      <c r="E324" s="30" t="s">
        <v>23</v>
      </c>
      <c r="F324" s="30">
        <v>9493602916</v>
      </c>
      <c r="G324" s="43">
        <v>39604</v>
      </c>
      <c r="H324" s="30">
        <v>10290628007</v>
      </c>
      <c r="I324" s="30" t="s">
        <v>17</v>
      </c>
      <c r="J324" s="30" t="s">
        <v>18</v>
      </c>
      <c r="K324" s="30" t="s">
        <v>19</v>
      </c>
      <c r="L324" s="30">
        <v>10290628</v>
      </c>
      <c r="M324" s="30" t="s">
        <v>41</v>
      </c>
      <c r="N324" s="30" t="s">
        <v>21</v>
      </c>
      <c r="O324" s="44" t="str">
        <f>IFERROR(VLOOKUP(D324,GERDATA971,14,FALSE),"")</f>
        <v>409610952031</v>
      </c>
      <c r="P324" s="42">
        <v>10</v>
      </c>
      <c r="Q324" s="30" t="s">
        <v>1787</v>
      </c>
      <c r="R324" s="1" t="str">
        <f t="shared" si="23"/>
        <v xml:space="preserve">Drop Out </v>
      </c>
      <c r="AA324"/>
    </row>
    <row r="325" spans="1:27" s="45" customFormat="1" ht="16.5" customHeight="1" x14ac:dyDescent="0.25">
      <c r="A325" s="42">
        <f t="shared" ref="A325:A388" si="24">A324+1</f>
        <v>62</v>
      </c>
      <c r="B325" s="30" t="s">
        <v>13</v>
      </c>
      <c r="C325" s="30" t="s">
        <v>14</v>
      </c>
      <c r="D325" s="1" t="s">
        <v>359</v>
      </c>
      <c r="E325" s="30" t="s">
        <v>23</v>
      </c>
      <c r="F325" s="30">
        <v>8500136771</v>
      </c>
      <c r="G325" s="43">
        <v>39572</v>
      </c>
      <c r="H325" s="30">
        <v>10290628006</v>
      </c>
      <c r="I325" s="30" t="s">
        <v>17</v>
      </c>
      <c r="J325" s="30" t="s">
        <v>18</v>
      </c>
      <c r="K325" s="30" t="s">
        <v>19</v>
      </c>
      <c r="L325" s="30">
        <v>10290628</v>
      </c>
      <c r="M325" s="30" t="s">
        <v>41</v>
      </c>
      <c r="N325" s="30" t="s">
        <v>21</v>
      </c>
      <c r="O325" s="44">
        <v>930776122274</v>
      </c>
      <c r="P325" s="42">
        <v>10</v>
      </c>
      <c r="Q325" s="30" t="s">
        <v>3530</v>
      </c>
      <c r="R325" s="1" t="str">
        <f t="shared" si="23"/>
        <v xml:space="preserve">Drop Out </v>
      </c>
      <c r="AA325"/>
    </row>
    <row r="326" spans="1:27" s="45" customFormat="1" ht="16.5" customHeight="1" x14ac:dyDescent="0.25">
      <c r="A326" s="42">
        <f t="shared" si="24"/>
        <v>63</v>
      </c>
      <c r="B326" s="30" t="s">
        <v>13</v>
      </c>
      <c r="C326" s="30" t="s">
        <v>14</v>
      </c>
      <c r="D326" s="1" t="s">
        <v>312</v>
      </c>
      <c r="E326" s="30" t="s">
        <v>16</v>
      </c>
      <c r="F326" s="30">
        <v>9494153279</v>
      </c>
      <c r="G326" s="43">
        <v>38930</v>
      </c>
      <c r="H326" s="30">
        <v>10290628007</v>
      </c>
      <c r="I326" s="30" t="s">
        <v>17</v>
      </c>
      <c r="J326" s="30" t="s">
        <v>18</v>
      </c>
      <c r="K326" s="30" t="s">
        <v>19</v>
      </c>
      <c r="L326" s="30">
        <v>10290628</v>
      </c>
      <c r="M326" s="30" t="s">
        <v>41</v>
      </c>
      <c r="N326" s="30" t="s">
        <v>21</v>
      </c>
      <c r="O326" s="44" t="str">
        <f t="shared" ref="O326:O331" si="25">IFERROR(VLOOKUP(D326,GERDATA971,14,FALSE),"")</f>
        <v>285612353570</v>
      </c>
      <c r="P326" s="42">
        <v>7</v>
      </c>
      <c r="Q326" s="30" t="s">
        <v>1509</v>
      </c>
      <c r="R326" s="1" t="str">
        <f t="shared" si="23"/>
        <v>CWSN Physically challenged</v>
      </c>
      <c r="AA326"/>
    </row>
    <row r="327" spans="1:27" s="45" customFormat="1" ht="16.5" customHeight="1" x14ac:dyDescent="0.25">
      <c r="A327" s="42">
        <f t="shared" si="24"/>
        <v>64</v>
      </c>
      <c r="B327" s="30" t="s">
        <v>13</v>
      </c>
      <c r="C327" s="30" t="s">
        <v>14</v>
      </c>
      <c r="D327" s="1" t="s">
        <v>1284</v>
      </c>
      <c r="E327" s="30" t="s">
        <v>23</v>
      </c>
      <c r="F327" s="46">
        <v>992130000000</v>
      </c>
      <c r="G327" s="43">
        <v>41336</v>
      </c>
      <c r="H327" s="30">
        <v>10290628013</v>
      </c>
      <c r="I327" s="30" t="s">
        <v>17</v>
      </c>
      <c r="J327" s="30" t="s">
        <v>18</v>
      </c>
      <c r="K327" s="30" t="s">
        <v>19</v>
      </c>
      <c r="L327" s="30">
        <v>10290628</v>
      </c>
      <c r="M327" s="30" t="s">
        <v>41</v>
      </c>
      <c r="N327" s="30" t="s">
        <v>1142</v>
      </c>
      <c r="O327" s="44" t="str">
        <f t="shared" si="25"/>
        <v>992129685532</v>
      </c>
      <c r="P327" s="42">
        <v>10</v>
      </c>
      <c r="Q327" s="30" t="s">
        <v>1754</v>
      </c>
      <c r="R327" s="1" t="str">
        <f t="shared" si="23"/>
        <v xml:space="preserve">Drop Out </v>
      </c>
      <c r="AA327"/>
    </row>
    <row r="328" spans="1:27" s="45" customFormat="1" ht="16.5" customHeight="1" x14ac:dyDescent="0.25">
      <c r="A328" s="42">
        <f t="shared" si="24"/>
        <v>65</v>
      </c>
      <c r="B328" s="30" t="s">
        <v>13</v>
      </c>
      <c r="C328" s="30" t="s">
        <v>14</v>
      </c>
      <c r="D328" s="1" t="s">
        <v>770</v>
      </c>
      <c r="E328" s="30" t="s">
        <v>16</v>
      </c>
      <c r="F328" s="30">
        <v>9441804331</v>
      </c>
      <c r="G328" s="43">
        <v>39787</v>
      </c>
      <c r="H328" s="30">
        <v>10290628014</v>
      </c>
      <c r="I328" s="30" t="s">
        <v>17</v>
      </c>
      <c r="J328" s="30" t="s">
        <v>18</v>
      </c>
      <c r="K328" s="30" t="s">
        <v>19</v>
      </c>
      <c r="L328" s="30">
        <v>10290628</v>
      </c>
      <c r="M328" s="30" t="s">
        <v>41</v>
      </c>
      <c r="N328" s="30" t="s">
        <v>21</v>
      </c>
      <c r="O328" s="44" t="str">
        <f t="shared" si="25"/>
        <v>975307752216</v>
      </c>
      <c r="P328" s="42">
        <v>1</v>
      </c>
      <c r="Q328" s="30" t="s">
        <v>1793</v>
      </c>
      <c r="R328" s="1" t="str">
        <f t="shared" si="23"/>
        <v>Studying in School / College</v>
      </c>
      <c r="AA328"/>
    </row>
    <row r="329" spans="1:27" s="45" customFormat="1" ht="16.5" customHeight="1" x14ac:dyDescent="0.25">
      <c r="A329" s="42">
        <f t="shared" si="24"/>
        <v>66</v>
      </c>
      <c r="B329" s="30" t="s">
        <v>13</v>
      </c>
      <c r="C329" s="30" t="s">
        <v>14</v>
      </c>
      <c r="D329" s="1" t="s">
        <v>1149</v>
      </c>
      <c r="E329" s="30" t="s">
        <v>23</v>
      </c>
      <c r="F329" s="46">
        <v>359673000000</v>
      </c>
      <c r="G329" s="43">
        <v>39083</v>
      </c>
      <c r="H329" s="30">
        <v>10290628001</v>
      </c>
      <c r="I329" s="30" t="s">
        <v>17</v>
      </c>
      <c r="J329" s="30" t="s">
        <v>18</v>
      </c>
      <c r="K329" s="30" t="s">
        <v>19</v>
      </c>
      <c r="L329" s="30">
        <v>10290628</v>
      </c>
      <c r="M329" s="30" t="s">
        <v>41</v>
      </c>
      <c r="N329" s="30" t="s">
        <v>1142</v>
      </c>
      <c r="O329" s="44" t="str">
        <f t="shared" si="25"/>
        <v>359672928999</v>
      </c>
      <c r="P329" s="42">
        <v>10</v>
      </c>
      <c r="Q329" s="30" t="s">
        <v>1754</v>
      </c>
      <c r="R329" s="1" t="str">
        <f t="shared" si="23"/>
        <v xml:space="preserve">Drop Out </v>
      </c>
      <c r="AA329"/>
    </row>
    <row r="330" spans="1:27" s="45" customFormat="1" ht="16.5" customHeight="1" x14ac:dyDescent="0.25">
      <c r="A330" s="42">
        <f t="shared" si="24"/>
        <v>67</v>
      </c>
      <c r="B330" s="30" t="s">
        <v>13</v>
      </c>
      <c r="C330" s="30" t="s">
        <v>14</v>
      </c>
      <c r="D330" s="1" t="s">
        <v>545</v>
      </c>
      <c r="E330" s="30" t="s">
        <v>16</v>
      </c>
      <c r="F330" s="30">
        <v>9441849734</v>
      </c>
      <c r="G330" s="43">
        <v>39448</v>
      </c>
      <c r="H330" s="30">
        <v>10290628001</v>
      </c>
      <c r="I330" s="30" t="s">
        <v>17</v>
      </c>
      <c r="J330" s="30" t="s">
        <v>18</v>
      </c>
      <c r="K330" s="30" t="s">
        <v>19</v>
      </c>
      <c r="L330" s="30">
        <v>10290628</v>
      </c>
      <c r="M330" s="30" t="s">
        <v>41</v>
      </c>
      <c r="N330" s="30" t="s">
        <v>21</v>
      </c>
      <c r="O330" s="44" t="str">
        <f t="shared" si="25"/>
        <v>803817839844</v>
      </c>
      <c r="P330" s="42">
        <v>1</v>
      </c>
      <c r="Q330" s="30" t="s">
        <v>1757</v>
      </c>
      <c r="R330" s="1" t="str">
        <f t="shared" si="23"/>
        <v>Studying in School / College</v>
      </c>
      <c r="AA330"/>
    </row>
    <row r="331" spans="1:27" s="45" customFormat="1" ht="16.5" customHeight="1" x14ac:dyDescent="0.25">
      <c r="A331" s="42">
        <f t="shared" si="24"/>
        <v>68</v>
      </c>
      <c r="B331" s="30" t="s">
        <v>13</v>
      </c>
      <c r="C331" s="30" t="s">
        <v>14</v>
      </c>
      <c r="D331" s="1" t="s">
        <v>191</v>
      </c>
      <c r="E331" s="30" t="s">
        <v>16</v>
      </c>
      <c r="F331" s="30">
        <v>9490353463</v>
      </c>
      <c r="G331" s="43">
        <v>39448</v>
      </c>
      <c r="H331" s="30">
        <v>10290628014</v>
      </c>
      <c r="I331" s="30" t="s">
        <v>17</v>
      </c>
      <c r="J331" s="30" t="s">
        <v>18</v>
      </c>
      <c r="K331" s="30" t="s">
        <v>19</v>
      </c>
      <c r="L331" s="30">
        <v>10290628</v>
      </c>
      <c r="M331" s="30" t="s">
        <v>41</v>
      </c>
      <c r="N331" s="30" t="s">
        <v>21</v>
      </c>
      <c r="O331" s="44" t="str">
        <f t="shared" si="25"/>
        <v>841949483872</v>
      </c>
      <c r="P331" s="42">
        <v>1</v>
      </c>
      <c r="Q331" s="30" t="s">
        <v>1863</v>
      </c>
      <c r="R331" s="1" t="str">
        <f t="shared" si="23"/>
        <v>Studying in School / College</v>
      </c>
      <c r="AA331"/>
    </row>
    <row r="332" spans="1:27" s="45" customFormat="1" ht="16.5" customHeight="1" x14ac:dyDescent="0.25">
      <c r="A332" s="42">
        <f t="shared" si="24"/>
        <v>69</v>
      </c>
      <c r="B332" s="30" t="s">
        <v>13</v>
      </c>
      <c r="C332" s="30" t="s">
        <v>14</v>
      </c>
      <c r="D332" s="1" t="s">
        <v>294</v>
      </c>
      <c r="E332" s="30" t="s">
        <v>16</v>
      </c>
      <c r="F332" s="30">
        <v>8333022716</v>
      </c>
      <c r="G332" s="43">
        <v>39050</v>
      </c>
      <c r="H332" s="30">
        <v>10290628004</v>
      </c>
      <c r="I332" s="30" t="s">
        <v>17</v>
      </c>
      <c r="J332" s="30" t="s">
        <v>18</v>
      </c>
      <c r="K332" s="30" t="s">
        <v>17</v>
      </c>
      <c r="L332" s="30">
        <v>10290628</v>
      </c>
      <c r="M332" s="30" t="s">
        <v>41</v>
      </c>
      <c r="N332" s="30" t="s">
        <v>21</v>
      </c>
      <c r="O332" s="44">
        <v>358872821233</v>
      </c>
      <c r="P332" s="42">
        <v>1</v>
      </c>
      <c r="Q332" s="30" t="s">
        <v>3496</v>
      </c>
      <c r="R332" s="1" t="str">
        <f t="shared" si="23"/>
        <v>Studying in School / College</v>
      </c>
      <c r="AA332"/>
    </row>
    <row r="333" spans="1:27" s="45" customFormat="1" ht="16.5" customHeight="1" x14ac:dyDescent="0.25">
      <c r="A333" s="42">
        <v>1</v>
      </c>
      <c r="B333" s="30" t="s">
        <v>13</v>
      </c>
      <c r="C333" s="30" t="s">
        <v>14</v>
      </c>
      <c r="D333" s="1" t="s">
        <v>1201</v>
      </c>
      <c r="E333" s="30" t="s">
        <v>23</v>
      </c>
      <c r="F333" s="46">
        <v>643942000000</v>
      </c>
      <c r="G333" s="43">
        <v>40897</v>
      </c>
      <c r="H333" s="30">
        <v>10290629003</v>
      </c>
      <c r="I333" s="30" t="s">
        <v>17</v>
      </c>
      <c r="J333" s="30" t="s">
        <v>18</v>
      </c>
      <c r="K333" s="30" t="s">
        <v>19</v>
      </c>
      <c r="L333" s="30">
        <v>10290629</v>
      </c>
      <c r="M333" s="30" t="s">
        <v>36</v>
      </c>
      <c r="N333" s="30" t="s">
        <v>1153</v>
      </c>
      <c r="O333" s="44">
        <f>IFERROR(VLOOKUP(D333,GERDATA971,14,FALSE),"")</f>
        <v>643941774019</v>
      </c>
      <c r="P333" s="42">
        <v>10</v>
      </c>
      <c r="Q333" s="30" t="s">
        <v>1525</v>
      </c>
      <c r="R333" s="1" t="str">
        <f t="shared" si="23"/>
        <v xml:space="preserve">Drop Out </v>
      </c>
      <c r="AA333"/>
    </row>
    <row r="334" spans="1:27" s="45" customFormat="1" ht="16.5" customHeight="1" x14ac:dyDescent="0.25">
      <c r="A334" s="42">
        <f t="shared" si="24"/>
        <v>2</v>
      </c>
      <c r="B334" s="30" t="s">
        <v>13</v>
      </c>
      <c r="C334" s="30" t="s">
        <v>14</v>
      </c>
      <c r="D334" s="1" t="s">
        <v>847</v>
      </c>
      <c r="E334" s="30" t="s">
        <v>23</v>
      </c>
      <c r="F334" s="30">
        <v>8985137121</v>
      </c>
      <c r="G334" s="43">
        <v>40532</v>
      </c>
      <c r="H334" s="30">
        <v>10290629003</v>
      </c>
      <c r="I334" s="30" t="s">
        <v>17</v>
      </c>
      <c r="J334" s="30" t="s">
        <v>18</v>
      </c>
      <c r="K334" s="30" t="s">
        <v>19</v>
      </c>
      <c r="L334" s="30">
        <v>10290629</v>
      </c>
      <c r="M334" s="30" t="s">
        <v>36</v>
      </c>
      <c r="N334" s="30" t="s">
        <v>21</v>
      </c>
      <c r="O334" s="44">
        <f>IFERROR(VLOOKUP(D334,GERDATA971,14,FALSE),"")</f>
        <v>244141368458</v>
      </c>
      <c r="P334" s="42">
        <v>1</v>
      </c>
      <c r="Q334" s="30" t="s">
        <v>1705</v>
      </c>
      <c r="R334" s="1" t="str">
        <f t="shared" si="23"/>
        <v>Studying in School / College</v>
      </c>
      <c r="AA334"/>
    </row>
    <row r="335" spans="1:27" s="45" customFormat="1" ht="16.5" customHeight="1" x14ac:dyDescent="0.25">
      <c r="A335" s="42">
        <f t="shared" si="24"/>
        <v>3</v>
      </c>
      <c r="B335" s="30" t="s">
        <v>13</v>
      </c>
      <c r="C335" s="30" t="s">
        <v>14</v>
      </c>
      <c r="D335" s="1" t="s">
        <v>1074</v>
      </c>
      <c r="E335" s="30" t="s">
        <v>16</v>
      </c>
      <c r="F335" s="46">
        <v>577060000000</v>
      </c>
      <c r="G335" s="43">
        <v>39071</v>
      </c>
      <c r="H335" s="30">
        <v>10290629003</v>
      </c>
      <c r="I335" s="30" t="s">
        <v>17</v>
      </c>
      <c r="J335" s="30" t="s">
        <v>18</v>
      </c>
      <c r="K335" s="30" t="s">
        <v>19</v>
      </c>
      <c r="L335" s="30">
        <v>10290629</v>
      </c>
      <c r="M335" s="30" t="s">
        <v>36</v>
      </c>
      <c r="N335" s="30" t="s">
        <v>21</v>
      </c>
      <c r="O335" s="44">
        <f>IFERROR(VLOOKUP(D335,GERDATA971,14,FALSE),"")</f>
        <v>577060048622</v>
      </c>
      <c r="P335" s="42">
        <v>1</v>
      </c>
      <c r="Q335" s="30" t="s">
        <v>1640</v>
      </c>
      <c r="R335" s="1" t="str">
        <f t="shared" si="23"/>
        <v>Studying in School / College</v>
      </c>
      <c r="AA335"/>
    </row>
    <row r="336" spans="1:27" s="45" customFormat="1" ht="16.5" customHeight="1" x14ac:dyDescent="0.25">
      <c r="A336" s="42">
        <f t="shared" si="24"/>
        <v>4</v>
      </c>
      <c r="B336" s="30" t="s">
        <v>13</v>
      </c>
      <c r="C336" s="30" t="s">
        <v>14</v>
      </c>
      <c r="D336" s="1" t="s">
        <v>109</v>
      </c>
      <c r="E336" s="30" t="s">
        <v>16</v>
      </c>
      <c r="F336" s="30">
        <v>9959504350</v>
      </c>
      <c r="G336" s="43">
        <v>38993</v>
      </c>
      <c r="H336" s="30">
        <v>10290629009</v>
      </c>
      <c r="I336" s="30" t="s">
        <v>17</v>
      </c>
      <c r="J336" s="30" t="s">
        <v>18</v>
      </c>
      <c r="K336" s="30" t="s">
        <v>19</v>
      </c>
      <c r="L336" s="30">
        <v>10290629</v>
      </c>
      <c r="M336" s="30" t="s">
        <v>36</v>
      </c>
      <c r="N336" s="30" t="s">
        <v>21</v>
      </c>
      <c r="O336" s="44" t="str">
        <f>IFERROR(VLOOKUP(D336,GERDATA971,14,FALSE),"")</f>
        <v/>
      </c>
      <c r="P336" s="42">
        <v>11</v>
      </c>
      <c r="Q336" s="30" t="s">
        <v>1552</v>
      </c>
      <c r="R336" s="1" t="str">
        <f t="shared" si="23"/>
        <v>Not traced</v>
      </c>
      <c r="AA336"/>
    </row>
    <row r="337" spans="1:27" s="45" customFormat="1" ht="16.5" customHeight="1" x14ac:dyDescent="0.25">
      <c r="A337" s="42">
        <f t="shared" si="24"/>
        <v>5</v>
      </c>
      <c r="B337" s="30" t="s">
        <v>13</v>
      </c>
      <c r="C337" s="30" t="s">
        <v>14</v>
      </c>
      <c r="D337" s="1" t="s">
        <v>612</v>
      </c>
      <c r="E337" s="30" t="s">
        <v>23</v>
      </c>
      <c r="F337" s="30">
        <v>9490383152</v>
      </c>
      <c r="G337" s="43">
        <v>40179</v>
      </c>
      <c r="H337" s="30">
        <v>10290629001</v>
      </c>
      <c r="I337" s="30" t="s">
        <v>17</v>
      </c>
      <c r="J337" s="30" t="s">
        <v>18</v>
      </c>
      <c r="K337" s="30" t="s">
        <v>17</v>
      </c>
      <c r="L337" s="30">
        <v>10290629</v>
      </c>
      <c r="M337" s="30" t="s">
        <v>36</v>
      </c>
      <c r="N337" s="30" t="s">
        <v>21</v>
      </c>
      <c r="O337" s="44"/>
      <c r="P337" s="42">
        <v>11</v>
      </c>
      <c r="Q337" s="30"/>
      <c r="R337" s="1" t="str">
        <f t="shared" si="23"/>
        <v>Not traced</v>
      </c>
      <c r="AA337"/>
    </row>
    <row r="338" spans="1:27" s="45" customFormat="1" ht="16.5" customHeight="1" x14ac:dyDescent="0.25">
      <c r="A338" s="42">
        <f t="shared" si="24"/>
        <v>6</v>
      </c>
      <c r="B338" s="30" t="s">
        <v>13</v>
      </c>
      <c r="C338" s="30" t="s">
        <v>14</v>
      </c>
      <c r="D338" s="1" t="s">
        <v>469</v>
      </c>
      <c r="E338" s="30" t="s">
        <v>16</v>
      </c>
      <c r="F338" s="30"/>
      <c r="G338" s="43">
        <v>39728</v>
      </c>
      <c r="H338" s="30">
        <v>10290629005</v>
      </c>
      <c r="I338" s="30" t="s">
        <v>17</v>
      </c>
      <c r="J338" s="30" t="s">
        <v>18</v>
      </c>
      <c r="K338" s="30" t="s">
        <v>19</v>
      </c>
      <c r="L338" s="30">
        <v>10290629</v>
      </c>
      <c r="M338" s="30" t="s">
        <v>36</v>
      </c>
      <c r="N338" s="30" t="s">
        <v>21</v>
      </c>
      <c r="O338" s="44">
        <f>IFERROR(VLOOKUP(D338,GERDATA971,14,FALSE),"")</f>
        <v>386263629305</v>
      </c>
      <c r="P338" s="42">
        <v>10</v>
      </c>
      <c r="Q338" s="30" t="s">
        <v>1525</v>
      </c>
      <c r="R338" s="1" t="str">
        <f t="shared" si="23"/>
        <v xml:space="preserve">Drop Out </v>
      </c>
      <c r="AA338"/>
    </row>
    <row r="339" spans="1:27" s="45" customFormat="1" ht="16.5" customHeight="1" x14ac:dyDescent="0.25">
      <c r="A339" s="42">
        <f t="shared" si="24"/>
        <v>7</v>
      </c>
      <c r="B339" s="30" t="s">
        <v>13</v>
      </c>
      <c r="C339" s="30" t="s">
        <v>14</v>
      </c>
      <c r="D339" s="1" t="s">
        <v>434</v>
      </c>
      <c r="E339" s="30" t="s">
        <v>16</v>
      </c>
      <c r="F339" s="30">
        <v>7036892907</v>
      </c>
      <c r="G339" s="43">
        <v>38718</v>
      </c>
      <c r="H339" s="30">
        <v>10290629001</v>
      </c>
      <c r="I339" s="30" t="s">
        <v>17</v>
      </c>
      <c r="J339" s="30" t="s">
        <v>18</v>
      </c>
      <c r="K339" s="30" t="s">
        <v>17</v>
      </c>
      <c r="L339" s="30">
        <v>10290629</v>
      </c>
      <c r="M339" s="30" t="s">
        <v>36</v>
      </c>
      <c r="N339" s="30" t="s">
        <v>21</v>
      </c>
      <c r="O339" s="44"/>
      <c r="P339" s="42">
        <v>11</v>
      </c>
      <c r="Q339" s="30"/>
      <c r="R339" s="1" t="str">
        <f t="shared" si="23"/>
        <v>Not traced</v>
      </c>
      <c r="AA339"/>
    </row>
    <row r="340" spans="1:27" s="45" customFormat="1" ht="16.5" customHeight="1" x14ac:dyDescent="0.25">
      <c r="A340" s="42">
        <f t="shared" si="24"/>
        <v>8</v>
      </c>
      <c r="B340" s="30" t="s">
        <v>13</v>
      </c>
      <c r="C340" s="30" t="s">
        <v>14</v>
      </c>
      <c r="D340" s="1" t="s">
        <v>178</v>
      </c>
      <c r="E340" s="30" t="s">
        <v>23</v>
      </c>
      <c r="F340" s="30">
        <v>9778142279</v>
      </c>
      <c r="G340" s="43">
        <v>39083</v>
      </c>
      <c r="H340" s="30">
        <v>10290629001</v>
      </c>
      <c r="I340" s="30" t="s">
        <v>17</v>
      </c>
      <c r="J340" s="30" t="s">
        <v>18</v>
      </c>
      <c r="K340" s="30" t="s">
        <v>17</v>
      </c>
      <c r="L340" s="30">
        <v>10290629</v>
      </c>
      <c r="M340" s="30" t="s">
        <v>36</v>
      </c>
      <c r="N340" s="30" t="s">
        <v>21</v>
      </c>
      <c r="O340" s="44"/>
      <c r="P340" s="42">
        <v>11</v>
      </c>
      <c r="Q340" s="30"/>
      <c r="R340" s="1" t="str">
        <f t="shared" si="23"/>
        <v>Not traced</v>
      </c>
      <c r="AA340"/>
    </row>
    <row r="341" spans="1:27" s="45" customFormat="1" ht="16.5" customHeight="1" x14ac:dyDescent="0.25">
      <c r="A341" s="42">
        <f t="shared" si="24"/>
        <v>9</v>
      </c>
      <c r="B341" s="30" t="s">
        <v>13</v>
      </c>
      <c r="C341" s="30" t="s">
        <v>14</v>
      </c>
      <c r="D341" s="1" t="s">
        <v>1015</v>
      </c>
      <c r="E341" s="30" t="s">
        <v>16</v>
      </c>
      <c r="F341" s="46">
        <v>950225000000</v>
      </c>
      <c r="G341" s="43">
        <v>38718</v>
      </c>
      <c r="H341" s="30">
        <v>10290629001</v>
      </c>
      <c r="I341" s="30" t="s">
        <v>17</v>
      </c>
      <c r="J341" s="30" t="s">
        <v>18</v>
      </c>
      <c r="K341" s="30" t="s">
        <v>19</v>
      </c>
      <c r="L341" s="30">
        <v>10290629</v>
      </c>
      <c r="M341" s="30" t="s">
        <v>36</v>
      </c>
      <c r="N341" s="30" t="s">
        <v>21</v>
      </c>
      <c r="O341" s="44">
        <f t="shared" ref="O341:O350" si="26">IFERROR(VLOOKUP(D341,GERDATA971,14,FALSE),"")</f>
        <v>950225400299</v>
      </c>
      <c r="P341" s="42">
        <v>10</v>
      </c>
      <c r="Q341" s="30" t="s">
        <v>1870</v>
      </c>
      <c r="R341" s="1" t="str">
        <f t="shared" si="23"/>
        <v xml:space="preserve">Drop Out </v>
      </c>
      <c r="AA341"/>
    </row>
    <row r="342" spans="1:27" s="45" customFormat="1" ht="16.5" customHeight="1" x14ac:dyDescent="0.25">
      <c r="A342" s="42">
        <f t="shared" si="24"/>
        <v>10</v>
      </c>
      <c r="B342" s="30" t="s">
        <v>13</v>
      </c>
      <c r="C342" s="30" t="s">
        <v>14</v>
      </c>
      <c r="D342" s="1" t="s">
        <v>505</v>
      </c>
      <c r="E342" s="30" t="s">
        <v>16</v>
      </c>
      <c r="F342" s="30">
        <v>7036892907</v>
      </c>
      <c r="G342" s="43">
        <v>40179</v>
      </c>
      <c r="H342" s="30">
        <v>10290629001</v>
      </c>
      <c r="I342" s="30" t="s">
        <v>17</v>
      </c>
      <c r="J342" s="30" t="s">
        <v>18</v>
      </c>
      <c r="K342" s="30" t="s">
        <v>19</v>
      </c>
      <c r="L342" s="30">
        <v>10290629</v>
      </c>
      <c r="M342" s="30" t="s">
        <v>36</v>
      </c>
      <c r="N342" s="30" t="s">
        <v>21</v>
      </c>
      <c r="O342" s="44">
        <f t="shared" si="26"/>
        <v>521666932136</v>
      </c>
      <c r="P342" s="42">
        <v>1</v>
      </c>
      <c r="Q342" s="30" t="s">
        <v>1726</v>
      </c>
      <c r="R342" s="1" t="str">
        <f t="shared" si="23"/>
        <v>Studying in School / College</v>
      </c>
      <c r="AA342"/>
    </row>
    <row r="343" spans="1:27" s="45" customFormat="1" ht="16.5" customHeight="1" x14ac:dyDescent="0.25">
      <c r="A343" s="42">
        <f t="shared" si="24"/>
        <v>11</v>
      </c>
      <c r="B343" s="30" t="s">
        <v>13</v>
      </c>
      <c r="C343" s="30" t="s">
        <v>14</v>
      </c>
      <c r="D343" s="1" t="s">
        <v>420</v>
      </c>
      <c r="E343" s="30" t="s">
        <v>16</v>
      </c>
      <c r="F343" s="30">
        <v>9999999999</v>
      </c>
      <c r="G343" s="43">
        <v>40179</v>
      </c>
      <c r="H343" s="30">
        <v>10290629005</v>
      </c>
      <c r="I343" s="30" t="s">
        <v>17</v>
      </c>
      <c r="J343" s="30" t="s">
        <v>18</v>
      </c>
      <c r="K343" s="30" t="s">
        <v>19</v>
      </c>
      <c r="L343" s="30">
        <v>10290629</v>
      </c>
      <c r="M343" s="30" t="s">
        <v>36</v>
      </c>
      <c r="N343" s="30" t="s">
        <v>21</v>
      </c>
      <c r="O343" s="44">
        <f t="shared" si="26"/>
        <v>459529740375</v>
      </c>
      <c r="P343" s="42">
        <v>10</v>
      </c>
      <c r="Q343" s="30" t="s">
        <v>1525</v>
      </c>
      <c r="R343" s="1" t="str">
        <f t="shared" si="23"/>
        <v xml:space="preserve">Drop Out </v>
      </c>
      <c r="AA343"/>
    </row>
    <row r="344" spans="1:27" s="45" customFormat="1" ht="16.5" customHeight="1" x14ac:dyDescent="0.25">
      <c r="A344" s="42">
        <f t="shared" si="24"/>
        <v>12</v>
      </c>
      <c r="B344" s="30" t="s">
        <v>13</v>
      </c>
      <c r="C344" s="30" t="s">
        <v>14</v>
      </c>
      <c r="D344" s="1" t="s">
        <v>1286</v>
      </c>
      <c r="E344" s="30" t="s">
        <v>23</v>
      </c>
      <c r="F344" s="46">
        <v>964546000000</v>
      </c>
      <c r="G344" s="43">
        <v>39083</v>
      </c>
      <c r="H344" s="30">
        <v>10290629002</v>
      </c>
      <c r="I344" s="30" t="s">
        <v>17</v>
      </c>
      <c r="J344" s="30" t="s">
        <v>18</v>
      </c>
      <c r="K344" s="30" t="s">
        <v>19</v>
      </c>
      <c r="L344" s="30">
        <v>10290629</v>
      </c>
      <c r="M344" s="30" t="s">
        <v>36</v>
      </c>
      <c r="N344" s="30" t="s">
        <v>1142</v>
      </c>
      <c r="O344" s="44" t="str">
        <f t="shared" si="26"/>
        <v/>
      </c>
      <c r="P344" s="42">
        <v>11</v>
      </c>
      <c r="Q344" s="30" t="s">
        <v>1552</v>
      </c>
      <c r="R344" s="1" t="str">
        <f t="shared" si="23"/>
        <v>Not traced</v>
      </c>
      <c r="AA344"/>
    </row>
    <row r="345" spans="1:27" s="45" customFormat="1" ht="16.5" customHeight="1" x14ac:dyDescent="0.25">
      <c r="A345" s="42">
        <f t="shared" si="24"/>
        <v>13</v>
      </c>
      <c r="B345" s="30" t="s">
        <v>13</v>
      </c>
      <c r="C345" s="30" t="s">
        <v>14</v>
      </c>
      <c r="D345" s="1" t="s">
        <v>553</v>
      </c>
      <c r="E345" s="30" t="s">
        <v>23</v>
      </c>
      <c r="F345" s="30">
        <v>9959504350</v>
      </c>
      <c r="G345" s="43">
        <v>38718</v>
      </c>
      <c r="H345" s="30">
        <v>10290629009</v>
      </c>
      <c r="I345" s="30" t="s">
        <v>17</v>
      </c>
      <c r="J345" s="30" t="s">
        <v>18</v>
      </c>
      <c r="K345" s="30" t="s">
        <v>19</v>
      </c>
      <c r="L345" s="30">
        <v>10290629</v>
      </c>
      <c r="M345" s="30" t="s">
        <v>36</v>
      </c>
      <c r="N345" s="30" t="s">
        <v>21</v>
      </c>
      <c r="O345" s="44" t="str">
        <f t="shared" si="26"/>
        <v/>
      </c>
      <c r="P345" s="42">
        <v>11</v>
      </c>
      <c r="Q345" s="30" t="s">
        <v>1552</v>
      </c>
      <c r="R345" s="1" t="str">
        <f t="shared" si="23"/>
        <v>Not traced</v>
      </c>
      <c r="AA345"/>
    </row>
    <row r="346" spans="1:27" s="45" customFormat="1" ht="16.5" customHeight="1" x14ac:dyDescent="0.25">
      <c r="A346" s="42">
        <f t="shared" si="24"/>
        <v>14</v>
      </c>
      <c r="B346" s="30" t="s">
        <v>13</v>
      </c>
      <c r="C346" s="30" t="s">
        <v>14</v>
      </c>
      <c r="D346" s="1" t="s">
        <v>81</v>
      </c>
      <c r="E346" s="30" t="s">
        <v>23</v>
      </c>
      <c r="F346" s="30">
        <v>9959504350</v>
      </c>
      <c r="G346" s="43">
        <v>39448</v>
      </c>
      <c r="H346" s="30">
        <v>10290629009</v>
      </c>
      <c r="I346" s="30" t="s">
        <v>17</v>
      </c>
      <c r="J346" s="30" t="s">
        <v>18</v>
      </c>
      <c r="K346" s="30" t="s">
        <v>19</v>
      </c>
      <c r="L346" s="30">
        <v>10290629</v>
      </c>
      <c r="M346" s="30" t="s">
        <v>36</v>
      </c>
      <c r="N346" s="30" t="s">
        <v>21</v>
      </c>
      <c r="O346" s="44" t="str">
        <f t="shared" si="26"/>
        <v/>
      </c>
      <c r="P346" s="42">
        <v>11</v>
      </c>
      <c r="Q346" s="30" t="s">
        <v>1552</v>
      </c>
      <c r="R346" s="1" t="str">
        <f t="shared" si="23"/>
        <v>Not traced</v>
      </c>
      <c r="AA346"/>
    </row>
    <row r="347" spans="1:27" s="45" customFormat="1" ht="16.5" customHeight="1" x14ac:dyDescent="0.25">
      <c r="A347" s="42">
        <f t="shared" si="24"/>
        <v>15</v>
      </c>
      <c r="B347" s="30" t="s">
        <v>13</v>
      </c>
      <c r="C347" s="30" t="s">
        <v>14</v>
      </c>
      <c r="D347" s="1" t="s">
        <v>611</v>
      </c>
      <c r="E347" s="30" t="s">
        <v>23</v>
      </c>
      <c r="F347" s="30">
        <v>8897896570</v>
      </c>
      <c r="G347" s="43">
        <v>39225</v>
      </c>
      <c r="H347" s="30">
        <v>10290629008</v>
      </c>
      <c r="I347" s="30" t="s">
        <v>17</v>
      </c>
      <c r="J347" s="30" t="s">
        <v>18</v>
      </c>
      <c r="K347" s="30" t="s">
        <v>19</v>
      </c>
      <c r="L347" s="30">
        <v>10290629</v>
      </c>
      <c r="M347" s="30" t="s">
        <v>36</v>
      </c>
      <c r="N347" s="30" t="s">
        <v>21</v>
      </c>
      <c r="O347" s="44">
        <f t="shared" si="26"/>
        <v>725892654737</v>
      </c>
      <c r="P347" s="42">
        <v>10</v>
      </c>
      <c r="Q347" s="30" t="s">
        <v>1525</v>
      </c>
      <c r="R347" s="1" t="str">
        <f t="shared" si="23"/>
        <v xml:space="preserve">Drop Out </v>
      </c>
      <c r="AA347"/>
    </row>
    <row r="348" spans="1:27" s="45" customFormat="1" ht="16.5" customHeight="1" x14ac:dyDescent="0.25">
      <c r="A348" s="42">
        <f t="shared" si="24"/>
        <v>16</v>
      </c>
      <c r="B348" s="30" t="s">
        <v>13</v>
      </c>
      <c r="C348" s="30" t="s">
        <v>14</v>
      </c>
      <c r="D348" s="1" t="s">
        <v>515</v>
      </c>
      <c r="E348" s="30" t="s">
        <v>16</v>
      </c>
      <c r="F348" s="30">
        <v>9676365275</v>
      </c>
      <c r="G348" s="43">
        <v>38857</v>
      </c>
      <c r="H348" s="30">
        <v>10290629002</v>
      </c>
      <c r="I348" s="30" t="s">
        <v>17</v>
      </c>
      <c r="J348" s="30" t="s">
        <v>18</v>
      </c>
      <c r="K348" s="30" t="s">
        <v>19</v>
      </c>
      <c r="L348" s="30">
        <v>10290629</v>
      </c>
      <c r="M348" s="30" t="s">
        <v>36</v>
      </c>
      <c r="N348" s="30" t="s">
        <v>21</v>
      </c>
      <c r="O348" s="44" t="str">
        <f t="shared" si="26"/>
        <v/>
      </c>
      <c r="P348" s="42">
        <v>11</v>
      </c>
      <c r="Q348" s="30" t="s">
        <v>1552</v>
      </c>
      <c r="R348" s="1" t="str">
        <f t="shared" si="23"/>
        <v>Not traced</v>
      </c>
      <c r="AA348"/>
    </row>
    <row r="349" spans="1:27" s="45" customFormat="1" ht="16.5" customHeight="1" x14ac:dyDescent="0.25">
      <c r="A349" s="42">
        <f t="shared" si="24"/>
        <v>17</v>
      </c>
      <c r="B349" s="30" t="s">
        <v>13</v>
      </c>
      <c r="C349" s="30" t="s">
        <v>14</v>
      </c>
      <c r="D349" s="1" t="s">
        <v>1281</v>
      </c>
      <c r="E349" s="30" t="s">
        <v>16</v>
      </c>
      <c r="F349" s="46">
        <v>675125000000</v>
      </c>
      <c r="G349" s="43">
        <v>39207</v>
      </c>
      <c r="H349" s="30">
        <v>10290629002</v>
      </c>
      <c r="I349" s="30" t="s">
        <v>17</v>
      </c>
      <c r="J349" s="30" t="s">
        <v>18</v>
      </c>
      <c r="K349" s="30" t="s">
        <v>19</v>
      </c>
      <c r="L349" s="30">
        <v>10290629</v>
      </c>
      <c r="M349" s="30" t="s">
        <v>36</v>
      </c>
      <c r="N349" s="30" t="s">
        <v>1142</v>
      </c>
      <c r="O349" s="44" t="str">
        <f t="shared" si="26"/>
        <v/>
      </c>
      <c r="P349" s="42">
        <v>11</v>
      </c>
      <c r="Q349" s="30" t="s">
        <v>1552</v>
      </c>
      <c r="R349" s="1" t="str">
        <f t="shared" si="23"/>
        <v>Not traced</v>
      </c>
      <c r="AA349"/>
    </row>
    <row r="350" spans="1:27" s="45" customFormat="1" ht="16.5" customHeight="1" x14ac:dyDescent="0.25">
      <c r="A350" s="42">
        <f t="shared" si="24"/>
        <v>18</v>
      </c>
      <c r="B350" s="30" t="s">
        <v>13</v>
      </c>
      <c r="C350" s="30" t="s">
        <v>14</v>
      </c>
      <c r="D350" s="1" t="s">
        <v>910</v>
      </c>
      <c r="E350" s="30" t="s">
        <v>16</v>
      </c>
      <c r="F350" s="46">
        <v>243864000000</v>
      </c>
      <c r="G350" s="43">
        <v>39500</v>
      </c>
      <c r="H350" s="30">
        <v>10290629009</v>
      </c>
      <c r="I350" s="30" t="s">
        <v>17</v>
      </c>
      <c r="J350" s="30" t="s">
        <v>18</v>
      </c>
      <c r="K350" s="30" t="s">
        <v>19</v>
      </c>
      <c r="L350" s="30">
        <v>10290629</v>
      </c>
      <c r="M350" s="30" t="s">
        <v>36</v>
      </c>
      <c r="N350" s="30" t="s">
        <v>21</v>
      </c>
      <c r="O350" s="44" t="str">
        <f t="shared" si="26"/>
        <v/>
      </c>
      <c r="P350" s="42">
        <v>11</v>
      </c>
      <c r="Q350" s="30" t="s">
        <v>1552</v>
      </c>
      <c r="R350" s="1" t="str">
        <f t="shared" si="23"/>
        <v>Not traced</v>
      </c>
      <c r="AA350"/>
    </row>
    <row r="351" spans="1:27" s="45" customFormat="1" ht="16.5" customHeight="1" x14ac:dyDescent="0.25">
      <c r="A351" s="42">
        <f t="shared" si="24"/>
        <v>19</v>
      </c>
      <c r="B351" s="30" t="s">
        <v>13</v>
      </c>
      <c r="C351" s="30" t="s">
        <v>14</v>
      </c>
      <c r="D351" s="1" t="s">
        <v>404</v>
      </c>
      <c r="E351" s="30" t="s">
        <v>16</v>
      </c>
      <c r="F351" s="30">
        <v>9573538732</v>
      </c>
      <c r="G351" s="43">
        <v>40555</v>
      </c>
      <c r="H351" s="30">
        <v>10290629002</v>
      </c>
      <c r="I351" s="30" t="s">
        <v>17</v>
      </c>
      <c r="J351" s="30" t="s">
        <v>54</v>
      </c>
      <c r="K351" s="30" t="s">
        <v>19</v>
      </c>
      <c r="L351" s="30">
        <v>10290629</v>
      </c>
      <c r="M351" s="30" t="s">
        <v>36</v>
      </c>
      <c r="N351" s="30" t="s">
        <v>21</v>
      </c>
      <c r="O351" s="44"/>
      <c r="P351" s="42">
        <v>11</v>
      </c>
      <c r="Q351" s="30"/>
      <c r="R351" s="1" t="str">
        <f t="shared" si="23"/>
        <v>Not traced</v>
      </c>
      <c r="AA351"/>
    </row>
    <row r="352" spans="1:27" s="45" customFormat="1" ht="16.5" customHeight="1" x14ac:dyDescent="0.25">
      <c r="A352" s="42">
        <f t="shared" si="24"/>
        <v>20</v>
      </c>
      <c r="B352" s="30" t="s">
        <v>13</v>
      </c>
      <c r="C352" s="30" t="s">
        <v>14</v>
      </c>
      <c r="D352" s="1" t="s">
        <v>1249</v>
      </c>
      <c r="E352" s="30" t="s">
        <v>16</v>
      </c>
      <c r="F352" s="46">
        <v>911784000000</v>
      </c>
      <c r="G352" s="43">
        <v>40179</v>
      </c>
      <c r="H352" s="30">
        <v>10290629002</v>
      </c>
      <c r="I352" s="30" t="s">
        <v>17</v>
      </c>
      <c r="J352" s="30" t="s">
        <v>18</v>
      </c>
      <c r="K352" s="30" t="s">
        <v>19</v>
      </c>
      <c r="L352" s="30">
        <v>10290629</v>
      </c>
      <c r="M352" s="30" t="s">
        <v>36</v>
      </c>
      <c r="N352" s="30" t="s">
        <v>1142</v>
      </c>
      <c r="O352" s="44" t="str">
        <f>IFERROR(VLOOKUP(D352,GERDATA971,14,FALSE),"")</f>
        <v/>
      </c>
      <c r="P352" s="42">
        <v>11</v>
      </c>
      <c r="Q352" s="30" t="s">
        <v>1552</v>
      </c>
      <c r="R352" s="1" t="str">
        <f t="shared" si="23"/>
        <v>Not traced</v>
      </c>
      <c r="AA352"/>
    </row>
    <row r="353" spans="1:27" s="45" customFormat="1" ht="16.5" customHeight="1" x14ac:dyDescent="0.25">
      <c r="A353" s="42">
        <f t="shared" si="24"/>
        <v>21</v>
      </c>
      <c r="B353" s="30" t="s">
        <v>13</v>
      </c>
      <c r="C353" s="30" t="s">
        <v>14</v>
      </c>
      <c r="D353" s="1" t="s">
        <v>565</v>
      </c>
      <c r="E353" s="30" t="s">
        <v>16</v>
      </c>
      <c r="F353" s="30">
        <v>9491780903</v>
      </c>
      <c r="G353" s="43">
        <v>39685</v>
      </c>
      <c r="H353" s="30">
        <v>10290629005</v>
      </c>
      <c r="I353" s="30" t="s">
        <v>17</v>
      </c>
      <c r="J353" s="30" t="s">
        <v>18</v>
      </c>
      <c r="K353" s="30" t="s">
        <v>19</v>
      </c>
      <c r="L353" s="30">
        <v>10290629</v>
      </c>
      <c r="M353" s="30" t="s">
        <v>36</v>
      </c>
      <c r="N353" s="30" t="s">
        <v>21</v>
      </c>
      <c r="O353" s="44">
        <f>IFERROR(VLOOKUP(D353,GERDATA971,14,FALSE),"")</f>
        <v>649706623565</v>
      </c>
      <c r="P353" s="42">
        <v>10</v>
      </c>
      <c r="Q353" s="30" t="s">
        <v>1525</v>
      </c>
      <c r="R353" s="1" t="str">
        <f t="shared" si="23"/>
        <v xml:space="preserve">Drop Out </v>
      </c>
      <c r="AA353"/>
    </row>
    <row r="354" spans="1:27" s="45" customFormat="1" ht="16.5" customHeight="1" x14ac:dyDescent="0.25">
      <c r="A354" s="42">
        <f t="shared" si="24"/>
        <v>22</v>
      </c>
      <c r="B354" s="30" t="s">
        <v>13</v>
      </c>
      <c r="C354" s="30" t="s">
        <v>14</v>
      </c>
      <c r="D354" s="1" t="s">
        <v>181</v>
      </c>
      <c r="E354" s="30" t="s">
        <v>23</v>
      </c>
      <c r="F354" s="30">
        <v>9494264291</v>
      </c>
      <c r="G354" s="43">
        <v>40179</v>
      </c>
      <c r="H354" s="30">
        <v>10290629001</v>
      </c>
      <c r="I354" s="30" t="s">
        <v>17</v>
      </c>
      <c r="J354" s="30" t="s">
        <v>18</v>
      </c>
      <c r="K354" s="30" t="s">
        <v>17</v>
      </c>
      <c r="L354" s="30">
        <v>10290629</v>
      </c>
      <c r="M354" s="30" t="s">
        <v>36</v>
      </c>
      <c r="N354" s="30" t="s">
        <v>21</v>
      </c>
      <c r="O354" s="44"/>
      <c r="P354" s="42">
        <v>11</v>
      </c>
      <c r="Q354" s="30"/>
      <c r="R354" s="1" t="str">
        <f t="shared" si="23"/>
        <v>Not traced</v>
      </c>
      <c r="AA354"/>
    </row>
    <row r="355" spans="1:27" s="45" customFormat="1" ht="16.5" customHeight="1" x14ac:dyDescent="0.25">
      <c r="A355" s="42">
        <f t="shared" si="24"/>
        <v>23</v>
      </c>
      <c r="B355" s="30" t="s">
        <v>13</v>
      </c>
      <c r="C355" s="30" t="s">
        <v>14</v>
      </c>
      <c r="D355" s="1" t="s">
        <v>457</v>
      </c>
      <c r="E355" s="30" t="s">
        <v>16</v>
      </c>
      <c r="F355" s="30">
        <v>9441937440</v>
      </c>
      <c r="G355" s="43">
        <v>43320</v>
      </c>
      <c r="H355" s="30">
        <v>10290629008</v>
      </c>
      <c r="I355" s="30" t="s">
        <v>17</v>
      </c>
      <c r="J355" s="30" t="s">
        <v>18</v>
      </c>
      <c r="K355" s="30" t="s">
        <v>19</v>
      </c>
      <c r="L355" s="30">
        <v>10290629</v>
      </c>
      <c r="M355" s="30" t="s">
        <v>36</v>
      </c>
      <c r="N355" s="30" t="s">
        <v>21</v>
      </c>
      <c r="O355" s="44">
        <f>IFERROR(VLOOKUP(D355,GERDATA971,14,FALSE),"")</f>
        <v>366436200004</v>
      </c>
      <c r="P355" s="42">
        <v>1</v>
      </c>
      <c r="Q355" s="30" t="s">
        <v>1364</v>
      </c>
      <c r="R355" s="1" t="str">
        <f t="shared" si="23"/>
        <v>Studying in School / College</v>
      </c>
      <c r="AA355"/>
    </row>
    <row r="356" spans="1:27" s="45" customFormat="1" ht="16.5" customHeight="1" x14ac:dyDescent="0.25">
      <c r="A356" s="42">
        <f t="shared" si="24"/>
        <v>24</v>
      </c>
      <c r="B356" s="30" t="s">
        <v>13</v>
      </c>
      <c r="C356" s="30" t="s">
        <v>14</v>
      </c>
      <c r="D356" s="1" t="s">
        <v>198</v>
      </c>
      <c r="E356" s="30" t="s">
        <v>23</v>
      </c>
      <c r="F356" s="30">
        <v>7993514929</v>
      </c>
      <c r="G356" s="43">
        <v>40180</v>
      </c>
      <c r="H356" s="30">
        <v>10290629008</v>
      </c>
      <c r="I356" s="30" t="s">
        <v>17</v>
      </c>
      <c r="J356" s="30" t="s">
        <v>18</v>
      </c>
      <c r="K356" s="30" t="s">
        <v>19</v>
      </c>
      <c r="L356" s="30">
        <v>10290629</v>
      </c>
      <c r="M356" s="30" t="s">
        <v>36</v>
      </c>
      <c r="N356" s="30" t="s">
        <v>21</v>
      </c>
      <c r="O356" s="44">
        <f>IFERROR(VLOOKUP(D356,GERDATA971,14,FALSE),"")</f>
        <v>339505883907</v>
      </c>
      <c r="P356" s="42">
        <v>10</v>
      </c>
      <c r="Q356" s="30" t="s">
        <v>1525</v>
      </c>
      <c r="R356" s="1" t="str">
        <f t="shared" si="23"/>
        <v xml:space="preserve">Drop Out </v>
      </c>
      <c r="AA356"/>
    </row>
    <row r="357" spans="1:27" s="45" customFormat="1" ht="16.5" customHeight="1" x14ac:dyDescent="0.25">
      <c r="A357" s="42">
        <f t="shared" si="24"/>
        <v>25</v>
      </c>
      <c r="B357" s="30" t="s">
        <v>13</v>
      </c>
      <c r="C357" s="30" t="s">
        <v>14</v>
      </c>
      <c r="D357" s="1" t="s">
        <v>286</v>
      </c>
      <c r="E357" s="30" t="s">
        <v>16</v>
      </c>
      <c r="F357" s="30">
        <v>8500738232</v>
      </c>
      <c r="G357" s="43">
        <v>38718</v>
      </c>
      <c r="H357" s="30">
        <v>10290629001</v>
      </c>
      <c r="I357" s="30" t="s">
        <v>17</v>
      </c>
      <c r="J357" s="30" t="s">
        <v>18</v>
      </c>
      <c r="K357" s="30" t="s">
        <v>17</v>
      </c>
      <c r="L357" s="30">
        <v>10290629</v>
      </c>
      <c r="M357" s="30" t="s">
        <v>36</v>
      </c>
      <c r="N357" s="30" t="s">
        <v>21</v>
      </c>
      <c r="O357" s="44"/>
      <c r="P357" s="42">
        <v>11</v>
      </c>
      <c r="Q357" s="30"/>
      <c r="R357" s="1" t="str">
        <f t="shared" si="23"/>
        <v>Not traced</v>
      </c>
      <c r="AA357"/>
    </row>
    <row r="358" spans="1:27" s="45" customFormat="1" ht="16.5" customHeight="1" x14ac:dyDescent="0.25">
      <c r="A358" s="42">
        <f t="shared" si="24"/>
        <v>26</v>
      </c>
      <c r="B358" s="30" t="s">
        <v>13</v>
      </c>
      <c r="C358" s="30" t="s">
        <v>14</v>
      </c>
      <c r="D358" s="1" t="s">
        <v>314</v>
      </c>
      <c r="E358" s="30" t="s">
        <v>23</v>
      </c>
      <c r="F358" s="30">
        <v>9133517604</v>
      </c>
      <c r="G358" s="43">
        <v>38718</v>
      </c>
      <c r="H358" s="30">
        <v>10290629008</v>
      </c>
      <c r="I358" s="30" t="s">
        <v>17</v>
      </c>
      <c r="J358" s="30" t="s">
        <v>18</v>
      </c>
      <c r="K358" s="30" t="s">
        <v>19</v>
      </c>
      <c r="L358" s="30">
        <v>10290629</v>
      </c>
      <c r="M358" s="30" t="s">
        <v>36</v>
      </c>
      <c r="N358" s="30" t="s">
        <v>21</v>
      </c>
      <c r="O358" s="44">
        <f t="shared" ref="O358:O368" si="27">IFERROR(VLOOKUP(D358,GERDATA971,14,FALSE),"")</f>
        <v>725066337253</v>
      </c>
      <c r="P358" s="42">
        <v>10</v>
      </c>
      <c r="Q358" s="30" t="s">
        <v>1525</v>
      </c>
      <c r="R358" s="1" t="str">
        <f t="shared" si="23"/>
        <v xml:space="preserve">Drop Out </v>
      </c>
      <c r="AA358"/>
    </row>
    <row r="359" spans="1:27" s="45" customFormat="1" ht="16.5" customHeight="1" x14ac:dyDescent="0.25">
      <c r="A359" s="42">
        <f t="shared" si="24"/>
        <v>27</v>
      </c>
      <c r="B359" s="30" t="s">
        <v>13</v>
      </c>
      <c r="C359" s="30" t="s">
        <v>14</v>
      </c>
      <c r="D359" s="1" t="s">
        <v>1017</v>
      </c>
      <c r="E359" s="30" t="s">
        <v>23</v>
      </c>
      <c r="F359" s="46">
        <v>839028000000</v>
      </c>
      <c r="G359" s="43">
        <v>38718</v>
      </c>
      <c r="H359" s="30">
        <v>10290629008</v>
      </c>
      <c r="I359" s="30" t="s">
        <v>17</v>
      </c>
      <c r="J359" s="30" t="s">
        <v>18</v>
      </c>
      <c r="K359" s="30" t="s">
        <v>19</v>
      </c>
      <c r="L359" s="30">
        <v>10290629</v>
      </c>
      <c r="M359" s="30" t="s">
        <v>36</v>
      </c>
      <c r="N359" s="30" t="s">
        <v>21</v>
      </c>
      <c r="O359" s="44">
        <f t="shared" si="27"/>
        <v>839028168055</v>
      </c>
      <c r="P359" s="42">
        <v>10</v>
      </c>
      <c r="Q359" s="30" t="s">
        <v>1525</v>
      </c>
      <c r="R359" s="1" t="str">
        <f t="shared" si="23"/>
        <v xml:space="preserve">Drop Out </v>
      </c>
      <c r="AA359"/>
    </row>
    <row r="360" spans="1:27" s="45" customFormat="1" ht="16.5" customHeight="1" x14ac:dyDescent="0.25">
      <c r="A360" s="42">
        <f t="shared" si="24"/>
        <v>28</v>
      </c>
      <c r="B360" s="30" t="s">
        <v>13</v>
      </c>
      <c r="C360" s="30" t="s">
        <v>14</v>
      </c>
      <c r="D360" s="1" t="s">
        <v>136</v>
      </c>
      <c r="E360" s="30" t="s">
        <v>16</v>
      </c>
      <c r="F360" s="30">
        <v>9494109612</v>
      </c>
      <c r="G360" s="43">
        <v>40179</v>
      </c>
      <c r="H360" s="30">
        <v>10290629001</v>
      </c>
      <c r="I360" s="30" t="s">
        <v>17</v>
      </c>
      <c r="J360" s="30" t="s">
        <v>18</v>
      </c>
      <c r="K360" s="30" t="s">
        <v>19</v>
      </c>
      <c r="L360" s="30">
        <v>10290629</v>
      </c>
      <c r="M360" s="30" t="s">
        <v>36</v>
      </c>
      <c r="N360" s="30" t="s">
        <v>21</v>
      </c>
      <c r="O360" s="44">
        <f t="shared" si="27"/>
        <v>899477092887</v>
      </c>
      <c r="P360" s="42">
        <v>10</v>
      </c>
      <c r="Q360" s="30" t="s">
        <v>1525</v>
      </c>
      <c r="R360" s="1" t="str">
        <f t="shared" si="23"/>
        <v xml:space="preserve">Drop Out </v>
      </c>
      <c r="AA360"/>
    </row>
    <row r="361" spans="1:27" s="45" customFormat="1" ht="16.5" customHeight="1" x14ac:dyDescent="0.25">
      <c r="A361" s="42">
        <f t="shared" si="24"/>
        <v>29</v>
      </c>
      <c r="B361" s="30" t="s">
        <v>13</v>
      </c>
      <c r="C361" s="30" t="s">
        <v>14</v>
      </c>
      <c r="D361" s="1" t="s">
        <v>35</v>
      </c>
      <c r="E361" s="30" t="s">
        <v>23</v>
      </c>
      <c r="F361" s="30">
        <v>9959504350</v>
      </c>
      <c r="G361" s="43">
        <v>39448</v>
      </c>
      <c r="H361" s="30">
        <v>10290629009</v>
      </c>
      <c r="I361" s="30" t="s">
        <v>17</v>
      </c>
      <c r="J361" s="30" t="s">
        <v>18</v>
      </c>
      <c r="K361" s="30" t="s">
        <v>19</v>
      </c>
      <c r="L361" s="30">
        <v>10290629</v>
      </c>
      <c r="M361" s="30" t="s">
        <v>36</v>
      </c>
      <c r="N361" s="30" t="s">
        <v>21</v>
      </c>
      <c r="O361" s="44" t="str">
        <f t="shared" si="27"/>
        <v/>
      </c>
      <c r="P361" s="42">
        <v>11</v>
      </c>
      <c r="Q361" s="30" t="s">
        <v>1552</v>
      </c>
      <c r="R361" s="1" t="str">
        <f t="shared" si="23"/>
        <v>Not traced</v>
      </c>
      <c r="AA361"/>
    </row>
    <row r="362" spans="1:27" s="45" customFormat="1" ht="16.5" customHeight="1" x14ac:dyDescent="0.25">
      <c r="A362" s="42">
        <f t="shared" si="24"/>
        <v>30</v>
      </c>
      <c r="B362" s="30" t="s">
        <v>13</v>
      </c>
      <c r="C362" s="30" t="s">
        <v>14</v>
      </c>
      <c r="D362" s="1" t="s">
        <v>60</v>
      </c>
      <c r="E362" s="30" t="s">
        <v>23</v>
      </c>
      <c r="F362" s="30">
        <v>9492560402</v>
      </c>
      <c r="G362" s="43">
        <v>39814</v>
      </c>
      <c r="H362" s="30">
        <v>10290629001</v>
      </c>
      <c r="I362" s="30" t="s">
        <v>17</v>
      </c>
      <c r="J362" s="30" t="s">
        <v>18</v>
      </c>
      <c r="K362" s="30" t="s">
        <v>19</v>
      </c>
      <c r="L362" s="30">
        <v>10290629</v>
      </c>
      <c r="M362" s="30" t="s">
        <v>36</v>
      </c>
      <c r="N362" s="30" t="s">
        <v>21</v>
      </c>
      <c r="O362" s="44">
        <f t="shared" si="27"/>
        <v>454928187621</v>
      </c>
      <c r="P362" s="42">
        <v>10</v>
      </c>
      <c r="Q362" s="30" t="s">
        <v>1525</v>
      </c>
      <c r="R362" s="1" t="str">
        <f t="shared" si="23"/>
        <v xml:space="preserve">Drop Out </v>
      </c>
      <c r="AA362"/>
    </row>
    <row r="363" spans="1:27" s="45" customFormat="1" ht="16.5" customHeight="1" x14ac:dyDescent="0.25">
      <c r="A363" s="42">
        <f t="shared" si="24"/>
        <v>31</v>
      </c>
      <c r="B363" s="30" t="s">
        <v>13</v>
      </c>
      <c r="C363" s="30" t="s">
        <v>14</v>
      </c>
      <c r="D363" s="1" t="s">
        <v>463</v>
      </c>
      <c r="E363" s="30" t="s">
        <v>16</v>
      </c>
      <c r="F363" s="30">
        <v>9133517604</v>
      </c>
      <c r="G363" s="43">
        <v>40179</v>
      </c>
      <c r="H363" s="30">
        <v>10290629008</v>
      </c>
      <c r="I363" s="30" t="s">
        <v>17</v>
      </c>
      <c r="J363" s="30" t="s">
        <v>18</v>
      </c>
      <c r="K363" s="30" t="s">
        <v>19</v>
      </c>
      <c r="L363" s="30">
        <v>10290629</v>
      </c>
      <c r="M363" s="30" t="s">
        <v>36</v>
      </c>
      <c r="N363" s="30" t="s">
        <v>21</v>
      </c>
      <c r="O363" s="44">
        <f t="shared" si="27"/>
        <v>502232545156</v>
      </c>
      <c r="P363" s="42">
        <v>10</v>
      </c>
      <c r="Q363" s="30" t="s">
        <v>1525</v>
      </c>
      <c r="R363" s="1" t="str">
        <f t="shared" si="23"/>
        <v xml:space="preserve">Drop Out </v>
      </c>
      <c r="AA363"/>
    </row>
    <row r="364" spans="1:27" s="45" customFormat="1" ht="16.5" customHeight="1" x14ac:dyDescent="0.25">
      <c r="A364" s="42">
        <f t="shared" si="24"/>
        <v>32</v>
      </c>
      <c r="B364" s="30" t="s">
        <v>13</v>
      </c>
      <c r="C364" s="30" t="s">
        <v>14</v>
      </c>
      <c r="D364" s="1" t="s">
        <v>673</v>
      </c>
      <c r="E364" s="30" t="s">
        <v>16</v>
      </c>
      <c r="F364" s="30">
        <v>9490744217</v>
      </c>
      <c r="G364" s="43">
        <v>39882</v>
      </c>
      <c r="H364" s="30">
        <v>10290629008</v>
      </c>
      <c r="I364" s="30" t="s">
        <v>17</v>
      </c>
      <c r="J364" s="30" t="s">
        <v>18</v>
      </c>
      <c r="K364" s="30" t="s">
        <v>19</v>
      </c>
      <c r="L364" s="30">
        <v>10290629</v>
      </c>
      <c r="M364" s="30" t="s">
        <v>36</v>
      </c>
      <c r="N364" s="30" t="s">
        <v>21</v>
      </c>
      <c r="O364" s="44">
        <f t="shared" si="27"/>
        <v>750678117888</v>
      </c>
      <c r="P364" s="42">
        <v>10</v>
      </c>
      <c r="Q364" s="30" t="s">
        <v>1525</v>
      </c>
      <c r="R364" s="1" t="str">
        <f t="shared" si="23"/>
        <v xml:space="preserve">Drop Out </v>
      </c>
      <c r="AA364"/>
    </row>
    <row r="365" spans="1:27" s="45" customFormat="1" ht="16.5" customHeight="1" x14ac:dyDescent="0.25">
      <c r="A365" s="42">
        <f t="shared" si="24"/>
        <v>33</v>
      </c>
      <c r="B365" s="30" t="s">
        <v>13</v>
      </c>
      <c r="C365" s="30" t="s">
        <v>14</v>
      </c>
      <c r="D365" s="1" t="s">
        <v>559</v>
      </c>
      <c r="E365" s="30" t="s">
        <v>23</v>
      </c>
      <c r="F365" s="30">
        <v>9491536082</v>
      </c>
      <c r="G365" s="43">
        <v>39448</v>
      </c>
      <c r="H365" s="30">
        <v>10290629008</v>
      </c>
      <c r="I365" s="30" t="s">
        <v>17</v>
      </c>
      <c r="J365" s="30" t="s">
        <v>18</v>
      </c>
      <c r="K365" s="30" t="s">
        <v>19</v>
      </c>
      <c r="L365" s="30">
        <v>10290629</v>
      </c>
      <c r="M365" s="30" t="s">
        <v>36</v>
      </c>
      <c r="N365" s="30" t="s">
        <v>21</v>
      </c>
      <c r="O365" s="44">
        <f t="shared" si="27"/>
        <v>754195315553</v>
      </c>
      <c r="P365" s="42">
        <v>10</v>
      </c>
      <c r="Q365" s="30" t="s">
        <v>1525</v>
      </c>
      <c r="R365" s="1" t="str">
        <f t="shared" si="23"/>
        <v xml:space="preserve">Drop Out </v>
      </c>
      <c r="AA365"/>
    </row>
    <row r="366" spans="1:27" s="45" customFormat="1" ht="16.5" customHeight="1" x14ac:dyDescent="0.25">
      <c r="A366" s="42">
        <f t="shared" si="24"/>
        <v>34</v>
      </c>
      <c r="B366" s="30" t="s">
        <v>13</v>
      </c>
      <c r="C366" s="30" t="s">
        <v>14</v>
      </c>
      <c r="D366" s="1" t="s">
        <v>416</v>
      </c>
      <c r="E366" s="30" t="s">
        <v>23</v>
      </c>
      <c r="F366" s="30">
        <v>9849425844</v>
      </c>
      <c r="G366" s="43">
        <v>40226</v>
      </c>
      <c r="H366" s="30">
        <v>10290629001</v>
      </c>
      <c r="I366" s="30" t="s">
        <v>17</v>
      </c>
      <c r="J366" s="30" t="s">
        <v>18</v>
      </c>
      <c r="K366" s="30" t="s">
        <v>19</v>
      </c>
      <c r="L366" s="30">
        <v>10290629</v>
      </c>
      <c r="M366" s="30" t="s">
        <v>36</v>
      </c>
      <c r="N366" s="30" t="s">
        <v>21</v>
      </c>
      <c r="O366" s="44">
        <f t="shared" si="27"/>
        <v>349402511494</v>
      </c>
      <c r="P366" s="42">
        <v>10</v>
      </c>
      <c r="Q366" s="30" t="s">
        <v>1525</v>
      </c>
      <c r="R366" s="1" t="str">
        <f t="shared" si="23"/>
        <v xml:space="preserve">Drop Out </v>
      </c>
      <c r="AA366"/>
    </row>
    <row r="367" spans="1:27" s="45" customFormat="1" ht="16.5" customHeight="1" x14ac:dyDescent="0.25">
      <c r="A367" s="42">
        <f t="shared" si="24"/>
        <v>35</v>
      </c>
      <c r="B367" s="30" t="s">
        <v>13</v>
      </c>
      <c r="C367" s="30" t="s">
        <v>14</v>
      </c>
      <c r="D367" s="1" t="s">
        <v>184</v>
      </c>
      <c r="E367" s="30" t="s">
        <v>23</v>
      </c>
      <c r="F367" s="30">
        <v>9492560402</v>
      </c>
      <c r="G367" s="43">
        <v>40179</v>
      </c>
      <c r="H367" s="30">
        <v>10290629001</v>
      </c>
      <c r="I367" s="30" t="s">
        <v>17</v>
      </c>
      <c r="J367" s="30" t="s">
        <v>18</v>
      </c>
      <c r="K367" s="30" t="s">
        <v>19</v>
      </c>
      <c r="L367" s="30">
        <v>10290629</v>
      </c>
      <c r="M367" s="30" t="s">
        <v>36</v>
      </c>
      <c r="N367" s="30" t="s">
        <v>21</v>
      </c>
      <c r="O367" s="44">
        <f t="shared" si="27"/>
        <v>452898999869</v>
      </c>
      <c r="P367" s="42">
        <v>10</v>
      </c>
      <c r="Q367" s="30" t="s">
        <v>1525</v>
      </c>
      <c r="R367" s="1" t="str">
        <f t="shared" si="23"/>
        <v xml:space="preserve">Drop Out </v>
      </c>
      <c r="AA367"/>
    </row>
    <row r="368" spans="1:27" s="45" customFormat="1" ht="16.5" customHeight="1" x14ac:dyDescent="0.25">
      <c r="A368" s="42">
        <f t="shared" si="24"/>
        <v>36</v>
      </c>
      <c r="B368" s="30" t="s">
        <v>13</v>
      </c>
      <c r="C368" s="30" t="s">
        <v>14</v>
      </c>
      <c r="D368" s="1" t="s">
        <v>771</v>
      </c>
      <c r="E368" s="30" t="s">
        <v>23</v>
      </c>
      <c r="F368" s="30">
        <v>9494109612</v>
      </c>
      <c r="G368" s="43">
        <v>39083</v>
      </c>
      <c r="H368" s="30">
        <v>10290629001</v>
      </c>
      <c r="I368" s="30" t="s">
        <v>17</v>
      </c>
      <c r="J368" s="30" t="s">
        <v>18</v>
      </c>
      <c r="K368" s="30" t="s">
        <v>19</v>
      </c>
      <c r="L368" s="30">
        <v>10290629</v>
      </c>
      <c r="M368" s="30" t="s">
        <v>36</v>
      </c>
      <c r="N368" s="30" t="s">
        <v>21</v>
      </c>
      <c r="O368" s="44">
        <f t="shared" si="27"/>
        <v>971040340252</v>
      </c>
      <c r="P368" s="42">
        <v>10</v>
      </c>
      <c r="Q368" s="30" t="s">
        <v>1525</v>
      </c>
      <c r="R368" s="1" t="str">
        <f t="shared" si="23"/>
        <v xml:space="preserve">Drop Out </v>
      </c>
      <c r="AA368"/>
    </row>
    <row r="369" spans="1:27" s="45" customFormat="1" ht="16.5" customHeight="1" x14ac:dyDescent="0.25">
      <c r="A369" s="42">
        <f t="shared" si="24"/>
        <v>37</v>
      </c>
      <c r="B369" s="30" t="s">
        <v>13</v>
      </c>
      <c r="C369" s="30" t="s">
        <v>14</v>
      </c>
      <c r="D369" s="1" t="s">
        <v>1131</v>
      </c>
      <c r="E369" s="30" t="s">
        <v>16</v>
      </c>
      <c r="F369" s="46">
        <v>520659000000</v>
      </c>
      <c r="G369" s="43">
        <v>38839</v>
      </c>
      <c r="H369" s="30">
        <v>10290629003</v>
      </c>
      <c r="I369" s="30" t="s">
        <v>17</v>
      </c>
      <c r="J369" s="30" t="s">
        <v>18</v>
      </c>
      <c r="K369" s="30" t="s">
        <v>17</v>
      </c>
      <c r="L369" s="30">
        <v>10290629</v>
      </c>
      <c r="M369" s="30" t="s">
        <v>36</v>
      </c>
      <c r="N369" s="30" t="s">
        <v>21</v>
      </c>
      <c r="O369" s="44"/>
      <c r="P369" s="42">
        <v>11</v>
      </c>
      <c r="Q369" s="30"/>
      <c r="R369" s="1" t="str">
        <f t="shared" si="23"/>
        <v>Not traced</v>
      </c>
      <c r="AA369"/>
    </row>
    <row r="370" spans="1:27" s="45" customFormat="1" ht="16.5" customHeight="1" x14ac:dyDescent="0.25">
      <c r="A370" s="42">
        <f t="shared" si="24"/>
        <v>38</v>
      </c>
      <c r="B370" s="30" t="s">
        <v>13</v>
      </c>
      <c r="C370" s="30" t="s">
        <v>14</v>
      </c>
      <c r="D370" s="1" t="s">
        <v>519</v>
      </c>
      <c r="E370" s="30" t="s">
        <v>16</v>
      </c>
      <c r="F370" s="30">
        <v>9493140463</v>
      </c>
      <c r="G370" s="43">
        <v>39036</v>
      </c>
      <c r="H370" s="30">
        <v>10290629003</v>
      </c>
      <c r="I370" s="30" t="s">
        <v>17</v>
      </c>
      <c r="J370" s="30" t="s">
        <v>18</v>
      </c>
      <c r="K370" s="30" t="s">
        <v>17</v>
      </c>
      <c r="L370" s="30">
        <v>10290629</v>
      </c>
      <c r="M370" s="30" t="s">
        <v>36</v>
      </c>
      <c r="N370" s="30" t="s">
        <v>21</v>
      </c>
      <c r="O370" s="44"/>
      <c r="P370" s="42">
        <v>11</v>
      </c>
      <c r="Q370" s="30"/>
      <c r="R370" s="1" t="str">
        <f t="shared" si="23"/>
        <v>Not traced</v>
      </c>
      <c r="AA370"/>
    </row>
    <row r="371" spans="1:27" s="45" customFormat="1" ht="16.5" customHeight="1" x14ac:dyDescent="0.25">
      <c r="A371" s="42">
        <f t="shared" si="24"/>
        <v>39</v>
      </c>
      <c r="B371" s="30" t="s">
        <v>13</v>
      </c>
      <c r="C371" s="30" t="s">
        <v>14</v>
      </c>
      <c r="D371" s="1" t="s">
        <v>917</v>
      </c>
      <c r="E371" s="30" t="s">
        <v>23</v>
      </c>
      <c r="F371" s="46">
        <v>909129000000</v>
      </c>
      <c r="G371" s="43">
        <v>40179</v>
      </c>
      <c r="H371" s="30">
        <v>10290629003</v>
      </c>
      <c r="I371" s="30" t="s">
        <v>17</v>
      </c>
      <c r="J371" s="30" t="s">
        <v>18</v>
      </c>
      <c r="K371" s="30" t="s">
        <v>19</v>
      </c>
      <c r="L371" s="30">
        <v>10290629</v>
      </c>
      <c r="M371" s="30" t="s">
        <v>36</v>
      </c>
      <c r="N371" s="30" t="s">
        <v>21</v>
      </c>
      <c r="O371" s="44">
        <f>IFERROR(VLOOKUP(D371,GERDATA971,14,FALSE),"")</f>
        <v>909128743534</v>
      </c>
      <c r="P371" s="42">
        <v>2</v>
      </c>
      <c r="Q371" s="30" t="s">
        <v>1722</v>
      </c>
      <c r="R371" s="1" t="str">
        <f t="shared" si="23"/>
        <v>10th passed and present not continue study</v>
      </c>
      <c r="AA371"/>
    </row>
    <row r="372" spans="1:27" s="45" customFormat="1" ht="16.5" customHeight="1" x14ac:dyDescent="0.25">
      <c r="A372" s="42">
        <f t="shared" si="24"/>
        <v>40</v>
      </c>
      <c r="B372" s="30" t="s">
        <v>13</v>
      </c>
      <c r="C372" s="30" t="s">
        <v>14</v>
      </c>
      <c r="D372" s="1" t="s">
        <v>857</v>
      </c>
      <c r="E372" s="30" t="s">
        <v>16</v>
      </c>
      <c r="F372" s="30">
        <v>9492791339</v>
      </c>
      <c r="G372" s="43">
        <v>39057</v>
      </c>
      <c r="H372" s="30">
        <v>10290629003</v>
      </c>
      <c r="I372" s="30" t="s">
        <v>17</v>
      </c>
      <c r="J372" s="30" t="s">
        <v>18</v>
      </c>
      <c r="K372" s="30" t="s">
        <v>17</v>
      </c>
      <c r="L372" s="30">
        <v>10290629</v>
      </c>
      <c r="M372" s="30" t="s">
        <v>36</v>
      </c>
      <c r="N372" s="30" t="s">
        <v>21</v>
      </c>
      <c r="O372" s="44"/>
      <c r="P372" s="42">
        <v>11</v>
      </c>
      <c r="Q372" s="30"/>
      <c r="R372" s="1" t="str">
        <f t="shared" si="23"/>
        <v>Not traced</v>
      </c>
      <c r="AA372"/>
    </row>
    <row r="373" spans="1:27" s="45" customFormat="1" ht="16.5" customHeight="1" x14ac:dyDescent="0.25">
      <c r="A373" s="42">
        <f t="shared" si="24"/>
        <v>41</v>
      </c>
      <c r="B373" s="30" t="s">
        <v>13</v>
      </c>
      <c r="C373" s="30" t="s">
        <v>14</v>
      </c>
      <c r="D373" s="1" t="s">
        <v>46</v>
      </c>
      <c r="E373" s="30" t="s">
        <v>16</v>
      </c>
      <c r="F373" s="30">
        <v>9492791339</v>
      </c>
      <c r="G373" s="43">
        <v>40168</v>
      </c>
      <c r="H373" s="30">
        <v>10290629003</v>
      </c>
      <c r="I373" s="30" t="s">
        <v>17</v>
      </c>
      <c r="J373" s="30" t="s">
        <v>18</v>
      </c>
      <c r="K373" s="30" t="s">
        <v>19</v>
      </c>
      <c r="L373" s="30">
        <v>10290629</v>
      </c>
      <c r="M373" s="30" t="s">
        <v>36</v>
      </c>
      <c r="N373" s="30" t="s">
        <v>21</v>
      </c>
      <c r="O373" s="44">
        <f>IFERROR(VLOOKUP(D373,GERDATA971,14,FALSE),"")</f>
        <v>446993558292</v>
      </c>
      <c r="P373" s="42">
        <v>2</v>
      </c>
      <c r="Q373" s="30" t="s">
        <v>1722</v>
      </c>
      <c r="R373" s="1" t="str">
        <f t="shared" si="23"/>
        <v>10th passed and present not continue study</v>
      </c>
      <c r="AA373"/>
    </row>
    <row r="374" spans="1:27" s="45" customFormat="1" ht="16.5" customHeight="1" x14ac:dyDescent="0.25">
      <c r="A374" s="42">
        <f t="shared" si="24"/>
        <v>42</v>
      </c>
      <c r="B374" s="30" t="s">
        <v>13</v>
      </c>
      <c r="C374" s="30" t="s">
        <v>14</v>
      </c>
      <c r="D374" s="1" t="s">
        <v>1041</v>
      </c>
      <c r="E374" s="30" t="s">
        <v>16</v>
      </c>
      <c r="F374" s="46">
        <v>664122000000</v>
      </c>
      <c r="G374" s="43">
        <v>39448</v>
      </c>
      <c r="H374" s="30">
        <v>10290629005</v>
      </c>
      <c r="I374" s="30" t="s">
        <v>17</v>
      </c>
      <c r="J374" s="30" t="s">
        <v>18</v>
      </c>
      <c r="K374" s="30" t="s">
        <v>19</v>
      </c>
      <c r="L374" s="30">
        <v>10290629</v>
      </c>
      <c r="M374" s="30" t="s">
        <v>36</v>
      </c>
      <c r="N374" s="30" t="s">
        <v>21</v>
      </c>
      <c r="O374" s="44" t="str">
        <f>IFERROR(VLOOKUP(D374,GERDATA971,14,FALSE),"")</f>
        <v/>
      </c>
      <c r="P374" s="42">
        <v>10</v>
      </c>
      <c r="Q374" s="30" t="s">
        <v>1525</v>
      </c>
      <c r="R374" s="1" t="str">
        <f t="shared" si="23"/>
        <v xml:space="preserve">Drop Out </v>
      </c>
      <c r="AA374"/>
    </row>
    <row r="375" spans="1:27" s="45" customFormat="1" ht="16.5" customHeight="1" x14ac:dyDescent="0.25">
      <c r="A375" s="42">
        <f t="shared" si="24"/>
        <v>43</v>
      </c>
      <c r="B375" s="30" t="s">
        <v>13</v>
      </c>
      <c r="C375" s="30" t="s">
        <v>14</v>
      </c>
      <c r="D375" s="1" t="s">
        <v>269</v>
      </c>
      <c r="E375" s="30" t="s">
        <v>16</v>
      </c>
      <c r="F375" s="30">
        <v>9999999999</v>
      </c>
      <c r="G375" s="43">
        <v>38855</v>
      </c>
      <c r="H375" s="30">
        <v>10290629005</v>
      </c>
      <c r="I375" s="30" t="s">
        <v>17</v>
      </c>
      <c r="J375" s="30" t="s">
        <v>18</v>
      </c>
      <c r="K375" s="30" t="s">
        <v>19</v>
      </c>
      <c r="L375" s="30">
        <v>10290629</v>
      </c>
      <c r="M375" s="30" t="s">
        <v>36</v>
      </c>
      <c r="N375" s="30" t="s">
        <v>21</v>
      </c>
      <c r="O375" s="44">
        <f>IFERROR(VLOOKUP(D375,GERDATA971,14,FALSE),"")</f>
        <v>485627144650</v>
      </c>
      <c r="P375" s="42">
        <v>10</v>
      </c>
      <c r="Q375" s="30" t="s">
        <v>1525</v>
      </c>
      <c r="R375" s="1" t="str">
        <f t="shared" si="23"/>
        <v xml:space="preserve">Drop Out </v>
      </c>
      <c r="AA375"/>
    </row>
    <row r="376" spans="1:27" s="45" customFormat="1" ht="16.5" customHeight="1" x14ac:dyDescent="0.25">
      <c r="A376" s="42">
        <f t="shared" si="24"/>
        <v>44</v>
      </c>
      <c r="B376" s="30" t="s">
        <v>13</v>
      </c>
      <c r="C376" s="30" t="s">
        <v>14</v>
      </c>
      <c r="D376" s="1" t="s">
        <v>753</v>
      </c>
      <c r="E376" s="30" t="s">
        <v>16</v>
      </c>
      <c r="F376" s="30">
        <v>9495791339</v>
      </c>
      <c r="G376" s="43">
        <v>38707</v>
      </c>
      <c r="H376" s="30">
        <v>10290629005</v>
      </c>
      <c r="I376" s="30" t="s">
        <v>17</v>
      </c>
      <c r="J376" s="30" t="s">
        <v>18</v>
      </c>
      <c r="K376" s="30" t="s">
        <v>19</v>
      </c>
      <c r="L376" s="30">
        <v>10290629</v>
      </c>
      <c r="M376" s="30" t="s">
        <v>36</v>
      </c>
      <c r="N376" s="30" t="s">
        <v>21</v>
      </c>
      <c r="O376" s="44" t="str">
        <f>IFERROR(VLOOKUP(D376,GERDATA971,14,FALSE),"")</f>
        <v/>
      </c>
      <c r="P376" s="42">
        <v>10</v>
      </c>
      <c r="Q376" s="30" t="s">
        <v>1525</v>
      </c>
      <c r="R376" s="1" t="str">
        <f t="shared" si="23"/>
        <v xml:space="preserve">Drop Out </v>
      </c>
      <c r="AA376"/>
    </row>
    <row r="377" spans="1:27" s="45" customFormat="1" ht="16.5" customHeight="1" x14ac:dyDescent="0.25">
      <c r="A377" s="42">
        <f t="shared" si="24"/>
        <v>45</v>
      </c>
      <c r="B377" s="30" t="s">
        <v>13</v>
      </c>
      <c r="C377" s="30" t="s">
        <v>14</v>
      </c>
      <c r="D377" s="1" t="s">
        <v>415</v>
      </c>
      <c r="E377" s="30" t="s">
        <v>23</v>
      </c>
      <c r="F377" s="30">
        <v>9494109612</v>
      </c>
      <c r="G377" s="43">
        <v>39086</v>
      </c>
      <c r="H377" s="30">
        <v>10290629001</v>
      </c>
      <c r="I377" s="30" t="s">
        <v>17</v>
      </c>
      <c r="J377" s="30" t="s">
        <v>18</v>
      </c>
      <c r="K377" s="30" t="s">
        <v>19</v>
      </c>
      <c r="L377" s="30">
        <v>10290629</v>
      </c>
      <c r="M377" s="30" t="s">
        <v>36</v>
      </c>
      <c r="N377" s="30" t="s">
        <v>21</v>
      </c>
      <c r="O377" s="44">
        <f>IFERROR(VLOOKUP(D377,GERDATA971,14,FALSE),"")</f>
        <v>741670484360</v>
      </c>
      <c r="P377" s="42">
        <v>10</v>
      </c>
      <c r="Q377" s="30" t="s">
        <v>1525</v>
      </c>
      <c r="R377" s="1" t="str">
        <f t="shared" si="23"/>
        <v xml:space="preserve">Drop Out </v>
      </c>
      <c r="AA377"/>
    </row>
    <row r="378" spans="1:27" s="45" customFormat="1" ht="16.5" customHeight="1" x14ac:dyDescent="0.25">
      <c r="A378" s="42">
        <f t="shared" si="24"/>
        <v>46</v>
      </c>
      <c r="B378" s="30" t="s">
        <v>13</v>
      </c>
      <c r="C378" s="30" t="s">
        <v>14</v>
      </c>
      <c r="D378" s="1" t="s">
        <v>718</v>
      </c>
      <c r="E378" s="30" t="s">
        <v>16</v>
      </c>
      <c r="F378" s="30">
        <v>7093482532</v>
      </c>
      <c r="G378" s="43">
        <v>38849</v>
      </c>
      <c r="H378" s="30">
        <v>10290629008</v>
      </c>
      <c r="I378" s="30" t="s">
        <v>17</v>
      </c>
      <c r="J378" s="30" t="s">
        <v>18</v>
      </c>
      <c r="K378" s="30" t="s">
        <v>17</v>
      </c>
      <c r="L378" s="30">
        <v>10290629</v>
      </c>
      <c r="M378" s="30" t="s">
        <v>36</v>
      </c>
      <c r="N378" s="30" t="s">
        <v>21</v>
      </c>
      <c r="O378" s="44"/>
      <c r="P378" s="42">
        <v>11</v>
      </c>
      <c r="Q378" s="30"/>
      <c r="R378" s="1" t="str">
        <f t="shared" si="23"/>
        <v>Not traced</v>
      </c>
      <c r="AA378"/>
    </row>
    <row r="379" spans="1:27" s="45" customFormat="1" ht="16.5" customHeight="1" x14ac:dyDescent="0.25">
      <c r="A379" s="42">
        <f t="shared" si="24"/>
        <v>47</v>
      </c>
      <c r="B379" s="30" t="s">
        <v>13</v>
      </c>
      <c r="C379" s="30" t="s">
        <v>14</v>
      </c>
      <c r="D379" s="1" t="s">
        <v>788</v>
      </c>
      <c r="E379" s="30" t="s">
        <v>16</v>
      </c>
      <c r="F379" s="30">
        <v>9491780903</v>
      </c>
      <c r="G379" s="43">
        <v>39058</v>
      </c>
      <c r="H379" s="30">
        <v>10290629005</v>
      </c>
      <c r="I379" s="30" t="s">
        <v>17</v>
      </c>
      <c r="J379" s="30" t="s">
        <v>18</v>
      </c>
      <c r="K379" s="30" t="s">
        <v>17</v>
      </c>
      <c r="L379" s="30">
        <v>10290629</v>
      </c>
      <c r="M379" s="30" t="s">
        <v>36</v>
      </c>
      <c r="N379" s="30" t="s">
        <v>21</v>
      </c>
      <c r="O379" s="44"/>
      <c r="P379" s="42">
        <v>11</v>
      </c>
      <c r="Q379" s="30"/>
      <c r="R379" s="1" t="str">
        <f t="shared" si="23"/>
        <v>Not traced</v>
      </c>
      <c r="AA379"/>
    </row>
    <row r="380" spans="1:27" s="45" customFormat="1" ht="16.5" customHeight="1" x14ac:dyDescent="0.25">
      <c r="A380" s="42">
        <f t="shared" si="24"/>
        <v>48</v>
      </c>
      <c r="B380" s="30" t="s">
        <v>13</v>
      </c>
      <c r="C380" s="30" t="s">
        <v>14</v>
      </c>
      <c r="D380" s="1" t="s">
        <v>1032</v>
      </c>
      <c r="E380" s="30" t="s">
        <v>23</v>
      </c>
      <c r="F380" s="46">
        <v>287055000000</v>
      </c>
      <c r="G380" s="43">
        <v>40179</v>
      </c>
      <c r="H380" s="30">
        <v>10290629009</v>
      </c>
      <c r="I380" s="30" t="s">
        <v>17</v>
      </c>
      <c r="J380" s="30" t="s">
        <v>18</v>
      </c>
      <c r="K380" s="30" t="s">
        <v>19</v>
      </c>
      <c r="L380" s="30">
        <v>10290629</v>
      </c>
      <c r="M380" s="30" t="s">
        <v>36</v>
      </c>
      <c r="N380" s="30" t="s">
        <v>21</v>
      </c>
      <c r="O380" s="44" t="str">
        <f t="shared" ref="O380:O385" si="28">IFERROR(VLOOKUP(D380,GERDATA971,14,FALSE),"")</f>
        <v/>
      </c>
      <c r="P380" s="42">
        <v>11</v>
      </c>
      <c r="Q380" s="30" t="s">
        <v>1552</v>
      </c>
      <c r="R380" s="1" t="str">
        <f t="shared" si="23"/>
        <v>Not traced</v>
      </c>
      <c r="AA380"/>
    </row>
    <row r="381" spans="1:27" s="45" customFormat="1" ht="16.5" customHeight="1" x14ac:dyDescent="0.25">
      <c r="A381" s="42">
        <f t="shared" si="24"/>
        <v>49</v>
      </c>
      <c r="B381" s="30" t="s">
        <v>13</v>
      </c>
      <c r="C381" s="30" t="s">
        <v>14</v>
      </c>
      <c r="D381" s="1" t="s">
        <v>295</v>
      </c>
      <c r="E381" s="30" t="s">
        <v>23</v>
      </c>
      <c r="F381" s="46">
        <v>903110000000</v>
      </c>
      <c r="G381" s="43">
        <v>39814</v>
      </c>
      <c r="H381" s="30">
        <v>10290629002</v>
      </c>
      <c r="I381" s="30" t="s">
        <v>17</v>
      </c>
      <c r="J381" s="30" t="s">
        <v>18</v>
      </c>
      <c r="K381" s="30" t="s">
        <v>19</v>
      </c>
      <c r="L381" s="30">
        <v>10290629</v>
      </c>
      <c r="M381" s="30" t="s">
        <v>36</v>
      </c>
      <c r="N381" s="30" t="s">
        <v>1142</v>
      </c>
      <c r="O381" s="44" t="str">
        <f t="shared" si="28"/>
        <v/>
      </c>
      <c r="P381" s="42">
        <v>11</v>
      </c>
      <c r="Q381" s="30" t="s">
        <v>1552</v>
      </c>
      <c r="R381" s="1" t="str">
        <f t="shared" si="23"/>
        <v>Not traced</v>
      </c>
      <c r="AA381"/>
    </row>
    <row r="382" spans="1:27" s="45" customFormat="1" ht="16.5" customHeight="1" x14ac:dyDescent="0.25">
      <c r="A382" s="42">
        <f t="shared" si="24"/>
        <v>50</v>
      </c>
      <c r="B382" s="30" t="s">
        <v>13</v>
      </c>
      <c r="C382" s="30" t="s">
        <v>14</v>
      </c>
      <c r="D382" s="1" t="s">
        <v>1111</v>
      </c>
      <c r="E382" s="30" t="s">
        <v>23</v>
      </c>
      <c r="F382" s="46">
        <v>825612000000</v>
      </c>
      <c r="G382" s="43">
        <v>40179</v>
      </c>
      <c r="H382" s="30">
        <v>10290629001</v>
      </c>
      <c r="I382" s="30" t="s">
        <v>17</v>
      </c>
      <c r="J382" s="30" t="s">
        <v>18</v>
      </c>
      <c r="K382" s="30" t="s">
        <v>19</v>
      </c>
      <c r="L382" s="30">
        <v>10290629</v>
      </c>
      <c r="M382" s="30" t="s">
        <v>36</v>
      </c>
      <c r="N382" s="30" t="s">
        <v>21</v>
      </c>
      <c r="O382" s="44">
        <f t="shared" si="28"/>
        <v>825611712327</v>
      </c>
      <c r="P382" s="42">
        <v>1</v>
      </c>
      <c r="Q382" s="30" t="s">
        <v>1877</v>
      </c>
      <c r="R382" s="1" t="str">
        <f t="shared" si="23"/>
        <v>Studying in School / College</v>
      </c>
      <c r="AA382"/>
    </row>
    <row r="383" spans="1:27" s="45" customFormat="1" ht="16.5" customHeight="1" x14ac:dyDescent="0.25">
      <c r="A383" s="42">
        <f t="shared" si="24"/>
        <v>51</v>
      </c>
      <c r="B383" s="30" t="s">
        <v>13</v>
      </c>
      <c r="C383" s="30" t="s">
        <v>14</v>
      </c>
      <c r="D383" s="1" t="s">
        <v>254</v>
      </c>
      <c r="E383" s="30" t="s">
        <v>16</v>
      </c>
      <c r="F383" s="30">
        <v>9490102140</v>
      </c>
      <c r="G383" s="43">
        <v>38718</v>
      </c>
      <c r="H383" s="30">
        <v>10290629001</v>
      </c>
      <c r="I383" s="30" t="s">
        <v>17</v>
      </c>
      <c r="J383" s="30" t="s">
        <v>18</v>
      </c>
      <c r="K383" s="30" t="s">
        <v>19</v>
      </c>
      <c r="L383" s="30">
        <v>10290629</v>
      </c>
      <c r="M383" s="30" t="s">
        <v>36</v>
      </c>
      <c r="N383" s="30" t="s">
        <v>21</v>
      </c>
      <c r="O383" s="44">
        <f t="shared" si="28"/>
        <v>266159837590</v>
      </c>
      <c r="P383" s="42">
        <v>10</v>
      </c>
      <c r="Q383" s="30" t="s">
        <v>1525</v>
      </c>
      <c r="R383" s="1" t="str">
        <f t="shared" si="23"/>
        <v xml:space="preserve">Drop Out </v>
      </c>
      <c r="AA383"/>
    </row>
    <row r="384" spans="1:27" s="45" customFormat="1" ht="16.5" customHeight="1" x14ac:dyDescent="0.25">
      <c r="A384" s="42">
        <f t="shared" si="24"/>
        <v>52</v>
      </c>
      <c r="B384" s="30" t="s">
        <v>13</v>
      </c>
      <c r="C384" s="30" t="s">
        <v>14</v>
      </c>
      <c r="D384" s="1" t="s">
        <v>733</v>
      </c>
      <c r="E384" s="30" t="s">
        <v>16</v>
      </c>
      <c r="F384" s="30">
        <v>9494922673</v>
      </c>
      <c r="G384" s="43">
        <v>43337</v>
      </c>
      <c r="H384" s="30">
        <v>10290629008</v>
      </c>
      <c r="I384" s="30" t="s">
        <v>17</v>
      </c>
      <c r="J384" s="30" t="s">
        <v>18</v>
      </c>
      <c r="K384" s="30" t="s">
        <v>19</v>
      </c>
      <c r="L384" s="30">
        <v>10290629</v>
      </c>
      <c r="M384" s="30" t="s">
        <v>36</v>
      </c>
      <c r="N384" s="30" t="s">
        <v>21</v>
      </c>
      <c r="O384" s="44">
        <f t="shared" si="28"/>
        <v>971993662487</v>
      </c>
      <c r="P384" s="42">
        <v>1</v>
      </c>
      <c r="Q384" s="30" t="s">
        <v>1364</v>
      </c>
      <c r="R384" s="1" t="str">
        <f t="shared" si="23"/>
        <v>Studying in School / College</v>
      </c>
      <c r="AA384"/>
    </row>
    <row r="385" spans="1:27" s="45" customFormat="1" ht="16.5" customHeight="1" x14ac:dyDescent="0.25">
      <c r="A385" s="42">
        <f t="shared" si="24"/>
        <v>53</v>
      </c>
      <c r="B385" s="30" t="s">
        <v>13</v>
      </c>
      <c r="C385" s="30" t="s">
        <v>14</v>
      </c>
      <c r="D385" s="1" t="s">
        <v>417</v>
      </c>
      <c r="E385" s="30" t="s">
        <v>23</v>
      </c>
      <c r="F385" s="30">
        <v>9959504350</v>
      </c>
      <c r="G385" s="43">
        <v>40577</v>
      </c>
      <c r="H385" s="30">
        <v>10290629009</v>
      </c>
      <c r="I385" s="30" t="s">
        <v>17</v>
      </c>
      <c r="J385" s="30" t="s">
        <v>18</v>
      </c>
      <c r="K385" s="30" t="s">
        <v>19</v>
      </c>
      <c r="L385" s="30">
        <v>10290629</v>
      </c>
      <c r="M385" s="30" t="s">
        <v>36</v>
      </c>
      <c r="N385" s="30" t="s">
        <v>21</v>
      </c>
      <c r="O385" s="44" t="str">
        <f t="shared" si="28"/>
        <v/>
      </c>
      <c r="P385" s="42">
        <v>11</v>
      </c>
      <c r="Q385" s="30" t="s">
        <v>1552</v>
      </c>
      <c r="R385" s="1" t="str">
        <f t="shared" si="23"/>
        <v>Not traced</v>
      </c>
      <c r="AA385"/>
    </row>
    <row r="386" spans="1:27" s="45" customFormat="1" ht="16.5" customHeight="1" x14ac:dyDescent="0.25">
      <c r="A386" s="42">
        <f t="shared" si="24"/>
        <v>54</v>
      </c>
      <c r="B386" s="30" t="s">
        <v>13</v>
      </c>
      <c r="C386" s="30" t="s">
        <v>14</v>
      </c>
      <c r="D386" s="1" t="s">
        <v>535</v>
      </c>
      <c r="E386" s="30" t="s">
        <v>16</v>
      </c>
      <c r="F386" s="30">
        <v>9494109217</v>
      </c>
      <c r="G386" s="43">
        <v>38718</v>
      </c>
      <c r="H386" s="30">
        <v>10290629001</v>
      </c>
      <c r="I386" s="30" t="s">
        <v>17</v>
      </c>
      <c r="J386" s="30" t="s">
        <v>18</v>
      </c>
      <c r="K386" s="30" t="s">
        <v>17</v>
      </c>
      <c r="L386" s="30">
        <v>10290629</v>
      </c>
      <c r="M386" s="30" t="s">
        <v>36</v>
      </c>
      <c r="N386" s="30" t="s">
        <v>21</v>
      </c>
      <c r="O386" s="44"/>
      <c r="P386" s="42">
        <v>11</v>
      </c>
      <c r="Q386" s="30"/>
      <c r="R386" s="1" t="str">
        <f t="shared" si="23"/>
        <v>Not traced</v>
      </c>
      <c r="AA386"/>
    </row>
    <row r="387" spans="1:27" s="45" customFormat="1" ht="16.5" customHeight="1" x14ac:dyDescent="0.25">
      <c r="A387" s="42">
        <f t="shared" si="24"/>
        <v>55</v>
      </c>
      <c r="B387" s="30" t="s">
        <v>13</v>
      </c>
      <c r="C387" s="30" t="s">
        <v>14</v>
      </c>
      <c r="D387" s="1" t="s">
        <v>356</v>
      </c>
      <c r="E387" s="30" t="s">
        <v>23</v>
      </c>
      <c r="F387" s="30">
        <v>8897896570</v>
      </c>
      <c r="G387" s="43">
        <v>40179</v>
      </c>
      <c r="H387" s="30">
        <v>10290629008</v>
      </c>
      <c r="I387" s="30" t="s">
        <v>17</v>
      </c>
      <c r="J387" s="30" t="s">
        <v>18</v>
      </c>
      <c r="K387" s="30" t="s">
        <v>19</v>
      </c>
      <c r="L387" s="30">
        <v>10290629</v>
      </c>
      <c r="M387" s="30" t="s">
        <v>36</v>
      </c>
      <c r="N387" s="30" t="s">
        <v>21</v>
      </c>
      <c r="O387" s="44">
        <f>IFERROR(VLOOKUP(D387,GERDATA971,14,FALSE),"")</f>
        <v>234036985752</v>
      </c>
      <c r="P387" s="42">
        <v>10</v>
      </c>
      <c r="Q387" s="30" t="s">
        <v>1525</v>
      </c>
      <c r="R387" s="1" t="str">
        <f t="shared" ref="R387:R450" si="29">IFERROR(VLOOKUP(P387,REASONCODE,2,FALSE),"")</f>
        <v xml:space="preserve">Drop Out </v>
      </c>
      <c r="AA387"/>
    </row>
    <row r="388" spans="1:27" s="45" customFormat="1" ht="16.5" customHeight="1" x14ac:dyDescent="0.25">
      <c r="A388" s="42">
        <f t="shared" si="24"/>
        <v>56</v>
      </c>
      <c r="B388" s="30" t="s">
        <v>13</v>
      </c>
      <c r="C388" s="30" t="s">
        <v>14</v>
      </c>
      <c r="D388" s="1" t="s">
        <v>1276</v>
      </c>
      <c r="E388" s="30" t="s">
        <v>16</v>
      </c>
      <c r="F388" s="46">
        <v>868398000000</v>
      </c>
      <c r="G388" s="43">
        <v>40179</v>
      </c>
      <c r="H388" s="30">
        <v>10290629001</v>
      </c>
      <c r="I388" s="30" t="s">
        <v>17</v>
      </c>
      <c r="J388" s="30" t="s">
        <v>18</v>
      </c>
      <c r="K388" s="30" t="s">
        <v>19</v>
      </c>
      <c r="L388" s="30">
        <v>10290629</v>
      </c>
      <c r="M388" s="30" t="s">
        <v>36</v>
      </c>
      <c r="N388" s="30" t="s">
        <v>1142</v>
      </c>
      <c r="O388" s="44">
        <f>IFERROR(VLOOKUP(D388,GERDATA971,14,FALSE),"")</f>
        <v>868397804863</v>
      </c>
      <c r="P388" s="42">
        <v>10</v>
      </c>
      <c r="Q388" s="30" t="s">
        <v>1525</v>
      </c>
      <c r="R388" s="1" t="str">
        <f t="shared" si="29"/>
        <v xml:space="preserve">Drop Out </v>
      </c>
      <c r="AA388"/>
    </row>
    <row r="389" spans="1:27" s="45" customFormat="1" ht="16.5" customHeight="1" x14ac:dyDescent="0.25">
      <c r="A389" s="42">
        <f t="shared" ref="A389:A452" si="30">A388+1</f>
        <v>57</v>
      </c>
      <c r="B389" s="30" t="s">
        <v>13</v>
      </c>
      <c r="C389" s="30" t="s">
        <v>14</v>
      </c>
      <c r="D389" s="1" t="s">
        <v>74</v>
      </c>
      <c r="E389" s="30" t="s">
        <v>23</v>
      </c>
      <c r="F389" s="30">
        <v>9494102140</v>
      </c>
      <c r="G389" s="43">
        <v>38718</v>
      </c>
      <c r="H389" s="30">
        <v>10290629001</v>
      </c>
      <c r="I389" s="30" t="s">
        <v>17</v>
      </c>
      <c r="J389" s="30" t="s">
        <v>31</v>
      </c>
      <c r="K389" s="30" t="s">
        <v>19</v>
      </c>
      <c r="L389" s="30">
        <v>10290629</v>
      </c>
      <c r="M389" s="30" t="s">
        <v>36</v>
      </c>
      <c r="N389" s="30" t="s">
        <v>21</v>
      </c>
      <c r="O389" s="44"/>
      <c r="P389" s="42">
        <v>11</v>
      </c>
      <c r="Q389" s="30"/>
      <c r="R389" s="1" t="str">
        <f t="shared" si="29"/>
        <v>Not traced</v>
      </c>
      <c r="AA389"/>
    </row>
    <row r="390" spans="1:27" s="45" customFormat="1" ht="16.5" customHeight="1" x14ac:dyDescent="0.25">
      <c r="A390" s="42">
        <f t="shared" si="30"/>
        <v>58</v>
      </c>
      <c r="B390" s="30" t="s">
        <v>13</v>
      </c>
      <c r="C390" s="30" t="s">
        <v>14</v>
      </c>
      <c r="D390" s="1" t="s">
        <v>456</v>
      </c>
      <c r="E390" s="30" t="s">
        <v>16</v>
      </c>
      <c r="F390" s="30">
        <v>9441937440</v>
      </c>
      <c r="G390" s="43">
        <v>38905</v>
      </c>
      <c r="H390" s="30">
        <v>10290629008</v>
      </c>
      <c r="I390" s="30" t="s">
        <v>17</v>
      </c>
      <c r="J390" s="30" t="s">
        <v>18</v>
      </c>
      <c r="K390" s="30" t="s">
        <v>19</v>
      </c>
      <c r="L390" s="30">
        <v>10290629</v>
      </c>
      <c r="M390" s="30" t="s">
        <v>36</v>
      </c>
      <c r="N390" s="30" t="s">
        <v>21</v>
      </c>
      <c r="O390" s="44">
        <f>IFERROR(VLOOKUP(D390,GERDATA971,14,FALSE),"")</f>
        <v>853207468808</v>
      </c>
      <c r="P390" s="42">
        <v>10</v>
      </c>
      <c r="Q390" s="30" t="s">
        <v>1525</v>
      </c>
      <c r="R390" s="1" t="str">
        <f t="shared" si="29"/>
        <v xml:space="preserve">Drop Out </v>
      </c>
      <c r="AA390"/>
    </row>
    <row r="391" spans="1:27" s="45" customFormat="1" ht="16.5" customHeight="1" x14ac:dyDescent="0.25">
      <c r="A391" s="42">
        <f t="shared" si="30"/>
        <v>59</v>
      </c>
      <c r="B391" s="30" t="s">
        <v>13</v>
      </c>
      <c r="C391" s="30" t="s">
        <v>14</v>
      </c>
      <c r="D391" s="1" t="s">
        <v>1295</v>
      </c>
      <c r="E391" s="30" t="s">
        <v>16</v>
      </c>
      <c r="F391" s="46">
        <v>765041000000</v>
      </c>
      <c r="G391" s="43">
        <v>39653</v>
      </c>
      <c r="H391" s="30">
        <v>10290629003</v>
      </c>
      <c r="I391" s="30" t="s">
        <v>17</v>
      </c>
      <c r="J391" s="30" t="s">
        <v>18</v>
      </c>
      <c r="K391" s="30" t="s">
        <v>19</v>
      </c>
      <c r="L391" s="30">
        <v>10290629</v>
      </c>
      <c r="M391" s="30" t="s">
        <v>36</v>
      </c>
      <c r="N391" s="30" t="s">
        <v>1142</v>
      </c>
      <c r="O391" s="44">
        <f>IFERROR(VLOOKUP(D391,GERDATA971,14,FALSE),"")</f>
        <v>765041166755</v>
      </c>
      <c r="P391" s="42">
        <v>1</v>
      </c>
      <c r="Q391" s="30" t="s">
        <v>1640</v>
      </c>
      <c r="R391" s="1" t="str">
        <f t="shared" si="29"/>
        <v>Studying in School / College</v>
      </c>
      <c r="AA391"/>
    </row>
    <row r="392" spans="1:27" s="45" customFormat="1" ht="16.5" customHeight="1" x14ac:dyDescent="0.25">
      <c r="A392" s="42">
        <f t="shared" si="30"/>
        <v>60</v>
      </c>
      <c r="B392" s="30" t="s">
        <v>13</v>
      </c>
      <c r="C392" s="30" t="s">
        <v>14</v>
      </c>
      <c r="D392" s="1" t="s">
        <v>1319</v>
      </c>
      <c r="E392" s="30" t="s">
        <v>23</v>
      </c>
      <c r="F392" s="46">
        <v>240124000000</v>
      </c>
      <c r="G392" s="43">
        <v>40179</v>
      </c>
      <c r="H392" s="30">
        <v>10290629001</v>
      </c>
      <c r="I392" s="30" t="s">
        <v>17</v>
      </c>
      <c r="J392" s="30" t="s">
        <v>18</v>
      </c>
      <c r="K392" s="30" t="s">
        <v>19</v>
      </c>
      <c r="L392" s="30">
        <v>10290629</v>
      </c>
      <c r="M392" s="30" t="s">
        <v>36</v>
      </c>
      <c r="N392" s="30" t="s">
        <v>1142</v>
      </c>
      <c r="O392" s="44">
        <f>IFERROR(VLOOKUP(D392,GERDATA971,14,FALSE),"")</f>
        <v>240124254694</v>
      </c>
      <c r="P392" s="42">
        <v>10</v>
      </c>
      <c r="Q392" s="30" t="s">
        <v>1525</v>
      </c>
      <c r="R392" s="1" t="str">
        <f t="shared" si="29"/>
        <v xml:space="preserve">Drop Out </v>
      </c>
      <c r="AA392"/>
    </row>
    <row r="393" spans="1:27" s="45" customFormat="1" ht="16.5" customHeight="1" x14ac:dyDescent="0.25">
      <c r="A393" s="42">
        <f t="shared" si="30"/>
        <v>61</v>
      </c>
      <c r="B393" s="30" t="s">
        <v>13</v>
      </c>
      <c r="C393" s="30" t="s">
        <v>14</v>
      </c>
      <c r="D393" s="1" t="s">
        <v>370</v>
      </c>
      <c r="E393" s="30" t="s">
        <v>16</v>
      </c>
      <c r="F393" s="30">
        <v>9963185073</v>
      </c>
      <c r="G393" s="43">
        <v>38752</v>
      </c>
      <c r="H393" s="30">
        <v>10290629002</v>
      </c>
      <c r="I393" s="30" t="s">
        <v>17</v>
      </c>
      <c r="J393" s="30" t="s">
        <v>18</v>
      </c>
      <c r="K393" s="30" t="s">
        <v>17</v>
      </c>
      <c r="L393" s="30">
        <v>10290629</v>
      </c>
      <c r="M393" s="30" t="s">
        <v>36</v>
      </c>
      <c r="N393" s="30" t="s">
        <v>21</v>
      </c>
      <c r="O393" s="44"/>
      <c r="P393" s="42">
        <v>11</v>
      </c>
      <c r="Q393" s="30"/>
      <c r="R393" s="1" t="str">
        <f t="shared" si="29"/>
        <v>Not traced</v>
      </c>
      <c r="AA393"/>
    </row>
    <row r="394" spans="1:27" s="45" customFormat="1" ht="16.5" customHeight="1" x14ac:dyDescent="0.25">
      <c r="A394" s="42">
        <f t="shared" si="30"/>
        <v>62</v>
      </c>
      <c r="B394" s="30" t="s">
        <v>13</v>
      </c>
      <c r="C394" s="30" t="s">
        <v>14</v>
      </c>
      <c r="D394" s="1" t="s">
        <v>1006</v>
      </c>
      <c r="E394" s="30" t="s">
        <v>16</v>
      </c>
      <c r="F394" s="46">
        <v>261430000000</v>
      </c>
      <c r="G394" s="43">
        <v>40179</v>
      </c>
      <c r="H394" s="30">
        <v>10290629001</v>
      </c>
      <c r="I394" s="30" t="s">
        <v>17</v>
      </c>
      <c r="J394" s="30" t="s">
        <v>18</v>
      </c>
      <c r="K394" s="30" t="s">
        <v>19</v>
      </c>
      <c r="L394" s="30">
        <v>10290629</v>
      </c>
      <c r="M394" s="30" t="s">
        <v>36</v>
      </c>
      <c r="N394" s="30" t="s">
        <v>21</v>
      </c>
      <c r="O394" s="44">
        <f>IFERROR(VLOOKUP(D394,GERDATA971,14,FALSE),"")</f>
        <v>261429521339</v>
      </c>
      <c r="P394" s="42">
        <v>10</v>
      </c>
      <c r="Q394" s="30" t="s">
        <v>1525</v>
      </c>
      <c r="R394" s="1" t="str">
        <f t="shared" si="29"/>
        <v xml:space="preserve">Drop Out </v>
      </c>
      <c r="AA394"/>
    </row>
    <row r="395" spans="1:27" s="45" customFormat="1" ht="16.5" customHeight="1" x14ac:dyDescent="0.25">
      <c r="A395" s="42">
        <f t="shared" si="30"/>
        <v>63</v>
      </c>
      <c r="B395" s="30" t="s">
        <v>13</v>
      </c>
      <c r="C395" s="30" t="s">
        <v>14</v>
      </c>
      <c r="D395" s="1" t="s">
        <v>250</v>
      </c>
      <c r="E395" s="30" t="s">
        <v>16</v>
      </c>
      <c r="F395" s="30">
        <v>9491331223</v>
      </c>
      <c r="G395" s="43">
        <v>38835</v>
      </c>
      <c r="H395" s="30">
        <v>10290629008</v>
      </c>
      <c r="I395" s="30" t="s">
        <v>17</v>
      </c>
      <c r="J395" s="30" t="s">
        <v>18</v>
      </c>
      <c r="K395" s="30" t="s">
        <v>17</v>
      </c>
      <c r="L395" s="30">
        <v>10290629</v>
      </c>
      <c r="M395" s="30" t="s">
        <v>36</v>
      </c>
      <c r="N395" s="30" t="s">
        <v>21</v>
      </c>
      <c r="O395" s="44"/>
      <c r="P395" s="42">
        <v>11</v>
      </c>
      <c r="Q395" s="30"/>
      <c r="R395" s="1" t="str">
        <f t="shared" si="29"/>
        <v>Not traced</v>
      </c>
      <c r="AA395"/>
    </row>
    <row r="396" spans="1:27" s="45" customFormat="1" ht="16.5" customHeight="1" x14ac:dyDescent="0.25">
      <c r="A396" s="42">
        <f t="shared" si="30"/>
        <v>64</v>
      </c>
      <c r="B396" s="30" t="s">
        <v>13</v>
      </c>
      <c r="C396" s="30" t="s">
        <v>14</v>
      </c>
      <c r="D396" s="1" t="s">
        <v>1028</v>
      </c>
      <c r="E396" s="30" t="s">
        <v>23</v>
      </c>
      <c r="F396" s="46">
        <v>593149000000</v>
      </c>
      <c r="G396" s="43">
        <v>39390</v>
      </c>
      <c r="H396" s="30">
        <v>10290629001</v>
      </c>
      <c r="I396" s="30" t="s">
        <v>17</v>
      </c>
      <c r="J396" s="30" t="s">
        <v>18</v>
      </c>
      <c r="K396" s="30" t="s">
        <v>19</v>
      </c>
      <c r="L396" s="30">
        <v>10290629</v>
      </c>
      <c r="M396" s="30" t="s">
        <v>36</v>
      </c>
      <c r="N396" s="30" t="s">
        <v>21</v>
      </c>
      <c r="O396" s="44">
        <f>IFERROR(VLOOKUP(D396,GERDATA971,14,FALSE),"")</f>
        <v>593148498610</v>
      </c>
      <c r="P396" s="42">
        <v>2</v>
      </c>
      <c r="Q396" s="30" t="s">
        <v>1722</v>
      </c>
      <c r="R396" s="1" t="str">
        <f t="shared" si="29"/>
        <v>10th passed and present not continue study</v>
      </c>
      <c r="AA396"/>
    </row>
    <row r="397" spans="1:27" s="45" customFormat="1" ht="16.5" customHeight="1" x14ac:dyDescent="0.25">
      <c r="A397" s="42">
        <f t="shared" si="30"/>
        <v>65</v>
      </c>
      <c r="B397" s="30" t="s">
        <v>13</v>
      </c>
      <c r="C397" s="30" t="s">
        <v>14</v>
      </c>
      <c r="D397" s="1" t="s">
        <v>490</v>
      </c>
      <c r="E397" s="30" t="s">
        <v>16</v>
      </c>
      <c r="F397" s="30">
        <v>8500354781</v>
      </c>
      <c r="G397" s="43">
        <v>39579</v>
      </c>
      <c r="H397" s="30">
        <v>10290629008</v>
      </c>
      <c r="I397" s="30" t="s">
        <v>17</v>
      </c>
      <c r="J397" s="30" t="s">
        <v>18</v>
      </c>
      <c r="K397" s="30" t="s">
        <v>19</v>
      </c>
      <c r="L397" s="30">
        <v>10290629</v>
      </c>
      <c r="M397" s="30" t="s">
        <v>36</v>
      </c>
      <c r="N397" s="30" t="s">
        <v>21</v>
      </c>
      <c r="O397" s="44">
        <f>IFERROR(VLOOKUP(D397,GERDATA971,14,FALSE),"")</f>
        <v>624913065534</v>
      </c>
      <c r="P397" s="42">
        <v>10</v>
      </c>
      <c r="Q397" s="30" t="s">
        <v>1525</v>
      </c>
      <c r="R397" s="1" t="str">
        <f t="shared" si="29"/>
        <v xml:space="preserve">Drop Out </v>
      </c>
      <c r="AA397"/>
    </row>
    <row r="398" spans="1:27" s="45" customFormat="1" ht="16.5" customHeight="1" x14ac:dyDescent="0.25">
      <c r="A398" s="42">
        <f t="shared" si="30"/>
        <v>66</v>
      </c>
      <c r="B398" s="30" t="s">
        <v>13</v>
      </c>
      <c r="C398" s="30" t="s">
        <v>14</v>
      </c>
      <c r="D398" s="1" t="s">
        <v>645</v>
      </c>
      <c r="E398" s="30" t="s">
        <v>23</v>
      </c>
      <c r="F398" s="30">
        <v>9133517604</v>
      </c>
      <c r="G398" s="43">
        <v>38632</v>
      </c>
      <c r="H398" s="30">
        <v>10290629008</v>
      </c>
      <c r="I398" s="30" t="s">
        <v>17</v>
      </c>
      <c r="J398" s="30" t="s">
        <v>18</v>
      </c>
      <c r="K398" s="30" t="s">
        <v>17</v>
      </c>
      <c r="L398" s="30">
        <v>10290629</v>
      </c>
      <c r="M398" s="30" t="s">
        <v>36</v>
      </c>
      <c r="N398" s="30" t="s">
        <v>21</v>
      </c>
      <c r="O398" s="44"/>
      <c r="P398" s="42">
        <v>11</v>
      </c>
      <c r="Q398" s="30"/>
      <c r="R398" s="1" t="str">
        <f t="shared" si="29"/>
        <v>Not traced</v>
      </c>
      <c r="AA398"/>
    </row>
    <row r="399" spans="1:27" s="45" customFormat="1" ht="16.5" customHeight="1" x14ac:dyDescent="0.25">
      <c r="A399" s="42">
        <f t="shared" si="30"/>
        <v>67</v>
      </c>
      <c r="B399" s="30" t="s">
        <v>13</v>
      </c>
      <c r="C399" s="30" t="s">
        <v>14</v>
      </c>
      <c r="D399" s="1" t="s">
        <v>644</v>
      </c>
      <c r="E399" s="30" t="s">
        <v>16</v>
      </c>
      <c r="F399" s="30">
        <v>9492791339</v>
      </c>
      <c r="G399" s="43">
        <v>39448</v>
      </c>
      <c r="H399" s="30">
        <v>10290629003</v>
      </c>
      <c r="I399" s="30" t="s">
        <v>17</v>
      </c>
      <c r="J399" s="30" t="s">
        <v>18</v>
      </c>
      <c r="K399" s="30" t="s">
        <v>19</v>
      </c>
      <c r="L399" s="30">
        <v>10290629</v>
      </c>
      <c r="M399" s="30" t="s">
        <v>36</v>
      </c>
      <c r="N399" s="30" t="s">
        <v>21</v>
      </c>
      <c r="O399" s="44">
        <f>IFERROR(VLOOKUP(D399,GERDATA971,14,FALSE),"")</f>
        <v>511515015555</v>
      </c>
      <c r="P399" s="42">
        <v>10</v>
      </c>
      <c r="Q399" s="30" t="s">
        <v>1525</v>
      </c>
      <c r="R399" s="1" t="str">
        <f t="shared" si="29"/>
        <v xml:space="preserve">Drop Out </v>
      </c>
      <c r="AA399"/>
    </row>
    <row r="400" spans="1:27" s="45" customFormat="1" ht="16.5" customHeight="1" x14ac:dyDescent="0.25">
      <c r="A400" s="42">
        <f t="shared" si="30"/>
        <v>68</v>
      </c>
      <c r="B400" s="30" t="s">
        <v>13</v>
      </c>
      <c r="C400" s="30" t="s">
        <v>14</v>
      </c>
      <c r="D400" s="1" t="s">
        <v>388</v>
      </c>
      <c r="E400" s="30" t="s">
        <v>23</v>
      </c>
      <c r="F400" s="30">
        <v>9492791339</v>
      </c>
      <c r="G400" s="43">
        <v>38630</v>
      </c>
      <c r="H400" s="30">
        <v>10290629003</v>
      </c>
      <c r="I400" s="30" t="s">
        <v>17</v>
      </c>
      <c r="J400" s="30" t="s">
        <v>18</v>
      </c>
      <c r="K400" s="30" t="s">
        <v>17</v>
      </c>
      <c r="L400" s="30">
        <v>10290629</v>
      </c>
      <c r="M400" s="30" t="s">
        <v>36</v>
      </c>
      <c r="N400" s="30" t="s">
        <v>21</v>
      </c>
      <c r="O400" s="44"/>
      <c r="P400" s="42">
        <v>11</v>
      </c>
      <c r="Q400" s="30"/>
      <c r="R400" s="1" t="str">
        <f t="shared" si="29"/>
        <v>Not traced</v>
      </c>
      <c r="AA400"/>
    </row>
    <row r="401" spans="1:27" s="45" customFormat="1" ht="16.5" customHeight="1" x14ac:dyDescent="0.25">
      <c r="A401" s="42">
        <f t="shared" si="30"/>
        <v>69</v>
      </c>
      <c r="B401" s="30" t="s">
        <v>13</v>
      </c>
      <c r="C401" s="30" t="s">
        <v>14</v>
      </c>
      <c r="D401" s="1" t="s">
        <v>220</v>
      </c>
      <c r="E401" s="30" t="s">
        <v>23</v>
      </c>
      <c r="F401" s="30"/>
      <c r="G401" s="43">
        <v>39606</v>
      </c>
      <c r="H401" s="30">
        <v>10290629005</v>
      </c>
      <c r="I401" s="30" t="s">
        <v>17</v>
      </c>
      <c r="J401" s="30" t="s">
        <v>18</v>
      </c>
      <c r="K401" s="30" t="s">
        <v>19</v>
      </c>
      <c r="L401" s="30">
        <v>10290629</v>
      </c>
      <c r="M401" s="30" t="s">
        <v>36</v>
      </c>
      <c r="N401" s="30" t="s">
        <v>21</v>
      </c>
      <c r="O401" s="44">
        <f>IFERROR(VLOOKUP(D401,GERDATA971,14,FALSE),"")</f>
        <v>441575655324</v>
      </c>
      <c r="P401" s="42">
        <v>1</v>
      </c>
      <c r="Q401" s="30" t="s">
        <v>1705</v>
      </c>
      <c r="R401" s="1" t="str">
        <f t="shared" si="29"/>
        <v>Studying in School / College</v>
      </c>
      <c r="AA401"/>
    </row>
    <row r="402" spans="1:27" s="45" customFormat="1" ht="16.5" customHeight="1" x14ac:dyDescent="0.25">
      <c r="A402" s="42">
        <f t="shared" si="30"/>
        <v>70</v>
      </c>
      <c r="B402" s="30" t="s">
        <v>13</v>
      </c>
      <c r="C402" s="30" t="s">
        <v>14</v>
      </c>
      <c r="D402" s="1" t="s">
        <v>1133</v>
      </c>
      <c r="E402" s="30" t="s">
        <v>16</v>
      </c>
      <c r="F402" s="46">
        <v>969478000000</v>
      </c>
      <c r="G402" s="43">
        <v>38857</v>
      </c>
      <c r="H402" s="30">
        <v>10290629003</v>
      </c>
      <c r="I402" s="30" t="s">
        <v>17</v>
      </c>
      <c r="J402" s="30" t="s">
        <v>18</v>
      </c>
      <c r="K402" s="30" t="s">
        <v>17</v>
      </c>
      <c r="L402" s="30">
        <v>10290629</v>
      </c>
      <c r="M402" s="30" t="s">
        <v>36</v>
      </c>
      <c r="N402" s="30" t="s">
        <v>21</v>
      </c>
      <c r="O402" s="44"/>
      <c r="P402" s="42">
        <v>11</v>
      </c>
      <c r="Q402" s="30"/>
      <c r="R402" s="1" t="str">
        <f t="shared" si="29"/>
        <v>Not traced</v>
      </c>
      <c r="AA402"/>
    </row>
    <row r="403" spans="1:27" s="45" customFormat="1" ht="16.5" customHeight="1" x14ac:dyDescent="0.25">
      <c r="A403" s="42">
        <f t="shared" si="30"/>
        <v>71</v>
      </c>
      <c r="B403" s="30" t="s">
        <v>13</v>
      </c>
      <c r="C403" s="30" t="s">
        <v>14</v>
      </c>
      <c r="D403" s="1" t="s">
        <v>471</v>
      </c>
      <c r="E403" s="30" t="s">
        <v>23</v>
      </c>
      <c r="F403" s="30"/>
      <c r="G403" s="43">
        <v>40179</v>
      </c>
      <c r="H403" s="30">
        <v>10290629003</v>
      </c>
      <c r="I403" s="30" t="s">
        <v>17</v>
      </c>
      <c r="J403" s="30" t="s">
        <v>18</v>
      </c>
      <c r="K403" s="30" t="s">
        <v>19</v>
      </c>
      <c r="L403" s="30">
        <v>10290629</v>
      </c>
      <c r="M403" s="30" t="s">
        <v>36</v>
      </c>
      <c r="N403" s="30" t="s">
        <v>21</v>
      </c>
      <c r="O403" s="44">
        <f>IFERROR(VLOOKUP(D403,GERDATA971,14,FALSE),"")</f>
        <v>925496871216</v>
      </c>
      <c r="P403" s="42">
        <v>10</v>
      </c>
      <c r="Q403" s="30" t="s">
        <v>1525</v>
      </c>
      <c r="R403" s="1" t="str">
        <f t="shared" si="29"/>
        <v xml:space="preserve">Drop Out </v>
      </c>
      <c r="AA403"/>
    </row>
    <row r="404" spans="1:27" s="45" customFormat="1" ht="16.5" customHeight="1" x14ac:dyDescent="0.25">
      <c r="A404" s="42">
        <f t="shared" si="30"/>
        <v>72</v>
      </c>
      <c r="B404" s="30" t="s">
        <v>13</v>
      </c>
      <c r="C404" s="30" t="s">
        <v>14</v>
      </c>
      <c r="D404" s="1" t="s">
        <v>869</v>
      </c>
      <c r="E404" s="30" t="s">
        <v>23</v>
      </c>
      <c r="F404" s="30">
        <v>9492791339</v>
      </c>
      <c r="G404" s="43">
        <v>39754</v>
      </c>
      <c r="H404" s="30">
        <v>10290629003</v>
      </c>
      <c r="I404" s="30" t="s">
        <v>17</v>
      </c>
      <c r="J404" s="30" t="s">
        <v>18</v>
      </c>
      <c r="K404" s="30" t="s">
        <v>19</v>
      </c>
      <c r="L404" s="30">
        <v>10290629</v>
      </c>
      <c r="M404" s="30" t="s">
        <v>36</v>
      </c>
      <c r="N404" s="30" t="s">
        <v>21</v>
      </c>
      <c r="O404" s="44">
        <f>IFERROR(VLOOKUP(D404,GERDATA971,14,FALSE),"")</f>
        <v>703797685097</v>
      </c>
      <c r="P404" s="42">
        <v>10</v>
      </c>
      <c r="Q404" s="30" t="s">
        <v>1525</v>
      </c>
      <c r="R404" s="1" t="str">
        <f t="shared" si="29"/>
        <v xml:space="preserve">Drop Out </v>
      </c>
      <c r="AA404"/>
    </row>
    <row r="405" spans="1:27" s="45" customFormat="1" ht="16.5" customHeight="1" x14ac:dyDescent="0.25">
      <c r="A405" s="42">
        <f t="shared" si="30"/>
        <v>73</v>
      </c>
      <c r="B405" s="30" t="s">
        <v>13</v>
      </c>
      <c r="C405" s="30" t="s">
        <v>14</v>
      </c>
      <c r="D405" s="1" t="s">
        <v>1266</v>
      </c>
      <c r="E405" s="30" t="s">
        <v>23</v>
      </c>
      <c r="F405" s="46">
        <v>739697000000</v>
      </c>
      <c r="G405" s="43">
        <v>40179</v>
      </c>
      <c r="H405" s="30">
        <v>10290629008</v>
      </c>
      <c r="I405" s="30" t="s">
        <v>17</v>
      </c>
      <c r="J405" s="30" t="s">
        <v>18</v>
      </c>
      <c r="K405" s="30" t="s">
        <v>19</v>
      </c>
      <c r="L405" s="30">
        <v>10290629</v>
      </c>
      <c r="M405" s="30" t="s">
        <v>36</v>
      </c>
      <c r="N405" s="30" t="s">
        <v>1142</v>
      </c>
      <c r="O405" s="44">
        <f>IFERROR(VLOOKUP(D405,GERDATA971,14,FALSE),"")</f>
        <v>739697334675</v>
      </c>
      <c r="P405" s="42">
        <v>10</v>
      </c>
      <c r="Q405" s="30" t="s">
        <v>1525</v>
      </c>
      <c r="R405" s="1" t="str">
        <f t="shared" si="29"/>
        <v xml:space="preserve">Drop Out </v>
      </c>
      <c r="AA405"/>
    </row>
    <row r="406" spans="1:27" s="45" customFormat="1" ht="16.5" customHeight="1" x14ac:dyDescent="0.25">
      <c r="A406" s="42">
        <f t="shared" si="30"/>
        <v>74</v>
      </c>
      <c r="B406" s="30" t="s">
        <v>13</v>
      </c>
      <c r="C406" s="30" t="s">
        <v>14</v>
      </c>
      <c r="D406" s="1" t="s">
        <v>882</v>
      </c>
      <c r="E406" s="30" t="s">
        <v>23</v>
      </c>
      <c r="F406" s="30">
        <v>9489425844</v>
      </c>
      <c r="G406" s="43">
        <v>39814</v>
      </c>
      <c r="H406" s="30">
        <v>10290629008</v>
      </c>
      <c r="I406" s="30" t="s">
        <v>17</v>
      </c>
      <c r="J406" s="30" t="s">
        <v>18</v>
      </c>
      <c r="K406" s="30" t="s">
        <v>19</v>
      </c>
      <c r="L406" s="30">
        <v>10290629</v>
      </c>
      <c r="M406" s="30" t="s">
        <v>36</v>
      </c>
      <c r="N406" s="30" t="s">
        <v>21</v>
      </c>
      <c r="O406" s="44">
        <f>IFERROR(VLOOKUP(D406,GERDATA971,14,FALSE),"")</f>
        <v>678457007493</v>
      </c>
      <c r="P406" s="42">
        <v>10</v>
      </c>
      <c r="Q406" s="30" t="s">
        <v>1525</v>
      </c>
      <c r="R406" s="1" t="str">
        <f t="shared" si="29"/>
        <v xml:space="preserve">Drop Out </v>
      </c>
      <c r="AA406"/>
    </row>
    <row r="407" spans="1:27" s="45" customFormat="1" ht="16.5" customHeight="1" x14ac:dyDescent="0.25">
      <c r="A407" s="42">
        <v>1</v>
      </c>
      <c r="B407" s="30" t="s">
        <v>13</v>
      </c>
      <c r="C407" s="30" t="s">
        <v>14</v>
      </c>
      <c r="D407" s="1" t="s">
        <v>167</v>
      </c>
      <c r="E407" s="30" t="s">
        <v>23</v>
      </c>
      <c r="F407" s="30">
        <v>7569968571</v>
      </c>
      <c r="G407" s="43">
        <v>39884</v>
      </c>
      <c r="H407" s="30">
        <v>10290630020</v>
      </c>
      <c r="I407" s="30" t="s">
        <v>17</v>
      </c>
      <c r="J407" s="30" t="s">
        <v>18</v>
      </c>
      <c r="K407" s="30" t="s">
        <v>19</v>
      </c>
      <c r="L407" s="30">
        <v>10290630</v>
      </c>
      <c r="M407" s="30" t="s">
        <v>59</v>
      </c>
      <c r="N407" s="30" t="s">
        <v>21</v>
      </c>
      <c r="O407" s="44" t="str">
        <f>IFERROR(VLOOKUP(D407,GERDATA971,14,FALSE),"")</f>
        <v>918742850914</v>
      </c>
      <c r="P407" s="42">
        <v>1</v>
      </c>
      <c r="Q407" s="30" t="s">
        <v>2027</v>
      </c>
      <c r="R407" s="1" t="str">
        <f t="shared" si="29"/>
        <v>Studying in School / College</v>
      </c>
      <c r="AA407"/>
    </row>
    <row r="408" spans="1:27" s="45" customFormat="1" ht="16.5" customHeight="1" x14ac:dyDescent="0.25">
      <c r="A408" s="42">
        <f t="shared" si="30"/>
        <v>2</v>
      </c>
      <c r="B408" s="30" t="s">
        <v>13</v>
      </c>
      <c r="C408" s="30" t="s">
        <v>14</v>
      </c>
      <c r="D408" s="1" t="s">
        <v>859</v>
      </c>
      <c r="E408" s="30"/>
      <c r="F408" s="30">
        <v>7901595581</v>
      </c>
      <c r="G408" s="43">
        <v>42701</v>
      </c>
      <c r="H408" s="30">
        <v>10290630022</v>
      </c>
      <c r="I408" s="30" t="s">
        <v>17</v>
      </c>
      <c r="J408" s="30" t="s">
        <v>31</v>
      </c>
      <c r="K408" s="30" t="s">
        <v>19</v>
      </c>
      <c r="L408" s="30">
        <v>10290630</v>
      </c>
      <c r="M408" s="30" t="s">
        <v>59</v>
      </c>
      <c r="N408" s="30" t="s">
        <v>21</v>
      </c>
      <c r="O408" s="44"/>
      <c r="P408" s="42">
        <v>12</v>
      </c>
      <c r="Q408" s="30" t="s">
        <v>3440</v>
      </c>
      <c r="R408" s="1" t="str">
        <f t="shared" si="29"/>
        <v>Died</v>
      </c>
      <c r="AA408"/>
    </row>
    <row r="409" spans="1:27" s="45" customFormat="1" ht="16.5" customHeight="1" x14ac:dyDescent="0.25">
      <c r="A409" s="42">
        <f t="shared" si="30"/>
        <v>3</v>
      </c>
      <c r="B409" s="30" t="s">
        <v>13</v>
      </c>
      <c r="C409" s="30" t="s">
        <v>14</v>
      </c>
      <c r="D409" s="1" t="s">
        <v>237</v>
      </c>
      <c r="E409" s="30" t="s">
        <v>16</v>
      </c>
      <c r="F409" s="30">
        <v>8985730431</v>
      </c>
      <c r="G409" s="43">
        <v>39122</v>
      </c>
      <c r="H409" s="30">
        <v>10290630015</v>
      </c>
      <c r="I409" s="30" t="s">
        <v>17</v>
      </c>
      <c r="J409" s="30" t="s">
        <v>18</v>
      </c>
      <c r="K409" s="30" t="s">
        <v>19</v>
      </c>
      <c r="L409" s="30">
        <v>10290630</v>
      </c>
      <c r="M409" s="30" t="s">
        <v>59</v>
      </c>
      <c r="N409" s="30" t="s">
        <v>21</v>
      </c>
      <c r="O409" s="44" t="str">
        <f>IFERROR(VLOOKUP(D409,GERDATA971,14,FALSE),"")</f>
        <v>954442131474</v>
      </c>
      <c r="P409" s="42">
        <v>1</v>
      </c>
      <c r="Q409" s="30" t="s">
        <v>2001</v>
      </c>
      <c r="R409" s="1" t="str">
        <f t="shared" si="29"/>
        <v>Studying in School / College</v>
      </c>
      <c r="AA409"/>
    </row>
    <row r="410" spans="1:27" s="45" customFormat="1" ht="16.5" customHeight="1" x14ac:dyDescent="0.25">
      <c r="A410" s="42">
        <f t="shared" si="30"/>
        <v>4</v>
      </c>
      <c r="B410" s="30" t="s">
        <v>13</v>
      </c>
      <c r="C410" s="30" t="s">
        <v>14</v>
      </c>
      <c r="D410" s="1" t="s">
        <v>1210</v>
      </c>
      <c r="E410" s="30" t="s">
        <v>16</v>
      </c>
      <c r="F410" s="46">
        <v>255336000000</v>
      </c>
      <c r="G410" s="43">
        <v>39451</v>
      </c>
      <c r="H410" s="30">
        <v>10290630023</v>
      </c>
      <c r="I410" s="30" t="s">
        <v>17</v>
      </c>
      <c r="J410" s="30" t="s">
        <v>18</v>
      </c>
      <c r="K410" s="30" t="s">
        <v>19</v>
      </c>
      <c r="L410" s="30">
        <v>10290630</v>
      </c>
      <c r="M410" s="30" t="s">
        <v>59</v>
      </c>
      <c r="N410" s="30" t="s">
        <v>1142</v>
      </c>
      <c r="O410" s="44">
        <v>255336019044</v>
      </c>
      <c r="P410" s="42">
        <v>1</v>
      </c>
      <c r="Q410" s="30" t="s">
        <v>3534</v>
      </c>
      <c r="R410" s="1" t="str">
        <f t="shared" si="29"/>
        <v>Studying in School / College</v>
      </c>
      <c r="AA410"/>
    </row>
    <row r="411" spans="1:27" s="45" customFormat="1" ht="16.5" customHeight="1" x14ac:dyDescent="0.25">
      <c r="A411" s="42">
        <f t="shared" si="30"/>
        <v>5</v>
      </c>
      <c r="B411" s="30" t="s">
        <v>13</v>
      </c>
      <c r="C411" s="30" t="s">
        <v>14</v>
      </c>
      <c r="D411" s="1" t="s">
        <v>512</v>
      </c>
      <c r="E411" s="30" t="s">
        <v>16</v>
      </c>
      <c r="F411" s="30">
        <v>6303959051</v>
      </c>
      <c r="G411" s="43">
        <v>42642</v>
      </c>
      <c r="H411" s="30">
        <v>10290630003</v>
      </c>
      <c r="I411" s="30" t="s">
        <v>17</v>
      </c>
      <c r="J411" s="30" t="s">
        <v>18</v>
      </c>
      <c r="K411" s="30" t="s">
        <v>19</v>
      </c>
      <c r="L411" s="30">
        <v>10290630</v>
      </c>
      <c r="M411" s="30" t="s">
        <v>59</v>
      </c>
      <c r="N411" s="30" t="s">
        <v>21</v>
      </c>
      <c r="O411" s="44" t="str">
        <f t="shared" ref="O411:O417" si="31">IFERROR(VLOOKUP(D411,GERDATA971,14,FALSE),"")</f>
        <v>912457161635</v>
      </c>
      <c r="P411" s="42">
        <v>1</v>
      </c>
      <c r="Q411" s="30" t="s">
        <v>1921</v>
      </c>
      <c r="R411" s="1" t="str">
        <f t="shared" si="29"/>
        <v>Studying in School / College</v>
      </c>
      <c r="AA411"/>
    </row>
    <row r="412" spans="1:27" s="45" customFormat="1" ht="16.5" customHeight="1" x14ac:dyDescent="0.25">
      <c r="A412" s="42">
        <f t="shared" si="30"/>
        <v>6</v>
      </c>
      <c r="B412" s="30" t="s">
        <v>13</v>
      </c>
      <c r="C412" s="30" t="s">
        <v>14</v>
      </c>
      <c r="D412" s="1" t="s">
        <v>630</v>
      </c>
      <c r="E412" s="30" t="s">
        <v>23</v>
      </c>
      <c r="F412" s="30">
        <v>9575156409</v>
      </c>
      <c r="G412" s="43">
        <v>40179</v>
      </c>
      <c r="H412" s="30">
        <v>10290630013</v>
      </c>
      <c r="I412" s="30" t="s">
        <v>17</v>
      </c>
      <c r="J412" s="30" t="s">
        <v>18</v>
      </c>
      <c r="K412" s="30" t="s">
        <v>19</v>
      </c>
      <c r="L412" s="30">
        <v>10290630</v>
      </c>
      <c r="M412" s="30" t="s">
        <v>59</v>
      </c>
      <c r="N412" s="30" t="s">
        <v>21</v>
      </c>
      <c r="O412" s="44" t="str">
        <f t="shared" si="31"/>
        <v>582290586111</v>
      </c>
      <c r="P412" s="42">
        <v>10</v>
      </c>
      <c r="Q412" s="30" t="s">
        <v>1985</v>
      </c>
      <c r="R412" s="1" t="str">
        <f t="shared" si="29"/>
        <v xml:space="preserve">Drop Out </v>
      </c>
      <c r="AA412"/>
    </row>
    <row r="413" spans="1:27" s="45" customFormat="1" ht="16.5" customHeight="1" x14ac:dyDescent="0.25">
      <c r="A413" s="42">
        <f t="shared" si="30"/>
        <v>7</v>
      </c>
      <c r="B413" s="30" t="s">
        <v>13</v>
      </c>
      <c r="C413" s="30" t="s">
        <v>14</v>
      </c>
      <c r="D413" s="1" t="s">
        <v>531</v>
      </c>
      <c r="E413" s="30" t="s">
        <v>23</v>
      </c>
      <c r="F413" s="30">
        <v>7893930906</v>
      </c>
      <c r="G413" s="43">
        <v>39688</v>
      </c>
      <c r="H413" s="30">
        <v>10290630013</v>
      </c>
      <c r="I413" s="30" t="s">
        <v>17</v>
      </c>
      <c r="J413" s="30" t="s">
        <v>18</v>
      </c>
      <c r="K413" s="30" t="s">
        <v>19</v>
      </c>
      <c r="L413" s="30">
        <v>10290630</v>
      </c>
      <c r="M413" s="30" t="s">
        <v>59</v>
      </c>
      <c r="N413" s="30" t="s">
        <v>21</v>
      </c>
      <c r="O413" s="44" t="str">
        <f t="shared" si="31"/>
        <v>494954251051</v>
      </c>
      <c r="P413" s="42">
        <v>1</v>
      </c>
      <c r="Q413" s="30" t="s">
        <v>1988</v>
      </c>
      <c r="R413" s="1" t="str">
        <f t="shared" si="29"/>
        <v>Studying in School / College</v>
      </c>
      <c r="AA413"/>
    </row>
    <row r="414" spans="1:27" s="45" customFormat="1" ht="16.5" customHeight="1" x14ac:dyDescent="0.25">
      <c r="A414" s="42">
        <f t="shared" si="30"/>
        <v>8</v>
      </c>
      <c r="B414" s="30" t="s">
        <v>13</v>
      </c>
      <c r="C414" s="30" t="s">
        <v>14</v>
      </c>
      <c r="D414" s="1" t="s">
        <v>523</v>
      </c>
      <c r="E414" s="30" t="s">
        <v>16</v>
      </c>
      <c r="F414" s="30">
        <v>8331816246</v>
      </c>
      <c r="G414" s="43">
        <v>38718</v>
      </c>
      <c r="H414" s="30">
        <v>10290630020</v>
      </c>
      <c r="I414" s="30" t="s">
        <v>17</v>
      </c>
      <c r="J414" s="30" t="s">
        <v>18</v>
      </c>
      <c r="K414" s="30" t="s">
        <v>19</v>
      </c>
      <c r="L414" s="30">
        <v>10290630</v>
      </c>
      <c r="M414" s="30" t="s">
        <v>59</v>
      </c>
      <c r="N414" s="30" t="s">
        <v>21</v>
      </c>
      <c r="O414" s="44" t="str">
        <f t="shared" si="31"/>
        <v>554334321175</v>
      </c>
      <c r="P414" s="42">
        <v>13</v>
      </c>
      <c r="Q414" s="30" t="s">
        <v>1411</v>
      </c>
      <c r="R414" s="1" t="str">
        <f t="shared" si="29"/>
        <v>Married</v>
      </c>
      <c r="AA414"/>
    </row>
    <row r="415" spans="1:27" s="45" customFormat="1" ht="16.5" customHeight="1" x14ac:dyDescent="0.25">
      <c r="A415" s="42">
        <f t="shared" si="30"/>
        <v>9</v>
      </c>
      <c r="B415" s="30" t="s">
        <v>13</v>
      </c>
      <c r="C415" s="30" t="s">
        <v>14</v>
      </c>
      <c r="D415" s="1" t="s">
        <v>578</v>
      </c>
      <c r="E415" s="30" t="s">
        <v>23</v>
      </c>
      <c r="F415" s="30">
        <v>7382782474</v>
      </c>
      <c r="G415" s="43">
        <v>40179</v>
      </c>
      <c r="H415" s="30">
        <v>10290630009</v>
      </c>
      <c r="I415" s="30" t="s">
        <v>17</v>
      </c>
      <c r="J415" s="30" t="s">
        <v>18</v>
      </c>
      <c r="K415" s="30" t="s">
        <v>19</v>
      </c>
      <c r="L415" s="30">
        <v>10290630</v>
      </c>
      <c r="M415" s="30" t="s">
        <v>59</v>
      </c>
      <c r="N415" s="30" t="s">
        <v>21</v>
      </c>
      <c r="O415" s="44" t="str">
        <f t="shared" si="31"/>
        <v>225010268589</v>
      </c>
      <c r="P415" s="42">
        <v>10</v>
      </c>
      <c r="Q415" s="30" t="s">
        <v>1951</v>
      </c>
      <c r="R415" s="1" t="str">
        <f t="shared" si="29"/>
        <v xml:space="preserve">Drop Out </v>
      </c>
      <c r="AA415"/>
    </row>
    <row r="416" spans="1:27" s="45" customFormat="1" ht="16.5" customHeight="1" x14ac:dyDescent="0.25">
      <c r="A416" s="42">
        <f t="shared" si="30"/>
        <v>10</v>
      </c>
      <c r="B416" s="30" t="s">
        <v>13</v>
      </c>
      <c r="C416" s="30" t="s">
        <v>14</v>
      </c>
      <c r="D416" s="1" t="s">
        <v>790</v>
      </c>
      <c r="E416" s="30" t="s">
        <v>23</v>
      </c>
      <c r="F416" s="30">
        <v>8500782563</v>
      </c>
      <c r="G416" s="43">
        <v>38883</v>
      </c>
      <c r="H416" s="30">
        <v>10290630012</v>
      </c>
      <c r="I416" s="30" t="s">
        <v>17</v>
      </c>
      <c r="J416" s="30" t="s">
        <v>18</v>
      </c>
      <c r="K416" s="30" t="s">
        <v>19</v>
      </c>
      <c r="L416" s="30">
        <v>10290630</v>
      </c>
      <c r="M416" s="30" t="s">
        <v>59</v>
      </c>
      <c r="N416" s="30" t="s">
        <v>21</v>
      </c>
      <c r="O416" s="44" t="str">
        <f t="shared" si="31"/>
        <v>672636128692</v>
      </c>
      <c r="P416" s="42">
        <v>10</v>
      </c>
      <c r="Q416" s="30" t="s">
        <v>1978</v>
      </c>
      <c r="R416" s="1" t="str">
        <f t="shared" si="29"/>
        <v xml:space="preserve">Drop Out </v>
      </c>
      <c r="AA416"/>
    </row>
    <row r="417" spans="1:27" s="45" customFormat="1" ht="16.5" customHeight="1" x14ac:dyDescent="0.25">
      <c r="A417" s="42">
        <f t="shared" si="30"/>
        <v>11</v>
      </c>
      <c r="B417" s="30" t="s">
        <v>13</v>
      </c>
      <c r="C417" s="30" t="s">
        <v>14</v>
      </c>
      <c r="D417" s="1" t="s">
        <v>1062</v>
      </c>
      <c r="E417" s="30" t="s">
        <v>23</v>
      </c>
      <c r="F417" s="46">
        <v>388797000000</v>
      </c>
      <c r="G417" s="43">
        <v>40172</v>
      </c>
      <c r="H417" s="30">
        <v>10290630009</v>
      </c>
      <c r="I417" s="30" t="s">
        <v>17</v>
      </c>
      <c r="J417" s="30" t="s">
        <v>18</v>
      </c>
      <c r="K417" s="30" t="s">
        <v>19</v>
      </c>
      <c r="L417" s="30">
        <v>10290630</v>
      </c>
      <c r="M417" s="30" t="s">
        <v>59</v>
      </c>
      <c r="N417" s="30" t="s">
        <v>21</v>
      </c>
      <c r="O417" s="44" t="str">
        <f t="shared" si="31"/>
        <v>388797088636</v>
      </c>
      <c r="P417" s="42">
        <v>10</v>
      </c>
      <c r="Q417" s="30" t="s">
        <v>1953</v>
      </c>
      <c r="R417" s="1" t="str">
        <f t="shared" si="29"/>
        <v xml:space="preserve">Drop Out </v>
      </c>
      <c r="AA417"/>
    </row>
    <row r="418" spans="1:27" s="45" customFormat="1" ht="16.5" customHeight="1" x14ac:dyDescent="0.25">
      <c r="A418" s="42">
        <f t="shared" si="30"/>
        <v>12</v>
      </c>
      <c r="B418" s="30" t="s">
        <v>13</v>
      </c>
      <c r="C418" s="30" t="s">
        <v>14</v>
      </c>
      <c r="D418" s="1" t="s">
        <v>201</v>
      </c>
      <c r="E418" s="30"/>
      <c r="F418" s="30">
        <v>8500837519</v>
      </c>
      <c r="G418" s="43">
        <v>38857</v>
      </c>
      <c r="H418" s="30">
        <v>10290630008</v>
      </c>
      <c r="I418" s="30" t="s">
        <v>17</v>
      </c>
      <c r="J418" s="30" t="s">
        <v>31</v>
      </c>
      <c r="K418" s="30" t="s">
        <v>19</v>
      </c>
      <c r="L418" s="30">
        <v>10290630</v>
      </c>
      <c r="M418" s="30" t="s">
        <v>59</v>
      </c>
      <c r="N418" s="30" t="s">
        <v>21</v>
      </c>
      <c r="O418" s="44"/>
      <c r="P418" s="42">
        <v>12</v>
      </c>
      <c r="Q418" s="30" t="s">
        <v>3440</v>
      </c>
      <c r="R418" s="1" t="str">
        <f t="shared" si="29"/>
        <v>Died</v>
      </c>
      <c r="AA418"/>
    </row>
    <row r="419" spans="1:27" s="45" customFormat="1" ht="16.5" customHeight="1" x14ac:dyDescent="0.25">
      <c r="A419" s="42">
        <f t="shared" si="30"/>
        <v>13</v>
      </c>
      <c r="B419" s="30" t="s">
        <v>13</v>
      </c>
      <c r="C419" s="30" t="s">
        <v>14</v>
      </c>
      <c r="D419" s="1" t="s">
        <v>1046</v>
      </c>
      <c r="E419" s="30" t="s">
        <v>16</v>
      </c>
      <c r="F419" s="46">
        <v>307878000000</v>
      </c>
      <c r="G419" s="43">
        <v>38885</v>
      </c>
      <c r="H419" s="30">
        <v>10290630017</v>
      </c>
      <c r="I419" s="30" t="s">
        <v>17</v>
      </c>
      <c r="J419" s="30" t="s">
        <v>18</v>
      </c>
      <c r="K419" s="30" t="s">
        <v>17</v>
      </c>
      <c r="L419" s="30">
        <v>10290630</v>
      </c>
      <c r="M419" s="30" t="s">
        <v>59</v>
      </c>
      <c r="N419" s="30" t="s">
        <v>21</v>
      </c>
      <c r="O419" s="44">
        <v>307878008579</v>
      </c>
      <c r="P419" s="42">
        <v>3</v>
      </c>
      <c r="Q419" s="30" t="s">
        <v>3409</v>
      </c>
      <c r="R419" s="1" t="str">
        <f t="shared" si="29"/>
        <v>Inter passed and present not continue study</v>
      </c>
      <c r="AA419"/>
    </row>
    <row r="420" spans="1:27" s="45" customFormat="1" ht="16.5" customHeight="1" x14ac:dyDescent="0.25">
      <c r="A420" s="42">
        <f t="shared" si="30"/>
        <v>14</v>
      </c>
      <c r="B420" s="30" t="s">
        <v>13</v>
      </c>
      <c r="C420" s="30" t="s">
        <v>14</v>
      </c>
      <c r="D420" s="1" t="s">
        <v>802</v>
      </c>
      <c r="E420" s="30" t="s">
        <v>23</v>
      </c>
      <c r="F420" s="30">
        <v>6303959051</v>
      </c>
      <c r="G420" s="43">
        <v>43126</v>
      </c>
      <c r="H420" s="30">
        <v>10290630009</v>
      </c>
      <c r="I420" s="30" t="s">
        <v>17</v>
      </c>
      <c r="J420" s="30" t="s">
        <v>18</v>
      </c>
      <c r="K420" s="30" t="s">
        <v>19</v>
      </c>
      <c r="L420" s="30">
        <v>10290630</v>
      </c>
      <c r="M420" s="30" t="s">
        <v>59</v>
      </c>
      <c r="N420" s="30" t="s">
        <v>21</v>
      </c>
      <c r="O420" s="44" t="str">
        <f>IFERROR(VLOOKUP(D420,GERDATA971,14,FALSE),"")</f>
        <v>570608627702</v>
      </c>
      <c r="P420" s="42">
        <v>1</v>
      </c>
      <c r="Q420" s="30" t="s">
        <v>1956</v>
      </c>
      <c r="R420" s="1" t="str">
        <f t="shared" si="29"/>
        <v>Studying in School / College</v>
      </c>
      <c r="AA420"/>
    </row>
    <row r="421" spans="1:27" s="45" customFormat="1" ht="16.5" customHeight="1" x14ac:dyDescent="0.25">
      <c r="A421" s="42">
        <f t="shared" si="30"/>
        <v>15</v>
      </c>
      <c r="B421" s="30" t="s">
        <v>13</v>
      </c>
      <c r="C421" s="30" t="s">
        <v>14</v>
      </c>
      <c r="D421" s="1" t="s">
        <v>493</v>
      </c>
      <c r="E421" s="30" t="s">
        <v>23</v>
      </c>
      <c r="F421" s="30">
        <v>8500218317</v>
      </c>
      <c r="G421" s="43">
        <v>38718</v>
      </c>
      <c r="H421" s="30">
        <v>10290630017</v>
      </c>
      <c r="I421" s="30" t="s">
        <v>17</v>
      </c>
      <c r="J421" s="30" t="s">
        <v>18</v>
      </c>
      <c r="K421" s="30" t="s">
        <v>17</v>
      </c>
      <c r="L421" s="30">
        <v>10290630</v>
      </c>
      <c r="M421" s="30" t="s">
        <v>59</v>
      </c>
      <c r="N421" s="30" t="s">
        <v>21</v>
      </c>
      <c r="O421" s="44">
        <v>858312798304</v>
      </c>
      <c r="P421" s="42">
        <v>3</v>
      </c>
      <c r="Q421" s="30" t="s">
        <v>3409</v>
      </c>
      <c r="R421" s="1" t="str">
        <f t="shared" si="29"/>
        <v>Inter passed and present not continue study</v>
      </c>
      <c r="AA421"/>
    </row>
    <row r="422" spans="1:27" s="45" customFormat="1" ht="16.5" customHeight="1" x14ac:dyDescent="0.25">
      <c r="A422" s="42">
        <f t="shared" si="30"/>
        <v>16</v>
      </c>
      <c r="B422" s="30" t="s">
        <v>13</v>
      </c>
      <c r="C422" s="30" t="s">
        <v>14</v>
      </c>
      <c r="D422" s="1" t="s">
        <v>1182</v>
      </c>
      <c r="E422" s="30" t="s">
        <v>23</v>
      </c>
      <c r="F422" s="46">
        <v>214378000000</v>
      </c>
      <c r="G422" s="43">
        <v>40544</v>
      </c>
      <c r="H422" s="30">
        <v>10290630019</v>
      </c>
      <c r="I422" s="30" t="s">
        <v>17</v>
      </c>
      <c r="J422" s="30" t="s">
        <v>18</v>
      </c>
      <c r="K422" s="30" t="s">
        <v>19</v>
      </c>
      <c r="L422" s="30">
        <v>10290630</v>
      </c>
      <c r="M422" s="30" t="s">
        <v>59</v>
      </c>
      <c r="N422" s="30" t="s">
        <v>1142</v>
      </c>
      <c r="O422" s="44" t="str">
        <f t="shared" ref="O422:O429" si="32">IFERROR(VLOOKUP(D422,GERDATA971,14,FALSE),"")</f>
        <v>214378469566</v>
      </c>
      <c r="P422" s="42">
        <v>1</v>
      </c>
      <c r="Q422" s="30" t="s">
        <v>2022</v>
      </c>
      <c r="R422" s="1" t="str">
        <f t="shared" si="29"/>
        <v>Studying in School / College</v>
      </c>
      <c r="AA422"/>
    </row>
    <row r="423" spans="1:27" s="45" customFormat="1" ht="16.5" customHeight="1" x14ac:dyDescent="0.25">
      <c r="A423" s="42">
        <f t="shared" si="30"/>
        <v>17</v>
      </c>
      <c r="B423" s="30" t="s">
        <v>13</v>
      </c>
      <c r="C423" s="30" t="s">
        <v>14</v>
      </c>
      <c r="D423" s="1" t="s">
        <v>172</v>
      </c>
      <c r="E423" s="30" t="s">
        <v>23</v>
      </c>
      <c r="F423" s="30">
        <v>9494057611</v>
      </c>
      <c r="G423" s="43">
        <v>40179</v>
      </c>
      <c r="H423" s="30">
        <v>10290630002</v>
      </c>
      <c r="I423" s="30" t="s">
        <v>17</v>
      </c>
      <c r="J423" s="30" t="s">
        <v>18</v>
      </c>
      <c r="K423" s="30" t="s">
        <v>19</v>
      </c>
      <c r="L423" s="30">
        <v>10290630</v>
      </c>
      <c r="M423" s="30" t="s">
        <v>59</v>
      </c>
      <c r="N423" s="30" t="s">
        <v>21</v>
      </c>
      <c r="O423" s="44" t="str">
        <f t="shared" si="32"/>
        <v>479252251898</v>
      </c>
      <c r="P423" s="42">
        <v>2</v>
      </c>
      <c r="Q423" s="30" t="s">
        <v>1915</v>
      </c>
      <c r="R423" s="1" t="str">
        <f t="shared" si="29"/>
        <v>10th passed and present not continue study</v>
      </c>
      <c r="AA423"/>
    </row>
    <row r="424" spans="1:27" s="45" customFormat="1" ht="16.5" customHeight="1" x14ac:dyDescent="0.25">
      <c r="A424" s="42">
        <f t="shared" si="30"/>
        <v>18</v>
      </c>
      <c r="B424" s="30" t="s">
        <v>13</v>
      </c>
      <c r="C424" s="30" t="s">
        <v>14</v>
      </c>
      <c r="D424" s="1" t="s">
        <v>994</v>
      </c>
      <c r="E424" s="30" t="s">
        <v>23</v>
      </c>
      <c r="F424" s="46">
        <v>969978000000</v>
      </c>
      <c r="G424" s="43">
        <v>39463</v>
      </c>
      <c r="H424" s="30">
        <v>10290630002</v>
      </c>
      <c r="I424" s="30" t="s">
        <v>17</v>
      </c>
      <c r="J424" s="30" t="s">
        <v>18</v>
      </c>
      <c r="K424" s="30" t="s">
        <v>19</v>
      </c>
      <c r="L424" s="30">
        <v>10290630</v>
      </c>
      <c r="M424" s="30" t="s">
        <v>59</v>
      </c>
      <c r="N424" s="30" t="s">
        <v>21</v>
      </c>
      <c r="O424" s="44" t="str">
        <f t="shared" si="32"/>
        <v>969977814932</v>
      </c>
      <c r="P424" s="42">
        <v>2</v>
      </c>
      <c r="Q424" s="30" t="s">
        <v>1915</v>
      </c>
      <c r="R424" s="1" t="str">
        <f t="shared" si="29"/>
        <v>10th passed and present not continue study</v>
      </c>
      <c r="AA424"/>
    </row>
    <row r="425" spans="1:27" s="45" customFormat="1" ht="16.5" customHeight="1" x14ac:dyDescent="0.25">
      <c r="A425" s="42">
        <f t="shared" si="30"/>
        <v>19</v>
      </c>
      <c r="B425" s="30" t="s">
        <v>13</v>
      </c>
      <c r="C425" s="30" t="s">
        <v>14</v>
      </c>
      <c r="D425" s="1" t="s">
        <v>608</v>
      </c>
      <c r="E425" s="30" t="s">
        <v>16</v>
      </c>
      <c r="F425" s="30">
        <v>8500060380</v>
      </c>
      <c r="G425" s="43">
        <v>39461</v>
      </c>
      <c r="H425" s="30">
        <v>10290630011</v>
      </c>
      <c r="I425" s="30" t="s">
        <v>17</v>
      </c>
      <c r="J425" s="30" t="s">
        <v>18</v>
      </c>
      <c r="K425" s="30" t="s">
        <v>19</v>
      </c>
      <c r="L425" s="30">
        <v>10290630</v>
      </c>
      <c r="M425" s="30" t="s">
        <v>59</v>
      </c>
      <c r="N425" s="30" t="s">
        <v>21</v>
      </c>
      <c r="O425" s="44" t="str">
        <f t="shared" si="32"/>
        <v>301289661660</v>
      </c>
      <c r="P425" s="42">
        <v>1</v>
      </c>
      <c r="Q425" s="30" t="s">
        <v>1974</v>
      </c>
      <c r="R425" s="1" t="str">
        <f t="shared" si="29"/>
        <v>Studying in School / College</v>
      </c>
      <c r="AA425"/>
    </row>
    <row r="426" spans="1:27" s="45" customFormat="1" ht="16.5" customHeight="1" x14ac:dyDescent="0.25">
      <c r="A426" s="42">
        <f t="shared" si="30"/>
        <v>20</v>
      </c>
      <c r="B426" s="30" t="s">
        <v>13</v>
      </c>
      <c r="C426" s="30" t="s">
        <v>14</v>
      </c>
      <c r="D426" s="1" t="s">
        <v>740</v>
      </c>
      <c r="E426" s="30" t="s">
        <v>16</v>
      </c>
      <c r="F426" s="30">
        <v>9381150036</v>
      </c>
      <c r="G426" s="43">
        <v>38843</v>
      </c>
      <c r="H426" s="30">
        <v>10290630022</v>
      </c>
      <c r="I426" s="30" t="s">
        <v>17</v>
      </c>
      <c r="J426" s="30" t="s">
        <v>18</v>
      </c>
      <c r="K426" s="30" t="s">
        <v>19</v>
      </c>
      <c r="L426" s="30">
        <v>10290630</v>
      </c>
      <c r="M426" s="30" t="s">
        <v>59</v>
      </c>
      <c r="N426" s="30" t="s">
        <v>21</v>
      </c>
      <c r="O426" s="44" t="str">
        <f t="shared" si="32"/>
        <v>697482781733</v>
      </c>
      <c r="P426" s="42">
        <v>1</v>
      </c>
      <c r="Q426" s="30" t="s">
        <v>2041</v>
      </c>
      <c r="R426" s="1" t="str">
        <f t="shared" si="29"/>
        <v>Studying in School / College</v>
      </c>
      <c r="AA426"/>
    </row>
    <row r="427" spans="1:27" s="45" customFormat="1" ht="16.5" customHeight="1" x14ac:dyDescent="0.25">
      <c r="A427" s="42">
        <f t="shared" si="30"/>
        <v>21</v>
      </c>
      <c r="B427" s="30" t="s">
        <v>13</v>
      </c>
      <c r="C427" s="30" t="s">
        <v>14</v>
      </c>
      <c r="D427" s="1" t="s">
        <v>840</v>
      </c>
      <c r="E427" s="30" t="s">
        <v>16</v>
      </c>
      <c r="F427" s="30">
        <v>9441929866</v>
      </c>
      <c r="G427" s="43">
        <v>43321</v>
      </c>
      <c r="H427" s="30">
        <v>10290630013</v>
      </c>
      <c r="I427" s="30" t="s">
        <v>17</v>
      </c>
      <c r="J427" s="30" t="s">
        <v>18</v>
      </c>
      <c r="K427" s="30" t="s">
        <v>19</v>
      </c>
      <c r="L427" s="30">
        <v>10290630</v>
      </c>
      <c r="M427" s="30" t="s">
        <v>59</v>
      </c>
      <c r="N427" s="30" t="s">
        <v>21</v>
      </c>
      <c r="O427" s="44" t="str">
        <f t="shared" si="32"/>
        <v>638019163599</v>
      </c>
      <c r="P427" s="42">
        <v>1</v>
      </c>
      <c r="Q427" s="30" t="s">
        <v>1992</v>
      </c>
      <c r="R427" s="1" t="str">
        <f t="shared" si="29"/>
        <v>Studying in School / College</v>
      </c>
      <c r="AA427"/>
    </row>
    <row r="428" spans="1:27" s="45" customFormat="1" ht="16.5" customHeight="1" x14ac:dyDescent="0.25">
      <c r="A428" s="42">
        <f t="shared" si="30"/>
        <v>22</v>
      </c>
      <c r="B428" s="30" t="s">
        <v>13</v>
      </c>
      <c r="C428" s="30" t="s">
        <v>14</v>
      </c>
      <c r="D428" s="1" t="s">
        <v>916</v>
      </c>
      <c r="E428" s="30" t="s">
        <v>16</v>
      </c>
      <c r="F428" s="46">
        <v>932285000000</v>
      </c>
      <c r="G428" s="43">
        <v>41640</v>
      </c>
      <c r="H428" s="30">
        <v>10290630005</v>
      </c>
      <c r="I428" s="30" t="s">
        <v>17</v>
      </c>
      <c r="J428" s="30" t="s">
        <v>18</v>
      </c>
      <c r="K428" s="30" t="s">
        <v>19</v>
      </c>
      <c r="L428" s="30">
        <v>10290630</v>
      </c>
      <c r="M428" s="30" t="s">
        <v>59</v>
      </c>
      <c r="N428" s="30" t="s">
        <v>21</v>
      </c>
      <c r="O428" s="44" t="str">
        <f t="shared" si="32"/>
        <v>UNKNOWN</v>
      </c>
      <c r="P428" s="42">
        <v>11</v>
      </c>
      <c r="Q428" s="30" t="s">
        <v>1931</v>
      </c>
      <c r="R428" s="1" t="str">
        <f t="shared" si="29"/>
        <v>Not traced</v>
      </c>
      <c r="AA428"/>
    </row>
    <row r="429" spans="1:27" s="45" customFormat="1" ht="16.5" customHeight="1" x14ac:dyDescent="0.25">
      <c r="A429" s="42">
        <f t="shared" si="30"/>
        <v>23</v>
      </c>
      <c r="B429" s="30" t="s">
        <v>13</v>
      </c>
      <c r="C429" s="30" t="s">
        <v>14</v>
      </c>
      <c r="D429" s="1" t="s">
        <v>257</v>
      </c>
      <c r="E429" s="30" t="s">
        <v>16</v>
      </c>
      <c r="F429" s="30">
        <v>9440867161</v>
      </c>
      <c r="G429" s="43">
        <v>40179</v>
      </c>
      <c r="H429" s="30">
        <v>10290630010</v>
      </c>
      <c r="I429" s="30" t="s">
        <v>17</v>
      </c>
      <c r="J429" s="30" t="s">
        <v>18</v>
      </c>
      <c r="K429" s="30" t="s">
        <v>19</v>
      </c>
      <c r="L429" s="30">
        <v>10290630</v>
      </c>
      <c r="M429" s="30" t="s">
        <v>59</v>
      </c>
      <c r="N429" s="30" t="s">
        <v>21</v>
      </c>
      <c r="O429" s="44" t="str">
        <f t="shared" si="32"/>
        <v>215001314260</v>
      </c>
      <c r="P429" s="42">
        <v>3</v>
      </c>
      <c r="Q429" s="30" t="s">
        <v>1963</v>
      </c>
      <c r="R429" s="1" t="str">
        <f t="shared" si="29"/>
        <v>Inter passed and present not continue study</v>
      </c>
      <c r="AA429"/>
    </row>
    <row r="430" spans="1:27" s="45" customFormat="1" ht="16.5" customHeight="1" x14ac:dyDescent="0.25">
      <c r="A430" s="42">
        <f t="shared" si="30"/>
        <v>24</v>
      </c>
      <c r="B430" s="30" t="s">
        <v>13</v>
      </c>
      <c r="C430" s="30" t="s">
        <v>14</v>
      </c>
      <c r="D430" s="1" t="s">
        <v>155</v>
      </c>
      <c r="E430" s="30" t="s">
        <v>16</v>
      </c>
      <c r="F430" s="30">
        <v>8985907713</v>
      </c>
      <c r="G430" s="43">
        <v>40512</v>
      </c>
      <c r="H430" s="30">
        <v>10290630012</v>
      </c>
      <c r="I430" s="30" t="s">
        <v>17</v>
      </c>
      <c r="J430" s="30" t="s">
        <v>18</v>
      </c>
      <c r="K430" s="30" t="s">
        <v>19</v>
      </c>
      <c r="L430" s="30">
        <v>10290630</v>
      </c>
      <c r="M430" s="30" t="s">
        <v>59</v>
      </c>
      <c r="N430" s="30" t="s">
        <v>21</v>
      </c>
      <c r="O430" s="44">
        <v>950813735613</v>
      </c>
      <c r="P430" s="42">
        <v>1</v>
      </c>
      <c r="Q430" s="30" t="s">
        <v>3540</v>
      </c>
      <c r="R430" s="1" t="str">
        <f t="shared" si="29"/>
        <v>Studying in School / College</v>
      </c>
      <c r="AA430"/>
    </row>
    <row r="431" spans="1:27" s="45" customFormat="1" ht="16.5" customHeight="1" x14ac:dyDescent="0.25">
      <c r="A431" s="42">
        <f t="shared" si="30"/>
        <v>25</v>
      </c>
      <c r="B431" s="30" t="s">
        <v>13</v>
      </c>
      <c r="C431" s="30" t="s">
        <v>14</v>
      </c>
      <c r="D431" s="1" t="s">
        <v>399</v>
      </c>
      <c r="E431" s="30" t="s">
        <v>16</v>
      </c>
      <c r="F431" s="30">
        <v>9652552613</v>
      </c>
      <c r="G431" s="43">
        <v>38964</v>
      </c>
      <c r="H431" s="30">
        <v>10290630002</v>
      </c>
      <c r="I431" s="30" t="s">
        <v>17</v>
      </c>
      <c r="J431" s="30" t="s">
        <v>18</v>
      </c>
      <c r="K431" s="30" t="s">
        <v>19</v>
      </c>
      <c r="L431" s="30">
        <v>10290630</v>
      </c>
      <c r="M431" s="30" t="s">
        <v>59</v>
      </c>
      <c r="N431" s="30" t="s">
        <v>21</v>
      </c>
      <c r="O431" s="44" t="str">
        <f>IFERROR(VLOOKUP(D431,GERDATA971,14,FALSE),"")</f>
        <v>399380958391</v>
      </c>
      <c r="P431" s="42">
        <v>2</v>
      </c>
      <c r="Q431" s="30" t="s">
        <v>1915</v>
      </c>
      <c r="R431" s="1" t="str">
        <f t="shared" si="29"/>
        <v>10th passed and present not continue study</v>
      </c>
      <c r="AA431"/>
    </row>
    <row r="432" spans="1:27" s="45" customFormat="1" ht="16.5" customHeight="1" x14ac:dyDescent="0.25">
      <c r="A432" s="42">
        <f t="shared" si="30"/>
        <v>26</v>
      </c>
      <c r="B432" s="30" t="s">
        <v>13</v>
      </c>
      <c r="C432" s="30" t="s">
        <v>14</v>
      </c>
      <c r="D432" s="1" t="s">
        <v>617</v>
      </c>
      <c r="E432" s="30" t="s">
        <v>23</v>
      </c>
      <c r="F432" s="30">
        <v>8500333057</v>
      </c>
      <c r="G432" s="43">
        <v>38852</v>
      </c>
      <c r="H432" s="30">
        <v>10290630001</v>
      </c>
      <c r="I432" s="30" t="s">
        <v>17</v>
      </c>
      <c r="J432" s="30" t="s">
        <v>18</v>
      </c>
      <c r="K432" s="30" t="s">
        <v>17</v>
      </c>
      <c r="L432" s="30">
        <v>10290630</v>
      </c>
      <c r="M432" s="30" t="s">
        <v>59</v>
      </c>
      <c r="N432" s="30" t="s">
        <v>21</v>
      </c>
      <c r="O432" s="44">
        <v>63981902196</v>
      </c>
      <c r="P432" s="42">
        <v>1</v>
      </c>
      <c r="Q432" s="30" t="s">
        <v>3543</v>
      </c>
      <c r="R432" s="1" t="str">
        <f t="shared" si="29"/>
        <v>Studying in School / College</v>
      </c>
      <c r="AA432"/>
    </row>
    <row r="433" spans="1:27" s="45" customFormat="1" ht="16.5" customHeight="1" x14ac:dyDescent="0.25">
      <c r="A433" s="42">
        <f t="shared" si="30"/>
        <v>27</v>
      </c>
      <c r="B433" s="30" t="s">
        <v>13</v>
      </c>
      <c r="C433" s="30" t="s">
        <v>14</v>
      </c>
      <c r="D433" s="1" t="s">
        <v>140</v>
      </c>
      <c r="E433" s="30" t="s">
        <v>16</v>
      </c>
      <c r="F433" s="30">
        <v>8886270106</v>
      </c>
      <c r="G433" s="43">
        <v>39391</v>
      </c>
      <c r="H433" s="30">
        <v>10290630005</v>
      </c>
      <c r="I433" s="30" t="s">
        <v>17</v>
      </c>
      <c r="J433" s="30" t="s">
        <v>18</v>
      </c>
      <c r="K433" s="30" t="s">
        <v>17</v>
      </c>
      <c r="L433" s="30">
        <v>10290630</v>
      </c>
      <c r="M433" s="30" t="s">
        <v>59</v>
      </c>
      <c r="N433" s="30" t="s">
        <v>21</v>
      </c>
      <c r="O433" s="44"/>
      <c r="P433" s="42">
        <v>1</v>
      </c>
      <c r="Q433" s="30" t="s">
        <v>3546</v>
      </c>
      <c r="R433" s="1" t="str">
        <f t="shared" si="29"/>
        <v>Studying in School / College</v>
      </c>
      <c r="AA433"/>
    </row>
    <row r="434" spans="1:27" s="45" customFormat="1" ht="16.5" customHeight="1" x14ac:dyDescent="0.25">
      <c r="A434" s="42">
        <f t="shared" si="30"/>
        <v>28</v>
      </c>
      <c r="B434" s="30" t="s">
        <v>13</v>
      </c>
      <c r="C434" s="30" t="s">
        <v>14</v>
      </c>
      <c r="D434" s="1" t="s">
        <v>870</v>
      </c>
      <c r="E434" s="30" t="s">
        <v>23</v>
      </c>
      <c r="F434" s="30">
        <v>9441072868</v>
      </c>
      <c r="G434" s="43">
        <v>38884</v>
      </c>
      <c r="H434" s="30">
        <v>10290630001</v>
      </c>
      <c r="I434" s="30" t="s">
        <v>17</v>
      </c>
      <c r="J434" s="30" t="s">
        <v>18</v>
      </c>
      <c r="K434" s="30" t="s">
        <v>17</v>
      </c>
      <c r="L434" s="30">
        <v>10290630</v>
      </c>
      <c r="M434" s="30" t="s">
        <v>59</v>
      </c>
      <c r="N434" s="30" t="s">
        <v>21</v>
      </c>
      <c r="O434" s="44">
        <v>712492932267</v>
      </c>
      <c r="P434" s="42">
        <v>1</v>
      </c>
      <c r="Q434" s="30" t="s">
        <v>3548</v>
      </c>
      <c r="R434" s="1" t="str">
        <f t="shared" si="29"/>
        <v>Studying in School / College</v>
      </c>
      <c r="AA434"/>
    </row>
    <row r="435" spans="1:27" s="45" customFormat="1" ht="16.5" customHeight="1" x14ac:dyDescent="0.25">
      <c r="A435" s="42">
        <f t="shared" si="30"/>
        <v>29</v>
      </c>
      <c r="B435" s="30" t="s">
        <v>13</v>
      </c>
      <c r="C435" s="30" t="s">
        <v>14</v>
      </c>
      <c r="D435" s="1" t="s">
        <v>363</v>
      </c>
      <c r="E435" s="30"/>
      <c r="F435" s="30">
        <v>9866241887</v>
      </c>
      <c r="G435" s="43">
        <v>39448</v>
      </c>
      <c r="H435" s="30">
        <v>10290630007</v>
      </c>
      <c r="I435" s="30" t="s">
        <v>17</v>
      </c>
      <c r="J435" s="30" t="s">
        <v>18</v>
      </c>
      <c r="K435" s="30" t="s">
        <v>19</v>
      </c>
      <c r="L435" s="30">
        <v>10290630</v>
      </c>
      <c r="M435" s="30" t="s">
        <v>59</v>
      </c>
      <c r="N435" s="30" t="s">
        <v>21</v>
      </c>
      <c r="O435" s="44" t="str">
        <f>IFERROR(VLOOKUP(D435,GERDATA971,14,FALSE),"")</f>
        <v>563386805070</v>
      </c>
      <c r="P435" s="42">
        <v>1</v>
      </c>
      <c r="Q435" s="30" t="s">
        <v>1940</v>
      </c>
      <c r="R435" s="1" t="str">
        <f t="shared" si="29"/>
        <v>Studying in School / College</v>
      </c>
      <c r="AA435"/>
    </row>
    <row r="436" spans="1:27" s="45" customFormat="1" ht="16.5" customHeight="1" x14ac:dyDescent="0.25">
      <c r="A436" s="42">
        <f t="shared" si="30"/>
        <v>30</v>
      </c>
      <c r="B436" s="30" t="s">
        <v>13</v>
      </c>
      <c r="C436" s="30" t="s">
        <v>14</v>
      </c>
      <c r="D436" s="1" t="s">
        <v>1252</v>
      </c>
      <c r="E436" s="30" t="s">
        <v>23</v>
      </c>
      <c r="F436" s="46">
        <v>855391000000</v>
      </c>
      <c r="G436" s="43">
        <v>40738</v>
      </c>
      <c r="H436" s="30">
        <v>10290630008</v>
      </c>
      <c r="I436" s="30" t="s">
        <v>17</v>
      </c>
      <c r="J436" s="30" t="s">
        <v>18</v>
      </c>
      <c r="K436" s="30" t="s">
        <v>19</v>
      </c>
      <c r="L436" s="30">
        <v>10290630</v>
      </c>
      <c r="M436" s="30" t="s">
        <v>59</v>
      </c>
      <c r="N436" s="30" t="s">
        <v>1153</v>
      </c>
      <c r="O436" s="44" t="str">
        <f>IFERROR(VLOOKUP(D436,GERDATA971,14,FALSE),"")</f>
        <v>855390693429</v>
      </c>
      <c r="P436" s="42">
        <v>10</v>
      </c>
      <c r="Q436" s="30" t="s">
        <v>1944</v>
      </c>
      <c r="R436" s="1" t="str">
        <f t="shared" si="29"/>
        <v xml:space="preserve">Drop Out </v>
      </c>
      <c r="AA436"/>
    </row>
    <row r="437" spans="1:27" s="45" customFormat="1" ht="16.5" customHeight="1" x14ac:dyDescent="0.25">
      <c r="A437" s="42">
        <f t="shared" si="30"/>
        <v>31</v>
      </c>
      <c r="B437" s="30" t="s">
        <v>13</v>
      </c>
      <c r="C437" s="30" t="s">
        <v>14</v>
      </c>
      <c r="D437" s="1" t="s">
        <v>701</v>
      </c>
      <c r="E437" s="30" t="s">
        <v>16</v>
      </c>
      <c r="F437" s="30">
        <v>9441072868</v>
      </c>
      <c r="G437" s="43">
        <v>40179</v>
      </c>
      <c r="H437" s="30">
        <v>10290630017</v>
      </c>
      <c r="I437" s="30" t="s">
        <v>17</v>
      </c>
      <c r="J437" s="30" t="s">
        <v>18</v>
      </c>
      <c r="K437" s="30" t="s">
        <v>19</v>
      </c>
      <c r="L437" s="30">
        <v>10290630</v>
      </c>
      <c r="M437" s="30" t="s">
        <v>59</v>
      </c>
      <c r="N437" s="30" t="s">
        <v>21</v>
      </c>
      <c r="O437" s="44" t="str">
        <f>IFERROR(VLOOKUP(D437,GERDATA971,14,FALSE),"")</f>
        <v>773413575937</v>
      </c>
      <c r="P437" s="42">
        <v>2</v>
      </c>
      <c r="Q437" s="30" t="s">
        <v>2015</v>
      </c>
      <c r="R437" s="1" t="str">
        <f t="shared" si="29"/>
        <v>10th passed and present not continue study</v>
      </c>
      <c r="AA437"/>
    </row>
    <row r="438" spans="1:27" s="45" customFormat="1" ht="16.5" customHeight="1" x14ac:dyDescent="0.25">
      <c r="A438" s="42">
        <f t="shared" si="30"/>
        <v>32</v>
      </c>
      <c r="B438" s="30" t="s">
        <v>13</v>
      </c>
      <c r="C438" s="30" t="s">
        <v>14</v>
      </c>
      <c r="D438" s="1" t="s">
        <v>785</v>
      </c>
      <c r="E438" s="30" t="s">
        <v>16</v>
      </c>
      <c r="F438" s="30">
        <v>9441072868</v>
      </c>
      <c r="G438" s="43">
        <v>38801</v>
      </c>
      <c r="H438" s="30">
        <v>10290630017</v>
      </c>
      <c r="I438" s="30" t="s">
        <v>17</v>
      </c>
      <c r="J438" s="30" t="s">
        <v>18</v>
      </c>
      <c r="K438" s="30" t="s">
        <v>17</v>
      </c>
      <c r="L438" s="30">
        <v>10290630</v>
      </c>
      <c r="M438" s="30" t="s">
        <v>59</v>
      </c>
      <c r="N438" s="30" t="s">
        <v>21</v>
      </c>
      <c r="O438" s="44">
        <v>752258950763</v>
      </c>
      <c r="P438" s="42">
        <v>3</v>
      </c>
      <c r="Q438" s="30" t="s">
        <v>3409</v>
      </c>
      <c r="R438" s="1" t="str">
        <f t="shared" si="29"/>
        <v>Inter passed and present not continue study</v>
      </c>
      <c r="AA438"/>
    </row>
    <row r="439" spans="1:27" s="45" customFormat="1" ht="16.5" customHeight="1" x14ac:dyDescent="0.25">
      <c r="A439" s="42">
        <f t="shared" si="30"/>
        <v>33</v>
      </c>
      <c r="B439" s="30" t="s">
        <v>13</v>
      </c>
      <c r="C439" s="30" t="s">
        <v>14</v>
      </c>
      <c r="D439" s="1" t="s">
        <v>35</v>
      </c>
      <c r="E439" s="30" t="s">
        <v>23</v>
      </c>
      <c r="F439" s="30">
        <v>9440867161</v>
      </c>
      <c r="G439" s="43">
        <v>39983</v>
      </c>
      <c r="H439" s="30">
        <v>10290630010</v>
      </c>
      <c r="I439" s="30" t="s">
        <v>17</v>
      </c>
      <c r="J439" s="30" t="s">
        <v>18</v>
      </c>
      <c r="K439" s="30" t="s">
        <v>19</v>
      </c>
      <c r="L439" s="30">
        <v>10290630</v>
      </c>
      <c r="M439" s="30" t="s">
        <v>59</v>
      </c>
      <c r="N439" s="30" t="s">
        <v>21</v>
      </c>
      <c r="O439" s="44">
        <v>264496445112</v>
      </c>
      <c r="P439" s="42">
        <v>1</v>
      </c>
      <c r="Q439" s="30" t="s">
        <v>3552</v>
      </c>
      <c r="R439" s="1" t="str">
        <f t="shared" si="29"/>
        <v>Studying in School / College</v>
      </c>
      <c r="AA439"/>
    </row>
    <row r="440" spans="1:27" s="45" customFormat="1" ht="16.5" customHeight="1" x14ac:dyDescent="0.25">
      <c r="A440" s="42">
        <f t="shared" si="30"/>
        <v>34</v>
      </c>
      <c r="B440" s="30" t="s">
        <v>13</v>
      </c>
      <c r="C440" s="30" t="s">
        <v>14</v>
      </c>
      <c r="D440" s="1" t="s">
        <v>704</v>
      </c>
      <c r="E440" s="30" t="s">
        <v>16</v>
      </c>
      <c r="F440" s="30">
        <v>7569582547</v>
      </c>
      <c r="G440" s="43">
        <v>39968</v>
      </c>
      <c r="H440" s="30">
        <v>10290630021</v>
      </c>
      <c r="I440" s="30" t="s">
        <v>17</v>
      </c>
      <c r="J440" s="30" t="s">
        <v>18</v>
      </c>
      <c r="K440" s="30" t="s">
        <v>19</v>
      </c>
      <c r="L440" s="30">
        <v>10290630</v>
      </c>
      <c r="M440" s="30" t="s">
        <v>59</v>
      </c>
      <c r="N440" s="30" t="s">
        <v>21</v>
      </c>
      <c r="O440" s="44" t="str">
        <f>IFERROR(VLOOKUP(D440,GERDATA971,14,FALSE),"")</f>
        <v>209712120036</v>
      </c>
      <c r="P440" s="42">
        <v>13</v>
      </c>
      <c r="Q440" s="30" t="s">
        <v>1411</v>
      </c>
      <c r="R440" s="1" t="str">
        <f t="shared" si="29"/>
        <v>Married</v>
      </c>
      <c r="AA440"/>
    </row>
    <row r="441" spans="1:27" s="45" customFormat="1" ht="16.5" customHeight="1" x14ac:dyDescent="0.25">
      <c r="A441" s="42">
        <f t="shared" si="30"/>
        <v>35</v>
      </c>
      <c r="B441" s="30" t="s">
        <v>13</v>
      </c>
      <c r="C441" s="30" t="s">
        <v>14</v>
      </c>
      <c r="D441" s="1" t="s">
        <v>307</v>
      </c>
      <c r="E441" s="30" t="s">
        <v>16</v>
      </c>
      <c r="F441" s="30">
        <v>9440867161</v>
      </c>
      <c r="G441" s="43">
        <v>38922</v>
      </c>
      <c r="H441" s="30">
        <v>10290630010</v>
      </c>
      <c r="I441" s="30" t="s">
        <v>17</v>
      </c>
      <c r="J441" s="30" t="s">
        <v>18</v>
      </c>
      <c r="K441" s="30" t="s">
        <v>19</v>
      </c>
      <c r="L441" s="30">
        <v>10290630</v>
      </c>
      <c r="M441" s="30" t="s">
        <v>59</v>
      </c>
      <c r="N441" s="30" t="s">
        <v>21</v>
      </c>
      <c r="O441" s="44" t="str">
        <f>IFERROR(VLOOKUP(D441,GERDATA971,14,FALSE),"")</f>
        <v>607626531254</v>
      </c>
      <c r="P441" s="42">
        <v>1</v>
      </c>
      <c r="Q441" s="30" t="s">
        <v>1969</v>
      </c>
      <c r="R441" s="1" t="str">
        <f t="shared" si="29"/>
        <v>Studying in School / College</v>
      </c>
      <c r="AA441"/>
    </row>
    <row r="442" spans="1:27" s="45" customFormat="1" ht="16.5" customHeight="1" x14ac:dyDescent="0.25">
      <c r="A442" s="42">
        <f t="shared" si="30"/>
        <v>36</v>
      </c>
      <c r="B442" s="30" t="s">
        <v>13</v>
      </c>
      <c r="C442" s="30" t="s">
        <v>14</v>
      </c>
      <c r="D442" s="1" t="s">
        <v>1291</v>
      </c>
      <c r="E442" s="30" t="s">
        <v>23</v>
      </c>
      <c r="F442" s="46">
        <v>340043000000</v>
      </c>
      <c r="G442" s="43">
        <v>39135</v>
      </c>
      <c r="H442" s="30">
        <v>10290630006</v>
      </c>
      <c r="I442" s="30" t="s">
        <v>17</v>
      </c>
      <c r="J442" s="30" t="s">
        <v>18</v>
      </c>
      <c r="K442" s="30" t="s">
        <v>19</v>
      </c>
      <c r="L442" s="30">
        <v>10290630</v>
      </c>
      <c r="M442" s="30" t="s">
        <v>59</v>
      </c>
      <c r="N442" s="30" t="s">
        <v>1142</v>
      </c>
      <c r="O442" s="44" t="str">
        <f>IFERROR(VLOOKUP(D442,GERDATA971,14,FALSE),"")</f>
        <v>205210563703</v>
      </c>
      <c r="P442" s="42">
        <v>1</v>
      </c>
      <c r="Q442" s="30" t="s">
        <v>1935</v>
      </c>
      <c r="R442" s="1" t="str">
        <f t="shared" si="29"/>
        <v>Studying in School / College</v>
      </c>
      <c r="AA442"/>
    </row>
    <row r="443" spans="1:27" s="45" customFormat="1" ht="16.5" customHeight="1" x14ac:dyDescent="0.25">
      <c r="A443" s="42">
        <f t="shared" si="30"/>
        <v>37</v>
      </c>
      <c r="B443" s="30" t="s">
        <v>13</v>
      </c>
      <c r="C443" s="30" t="s">
        <v>14</v>
      </c>
      <c r="D443" s="1" t="s">
        <v>887</v>
      </c>
      <c r="E443" s="30" t="s">
        <v>16</v>
      </c>
      <c r="F443" s="46">
        <v>315228000000</v>
      </c>
      <c r="G443" s="43">
        <v>38723</v>
      </c>
      <c r="H443" s="30">
        <v>10290630008</v>
      </c>
      <c r="I443" s="30" t="s">
        <v>17</v>
      </c>
      <c r="J443" s="30" t="s">
        <v>18</v>
      </c>
      <c r="K443" s="30" t="s">
        <v>17</v>
      </c>
      <c r="L443" s="30">
        <v>10290630</v>
      </c>
      <c r="M443" s="30" t="s">
        <v>59</v>
      </c>
      <c r="N443" s="30" t="s">
        <v>21</v>
      </c>
      <c r="O443" s="44"/>
      <c r="P443" s="42">
        <v>11</v>
      </c>
      <c r="Q443" s="30"/>
      <c r="R443" s="1" t="str">
        <f t="shared" si="29"/>
        <v>Not traced</v>
      </c>
      <c r="AA443"/>
    </row>
    <row r="444" spans="1:27" s="45" customFormat="1" ht="16.5" customHeight="1" x14ac:dyDescent="0.25">
      <c r="A444" s="42">
        <f t="shared" si="30"/>
        <v>38</v>
      </c>
      <c r="B444" s="30" t="s">
        <v>13</v>
      </c>
      <c r="C444" s="30" t="s">
        <v>14</v>
      </c>
      <c r="D444" s="1" t="s">
        <v>562</v>
      </c>
      <c r="E444" s="30" t="s">
        <v>16</v>
      </c>
      <c r="F444" s="30">
        <v>9490936083</v>
      </c>
      <c r="G444" s="43">
        <v>38792</v>
      </c>
      <c r="H444" s="30">
        <v>10290630023</v>
      </c>
      <c r="I444" s="30" t="s">
        <v>17</v>
      </c>
      <c r="J444" s="30" t="s">
        <v>18</v>
      </c>
      <c r="K444" s="30" t="s">
        <v>17</v>
      </c>
      <c r="L444" s="30">
        <v>10290630</v>
      </c>
      <c r="M444" s="30" t="s">
        <v>59</v>
      </c>
      <c r="N444" s="30" t="s">
        <v>21</v>
      </c>
      <c r="O444" s="44">
        <v>963381614953</v>
      </c>
      <c r="P444" s="42">
        <v>1</v>
      </c>
      <c r="Q444" s="30" t="s">
        <v>3554</v>
      </c>
      <c r="R444" s="1" t="str">
        <f t="shared" si="29"/>
        <v>Studying in School / College</v>
      </c>
      <c r="AA444"/>
    </row>
    <row r="445" spans="1:27" s="45" customFormat="1" ht="16.5" customHeight="1" x14ac:dyDescent="0.25">
      <c r="A445" s="42">
        <f t="shared" si="30"/>
        <v>39</v>
      </c>
      <c r="B445" s="30" t="s">
        <v>13</v>
      </c>
      <c r="C445" s="30" t="s">
        <v>14</v>
      </c>
      <c r="D445" s="1" t="s">
        <v>966</v>
      </c>
      <c r="E445" s="30" t="s">
        <v>16</v>
      </c>
      <c r="F445" s="46">
        <v>688123000000</v>
      </c>
      <c r="G445" s="43">
        <v>38720</v>
      </c>
      <c r="H445" s="30">
        <v>10290630022</v>
      </c>
      <c r="I445" s="30" t="s">
        <v>17</v>
      </c>
      <c r="J445" s="30" t="s">
        <v>18</v>
      </c>
      <c r="K445" s="30" t="s">
        <v>17</v>
      </c>
      <c r="L445" s="30">
        <v>10290630</v>
      </c>
      <c r="M445" s="30" t="s">
        <v>59</v>
      </c>
      <c r="N445" s="30" t="s">
        <v>21</v>
      </c>
      <c r="O445" s="44">
        <v>688123426348</v>
      </c>
      <c r="P445" s="42">
        <v>3</v>
      </c>
      <c r="Q445" s="30" t="s">
        <v>3557</v>
      </c>
      <c r="R445" s="1" t="str">
        <f t="shared" si="29"/>
        <v>Inter passed and present not continue study</v>
      </c>
      <c r="AA445"/>
    </row>
    <row r="446" spans="1:27" s="45" customFormat="1" ht="16.5" customHeight="1" x14ac:dyDescent="0.25">
      <c r="A446" s="42">
        <f t="shared" si="30"/>
        <v>40</v>
      </c>
      <c r="B446" s="30" t="s">
        <v>13</v>
      </c>
      <c r="C446" s="30" t="s">
        <v>14</v>
      </c>
      <c r="D446" s="1" t="s">
        <v>924</v>
      </c>
      <c r="E446" s="30" t="s">
        <v>23</v>
      </c>
      <c r="F446" s="46">
        <v>208786000000</v>
      </c>
      <c r="G446" s="43">
        <v>42752</v>
      </c>
      <c r="H446" s="30">
        <v>10290630016</v>
      </c>
      <c r="I446" s="30" t="s">
        <v>17</v>
      </c>
      <c r="J446" s="30" t="s">
        <v>18</v>
      </c>
      <c r="K446" s="30" t="s">
        <v>19</v>
      </c>
      <c r="L446" s="30">
        <v>10290630</v>
      </c>
      <c r="M446" s="30" t="s">
        <v>59</v>
      </c>
      <c r="N446" s="30" t="s">
        <v>21</v>
      </c>
      <c r="O446" s="44" t="str">
        <f>IFERROR(VLOOKUP(D446,GERDATA971,14,FALSE),"")</f>
        <v>208786394238</v>
      </c>
      <c r="P446" s="42">
        <v>1</v>
      </c>
      <c r="Q446" s="30" t="s">
        <v>2010</v>
      </c>
      <c r="R446" s="1" t="str">
        <f t="shared" si="29"/>
        <v>Studying in School / College</v>
      </c>
      <c r="AA446"/>
    </row>
    <row r="447" spans="1:27" s="45" customFormat="1" ht="16.5" customHeight="1" x14ac:dyDescent="0.25">
      <c r="A447" s="42">
        <f t="shared" si="30"/>
        <v>41</v>
      </c>
      <c r="B447" s="30" t="s">
        <v>13</v>
      </c>
      <c r="C447" s="30" t="s">
        <v>14</v>
      </c>
      <c r="D447" s="1" t="s">
        <v>214</v>
      </c>
      <c r="E447" s="30" t="s">
        <v>23</v>
      </c>
      <c r="F447" s="30"/>
      <c r="G447" s="43">
        <v>43341</v>
      </c>
      <c r="H447" s="30">
        <v>10290630004</v>
      </c>
      <c r="I447" s="30" t="s">
        <v>17</v>
      </c>
      <c r="J447" s="30" t="s">
        <v>18</v>
      </c>
      <c r="K447" s="30" t="s">
        <v>19</v>
      </c>
      <c r="L447" s="30">
        <v>10290630</v>
      </c>
      <c r="M447" s="30" t="s">
        <v>59</v>
      </c>
      <c r="N447" s="30" t="s">
        <v>21</v>
      </c>
      <c r="O447" s="44" t="str">
        <f>IFERROR(VLOOKUP(D447,GERDATA971,14,FALSE),"")</f>
        <v>244752566201</v>
      </c>
      <c r="P447" s="42">
        <v>1</v>
      </c>
      <c r="Q447" s="30" t="s">
        <v>1926</v>
      </c>
      <c r="R447" s="1" t="str">
        <f t="shared" si="29"/>
        <v>Studying in School / College</v>
      </c>
      <c r="AA447"/>
    </row>
    <row r="448" spans="1:27" s="45" customFormat="1" ht="16.5" customHeight="1" x14ac:dyDescent="0.25">
      <c r="A448" s="42">
        <f t="shared" si="30"/>
        <v>42</v>
      </c>
      <c r="B448" s="30" t="s">
        <v>13</v>
      </c>
      <c r="C448" s="30" t="s">
        <v>14</v>
      </c>
      <c r="D448" s="1" t="s">
        <v>157</v>
      </c>
      <c r="E448" s="30" t="s">
        <v>23</v>
      </c>
      <c r="F448" s="30">
        <v>9441355532</v>
      </c>
      <c r="G448" s="43">
        <v>43336</v>
      </c>
      <c r="H448" s="30">
        <v>10290630008</v>
      </c>
      <c r="I448" s="30" t="s">
        <v>17</v>
      </c>
      <c r="J448" s="30" t="s">
        <v>18</v>
      </c>
      <c r="K448" s="30" t="s">
        <v>19</v>
      </c>
      <c r="L448" s="30">
        <v>10290630</v>
      </c>
      <c r="M448" s="30" t="s">
        <v>59</v>
      </c>
      <c r="N448" s="30" t="s">
        <v>21</v>
      </c>
      <c r="O448" s="44" t="str">
        <f>IFERROR(VLOOKUP(D448,GERDATA971,14,FALSE),"")</f>
        <v>687758397868</v>
      </c>
      <c r="P448" s="42">
        <v>1</v>
      </c>
      <c r="Q448" s="30" t="s">
        <v>1947</v>
      </c>
      <c r="R448" s="1" t="str">
        <f t="shared" si="29"/>
        <v>Studying in School / College</v>
      </c>
      <c r="AA448"/>
    </row>
    <row r="449" spans="1:27" s="45" customFormat="1" ht="16.5" customHeight="1" x14ac:dyDescent="0.25">
      <c r="A449" s="42">
        <f t="shared" si="30"/>
        <v>43</v>
      </c>
      <c r="B449" s="30" t="s">
        <v>13</v>
      </c>
      <c r="C449" s="30" t="s">
        <v>14</v>
      </c>
      <c r="D449" s="1" t="s">
        <v>1060</v>
      </c>
      <c r="E449" s="30" t="s">
        <v>23</v>
      </c>
      <c r="F449" s="46">
        <v>760045000000</v>
      </c>
      <c r="G449" s="43">
        <v>43142</v>
      </c>
      <c r="H449" s="30">
        <v>10290630023</v>
      </c>
      <c r="I449" s="30" t="s">
        <v>17</v>
      </c>
      <c r="J449" s="30" t="s">
        <v>18</v>
      </c>
      <c r="K449" s="30" t="s">
        <v>19</v>
      </c>
      <c r="L449" s="30">
        <v>10290630</v>
      </c>
      <c r="M449" s="30" t="s">
        <v>59</v>
      </c>
      <c r="N449" s="30" t="s">
        <v>21</v>
      </c>
      <c r="O449" s="44" t="str">
        <f>IFERROR(VLOOKUP(D449,GERDATA971,14,FALSE),"")</f>
        <v>760045098471</v>
      </c>
      <c r="P449" s="42">
        <v>1</v>
      </c>
      <c r="Q449" s="30" t="s">
        <v>2046</v>
      </c>
      <c r="R449" s="1" t="str">
        <f t="shared" si="29"/>
        <v>Studying in School / College</v>
      </c>
      <c r="AA449"/>
    </row>
    <row r="450" spans="1:27" s="45" customFormat="1" ht="16.5" customHeight="1" x14ac:dyDescent="0.25">
      <c r="A450" s="42">
        <f t="shared" si="30"/>
        <v>44</v>
      </c>
      <c r="B450" s="30" t="s">
        <v>13</v>
      </c>
      <c r="C450" s="30" t="s">
        <v>14</v>
      </c>
      <c r="D450" s="1" t="s">
        <v>195</v>
      </c>
      <c r="E450" s="30" t="s">
        <v>16</v>
      </c>
      <c r="F450" s="30">
        <v>8985224740</v>
      </c>
      <c r="G450" s="43">
        <v>38718</v>
      </c>
      <c r="H450" s="30">
        <v>10290630015</v>
      </c>
      <c r="I450" s="30" t="s">
        <v>17</v>
      </c>
      <c r="J450" s="30" t="s">
        <v>18</v>
      </c>
      <c r="K450" s="30" t="s">
        <v>19</v>
      </c>
      <c r="L450" s="30">
        <v>10290630</v>
      </c>
      <c r="M450" s="30" t="s">
        <v>59</v>
      </c>
      <c r="N450" s="30" t="s">
        <v>21</v>
      </c>
      <c r="O450" s="44" t="str">
        <f>IFERROR(VLOOKUP(D450,GERDATA971,14,FALSE),"")</f>
        <v>759594722440</v>
      </c>
      <c r="P450" s="42">
        <v>13</v>
      </c>
      <c r="Q450" s="30" t="s">
        <v>1411</v>
      </c>
      <c r="R450" s="1" t="str">
        <f t="shared" si="29"/>
        <v>Married</v>
      </c>
      <c r="AA450"/>
    </row>
    <row r="451" spans="1:27" s="45" customFormat="1" ht="16.5" customHeight="1" x14ac:dyDescent="0.25">
      <c r="A451" s="42">
        <f t="shared" si="30"/>
        <v>45</v>
      </c>
      <c r="B451" s="30" t="s">
        <v>13</v>
      </c>
      <c r="C451" s="30" t="s">
        <v>14</v>
      </c>
      <c r="D451" s="1" t="s">
        <v>1112</v>
      </c>
      <c r="E451" s="30" t="s">
        <v>23</v>
      </c>
      <c r="F451" s="46">
        <v>344316000000</v>
      </c>
      <c r="G451" s="43">
        <v>38724</v>
      </c>
      <c r="H451" s="30">
        <v>10290630023</v>
      </c>
      <c r="I451" s="30" t="s">
        <v>17</v>
      </c>
      <c r="J451" s="30" t="s">
        <v>18</v>
      </c>
      <c r="K451" s="30" t="s">
        <v>17</v>
      </c>
      <c r="L451" s="30">
        <v>10290630</v>
      </c>
      <c r="M451" s="30" t="s">
        <v>59</v>
      </c>
      <c r="N451" s="30" t="s">
        <v>21</v>
      </c>
      <c r="O451" s="44">
        <v>344315597568</v>
      </c>
      <c r="P451" s="42">
        <v>1</v>
      </c>
      <c r="Q451" s="30" t="s">
        <v>3559</v>
      </c>
      <c r="R451" s="1" t="str">
        <f t="shared" ref="R451:R514" si="33">IFERROR(VLOOKUP(P451,REASONCODE,2,FALSE),"")</f>
        <v>Studying in School / College</v>
      </c>
      <c r="AA451"/>
    </row>
    <row r="452" spans="1:27" s="45" customFormat="1" ht="16.5" customHeight="1" x14ac:dyDescent="0.25">
      <c r="A452" s="42">
        <f t="shared" si="30"/>
        <v>46</v>
      </c>
      <c r="B452" s="30" t="s">
        <v>13</v>
      </c>
      <c r="C452" s="30" t="s">
        <v>14</v>
      </c>
      <c r="D452" s="1" t="s">
        <v>478</v>
      </c>
      <c r="E452" s="30" t="s">
        <v>23</v>
      </c>
      <c r="F452" s="30">
        <v>9490594462</v>
      </c>
      <c r="G452" s="43">
        <v>39814</v>
      </c>
      <c r="H452" s="30">
        <v>10290630017</v>
      </c>
      <c r="I452" s="30" t="s">
        <v>17</v>
      </c>
      <c r="J452" s="30" t="s">
        <v>18</v>
      </c>
      <c r="K452" s="30" t="s">
        <v>19</v>
      </c>
      <c r="L452" s="30">
        <v>10290630</v>
      </c>
      <c r="M452" s="30" t="s">
        <v>59</v>
      </c>
      <c r="N452" s="30" t="s">
        <v>21</v>
      </c>
      <c r="O452" s="44" t="str">
        <f>IFERROR(VLOOKUP(D452,GERDATA971,14,FALSE),"")</f>
        <v>447332087724</v>
      </c>
      <c r="P452" s="42">
        <v>10</v>
      </c>
      <c r="Q452" s="30" t="s">
        <v>2018</v>
      </c>
      <c r="R452" s="1" t="str">
        <f t="shared" si="33"/>
        <v xml:space="preserve">Drop Out </v>
      </c>
      <c r="AA452"/>
    </row>
    <row r="453" spans="1:27" s="45" customFormat="1" ht="16.5" customHeight="1" x14ac:dyDescent="0.25">
      <c r="A453" s="42">
        <f t="shared" ref="A453:A516" si="34">A452+1</f>
        <v>47</v>
      </c>
      <c r="B453" s="30" t="s">
        <v>13</v>
      </c>
      <c r="C453" s="30" t="s">
        <v>14</v>
      </c>
      <c r="D453" s="1" t="s">
        <v>161</v>
      </c>
      <c r="E453" s="30" t="s">
        <v>23</v>
      </c>
      <c r="F453" s="30">
        <v>7569852547</v>
      </c>
      <c r="G453" s="43">
        <v>39638</v>
      </c>
      <c r="H453" s="30">
        <v>10290630021</v>
      </c>
      <c r="I453" s="30" t="s">
        <v>17</v>
      </c>
      <c r="J453" s="30" t="s">
        <v>18</v>
      </c>
      <c r="K453" s="30" t="s">
        <v>19</v>
      </c>
      <c r="L453" s="30">
        <v>10290630</v>
      </c>
      <c r="M453" s="30" t="s">
        <v>59</v>
      </c>
      <c r="N453" s="30" t="s">
        <v>21</v>
      </c>
      <c r="O453" s="44" t="str">
        <f>IFERROR(VLOOKUP(D453,GERDATA971,14,FALSE),"")</f>
        <v>860778466886</v>
      </c>
      <c r="P453" s="42">
        <v>10</v>
      </c>
      <c r="Q453" s="30" t="s">
        <v>2036</v>
      </c>
      <c r="R453" s="1" t="str">
        <f t="shared" si="33"/>
        <v xml:space="preserve">Drop Out </v>
      </c>
      <c r="AA453"/>
    </row>
    <row r="454" spans="1:27" s="45" customFormat="1" ht="16.5" customHeight="1" x14ac:dyDescent="0.25">
      <c r="A454" s="42">
        <f t="shared" si="34"/>
        <v>48</v>
      </c>
      <c r="B454" s="30" t="s">
        <v>13</v>
      </c>
      <c r="C454" s="30" t="s">
        <v>14</v>
      </c>
      <c r="D454" s="1" t="s">
        <v>1119</v>
      </c>
      <c r="E454" s="30" t="s">
        <v>23</v>
      </c>
      <c r="F454" s="46">
        <v>454432000000</v>
      </c>
      <c r="G454" s="43">
        <v>40854</v>
      </c>
      <c r="H454" s="30">
        <v>10290630015</v>
      </c>
      <c r="I454" s="30" t="s">
        <v>17</v>
      </c>
      <c r="J454" s="30" t="s">
        <v>18</v>
      </c>
      <c r="K454" s="30" t="s">
        <v>19</v>
      </c>
      <c r="L454" s="30">
        <v>10290630</v>
      </c>
      <c r="M454" s="30" t="s">
        <v>59</v>
      </c>
      <c r="N454" s="30" t="s">
        <v>21</v>
      </c>
      <c r="O454" s="44" t="str">
        <f>IFERROR(VLOOKUP(D454,GERDATA971,14,FALSE),"")</f>
        <v>454431683400</v>
      </c>
      <c r="P454" s="42">
        <v>1</v>
      </c>
      <c r="Q454" s="30" t="s">
        <v>2005</v>
      </c>
      <c r="R454" s="1" t="str">
        <f t="shared" si="33"/>
        <v>Studying in School / College</v>
      </c>
      <c r="AA454"/>
    </row>
    <row r="455" spans="1:27" s="45" customFormat="1" ht="16.5" customHeight="1" x14ac:dyDescent="0.25">
      <c r="A455" s="42">
        <f t="shared" si="34"/>
        <v>49</v>
      </c>
      <c r="B455" s="30" t="s">
        <v>13</v>
      </c>
      <c r="C455" s="30" t="s">
        <v>14</v>
      </c>
      <c r="D455" s="1" t="s">
        <v>436</v>
      </c>
      <c r="E455" s="30" t="s">
        <v>16</v>
      </c>
      <c r="F455" s="30">
        <v>8328310606</v>
      </c>
      <c r="G455" s="43">
        <v>42123</v>
      </c>
      <c r="H455" s="30">
        <v>10290630013</v>
      </c>
      <c r="I455" s="30" t="s">
        <v>17</v>
      </c>
      <c r="J455" s="30" t="s">
        <v>18</v>
      </c>
      <c r="K455" s="30" t="s">
        <v>19</v>
      </c>
      <c r="L455" s="30">
        <v>10290630</v>
      </c>
      <c r="M455" s="30" t="s">
        <v>59</v>
      </c>
      <c r="N455" s="30" t="s">
        <v>21</v>
      </c>
      <c r="O455" s="44" t="str">
        <f>IFERROR(VLOOKUP(D455,GERDATA971,14,FALSE),"")</f>
        <v>931073021697</v>
      </c>
      <c r="P455" s="42">
        <v>1</v>
      </c>
      <c r="Q455" s="30" t="s">
        <v>1996</v>
      </c>
      <c r="R455" s="1" t="str">
        <f t="shared" si="33"/>
        <v>Studying in School / College</v>
      </c>
      <c r="AA455"/>
    </row>
    <row r="456" spans="1:27" s="45" customFormat="1" ht="16.5" customHeight="1" x14ac:dyDescent="0.25">
      <c r="A456" s="42">
        <f t="shared" si="34"/>
        <v>50</v>
      </c>
      <c r="B456" s="30" t="s">
        <v>13</v>
      </c>
      <c r="C456" s="30" t="s">
        <v>14</v>
      </c>
      <c r="D456" s="1" t="s">
        <v>550</v>
      </c>
      <c r="E456" s="30" t="s">
        <v>16</v>
      </c>
      <c r="F456" s="30">
        <v>9441072868</v>
      </c>
      <c r="G456" s="43">
        <v>38733</v>
      </c>
      <c r="H456" s="30">
        <v>10290630018</v>
      </c>
      <c r="I456" s="30" t="s">
        <v>17</v>
      </c>
      <c r="J456" s="30" t="s">
        <v>18</v>
      </c>
      <c r="K456" s="30" t="s">
        <v>17</v>
      </c>
      <c r="L456" s="30">
        <v>10290630</v>
      </c>
      <c r="M456" s="30" t="s">
        <v>59</v>
      </c>
      <c r="N456" s="30" t="s">
        <v>21</v>
      </c>
      <c r="O456" s="44">
        <v>572356662866</v>
      </c>
      <c r="P456" s="42">
        <v>1</v>
      </c>
      <c r="Q456" s="30" t="s">
        <v>3561</v>
      </c>
      <c r="R456" s="1" t="str">
        <f t="shared" si="33"/>
        <v>Studying in School / College</v>
      </c>
      <c r="AA456"/>
    </row>
    <row r="457" spans="1:27" s="45" customFormat="1" ht="16.5" customHeight="1" x14ac:dyDescent="0.25">
      <c r="A457" s="42">
        <f t="shared" si="34"/>
        <v>51</v>
      </c>
      <c r="B457" s="30" t="s">
        <v>13</v>
      </c>
      <c r="C457" s="30" t="s">
        <v>14</v>
      </c>
      <c r="D457" s="1" t="s">
        <v>58</v>
      </c>
      <c r="E457" s="30" t="s">
        <v>23</v>
      </c>
      <c r="F457" s="30">
        <v>9441158767</v>
      </c>
      <c r="G457" s="43">
        <v>39220</v>
      </c>
      <c r="H457" s="30">
        <v>10290630004</v>
      </c>
      <c r="I457" s="30" t="s">
        <v>17</v>
      </c>
      <c r="J457" s="30" t="s">
        <v>18</v>
      </c>
      <c r="K457" s="30" t="s">
        <v>19</v>
      </c>
      <c r="L457" s="30">
        <v>10290630</v>
      </c>
      <c r="M457" s="30" t="s">
        <v>59</v>
      </c>
      <c r="N457" s="30" t="s">
        <v>21</v>
      </c>
      <c r="O457" s="44" t="str">
        <f>IFERROR(VLOOKUP(D457,GERDATA971,14,FALSE),"")</f>
        <v>341535351950</v>
      </c>
      <c r="P457" s="42">
        <v>1</v>
      </c>
      <c r="Q457" s="30" t="s">
        <v>1929</v>
      </c>
      <c r="R457" s="1" t="str">
        <f t="shared" si="33"/>
        <v>Studying in School / College</v>
      </c>
      <c r="AA457"/>
    </row>
    <row r="458" spans="1:27" s="45" customFormat="1" ht="16.5" customHeight="1" x14ac:dyDescent="0.25">
      <c r="A458" s="42">
        <f t="shared" si="34"/>
        <v>52</v>
      </c>
      <c r="B458" s="30" t="s">
        <v>13</v>
      </c>
      <c r="C458" s="30" t="s">
        <v>14</v>
      </c>
      <c r="D458" s="1" t="s">
        <v>142</v>
      </c>
      <c r="E458" s="30" t="s">
        <v>23</v>
      </c>
      <c r="F458" s="30">
        <v>9441072868</v>
      </c>
      <c r="G458" s="43">
        <v>39755</v>
      </c>
      <c r="H458" s="30">
        <v>10290630009</v>
      </c>
      <c r="I458" s="30" t="s">
        <v>17</v>
      </c>
      <c r="J458" s="30" t="s">
        <v>18</v>
      </c>
      <c r="K458" s="30" t="s">
        <v>19</v>
      </c>
      <c r="L458" s="30">
        <v>10290630</v>
      </c>
      <c r="M458" s="30" t="s">
        <v>59</v>
      </c>
      <c r="N458" s="30" t="s">
        <v>21</v>
      </c>
      <c r="O458" s="44">
        <v>452838785988</v>
      </c>
      <c r="P458" s="42">
        <v>2</v>
      </c>
      <c r="Q458" s="30" t="s">
        <v>3563</v>
      </c>
      <c r="R458" s="1" t="str">
        <f t="shared" si="33"/>
        <v>10th passed and present not continue study</v>
      </c>
      <c r="AA458"/>
    </row>
    <row r="459" spans="1:27" s="45" customFormat="1" ht="16.5" customHeight="1" x14ac:dyDescent="0.25">
      <c r="A459" s="42">
        <f t="shared" si="34"/>
        <v>53</v>
      </c>
      <c r="B459" s="30" t="s">
        <v>13</v>
      </c>
      <c r="C459" s="30" t="s">
        <v>14</v>
      </c>
      <c r="D459" s="1" t="s">
        <v>893</v>
      </c>
      <c r="E459" s="30" t="s">
        <v>16</v>
      </c>
      <c r="F459" s="46">
        <v>665333000000</v>
      </c>
      <c r="G459" s="43">
        <v>38883</v>
      </c>
      <c r="H459" s="30">
        <v>10290630002</v>
      </c>
      <c r="I459" s="30" t="s">
        <v>17</v>
      </c>
      <c r="J459" s="30" t="s">
        <v>18</v>
      </c>
      <c r="K459" s="30" t="s">
        <v>17</v>
      </c>
      <c r="L459" s="30">
        <v>10290630</v>
      </c>
      <c r="M459" s="30" t="s">
        <v>59</v>
      </c>
      <c r="N459" s="30" t="s">
        <v>21</v>
      </c>
      <c r="O459" s="44"/>
      <c r="P459" s="42">
        <v>11</v>
      </c>
      <c r="Q459" s="30"/>
      <c r="R459" s="1" t="str">
        <f t="shared" si="33"/>
        <v>Not traced</v>
      </c>
      <c r="AA459"/>
    </row>
    <row r="460" spans="1:27" s="45" customFormat="1" ht="16.5" customHeight="1" x14ac:dyDescent="0.25">
      <c r="A460" s="42">
        <v>1</v>
      </c>
      <c r="B460" s="30" t="s">
        <v>13</v>
      </c>
      <c r="C460" s="30" t="s">
        <v>14</v>
      </c>
      <c r="D460" s="1" t="s">
        <v>386</v>
      </c>
      <c r="E460" s="30" t="s">
        <v>16</v>
      </c>
      <c r="F460" s="30">
        <v>9440189280</v>
      </c>
      <c r="G460" s="43">
        <v>40065</v>
      </c>
      <c r="H460" s="30">
        <v>10290631008</v>
      </c>
      <c r="I460" s="30" t="s">
        <v>17</v>
      </c>
      <c r="J460" s="30" t="s">
        <v>18</v>
      </c>
      <c r="K460" s="30" t="s">
        <v>19</v>
      </c>
      <c r="L460" s="30">
        <v>10290631</v>
      </c>
      <c r="M460" s="30" t="s">
        <v>97</v>
      </c>
      <c r="N460" s="30" t="s">
        <v>21</v>
      </c>
      <c r="O460" s="44" t="str">
        <f>IFERROR(VLOOKUP(D460,GERDATA971,14,FALSE),"")</f>
        <v>504472026995</v>
      </c>
      <c r="P460" s="42">
        <v>10</v>
      </c>
      <c r="Q460" s="30" t="s">
        <v>1525</v>
      </c>
      <c r="R460" s="1" t="str">
        <f t="shared" si="33"/>
        <v xml:space="preserve">Drop Out </v>
      </c>
      <c r="AA460"/>
    </row>
    <row r="461" spans="1:27" s="45" customFormat="1" ht="16.5" customHeight="1" x14ac:dyDescent="0.25">
      <c r="A461" s="42">
        <f t="shared" si="34"/>
        <v>2</v>
      </c>
      <c r="B461" s="30" t="s">
        <v>13</v>
      </c>
      <c r="C461" s="30" t="s">
        <v>14</v>
      </c>
      <c r="D461" s="1" t="s">
        <v>593</v>
      </c>
      <c r="E461" s="30" t="s">
        <v>16</v>
      </c>
      <c r="F461" s="30">
        <v>9440189280</v>
      </c>
      <c r="G461" s="43">
        <v>40430</v>
      </c>
      <c r="H461" s="30">
        <v>10290631008</v>
      </c>
      <c r="I461" s="30" t="s">
        <v>17</v>
      </c>
      <c r="J461" s="30" t="s">
        <v>18</v>
      </c>
      <c r="K461" s="30" t="s">
        <v>19</v>
      </c>
      <c r="L461" s="30">
        <v>10290631</v>
      </c>
      <c r="M461" s="30" t="s">
        <v>97</v>
      </c>
      <c r="N461" s="30" t="s">
        <v>21</v>
      </c>
      <c r="O461" s="44" t="str">
        <f>IFERROR(VLOOKUP(D461,GERDATA971,14,FALSE),"")</f>
        <v>787564217543</v>
      </c>
      <c r="P461" s="42">
        <v>10</v>
      </c>
      <c r="Q461" s="30" t="s">
        <v>1525</v>
      </c>
      <c r="R461" s="1" t="str">
        <f t="shared" si="33"/>
        <v xml:space="preserve">Drop Out </v>
      </c>
      <c r="AA461"/>
    </row>
    <row r="462" spans="1:27" s="45" customFormat="1" ht="16.5" customHeight="1" x14ac:dyDescent="0.25">
      <c r="A462" s="42">
        <f t="shared" si="34"/>
        <v>3</v>
      </c>
      <c r="B462" s="30" t="s">
        <v>13</v>
      </c>
      <c r="C462" s="30" t="s">
        <v>14</v>
      </c>
      <c r="D462" s="1" t="s">
        <v>727</v>
      </c>
      <c r="E462" s="30" t="s">
        <v>16</v>
      </c>
      <c r="F462" s="30">
        <v>7382795026</v>
      </c>
      <c r="G462" s="43">
        <v>38718</v>
      </c>
      <c r="H462" s="30">
        <v>10290631006</v>
      </c>
      <c r="I462" s="30" t="s">
        <v>17</v>
      </c>
      <c r="J462" s="30" t="s">
        <v>18</v>
      </c>
      <c r="K462" s="30" t="s">
        <v>17</v>
      </c>
      <c r="L462" s="30">
        <v>10290631</v>
      </c>
      <c r="M462" s="30" t="s">
        <v>97</v>
      </c>
      <c r="N462" s="30" t="s">
        <v>21</v>
      </c>
      <c r="O462" s="44">
        <v>792048359639</v>
      </c>
      <c r="P462" s="42">
        <v>1</v>
      </c>
      <c r="Q462" s="30" t="s">
        <v>3565</v>
      </c>
      <c r="R462" s="1" t="str">
        <f t="shared" si="33"/>
        <v>Studying in School / College</v>
      </c>
      <c r="AA462"/>
    </row>
    <row r="463" spans="1:27" s="45" customFormat="1" ht="16.5" customHeight="1" x14ac:dyDescent="0.25">
      <c r="A463" s="42">
        <f t="shared" si="34"/>
        <v>4</v>
      </c>
      <c r="B463" s="30" t="s">
        <v>13</v>
      </c>
      <c r="C463" s="30" t="s">
        <v>14</v>
      </c>
      <c r="D463" s="1" t="s">
        <v>194</v>
      </c>
      <c r="E463" s="30" t="s">
        <v>16</v>
      </c>
      <c r="F463" s="30">
        <v>7382795026</v>
      </c>
      <c r="G463" s="43">
        <v>39083</v>
      </c>
      <c r="H463" s="30">
        <v>10290631006</v>
      </c>
      <c r="I463" s="30" t="s">
        <v>17</v>
      </c>
      <c r="J463" s="30" t="s">
        <v>18</v>
      </c>
      <c r="K463" s="30" t="s">
        <v>19</v>
      </c>
      <c r="L463" s="30">
        <v>10290631</v>
      </c>
      <c r="M463" s="30" t="s">
        <v>97</v>
      </c>
      <c r="N463" s="30" t="s">
        <v>21</v>
      </c>
      <c r="O463" s="44" t="str">
        <f>IFERROR(VLOOKUP(D463,GERDATA971,14,FALSE),"")</f>
        <v>694765434299</v>
      </c>
      <c r="P463" s="42">
        <v>2</v>
      </c>
      <c r="Q463" s="30" t="s">
        <v>1360</v>
      </c>
      <c r="R463" s="1" t="str">
        <f t="shared" si="33"/>
        <v>10th passed and present not continue study</v>
      </c>
      <c r="AA463"/>
    </row>
    <row r="464" spans="1:27" s="45" customFormat="1" ht="16.5" customHeight="1" x14ac:dyDescent="0.25">
      <c r="A464" s="42">
        <f t="shared" si="34"/>
        <v>5</v>
      </c>
      <c r="B464" s="30" t="s">
        <v>13</v>
      </c>
      <c r="C464" s="30" t="s">
        <v>14</v>
      </c>
      <c r="D464" s="1" t="s">
        <v>168</v>
      </c>
      <c r="E464" s="30" t="s">
        <v>16</v>
      </c>
      <c r="F464" s="30">
        <v>9494226214</v>
      </c>
      <c r="G464" s="43">
        <v>39820</v>
      </c>
      <c r="H464" s="30">
        <v>10290631001</v>
      </c>
      <c r="I464" s="30" t="s">
        <v>17</v>
      </c>
      <c r="J464" s="30" t="s">
        <v>169</v>
      </c>
      <c r="K464" s="30" t="s">
        <v>19</v>
      </c>
      <c r="L464" s="30">
        <v>10290631</v>
      </c>
      <c r="M464" s="30" t="s">
        <v>97</v>
      </c>
      <c r="N464" s="30" t="s">
        <v>21</v>
      </c>
      <c r="O464" s="44">
        <v>450952219953</v>
      </c>
      <c r="P464" s="42">
        <v>6</v>
      </c>
      <c r="Q464" s="30" t="s">
        <v>3567</v>
      </c>
      <c r="R464" s="1" t="str">
        <f t="shared" si="33"/>
        <v>Migrated to other state</v>
      </c>
      <c r="AA464"/>
    </row>
    <row r="465" spans="1:27" s="45" customFormat="1" ht="16.5" customHeight="1" x14ac:dyDescent="0.25">
      <c r="A465" s="42">
        <f t="shared" si="34"/>
        <v>6</v>
      </c>
      <c r="B465" s="30" t="s">
        <v>13</v>
      </c>
      <c r="C465" s="30" t="s">
        <v>14</v>
      </c>
      <c r="D465" s="1" t="s">
        <v>445</v>
      </c>
      <c r="E465" s="30" t="s">
        <v>23</v>
      </c>
      <c r="F465" s="30">
        <v>9494226214</v>
      </c>
      <c r="G465" s="43">
        <v>40337</v>
      </c>
      <c r="H465" s="30">
        <v>10290631001</v>
      </c>
      <c r="I465" s="30" t="s">
        <v>17</v>
      </c>
      <c r="J465" s="30" t="s">
        <v>169</v>
      </c>
      <c r="K465" s="30" t="s">
        <v>19</v>
      </c>
      <c r="L465" s="30">
        <v>10290631</v>
      </c>
      <c r="M465" s="30" t="s">
        <v>97</v>
      </c>
      <c r="N465" s="30" t="s">
        <v>21</v>
      </c>
      <c r="O465" s="44">
        <v>573141664255</v>
      </c>
      <c r="P465" s="42">
        <v>6</v>
      </c>
      <c r="Q465" s="30" t="s">
        <v>3567</v>
      </c>
      <c r="R465" s="1" t="str">
        <f t="shared" si="33"/>
        <v>Migrated to other state</v>
      </c>
      <c r="AA465"/>
    </row>
    <row r="466" spans="1:27" s="45" customFormat="1" ht="16.5" customHeight="1" x14ac:dyDescent="0.25">
      <c r="A466" s="42">
        <f t="shared" si="34"/>
        <v>7</v>
      </c>
      <c r="B466" s="30" t="s">
        <v>13</v>
      </c>
      <c r="C466" s="30" t="s">
        <v>14</v>
      </c>
      <c r="D466" s="1" t="s">
        <v>411</v>
      </c>
      <c r="E466" s="30" t="s">
        <v>16</v>
      </c>
      <c r="F466" s="30">
        <v>7894561230</v>
      </c>
      <c r="G466" s="43">
        <v>39968</v>
      </c>
      <c r="H466" s="30">
        <v>10290631008</v>
      </c>
      <c r="I466" s="30" t="s">
        <v>17</v>
      </c>
      <c r="J466" s="30" t="s">
        <v>18</v>
      </c>
      <c r="K466" s="30" t="s">
        <v>19</v>
      </c>
      <c r="L466" s="30">
        <v>10290631</v>
      </c>
      <c r="M466" s="30" t="s">
        <v>97</v>
      </c>
      <c r="N466" s="30" t="s">
        <v>21</v>
      </c>
      <c r="O466" s="44" t="str">
        <f>IFERROR(VLOOKUP(D466,GERDATA971,14,FALSE),"")</f>
        <v>381202834447</v>
      </c>
      <c r="P466" s="42">
        <v>10</v>
      </c>
      <c r="Q466" s="30" t="s">
        <v>1525</v>
      </c>
      <c r="R466" s="1" t="str">
        <f t="shared" si="33"/>
        <v xml:space="preserve">Drop Out </v>
      </c>
      <c r="AA466"/>
    </row>
    <row r="467" spans="1:27" s="45" customFormat="1" ht="16.5" customHeight="1" x14ac:dyDescent="0.25">
      <c r="A467" s="42">
        <f t="shared" si="34"/>
        <v>8</v>
      </c>
      <c r="B467" s="30" t="s">
        <v>13</v>
      </c>
      <c r="C467" s="30" t="s">
        <v>14</v>
      </c>
      <c r="D467" s="1" t="s">
        <v>691</v>
      </c>
      <c r="E467" s="30" t="s">
        <v>16</v>
      </c>
      <c r="F467" s="30">
        <v>9490763282</v>
      </c>
      <c r="G467" s="43">
        <v>38718</v>
      </c>
      <c r="H467" s="30">
        <v>10290631008</v>
      </c>
      <c r="I467" s="30" t="s">
        <v>17</v>
      </c>
      <c r="J467" s="30" t="s">
        <v>169</v>
      </c>
      <c r="K467" s="30" t="s">
        <v>19</v>
      </c>
      <c r="L467" s="30">
        <v>10290631</v>
      </c>
      <c r="M467" s="30" t="s">
        <v>97</v>
      </c>
      <c r="N467" s="30" t="s">
        <v>21</v>
      </c>
      <c r="O467" s="44">
        <v>873243623033</v>
      </c>
      <c r="P467" s="42">
        <v>13</v>
      </c>
      <c r="Q467" s="30" t="s">
        <v>1411</v>
      </c>
      <c r="R467" s="1" t="str">
        <f t="shared" si="33"/>
        <v>Married</v>
      </c>
      <c r="AA467"/>
    </row>
    <row r="468" spans="1:27" s="45" customFormat="1" ht="16.5" customHeight="1" x14ac:dyDescent="0.25">
      <c r="A468" s="42">
        <f t="shared" si="34"/>
        <v>9</v>
      </c>
      <c r="B468" s="30" t="s">
        <v>13</v>
      </c>
      <c r="C468" s="30" t="s">
        <v>14</v>
      </c>
      <c r="D468" s="1" t="s">
        <v>801</v>
      </c>
      <c r="E468" s="30" t="s">
        <v>16</v>
      </c>
      <c r="F468" s="30">
        <v>7382936178</v>
      </c>
      <c r="G468" s="43">
        <v>43293</v>
      </c>
      <c r="H468" s="30">
        <v>10290631001</v>
      </c>
      <c r="I468" s="30" t="s">
        <v>17</v>
      </c>
      <c r="J468" s="30" t="s">
        <v>18</v>
      </c>
      <c r="K468" s="30" t="s">
        <v>19</v>
      </c>
      <c r="L468" s="30">
        <v>10290631</v>
      </c>
      <c r="M468" s="30" t="s">
        <v>97</v>
      </c>
      <c r="N468" s="30" t="s">
        <v>21</v>
      </c>
      <c r="O468" s="44" t="str">
        <f>IFERROR(VLOOKUP(D468,GERDATA971,14,FALSE),"")</f>
        <v>618589428353</v>
      </c>
      <c r="P468" s="42">
        <v>1</v>
      </c>
      <c r="Q468" s="30" t="s">
        <v>1364</v>
      </c>
      <c r="R468" s="1" t="str">
        <f t="shared" si="33"/>
        <v>Studying in School / College</v>
      </c>
      <c r="AA468"/>
    </row>
    <row r="469" spans="1:27" s="45" customFormat="1" ht="16.5" customHeight="1" x14ac:dyDescent="0.25">
      <c r="A469" s="42">
        <f t="shared" si="34"/>
        <v>10</v>
      </c>
      <c r="B469" s="30" t="s">
        <v>13</v>
      </c>
      <c r="C469" s="30" t="s">
        <v>14</v>
      </c>
      <c r="D469" s="1" t="s">
        <v>491</v>
      </c>
      <c r="E469" s="30" t="s">
        <v>16</v>
      </c>
      <c r="F469" s="30">
        <v>9441969716</v>
      </c>
      <c r="G469" s="43">
        <v>42696</v>
      </c>
      <c r="H469" s="30">
        <v>10290631004</v>
      </c>
      <c r="I469" s="30" t="s">
        <v>17</v>
      </c>
      <c r="J469" s="30" t="s">
        <v>18</v>
      </c>
      <c r="K469" s="30" t="s">
        <v>19</v>
      </c>
      <c r="L469" s="30">
        <v>10290631</v>
      </c>
      <c r="M469" s="30" t="s">
        <v>97</v>
      </c>
      <c r="N469" s="30" t="s">
        <v>21</v>
      </c>
      <c r="O469" s="44" t="str">
        <f>IFERROR(VLOOKUP(D469,GERDATA971,14,FALSE),"")</f>
        <v>629270870255</v>
      </c>
      <c r="P469" s="42">
        <v>14</v>
      </c>
      <c r="Q469" s="30" t="s">
        <v>2058</v>
      </c>
      <c r="R469" s="1" t="str">
        <f t="shared" si="33"/>
        <v>Double Entry</v>
      </c>
      <c r="AA469"/>
    </row>
    <row r="470" spans="1:27" s="45" customFormat="1" ht="16.5" customHeight="1" x14ac:dyDescent="0.25">
      <c r="A470" s="42">
        <f t="shared" si="34"/>
        <v>11</v>
      </c>
      <c r="B470" s="30" t="s">
        <v>13</v>
      </c>
      <c r="C470" s="30" t="s">
        <v>14</v>
      </c>
      <c r="D470" s="1" t="s">
        <v>149</v>
      </c>
      <c r="E470" s="30" t="s">
        <v>23</v>
      </c>
      <c r="F470" s="30">
        <v>8333933871</v>
      </c>
      <c r="G470" s="43">
        <v>38653</v>
      </c>
      <c r="H470" s="30">
        <v>10290631001</v>
      </c>
      <c r="I470" s="30" t="s">
        <v>17</v>
      </c>
      <c r="J470" s="30" t="s">
        <v>18</v>
      </c>
      <c r="K470" s="30" t="s">
        <v>17</v>
      </c>
      <c r="L470" s="30">
        <v>10290631</v>
      </c>
      <c r="M470" s="30" t="s">
        <v>97</v>
      </c>
      <c r="N470" s="30" t="s">
        <v>21</v>
      </c>
      <c r="O470" s="44">
        <v>790914614090</v>
      </c>
      <c r="P470" s="42">
        <v>1</v>
      </c>
      <c r="Q470" s="30" t="s">
        <v>3573</v>
      </c>
      <c r="R470" s="1" t="str">
        <f t="shared" si="33"/>
        <v>Studying in School / College</v>
      </c>
      <c r="AA470"/>
    </row>
    <row r="471" spans="1:27" s="45" customFormat="1" ht="16.5" customHeight="1" x14ac:dyDescent="0.25">
      <c r="A471" s="42">
        <f t="shared" si="34"/>
        <v>12</v>
      </c>
      <c r="B471" s="30" t="s">
        <v>13</v>
      </c>
      <c r="C471" s="30" t="s">
        <v>14</v>
      </c>
      <c r="D471" s="1" t="s">
        <v>1086</v>
      </c>
      <c r="E471" s="30" t="s">
        <v>23</v>
      </c>
      <c r="F471" s="46">
        <v>684918000000</v>
      </c>
      <c r="G471" s="43">
        <v>38600</v>
      </c>
      <c r="H471" s="30">
        <v>10290631005</v>
      </c>
      <c r="I471" s="30" t="s">
        <v>17</v>
      </c>
      <c r="J471" s="30" t="s">
        <v>18</v>
      </c>
      <c r="K471" s="30" t="s">
        <v>17</v>
      </c>
      <c r="L471" s="30">
        <v>10290631</v>
      </c>
      <c r="M471" s="30" t="s">
        <v>97</v>
      </c>
      <c r="N471" s="30" t="s">
        <v>21</v>
      </c>
      <c r="O471" s="44">
        <v>684918104067</v>
      </c>
      <c r="P471" s="42">
        <v>1</v>
      </c>
      <c r="Q471" s="30" t="s">
        <v>3565</v>
      </c>
      <c r="R471" s="1" t="str">
        <f t="shared" si="33"/>
        <v>Studying in School / College</v>
      </c>
      <c r="AA471"/>
    </row>
    <row r="472" spans="1:27" s="45" customFormat="1" ht="16.5" customHeight="1" x14ac:dyDescent="0.25">
      <c r="A472" s="42">
        <f t="shared" si="34"/>
        <v>13</v>
      </c>
      <c r="B472" s="30" t="s">
        <v>13</v>
      </c>
      <c r="C472" s="30" t="s">
        <v>14</v>
      </c>
      <c r="D472" s="1" t="s">
        <v>570</v>
      </c>
      <c r="E472" s="30" t="s">
        <v>23</v>
      </c>
      <c r="F472" s="30">
        <v>7032700710</v>
      </c>
      <c r="G472" s="43">
        <v>39448</v>
      </c>
      <c r="H472" s="30">
        <v>10290631004</v>
      </c>
      <c r="I472" s="30" t="s">
        <v>17</v>
      </c>
      <c r="J472" s="30" t="s">
        <v>18</v>
      </c>
      <c r="K472" s="30" t="s">
        <v>19</v>
      </c>
      <c r="L472" s="30">
        <v>10290631</v>
      </c>
      <c r="M472" s="30" t="s">
        <v>97</v>
      </c>
      <c r="N472" s="30" t="s">
        <v>21</v>
      </c>
      <c r="O472" s="44" t="str">
        <f>IFERROR(VLOOKUP(D472,GERDATA971,14,FALSE),"")</f>
        <v>990191099700</v>
      </c>
      <c r="P472" s="42">
        <v>10</v>
      </c>
      <c r="Q472" s="30" t="s">
        <v>1525</v>
      </c>
      <c r="R472" s="1" t="str">
        <f t="shared" si="33"/>
        <v xml:space="preserve">Drop Out </v>
      </c>
      <c r="AA472"/>
    </row>
    <row r="473" spans="1:27" s="45" customFormat="1" ht="16.5" customHeight="1" x14ac:dyDescent="0.25">
      <c r="A473" s="42">
        <f t="shared" si="34"/>
        <v>14</v>
      </c>
      <c r="B473" s="30" t="s">
        <v>13</v>
      </c>
      <c r="C473" s="30" t="s">
        <v>14</v>
      </c>
      <c r="D473" s="1" t="s">
        <v>96</v>
      </c>
      <c r="E473" s="30" t="s">
        <v>16</v>
      </c>
      <c r="F473" s="30">
        <v>7032077001</v>
      </c>
      <c r="G473" s="43">
        <v>38813</v>
      </c>
      <c r="H473" s="30">
        <v>10290631004</v>
      </c>
      <c r="I473" s="30" t="s">
        <v>17</v>
      </c>
      <c r="J473" s="30" t="s">
        <v>18</v>
      </c>
      <c r="K473" s="30" t="s">
        <v>17</v>
      </c>
      <c r="L473" s="30">
        <v>10290631</v>
      </c>
      <c r="M473" s="30" t="s">
        <v>97</v>
      </c>
      <c r="N473" s="30" t="s">
        <v>21</v>
      </c>
      <c r="O473" s="44">
        <v>644743379608</v>
      </c>
      <c r="P473" s="42">
        <v>1</v>
      </c>
      <c r="Q473" s="30" t="s">
        <v>3577</v>
      </c>
      <c r="R473" s="1" t="str">
        <f t="shared" si="33"/>
        <v>Studying in School / College</v>
      </c>
      <c r="AA473"/>
    </row>
    <row r="474" spans="1:27" s="45" customFormat="1" ht="16.5" customHeight="1" x14ac:dyDescent="0.25">
      <c r="A474" s="42">
        <f t="shared" si="34"/>
        <v>15</v>
      </c>
      <c r="B474" s="30" t="s">
        <v>13</v>
      </c>
      <c r="C474" s="30" t="s">
        <v>14</v>
      </c>
      <c r="D474" s="1" t="s">
        <v>579</v>
      </c>
      <c r="E474" s="30" t="s">
        <v>16</v>
      </c>
      <c r="F474" s="30">
        <v>7382317758</v>
      </c>
      <c r="G474" s="43">
        <v>39083</v>
      </c>
      <c r="H474" s="30">
        <v>10290631007</v>
      </c>
      <c r="I474" s="30" t="s">
        <v>17</v>
      </c>
      <c r="J474" s="30" t="s">
        <v>18</v>
      </c>
      <c r="K474" s="30" t="s">
        <v>17</v>
      </c>
      <c r="L474" s="30">
        <v>10290631</v>
      </c>
      <c r="M474" s="30" t="s">
        <v>97</v>
      </c>
      <c r="N474" s="30" t="s">
        <v>21</v>
      </c>
      <c r="O474" s="44">
        <v>955496039819</v>
      </c>
      <c r="P474" s="42">
        <v>3</v>
      </c>
      <c r="Q474" s="30" t="s">
        <v>3580</v>
      </c>
      <c r="R474" s="1" t="str">
        <f t="shared" si="33"/>
        <v>Inter passed and present not continue study</v>
      </c>
      <c r="AA474"/>
    </row>
    <row r="475" spans="1:27" s="45" customFormat="1" ht="16.5" customHeight="1" x14ac:dyDescent="0.25">
      <c r="A475" s="42">
        <f t="shared" si="34"/>
        <v>16</v>
      </c>
      <c r="B475" s="30" t="s">
        <v>13</v>
      </c>
      <c r="C475" s="30" t="s">
        <v>14</v>
      </c>
      <c r="D475" s="1" t="s">
        <v>483</v>
      </c>
      <c r="E475" s="30"/>
      <c r="F475" s="30">
        <v>9491832932</v>
      </c>
      <c r="G475" s="43">
        <v>42048</v>
      </c>
      <c r="H475" s="30">
        <v>10290631009</v>
      </c>
      <c r="I475" s="30" t="s">
        <v>17</v>
      </c>
      <c r="J475" s="30" t="s">
        <v>18</v>
      </c>
      <c r="K475" s="30" t="s">
        <v>19</v>
      </c>
      <c r="L475" s="30">
        <v>10290631</v>
      </c>
      <c r="M475" s="30" t="s">
        <v>97</v>
      </c>
      <c r="N475" s="30" t="s">
        <v>21</v>
      </c>
      <c r="O475" s="44" t="str">
        <f>IFERROR(VLOOKUP(D475,GERDATA971,14,FALSE),"")</f>
        <v>574767273318</v>
      </c>
      <c r="P475" s="42">
        <v>14</v>
      </c>
      <c r="Q475" s="30" t="s">
        <v>2058</v>
      </c>
      <c r="R475" s="1" t="str">
        <f t="shared" si="33"/>
        <v>Double Entry</v>
      </c>
      <c r="AA475"/>
    </row>
    <row r="476" spans="1:27" s="45" customFormat="1" ht="16.5" customHeight="1" x14ac:dyDescent="0.25">
      <c r="A476" s="42">
        <f t="shared" si="34"/>
        <v>17</v>
      </c>
      <c r="B476" s="30" t="s">
        <v>13</v>
      </c>
      <c r="C476" s="30" t="s">
        <v>14</v>
      </c>
      <c r="D476" s="1" t="s">
        <v>877</v>
      </c>
      <c r="E476" s="30" t="s">
        <v>23</v>
      </c>
      <c r="F476" s="30">
        <v>9492015772</v>
      </c>
      <c r="G476" s="43">
        <v>38760</v>
      </c>
      <c r="H476" s="30">
        <v>10290631005</v>
      </c>
      <c r="I476" s="30" t="s">
        <v>17</v>
      </c>
      <c r="J476" s="30" t="s">
        <v>18</v>
      </c>
      <c r="K476" s="30" t="s">
        <v>19</v>
      </c>
      <c r="L476" s="30">
        <v>10290631</v>
      </c>
      <c r="M476" s="30" t="s">
        <v>97</v>
      </c>
      <c r="N476" s="30" t="s">
        <v>21</v>
      </c>
      <c r="O476" s="44" t="str">
        <f>IFERROR(VLOOKUP(D476,GERDATA971,14,FALSE),"")</f>
        <v>679909988180</v>
      </c>
      <c r="P476" s="42">
        <v>1</v>
      </c>
      <c r="Q476" s="30" t="s">
        <v>2064</v>
      </c>
      <c r="R476" s="1" t="str">
        <f t="shared" si="33"/>
        <v>Studying in School / College</v>
      </c>
      <c r="AA476"/>
    </row>
    <row r="477" spans="1:27" s="45" customFormat="1" ht="16.5" customHeight="1" x14ac:dyDescent="0.25">
      <c r="A477" s="42">
        <f t="shared" si="34"/>
        <v>18</v>
      </c>
      <c r="B477" s="30" t="s">
        <v>13</v>
      </c>
      <c r="C477" s="30" t="s">
        <v>14</v>
      </c>
      <c r="D477" s="1" t="s">
        <v>1024</v>
      </c>
      <c r="E477" s="30" t="s">
        <v>23</v>
      </c>
      <c r="F477" s="46">
        <v>685178000000</v>
      </c>
      <c r="G477" s="43">
        <v>38918</v>
      </c>
      <c r="H477" s="30">
        <v>10290631006</v>
      </c>
      <c r="I477" s="30" t="s">
        <v>17</v>
      </c>
      <c r="J477" s="30" t="s">
        <v>18</v>
      </c>
      <c r="K477" s="30" t="s">
        <v>17</v>
      </c>
      <c r="L477" s="30">
        <v>10290631</v>
      </c>
      <c r="M477" s="30" t="s">
        <v>97</v>
      </c>
      <c r="N477" s="30" t="s">
        <v>21</v>
      </c>
      <c r="O477" s="44">
        <v>685178132712</v>
      </c>
      <c r="P477" s="42">
        <v>1</v>
      </c>
      <c r="Q477" s="30" t="s">
        <v>3573</v>
      </c>
      <c r="R477" s="1" t="str">
        <f t="shared" si="33"/>
        <v>Studying in School / College</v>
      </c>
      <c r="AA477"/>
    </row>
    <row r="478" spans="1:27" s="45" customFormat="1" ht="16.5" customHeight="1" x14ac:dyDescent="0.25">
      <c r="A478" s="42">
        <f t="shared" si="34"/>
        <v>19</v>
      </c>
      <c r="B478" s="30" t="s">
        <v>13</v>
      </c>
      <c r="C478" s="30" t="s">
        <v>14</v>
      </c>
      <c r="D478" s="1" t="s">
        <v>229</v>
      </c>
      <c r="E478" s="30" t="s">
        <v>16</v>
      </c>
      <c r="F478" s="30"/>
      <c r="G478" s="43">
        <v>38843</v>
      </c>
      <c r="H478" s="30">
        <v>10290631006</v>
      </c>
      <c r="I478" s="30" t="s">
        <v>17</v>
      </c>
      <c r="J478" s="30" t="s">
        <v>18</v>
      </c>
      <c r="K478" s="30" t="s">
        <v>17</v>
      </c>
      <c r="L478" s="30">
        <v>10290631</v>
      </c>
      <c r="M478" s="30" t="s">
        <v>97</v>
      </c>
      <c r="N478" s="30" t="s">
        <v>21</v>
      </c>
      <c r="O478" s="44">
        <v>805900340424</v>
      </c>
      <c r="P478" s="42">
        <v>1</v>
      </c>
      <c r="Q478" s="30" t="s">
        <v>3585</v>
      </c>
      <c r="R478" s="1" t="str">
        <f t="shared" si="33"/>
        <v>Studying in School / College</v>
      </c>
      <c r="AA478"/>
    </row>
    <row r="479" spans="1:27" s="45" customFormat="1" ht="16.5" customHeight="1" x14ac:dyDescent="0.25">
      <c r="A479" s="42">
        <f t="shared" si="34"/>
        <v>20</v>
      </c>
      <c r="B479" s="30" t="s">
        <v>13</v>
      </c>
      <c r="C479" s="30" t="s">
        <v>14</v>
      </c>
      <c r="D479" s="1" t="s">
        <v>364</v>
      </c>
      <c r="E479" s="30" t="s">
        <v>23</v>
      </c>
      <c r="F479" s="30">
        <v>8331863958</v>
      </c>
      <c r="G479" s="43">
        <v>43293</v>
      </c>
      <c r="H479" s="30">
        <v>10290631001</v>
      </c>
      <c r="I479" s="30" t="s">
        <v>17</v>
      </c>
      <c r="J479" s="30" t="s">
        <v>18</v>
      </c>
      <c r="K479" s="30" t="s">
        <v>19</v>
      </c>
      <c r="L479" s="30">
        <v>10290631</v>
      </c>
      <c r="M479" s="30" t="s">
        <v>97</v>
      </c>
      <c r="N479" s="30" t="s">
        <v>21</v>
      </c>
      <c r="O479" s="44" t="str">
        <f>IFERROR(VLOOKUP(D479,GERDATA971,14,FALSE),"")</f>
        <v>801262145694</v>
      </c>
      <c r="P479" s="42">
        <v>1</v>
      </c>
      <c r="Q479" s="30" t="s">
        <v>1364</v>
      </c>
      <c r="R479" s="1" t="str">
        <f t="shared" si="33"/>
        <v>Studying in School / College</v>
      </c>
      <c r="AA479"/>
    </row>
    <row r="480" spans="1:27" s="45" customFormat="1" ht="16.5" customHeight="1" x14ac:dyDescent="0.25">
      <c r="A480" s="42">
        <f t="shared" si="34"/>
        <v>21</v>
      </c>
      <c r="B480" s="30" t="s">
        <v>13</v>
      </c>
      <c r="C480" s="30" t="s">
        <v>14</v>
      </c>
      <c r="D480" s="1" t="s">
        <v>1145</v>
      </c>
      <c r="E480" s="30" t="s">
        <v>16</v>
      </c>
      <c r="F480" s="46">
        <v>844646000000</v>
      </c>
      <c r="G480" s="43">
        <v>39266</v>
      </c>
      <c r="H480" s="30">
        <v>10290631006</v>
      </c>
      <c r="I480" s="30" t="s">
        <v>17</v>
      </c>
      <c r="J480" s="30" t="s">
        <v>18</v>
      </c>
      <c r="K480" s="30" t="s">
        <v>19</v>
      </c>
      <c r="L480" s="30">
        <v>10290631</v>
      </c>
      <c r="M480" s="30" t="s">
        <v>97</v>
      </c>
      <c r="N480" s="30" t="s">
        <v>1142</v>
      </c>
      <c r="O480" s="44" t="str">
        <f>IFERROR(VLOOKUP(D480,GERDATA971,14,FALSE),"")</f>
        <v>844646378579</v>
      </c>
      <c r="P480" s="42">
        <v>1</v>
      </c>
      <c r="Q480" s="30" t="s">
        <v>2070</v>
      </c>
      <c r="R480" s="1" t="str">
        <f t="shared" si="33"/>
        <v>Studying in School / College</v>
      </c>
      <c r="AA480"/>
    </row>
    <row r="481" spans="1:27" s="45" customFormat="1" ht="16.5" customHeight="1" x14ac:dyDescent="0.25">
      <c r="A481" s="42">
        <f t="shared" si="34"/>
        <v>22</v>
      </c>
      <c r="B481" s="30" t="s">
        <v>13</v>
      </c>
      <c r="C481" s="30" t="s">
        <v>14</v>
      </c>
      <c r="D481" s="1" t="s">
        <v>1327</v>
      </c>
      <c r="E481" s="30" t="s">
        <v>23</v>
      </c>
      <c r="F481" s="46">
        <v>799069000000</v>
      </c>
      <c r="G481" s="43">
        <v>39814</v>
      </c>
      <c r="H481" s="30">
        <v>10290631008</v>
      </c>
      <c r="I481" s="30" t="s">
        <v>17</v>
      </c>
      <c r="J481" s="30" t="s">
        <v>18</v>
      </c>
      <c r="K481" s="30" t="s">
        <v>19</v>
      </c>
      <c r="L481" s="30">
        <v>10290631</v>
      </c>
      <c r="M481" s="30" t="s">
        <v>97</v>
      </c>
      <c r="N481" s="30" t="s">
        <v>1142</v>
      </c>
      <c r="O481" s="44" t="str">
        <f>IFERROR(VLOOKUP(D481,GERDATA971,14,FALSE),"")</f>
        <v>799064488790</v>
      </c>
      <c r="P481" s="42">
        <v>10</v>
      </c>
      <c r="Q481" s="30" t="s">
        <v>1525</v>
      </c>
      <c r="R481" s="1" t="str">
        <f t="shared" si="33"/>
        <v xml:space="preserve">Drop Out </v>
      </c>
      <c r="AA481"/>
    </row>
    <row r="482" spans="1:27" s="45" customFormat="1" ht="16.5" customHeight="1" x14ac:dyDescent="0.25">
      <c r="A482" s="42">
        <f t="shared" si="34"/>
        <v>23</v>
      </c>
      <c r="B482" s="30" t="s">
        <v>13</v>
      </c>
      <c r="C482" s="30" t="s">
        <v>14</v>
      </c>
      <c r="D482" s="1" t="s">
        <v>709</v>
      </c>
      <c r="E482" s="30" t="s">
        <v>16</v>
      </c>
      <c r="F482" s="30">
        <v>9493802836</v>
      </c>
      <c r="G482" s="43">
        <v>38601</v>
      </c>
      <c r="H482" s="30">
        <v>10290631001</v>
      </c>
      <c r="I482" s="30" t="s">
        <v>17</v>
      </c>
      <c r="J482" s="30" t="s">
        <v>18</v>
      </c>
      <c r="K482" s="30" t="s">
        <v>17</v>
      </c>
      <c r="L482" s="30">
        <v>10290631</v>
      </c>
      <c r="M482" s="30" t="s">
        <v>97</v>
      </c>
      <c r="N482" s="30" t="s">
        <v>21</v>
      </c>
      <c r="O482" s="44">
        <v>644472290701</v>
      </c>
      <c r="P482" s="42">
        <v>1</v>
      </c>
      <c r="Q482" s="30" t="s">
        <v>3565</v>
      </c>
      <c r="R482" s="1" t="str">
        <f t="shared" si="33"/>
        <v>Studying in School / College</v>
      </c>
      <c r="AA482"/>
    </row>
    <row r="483" spans="1:27" s="45" customFormat="1" ht="16.5" customHeight="1" x14ac:dyDescent="0.25">
      <c r="A483" s="42">
        <f t="shared" si="34"/>
        <v>24</v>
      </c>
      <c r="B483" s="30" t="s">
        <v>13</v>
      </c>
      <c r="C483" s="30" t="s">
        <v>14</v>
      </c>
      <c r="D483" s="1" t="s">
        <v>652</v>
      </c>
      <c r="E483" s="30" t="s">
        <v>16</v>
      </c>
      <c r="F483" s="30">
        <v>8333938441</v>
      </c>
      <c r="G483" s="43">
        <v>38996</v>
      </c>
      <c r="H483" s="30">
        <v>10290631001</v>
      </c>
      <c r="I483" s="30" t="s">
        <v>17</v>
      </c>
      <c r="J483" s="30" t="s">
        <v>18</v>
      </c>
      <c r="K483" s="30" t="s">
        <v>17</v>
      </c>
      <c r="L483" s="30">
        <v>10290631</v>
      </c>
      <c r="M483" s="30" t="s">
        <v>97</v>
      </c>
      <c r="N483" s="30" t="s">
        <v>21</v>
      </c>
      <c r="O483" s="44">
        <v>846507276462</v>
      </c>
      <c r="P483" s="42">
        <v>1</v>
      </c>
      <c r="Q483" s="30" t="s">
        <v>3577</v>
      </c>
      <c r="R483" s="1" t="str">
        <f t="shared" si="33"/>
        <v>Studying in School / College</v>
      </c>
      <c r="AA483"/>
    </row>
    <row r="484" spans="1:27" s="45" customFormat="1" ht="16.5" customHeight="1" x14ac:dyDescent="0.25">
      <c r="A484" s="42">
        <v>1</v>
      </c>
      <c r="B484" s="30" t="s">
        <v>13</v>
      </c>
      <c r="C484" s="30" t="s">
        <v>14</v>
      </c>
      <c r="D484" s="1" t="s">
        <v>569</v>
      </c>
      <c r="E484" s="30" t="s">
        <v>23</v>
      </c>
      <c r="F484" s="30">
        <v>9398908099</v>
      </c>
      <c r="G484" s="43">
        <v>43171</v>
      </c>
      <c r="H484" s="30">
        <v>10290632003</v>
      </c>
      <c r="I484" s="30" t="s">
        <v>17</v>
      </c>
      <c r="J484" s="30" t="s">
        <v>18</v>
      </c>
      <c r="K484" s="30" t="s">
        <v>19</v>
      </c>
      <c r="L484" s="30">
        <v>10290632</v>
      </c>
      <c r="M484" s="30" t="s">
        <v>62</v>
      </c>
      <c r="N484" s="30" t="s">
        <v>21</v>
      </c>
      <c r="O484" s="44">
        <f>IFERROR(VLOOKUP(D484,GERDATA971,14,FALSE),"")</f>
        <v>320953615596</v>
      </c>
      <c r="P484" s="42">
        <v>1</v>
      </c>
      <c r="Q484" s="30" t="s">
        <v>1364</v>
      </c>
      <c r="R484" s="1" t="str">
        <f t="shared" si="33"/>
        <v>Studying in School / College</v>
      </c>
      <c r="AA484"/>
    </row>
    <row r="485" spans="1:27" s="45" customFormat="1" ht="16.5" customHeight="1" x14ac:dyDescent="0.25">
      <c r="A485" s="42">
        <f t="shared" si="34"/>
        <v>2</v>
      </c>
      <c r="B485" s="30" t="s">
        <v>13</v>
      </c>
      <c r="C485" s="30" t="s">
        <v>14</v>
      </c>
      <c r="D485" s="1" t="s">
        <v>112</v>
      </c>
      <c r="E485" s="30" t="s">
        <v>23</v>
      </c>
      <c r="F485" s="30">
        <v>9494325961</v>
      </c>
      <c r="G485" s="43">
        <v>38996</v>
      </c>
      <c r="H485" s="30">
        <v>10290632008</v>
      </c>
      <c r="I485" s="30" t="s">
        <v>17</v>
      </c>
      <c r="J485" s="30" t="s">
        <v>18</v>
      </c>
      <c r="K485" s="30" t="s">
        <v>17</v>
      </c>
      <c r="L485" s="30">
        <v>10290632</v>
      </c>
      <c r="M485" s="30" t="s">
        <v>62</v>
      </c>
      <c r="N485" s="30" t="s">
        <v>21</v>
      </c>
      <c r="O485" s="44">
        <v>693401374853</v>
      </c>
      <c r="P485" s="42">
        <v>1</v>
      </c>
      <c r="Q485" s="30"/>
      <c r="R485" s="1" t="str">
        <f t="shared" si="33"/>
        <v>Studying in School / College</v>
      </c>
      <c r="AA485"/>
    </row>
    <row r="486" spans="1:27" s="45" customFormat="1" ht="16.5" customHeight="1" x14ac:dyDescent="0.25">
      <c r="A486" s="42">
        <f t="shared" si="34"/>
        <v>3</v>
      </c>
      <c r="B486" s="30" t="s">
        <v>13</v>
      </c>
      <c r="C486" s="30" t="s">
        <v>14</v>
      </c>
      <c r="D486" s="1" t="s">
        <v>218</v>
      </c>
      <c r="E486" s="30" t="s">
        <v>23</v>
      </c>
      <c r="F486" s="30">
        <v>9490949397</v>
      </c>
      <c r="G486" s="43">
        <v>40165</v>
      </c>
      <c r="H486" s="30">
        <v>10290632002</v>
      </c>
      <c r="I486" s="30" t="s">
        <v>17</v>
      </c>
      <c r="J486" s="30" t="s">
        <v>18</v>
      </c>
      <c r="K486" s="30" t="s">
        <v>19</v>
      </c>
      <c r="L486" s="30">
        <v>10290632</v>
      </c>
      <c r="M486" s="30" t="s">
        <v>62</v>
      </c>
      <c r="N486" s="30" t="s">
        <v>21</v>
      </c>
      <c r="O486" s="44">
        <f>IFERROR(VLOOKUP(D486,GERDATA971,14,FALSE),"")</f>
        <v>496535912803</v>
      </c>
      <c r="P486" s="42">
        <v>6</v>
      </c>
      <c r="Q486" s="30" t="s">
        <v>2093</v>
      </c>
      <c r="R486" s="1" t="str">
        <f t="shared" si="33"/>
        <v>Migrated to other state</v>
      </c>
      <c r="AA486"/>
    </row>
    <row r="487" spans="1:27" s="45" customFormat="1" ht="16.5" customHeight="1" x14ac:dyDescent="0.25">
      <c r="A487" s="42">
        <f t="shared" si="34"/>
        <v>4</v>
      </c>
      <c r="B487" s="30" t="s">
        <v>13</v>
      </c>
      <c r="C487" s="30" t="s">
        <v>14</v>
      </c>
      <c r="D487" s="1" t="s">
        <v>1132</v>
      </c>
      <c r="E487" s="30" t="s">
        <v>23</v>
      </c>
      <c r="F487" s="46">
        <v>898476000000</v>
      </c>
      <c r="G487" s="43">
        <v>38734</v>
      </c>
      <c r="H487" s="30">
        <v>10290632010</v>
      </c>
      <c r="I487" s="30" t="s">
        <v>17</v>
      </c>
      <c r="J487" s="30" t="s">
        <v>18</v>
      </c>
      <c r="K487" s="30" t="s">
        <v>17</v>
      </c>
      <c r="L487" s="30">
        <v>10290632</v>
      </c>
      <c r="M487" s="30" t="s">
        <v>62</v>
      </c>
      <c r="N487" s="30" t="s">
        <v>21</v>
      </c>
      <c r="O487" s="44">
        <v>898476116903</v>
      </c>
      <c r="P487" s="42">
        <v>1</v>
      </c>
      <c r="Q487" s="30"/>
      <c r="R487" s="1" t="str">
        <f t="shared" si="33"/>
        <v>Studying in School / College</v>
      </c>
      <c r="AA487"/>
    </row>
    <row r="488" spans="1:27" s="45" customFormat="1" ht="16.5" customHeight="1" x14ac:dyDescent="0.25">
      <c r="A488" s="42">
        <f t="shared" si="34"/>
        <v>5</v>
      </c>
      <c r="B488" s="30" t="s">
        <v>13</v>
      </c>
      <c r="C488" s="30" t="s">
        <v>14</v>
      </c>
      <c r="D488" s="1" t="s">
        <v>344</v>
      </c>
      <c r="E488" s="30" t="s">
        <v>16</v>
      </c>
      <c r="F488" s="30">
        <v>9492455067</v>
      </c>
      <c r="G488" s="43">
        <v>38659</v>
      </c>
      <c r="H488" s="30">
        <v>10290632001</v>
      </c>
      <c r="I488" s="30" t="s">
        <v>17</v>
      </c>
      <c r="J488" s="30" t="s">
        <v>18</v>
      </c>
      <c r="K488" s="30" t="s">
        <v>17</v>
      </c>
      <c r="L488" s="30">
        <v>10290632</v>
      </c>
      <c r="M488" s="30" t="s">
        <v>62</v>
      </c>
      <c r="N488" s="30" t="s">
        <v>21</v>
      </c>
      <c r="O488" s="44">
        <v>742064562317</v>
      </c>
      <c r="P488" s="42">
        <v>1</v>
      </c>
      <c r="Q488" s="30"/>
      <c r="R488" s="1" t="str">
        <f t="shared" si="33"/>
        <v>Studying in School / College</v>
      </c>
      <c r="AA488"/>
    </row>
    <row r="489" spans="1:27" s="45" customFormat="1" ht="16.5" customHeight="1" x14ac:dyDescent="0.25">
      <c r="A489" s="42">
        <f t="shared" si="34"/>
        <v>6</v>
      </c>
      <c r="B489" s="30" t="s">
        <v>13</v>
      </c>
      <c r="C489" s="30" t="s">
        <v>14</v>
      </c>
      <c r="D489" s="1" t="s">
        <v>212</v>
      </c>
      <c r="E489" s="30" t="s">
        <v>23</v>
      </c>
      <c r="F489" s="30">
        <v>9392973288</v>
      </c>
      <c r="G489" s="43">
        <v>42897</v>
      </c>
      <c r="H489" s="30">
        <v>10290632005</v>
      </c>
      <c r="I489" s="30" t="s">
        <v>17</v>
      </c>
      <c r="J489" s="30" t="s">
        <v>18</v>
      </c>
      <c r="K489" s="30" t="s">
        <v>19</v>
      </c>
      <c r="L489" s="30">
        <v>10290632</v>
      </c>
      <c r="M489" s="30" t="s">
        <v>62</v>
      </c>
      <c r="N489" s="30" t="s">
        <v>21</v>
      </c>
      <c r="O489" s="44" t="str">
        <f>IFERROR(VLOOKUP(D489,GERDATA971,14,FALSE),"")</f>
        <v/>
      </c>
      <c r="P489" s="42">
        <v>1</v>
      </c>
      <c r="Q489" s="30" t="s">
        <v>2104</v>
      </c>
      <c r="R489" s="1" t="str">
        <f t="shared" si="33"/>
        <v>Studying in School / College</v>
      </c>
      <c r="AA489"/>
    </row>
    <row r="490" spans="1:27" s="45" customFormat="1" ht="16.5" customHeight="1" x14ac:dyDescent="0.25">
      <c r="A490" s="42">
        <f t="shared" si="34"/>
        <v>7</v>
      </c>
      <c r="B490" s="30" t="s">
        <v>13</v>
      </c>
      <c r="C490" s="30" t="s">
        <v>14</v>
      </c>
      <c r="D490" s="1" t="s">
        <v>744</v>
      </c>
      <c r="E490" s="30" t="s">
        <v>16</v>
      </c>
      <c r="F490" s="30">
        <v>8332076040</v>
      </c>
      <c r="G490" s="43">
        <v>39448</v>
      </c>
      <c r="H490" s="30">
        <v>10290632009</v>
      </c>
      <c r="I490" s="30" t="s">
        <v>17</v>
      </c>
      <c r="J490" s="30" t="s">
        <v>18</v>
      </c>
      <c r="K490" s="30" t="s">
        <v>19</v>
      </c>
      <c r="L490" s="30">
        <v>10290632</v>
      </c>
      <c r="M490" s="30" t="s">
        <v>62</v>
      </c>
      <c r="N490" s="30" t="s">
        <v>21</v>
      </c>
      <c r="O490" s="44">
        <f>IFERROR(VLOOKUP(D490,GERDATA971,14,FALSE),"")</f>
        <v>715768931214</v>
      </c>
      <c r="P490" s="42">
        <v>7</v>
      </c>
      <c r="Q490" s="30" t="s">
        <v>2110</v>
      </c>
      <c r="R490" s="1" t="str">
        <f t="shared" si="33"/>
        <v>CWSN Physically challenged</v>
      </c>
      <c r="AA490"/>
    </row>
    <row r="491" spans="1:27" s="45" customFormat="1" ht="16.5" customHeight="1" x14ac:dyDescent="0.25">
      <c r="A491" s="42">
        <f t="shared" si="34"/>
        <v>8</v>
      </c>
      <c r="B491" s="30" t="s">
        <v>13</v>
      </c>
      <c r="C491" s="30" t="s">
        <v>14</v>
      </c>
      <c r="D491" s="1" t="s">
        <v>396</v>
      </c>
      <c r="E491" s="30" t="s">
        <v>16</v>
      </c>
      <c r="F491" s="30">
        <v>9492380563</v>
      </c>
      <c r="G491" s="43">
        <v>38882</v>
      </c>
      <c r="H491" s="30">
        <v>10290632004</v>
      </c>
      <c r="I491" s="30" t="s">
        <v>17</v>
      </c>
      <c r="J491" s="30" t="s">
        <v>18</v>
      </c>
      <c r="K491" s="30" t="s">
        <v>19</v>
      </c>
      <c r="L491" s="30">
        <v>10290632</v>
      </c>
      <c r="M491" s="30" t="s">
        <v>62</v>
      </c>
      <c r="N491" s="30" t="s">
        <v>21</v>
      </c>
      <c r="O491" s="44">
        <f>IFERROR(VLOOKUP(D491,GERDATA971,14,FALSE),"")</f>
        <v>473544757759</v>
      </c>
      <c r="P491" s="42">
        <v>1</v>
      </c>
      <c r="Q491" s="30" t="s">
        <v>1640</v>
      </c>
      <c r="R491" s="1" t="str">
        <f t="shared" si="33"/>
        <v>Studying in School / College</v>
      </c>
      <c r="AA491"/>
    </row>
    <row r="492" spans="1:27" s="45" customFormat="1" ht="16.5" customHeight="1" x14ac:dyDescent="0.25">
      <c r="A492" s="42">
        <f t="shared" si="34"/>
        <v>9</v>
      </c>
      <c r="B492" s="30" t="s">
        <v>13</v>
      </c>
      <c r="C492" s="30" t="s">
        <v>14</v>
      </c>
      <c r="D492" s="1" t="s">
        <v>766</v>
      </c>
      <c r="E492" s="30" t="s">
        <v>16</v>
      </c>
      <c r="F492" s="30">
        <v>8688843934</v>
      </c>
      <c r="G492" s="43">
        <v>41646</v>
      </c>
      <c r="H492" s="30">
        <v>10290632010</v>
      </c>
      <c r="I492" s="30" t="s">
        <v>17</v>
      </c>
      <c r="J492" s="30" t="s">
        <v>18</v>
      </c>
      <c r="K492" s="30" t="s">
        <v>19</v>
      </c>
      <c r="L492" s="30">
        <v>10290632</v>
      </c>
      <c r="M492" s="30" t="s">
        <v>62</v>
      </c>
      <c r="N492" s="30" t="s">
        <v>21</v>
      </c>
      <c r="O492" s="44">
        <f>IFERROR(VLOOKUP(D492,GERDATA971,14,FALSE),"")</f>
        <v>708775732311</v>
      </c>
      <c r="P492" s="42">
        <v>1</v>
      </c>
      <c r="Q492" s="30" t="s">
        <v>2117</v>
      </c>
      <c r="R492" s="1" t="str">
        <f t="shared" si="33"/>
        <v>Studying in School / College</v>
      </c>
      <c r="AA492"/>
    </row>
    <row r="493" spans="1:27" s="45" customFormat="1" ht="16.5" customHeight="1" x14ac:dyDescent="0.25">
      <c r="A493" s="42">
        <f t="shared" si="34"/>
        <v>10</v>
      </c>
      <c r="B493" s="30" t="s">
        <v>13</v>
      </c>
      <c r="C493" s="30" t="s">
        <v>14</v>
      </c>
      <c r="D493" s="1" t="s">
        <v>1025</v>
      </c>
      <c r="E493" s="30" t="s">
        <v>23</v>
      </c>
      <c r="F493" s="46">
        <v>579838000000</v>
      </c>
      <c r="G493" s="43">
        <v>38681</v>
      </c>
      <c r="H493" s="30">
        <v>10290632009</v>
      </c>
      <c r="I493" s="30" t="s">
        <v>17</v>
      </c>
      <c r="J493" s="30" t="s">
        <v>18</v>
      </c>
      <c r="K493" s="30" t="s">
        <v>19</v>
      </c>
      <c r="L493" s="30">
        <v>10290632</v>
      </c>
      <c r="M493" s="30" t="s">
        <v>62</v>
      </c>
      <c r="N493" s="30" t="s">
        <v>21</v>
      </c>
      <c r="O493" s="44">
        <f>IFERROR(VLOOKUP(D493,GERDATA971,14,FALSE),"")</f>
        <v>579837920695</v>
      </c>
      <c r="P493" s="42">
        <v>3</v>
      </c>
      <c r="Q493" s="30" t="s">
        <v>2112</v>
      </c>
      <c r="R493" s="1" t="str">
        <f t="shared" si="33"/>
        <v>Inter passed and present not continue study</v>
      </c>
    </row>
    <row r="494" spans="1:27" s="45" customFormat="1" ht="16.5" customHeight="1" x14ac:dyDescent="0.25">
      <c r="A494" s="42">
        <f t="shared" si="34"/>
        <v>11</v>
      </c>
      <c r="B494" s="30" t="s">
        <v>13</v>
      </c>
      <c r="C494" s="30" t="s">
        <v>14</v>
      </c>
      <c r="D494" s="1" t="s">
        <v>1299</v>
      </c>
      <c r="E494" s="30" t="s">
        <v>23</v>
      </c>
      <c r="F494" s="46">
        <v>545247000000</v>
      </c>
      <c r="G494" s="43">
        <v>40818</v>
      </c>
      <c r="H494" s="30">
        <v>10290632003</v>
      </c>
      <c r="I494" s="30" t="s">
        <v>17</v>
      </c>
      <c r="J494" s="30" t="s">
        <v>31</v>
      </c>
      <c r="K494" s="30" t="s">
        <v>19</v>
      </c>
      <c r="L494" s="30">
        <v>10290632</v>
      </c>
      <c r="M494" s="30" t="s">
        <v>62</v>
      </c>
      <c r="N494" s="30" t="s">
        <v>1153</v>
      </c>
      <c r="O494" s="44"/>
      <c r="P494" s="42">
        <v>11</v>
      </c>
      <c r="Q494" s="30"/>
      <c r="R494" s="1" t="str">
        <f t="shared" si="33"/>
        <v>Not traced</v>
      </c>
    </row>
    <row r="495" spans="1:27" s="45" customFormat="1" ht="16.5" customHeight="1" x14ac:dyDescent="0.25">
      <c r="A495" s="42">
        <f t="shared" si="34"/>
        <v>12</v>
      </c>
      <c r="B495" s="30" t="s">
        <v>13</v>
      </c>
      <c r="C495" s="30" t="s">
        <v>14</v>
      </c>
      <c r="D495" s="1" t="s">
        <v>209</v>
      </c>
      <c r="E495" s="30"/>
      <c r="F495" s="30">
        <v>7382069750</v>
      </c>
      <c r="G495" s="43">
        <v>38837</v>
      </c>
      <c r="H495" s="30">
        <v>10290632011</v>
      </c>
      <c r="I495" s="30" t="s">
        <v>17</v>
      </c>
      <c r="J495" s="30" t="s">
        <v>31</v>
      </c>
      <c r="K495" s="30" t="s">
        <v>19</v>
      </c>
      <c r="L495" s="30">
        <v>10290632</v>
      </c>
      <c r="M495" s="30" t="s">
        <v>62</v>
      </c>
      <c r="N495" s="30" t="s">
        <v>21</v>
      </c>
      <c r="O495" s="44"/>
      <c r="P495" s="42">
        <v>11</v>
      </c>
      <c r="Q495" s="30"/>
      <c r="R495" s="1" t="str">
        <f t="shared" si="33"/>
        <v>Not traced</v>
      </c>
    </row>
    <row r="496" spans="1:27" s="45" customFormat="1" ht="16.5" customHeight="1" x14ac:dyDescent="0.25">
      <c r="A496" s="42">
        <f t="shared" si="34"/>
        <v>13</v>
      </c>
      <c r="B496" s="30" t="s">
        <v>13</v>
      </c>
      <c r="C496" s="30" t="s">
        <v>14</v>
      </c>
      <c r="D496" s="1" t="s">
        <v>235</v>
      </c>
      <c r="E496" s="30" t="s">
        <v>16</v>
      </c>
      <c r="F496" s="30">
        <v>7901373220</v>
      </c>
      <c r="G496" s="43">
        <v>42375</v>
      </c>
      <c r="H496" s="30">
        <v>10290632001</v>
      </c>
      <c r="I496" s="30" t="s">
        <v>17</v>
      </c>
      <c r="J496" s="30" t="s">
        <v>18</v>
      </c>
      <c r="K496" s="30" t="s">
        <v>19</v>
      </c>
      <c r="L496" s="30">
        <v>10290632</v>
      </c>
      <c r="M496" s="30" t="s">
        <v>62</v>
      </c>
      <c r="N496" s="30" t="s">
        <v>21</v>
      </c>
      <c r="O496" s="44">
        <f>IFERROR(VLOOKUP(D496,GERDATA971,14,FALSE),"")</f>
        <v>502280997454</v>
      </c>
      <c r="P496" s="42">
        <v>1</v>
      </c>
      <c r="Q496" s="30" t="s">
        <v>2086</v>
      </c>
      <c r="R496" s="1" t="str">
        <f t="shared" si="33"/>
        <v>Studying in School / College</v>
      </c>
    </row>
    <row r="497" spans="1:18" s="45" customFormat="1" ht="16.5" customHeight="1" x14ac:dyDescent="0.25">
      <c r="A497" s="42">
        <f t="shared" si="34"/>
        <v>14</v>
      </c>
      <c r="B497" s="30" t="s">
        <v>13</v>
      </c>
      <c r="C497" s="30" t="s">
        <v>14</v>
      </c>
      <c r="D497" s="1" t="s">
        <v>61</v>
      </c>
      <c r="E497" s="30" t="s">
        <v>16</v>
      </c>
      <c r="F497" s="30">
        <v>7901373220</v>
      </c>
      <c r="G497" s="43">
        <v>42680</v>
      </c>
      <c r="H497" s="30">
        <v>10290632001</v>
      </c>
      <c r="I497" s="30" t="s">
        <v>17</v>
      </c>
      <c r="J497" s="30" t="s">
        <v>18</v>
      </c>
      <c r="K497" s="30" t="s">
        <v>19</v>
      </c>
      <c r="L497" s="30">
        <v>10290632</v>
      </c>
      <c r="M497" s="30" t="s">
        <v>62</v>
      </c>
      <c r="N497" s="30" t="s">
        <v>21</v>
      </c>
      <c r="O497" s="44">
        <f>IFERROR(VLOOKUP(D497,GERDATA971,14,FALSE),"")</f>
        <v>704058888559</v>
      </c>
      <c r="P497" s="42">
        <v>1</v>
      </c>
      <c r="Q497" s="30" t="s">
        <v>2087</v>
      </c>
      <c r="R497" s="1" t="str">
        <f t="shared" si="33"/>
        <v>Studying in School / College</v>
      </c>
    </row>
    <row r="498" spans="1:18" s="45" customFormat="1" ht="16.5" customHeight="1" x14ac:dyDescent="0.25">
      <c r="A498" s="42">
        <f t="shared" si="34"/>
        <v>15</v>
      </c>
      <c r="B498" s="30" t="s">
        <v>13</v>
      </c>
      <c r="C498" s="30" t="s">
        <v>14</v>
      </c>
      <c r="D498" s="1" t="s">
        <v>517</v>
      </c>
      <c r="E498" s="30" t="s">
        <v>16</v>
      </c>
      <c r="F498" s="30">
        <v>9490461366</v>
      </c>
      <c r="G498" s="43">
        <v>42574</v>
      </c>
      <c r="H498" s="30">
        <v>10290632010</v>
      </c>
      <c r="I498" s="30" t="s">
        <v>17</v>
      </c>
      <c r="J498" s="30" t="s">
        <v>18</v>
      </c>
      <c r="K498" s="30" t="s">
        <v>19</v>
      </c>
      <c r="L498" s="30">
        <v>10290632</v>
      </c>
      <c r="M498" s="30" t="s">
        <v>62</v>
      </c>
      <c r="N498" s="30" t="s">
        <v>21</v>
      </c>
      <c r="O498" s="44">
        <f>IFERROR(VLOOKUP(D498,GERDATA971,14,FALSE),"")</f>
        <v>517341173661</v>
      </c>
      <c r="P498" s="42">
        <v>1</v>
      </c>
      <c r="Q498" s="30" t="s">
        <v>2119</v>
      </c>
      <c r="R498" s="1" t="str">
        <f t="shared" si="33"/>
        <v>Studying in School / College</v>
      </c>
    </row>
    <row r="499" spans="1:18" s="45" customFormat="1" ht="16.5" customHeight="1" x14ac:dyDescent="0.25">
      <c r="A499" s="42">
        <f t="shared" si="34"/>
        <v>16</v>
      </c>
      <c r="B499" s="30" t="s">
        <v>13</v>
      </c>
      <c r="C499" s="30" t="s">
        <v>14</v>
      </c>
      <c r="D499" s="1" t="s">
        <v>451</v>
      </c>
      <c r="E499" s="30" t="s">
        <v>23</v>
      </c>
      <c r="F499" s="30">
        <v>9494334588</v>
      </c>
      <c r="G499" s="43">
        <v>38773</v>
      </c>
      <c r="H499" s="30">
        <v>10290632010</v>
      </c>
      <c r="I499" s="30" t="s">
        <v>17</v>
      </c>
      <c r="J499" s="30" t="s">
        <v>18</v>
      </c>
      <c r="K499" s="30" t="s">
        <v>17</v>
      </c>
      <c r="L499" s="30">
        <v>10290632</v>
      </c>
      <c r="M499" s="30" t="s">
        <v>62</v>
      </c>
      <c r="N499" s="30" t="s">
        <v>21</v>
      </c>
      <c r="O499" s="44">
        <v>630240584541</v>
      </c>
      <c r="P499" s="42">
        <v>1</v>
      </c>
      <c r="Q499" s="30"/>
      <c r="R499" s="1" t="str">
        <f t="shared" si="33"/>
        <v>Studying in School / College</v>
      </c>
    </row>
    <row r="500" spans="1:18" s="45" customFormat="1" ht="16.5" customHeight="1" x14ac:dyDescent="0.25">
      <c r="A500" s="42">
        <f t="shared" si="34"/>
        <v>17</v>
      </c>
      <c r="B500" s="30" t="s">
        <v>13</v>
      </c>
      <c r="C500" s="30" t="s">
        <v>14</v>
      </c>
      <c r="D500" s="1" t="s">
        <v>467</v>
      </c>
      <c r="E500" s="30" t="s">
        <v>16</v>
      </c>
      <c r="F500" s="30">
        <v>9440304635</v>
      </c>
      <c r="G500" s="43">
        <v>38855</v>
      </c>
      <c r="H500" s="30">
        <v>10290632010</v>
      </c>
      <c r="I500" s="30" t="s">
        <v>17</v>
      </c>
      <c r="J500" s="30" t="s">
        <v>18</v>
      </c>
      <c r="K500" s="30" t="s">
        <v>17</v>
      </c>
      <c r="L500" s="30">
        <v>10290632</v>
      </c>
      <c r="M500" s="30" t="s">
        <v>62</v>
      </c>
      <c r="N500" s="30" t="s">
        <v>21</v>
      </c>
      <c r="O500" s="44">
        <v>582009307844</v>
      </c>
      <c r="P500" s="42">
        <v>1</v>
      </c>
      <c r="Q500" s="30"/>
      <c r="R500" s="1" t="str">
        <f t="shared" si="33"/>
        <v>Studying in School / College</v>
      </c>
    </row>
    <row r="501" spans="1:18" s="45" customFormat="1" ht="16.5" customHeight="1" x14ac:dyDescent="0.25">
      <c r="A501" s="42">
        <f t="shared" si="34"/>
        <v>18</v>
      </c>
      <c r="B501" s="30" t="s">
        <v>13</v>
      </c>
      <c r="C501" s="30" t="s">
        <v>14</v>
      </c>
      <c r="D501" s="1" t="s">
        <v>726</v>
      </c>
      <c r="E501" s="30" t="s">
        <v>16</v>
      </c>
      <c r="F501" s="30">
        <v>9491132208</v>
      </c>
      <c r="G501" s="43">
        <v>39253</v>
      </c>
      <c r="H501" s="30">
        <v>10290632009</v>
      </c>
      <c r="I501" s="30" t="s">
        <v>17</v>
      </c>
      <c r="J501" s="30" t="s">
        <v>169</v>
      </c>
      <c r="K501" s="30" t="s">
        <v>19</v>
      </c>
      <c r="L501" s="30">
        <v>10290632</v>
      </c>
      <c r="M501" s="30" t="s">
        <v>62</v>
      </c>
      <c r="N501" s="30" t="s">
        <v>21</v>
      </c>
      <c r="O501" s="44">
        <v>958044777892</v>
      </c>
      <c r="P501" s="42">
        <v>1</v>
      </c>
      <c r="Q501" s="30"/>
      <c r="R501" s="1" t="str">
        <f t="shared" si="33"/>
        <v>Studying in School / College</v>
      </c>
    </row>
    <row r="502" spans="1:18" s="45" customFormat="1" ht="16.5" customHeight="1" x14ac:dyDescent="0.25">
      <c r="A502" s="42">
        <f t="shared" si="34"/>
        <v>19</v>
      </c>
      <c r="B502" s="30" t="s">
        <v>13</v>
      </c>
      <c r="C502" s="30" t="s">
        <v>14</v>
      </c>
      <c r="D502" s="1" t="s">
        <v>1233</v>
      </c>
      <c r="E502" s="30" t="s">
        <v>16</v>
      </c>
      <c r="F502" s="46">
        <v>575674000000</v>
      </c>
      <c r="G502" s="43">
        <v>42697</v>
      </c>
      <c r="H502" s="30">
        <v>10290632006</v>
      </c>
      <c r="I502" s="30" t="s">
        <v>17</v>
      </c>
      <c r="J502" s="30" t="s">
        <v>18</v>
      </c>
      <c r="K502" s="30" t="s">
        <v>19</v>
      </c>
      <c r="L502" s="30">
        <v>10290632</v>
      </c>
      <c r="M502" s="30" t="s">
        <v>62</v>
      </c>
      <c r="N502" s="30" t="s">
        <v>1142</v>
      </c>
      <c r="O502" s="44">
        <f>IFERROR(VLOOKUP(D502,GERDATA971,14,FALSE),"")</f>
        <v>575674151549</v>
      </c>
      <c r="P502" s="42">
        <v>1</v>
      </c>
      <c r="Q502" s="30" t="s">
        <v>2107</v>
      </c>
      <c r="R502" s="1" t="str">
        <f t="shared" si="33"/>
        <v>Studying in School / College</v>
      </c>
    </row>
    <row r="503" spans="1:18" s="45" customFormat="1" ht="16.5" customHeight="1" x14ac:dyDescent="0.25">
      <c r="A503" s="42">
        <f t="shared" si="34"/>
        <v>20</v>
      </c>
      <c r="B503" s="30" t="s">
        <v>13</v>
      </c>
      <c r="C503" s="30" t="s">
        <v>14</v>
      </c>
      <c r="D503" s="1" t="s">
        <v>717</v>
      </c>
      <c r="E503" s="30" t="s">
        <v>16</v>
      </c>
      <c r="F503" s="30">
        <v>7382774003</v>
      </c>
      <c r="G503" s="43">
        <v>39448</v>
      </c>
      <c r="H503" s="30">
        <v>10290632007</v>
      </c>
      <c r="I503" s="30" t="s">
        <v>17</v>
      </c>
      <c r="J503" s="30" t="s">
        <v>18</v>
      </c>
      <c r="K503" s="30" t="s">
        <v>17</v>
      </c>
      <c r="L503" s="30">
        <v>10290632</v>
      </c>
      <c r="M503" s="30" t="s">
        <v>62</v>
      </c>
      <c r="N503" s="30" t="s">
        <v>21</v>
      </c>
      <c r="O503" s="44">
        <v>666750683702</v>
      </c>
      <c r="P503" s="42">
        <v>1</v>
      </c>
      <c r="Q503" s="30"/>
      <c r="R503" s="1" t="str">
        <f t="shared" si="33"/>
        <v>Studying in School / College</v>
      </c>
    </row>
    <row r="504" spans="1:18" s="45" customFormat="1" ht="16.5" customHeight="1" x14ac:dyDescent="0.25">
      <c r="A504" s="42">
        <f t="shared" si="34"/>
        <v>21</v>
      </c>
      <c r="B504" s="30" t="s">
        <v>13</v>
      </c>
      <c r="C504" s="30" t="s">
        <v>14</v>
      </c>
      <c r="D504" s="1" t="s">
        <v>1057</v>
      </c>
      <c r="E504" s="30"/>
      <c r="F504" s="46">
        <v>801063000000</v>
      </c>
      <c r="G504" s="43">
        <v>38903</v>
      </c>
      <c r="H504" s="30">
        <v>10290632011</v>
      </c>
      <c r="I504" s="30" t="s">
        <v>17</v>
      </c>
      <c r="J504" s="30" t="s">
        <v>169</v>
      </c>
      <c r="K504" s="30" t="s">
        <v>19</v>
      </c>
      <c r="L504" s="30">
        <v>10290632</v>
      </c>
      <c r="M504" s="30" t="s">
        <v>62</v>
      </c>
      <c r="N504" s="30" t="s">
        <v>21</v>
      </c>
      <c r="O504" s="44"/>
      <c r="P504" s="42">
        <v>12</v>
      </c>
      <c r="Q504" s="30" t="s">
        <v>1473</v>
      </c>
      <c r="R504" s="1" t="str">
        <f t="shared" si="33"/>
        <v>Died</v>
      </c>
    </row>
    <row r="505" spans="1:18" s="45" customFormat="1" ht="16.5" customHeight="1" x14ac:dyDescent="0.25">
      <c r="A505" s="42">
        <f t="shared" si="34"/>
        <v>22</v>
      </c>
      <c r="B505" s="30" t="s">
        <v>13</v>
      </c>
      <c r="C505" s="30" t="s">
        <v>14</v>
      </c>
      <c r="D505" s="1" t="s">
        <v>453</v>
      </c>
      <c r="E505" s="30" t="s">
        <v>16</v>
      </c>
      <c r="F505" s="30">
        <v>9494919108</v>
      </c>
      <c r="G505" s="43">
        <v>39122</v>
      </c>
      <c r="H505" s="30">
        <v>10290632001</v>
      </c>
      <c r="I505" s="30" t="s">
        <v>17</v>
      </c>
      <c r="J505" s="30" t="s">
        <v>18</v>
      </c>
      <c r="K505" s="30" t="s">
        <v>19</v>
      </c>
      <c r="L505" s="30">
        <v>10290632</v>
      </c>
      <c r="M505" s="30" t="s">
        <v>62</v>
      </c>
      <c r="N505" s="30" t="s">
        <v>21</v>
      </c>
      <c r="O505" s="44">
        <f>IFERROR(VLOOKUP(D505,GERDATA971,14,FALSE),"")</f>
        <v>310757491002</v>
      </c>
      <c r="P505" s="42">
        <v>10</v>
      </c>
      <c r="Q505" s="30" t="s">
        <v>2088</v>
      </c>
      <c r="R505" s="1" t="str">
        <f t="shared" si="33"/>
        <v xml:space="preserve">Drop Out </v>
      </c>
    </row>
    <row r="506" spans="1:18" s="45" customFormat="1" ht="16.5" customHeight="1" x14ac:dyDescent="0.25">
      <c r="A506" s="42">
        <f t="shared" si="34"/>
        <v>23</v>
      </c>
      <c r="B506" s="30" t="s">
        <v>13</v>
      </c>
      <c r="C506" s="30" t="s">
        <v>14</v>
      </c>
      <c r="D506" s="1" t="s">
        <v>353</v>
      </c>
      <c r="E506" s="30" t="s">
        <v>23</v>
      </c>
      <c r="F506" s="30">
        <v>9475238854</v>
      </c>
      <c r="G506" s="43">
        <v>43276</v>
      </c>
      <c r="H506" s="30">
        <v>10290632002</v>
      </c>
      <c r="I506" s="30" t="s">
        <v>17</v>
      </c>
      <c r="J506" s="30" t="s">
        <v>18</v>
      </c>
      <c r="K506" s="30" t="s">
        <v>19</v>
      </c>
      <c r="L506" s="30">
        <v>10290632</v>
      </c>
      <c r="M506" s="30" t="s">
        <v>62</v>
      </c>
      <c r="N506" s="30" t="s">
        <v>21</v>
      </c>
      <c r="O506" s="44">
        <f>IFERROR(VLOOKUP(D506,GERDATA971,14,FALSE),"")</f>
        <v>765312026619</v>
      </c>
      <c r="P506" s="42">
        <v>1</v>
      </c>
      <c r="Q506" s="30" t="s">
        <v>2096</v>
      </c>
      <c r="R506" s="1" t="str">
        <f t="shared" si="33"/>
        <v>Studying in School / College</v>
      </c>
    </row>
    <row r="507" spans="1:18" s="45" customFormat="1" ht="16.5" customHeight="1" x14ac:dyDescent="0.25">
      <c r="A507" s="42">
        <f t="shared" si="34"/>
        <v>24</v>
      </c>
      <c r="B507" s="30" t="s">
        <v>13</v>
      </c>
      <c r="C507" s="30" t="s">
        <v>14</v>
      </c>
      <c r="D507" s="1" t="s">
        <v>603</v>
      </c>
      <c r="E507" s="30" t="s">
        <v>23</v>
      </c>
      <c r="F507" s="30">
        <v>7901285304</v>
      </c>
      <c r="G507" s="43">
        <v>40825</v>
      </c>
      <c r="H507" s="30">
        <v>10290632007</v>
      </c>
      <c r="I507" s="30" t="s">
        <v>17</v>
      </c>
      <c r="J507" s="30" t="s">
        <v>169</v>
      </c>
      <c r="K507" s="30" t="s">
        <v>19</v>
      </c>
      <c r="L507" s="30">
        <v>10290632</v>
      </c>
      <c r="M507" s="30" t="s">
        <v>62</v>
      </c>
      <c r="N507" s="30" t="s">
        <v>21</v>
      </c>
      <c r="O507" s="44"/>
      <c r="P507" s="42">
        <v>11</v>
      </c>
      <c r="Q507" s="30"/>
      <c r="R507" s="1" t="str">
        <f t="shared" si="33"/>
        <v>Not traced</v>
      </c>
    </row>
    <row r="508" spans="1:18" s="45" customFormat="1" ht="16.5" customHeight="1" x14ac:dyDescent="0.25">
      <c r="A508" s="42">
        <f t="shared" si="34"/>
        <v>25</v>
      </c>
      <c r="B508" s="30" t="s">
        <v>13</v>
      </c>
      <c r="C508" s="30" t="s">
        <v>14</v>
      </c>
      <c r="D508" s="1" t="s">
        <v>998</v>
      </c>
      <c r="E508" s="30" t="s">
        <v>16</v>
      </c>
      <c r="F508" s="46">
        <v>892763000000</v>
      </c>
      <c r="G508" s="43">
        <v>39668</v>
      </c>
      <c r="H508" s="30">
        <v>10290632009</v>
      </c>
      <c r="I508" s="30" t="s">
        <v>17</v>
      </c>
      <c r="J508" s="30" t="s">
        <v>18</v>
      </c>
      <c r="K508" s="30" t="s">
        <v>19</v>
      </c>
      <c r="L508" s="30">
        <v>10290632</v>
      </c>
      <c r="M508" s="30" t="s">
        <v>62</v>
      </c>
      <c r="N508" s="30" t="s">
        <v>21</v>
      </c>
      <c r="O508" s="44">
        <f>IFERROR(VLOOKUP(D508,GERDATA971,14,FALSE),"")</f>
        <v>892763188443</v>
      </c>
      <c r="P508" s="42">
        <v>1</v>
      </c>
      <c r="Q508" s="30" t="s">
        <v>2114</v>
      </c>
      <c r="R508" s="1" t="str">
        <f t="shared" si="33"/>
        <v>Studying in School / College</v>
      </c>
    </row>
    <row r="509" spans="1:18" s="45" customFormat="1" ht="16.5" customHeight="1" x14ac:dyDescent="0.25">
      <c r="A509" s="42">
        <v>1</v>
      </c>
      <c r="B509" s="30" t="s">
        <v>13</v>
      </c>
      <c r="C509" s="30" t="s">
        <v>14</v>
      </c>
      <c r="D509" s="1" t="s">
        <v>624</v>
      </c>
      <c r="E509" s="30" t="s">
        <v>23</v>
      </c>
      <c r="F509" s="30">
        <v>9494162418</v>
      </c>
      <c r="G509" s="43">
        <v>39252</v>
      </c>
      <c r="H509" s="30">
        <v>10290633001</v>
      </c>
      <c r="I509" s="30" t="s">
        <v>17</v>
      </c>
      <c r="J509" s="30" t="s">
        <v>18</v>
      </c>
      <c r="K509" s="30" t="s">
        <v>19</v>
      </c>
      <c r="L509" s="30">
        <v>10290633</v>
      </c>
      <c r="M509" s="30" t="s">
        <v>164</v>
      </c>
      <c r="N509" s="30" t="s">
        <v>21</v>
      </c>
      <c r="O509" s="44" t="str">
        <f>IFERROR(VLOOKUP(D509,GERDATA971,14,FALSE),"")</f>
        <v>956625577840</v>
      </c>
      <c r="P509" s="42">
        <v>1</v>
      </c>
      <c r="Q509" s="30" t="s">
        <v>2124</v>
      </c>
      <c r="R509" s="1" t="str">
        <f t="shared" si="33"/>
        <v>Studying in School / College</v>
      </c>
    </row>
    <row r="510" spans="1:18" s="45" customFormat="1" ht="16.5" customHeight="1" x14ac:dyDescent="0.25">
      <c r="A510" s="42">
        <f t="shared" si="34"/>
        <v>2</v>
      </c>
      <c r="B510" s="30" t="s">
        <v>13</v>
      </c>
      <c r="C510" s="30" t="s">
        <v>14</v>
      </c>
      <c r="D510" s="1" t="s">
        <v>552</v>
      </c>
      <c r="E510" s="30" t="s">
        <v>23</v>
      </c>
      <c r="F510" s="30">
        <v>8500537351</v>
      </c>
      <c r="G510" s="43">
        <v>38718</v>
      </c>
      <c r="H510" s="30">
        <v>10290633003</v>
      </c>
      <c r="I510" s="30" t="s">
        <v>17</v>
      </c>
      <c r="J510" s="30" t="s">
        <v>18</v>
      </c>
      <c r="K510" s="30" t="s">
        <v>19</v>
      </c>
      <c r="L510" s="30">
        <v>10290633</v>
      </c>
      <c r="M510" s="30" t="s">
        <v>164</v>
      </c>
      <c r="N510" s="30" t="s">
        <v>21</v>
      </c>
      <c r="O510" s="44" t="str">
        <f>IFERROR(VLOOKUP(D510,GERDATA971,14,FALSE),"")</f>
        <v>981958074481</v>
      </c>
      <c r="P510" s="42">
        <v>3</v>
      </c>
      <c r="Q510" s="30" t="s">
        <v>2139</v>
      </c>
      <c r="R510" s="1" t="str">
        <f t="shared" si="33"/>
        <v>Inter passed and present not continue study</v>
      </c>
    </row>
    <row r="511" spans="1:18" s="45" customFormat="1" ht="16.5" customHeight="1" x14ac:dyDescent="0.25">
      <c r="A511" s="42">
        <f t="shared" si="34"/>
        <v>3</v>
      </c>
      <c r="B511" s="30" t="s">
        <v>13</v>
      </c>
      <c r="C511" s="30" t="s">
        <v>14</v>
      </c>
      <c r="D511" s="1" t="s">
        <v>861</v>
      </c>
      <c r="E511" s="30" t="s">
        <v>16</v>
      </c>
      <c r="F511" s="30">
        <v>7382708406</v>
      </c>
      <c r="G511" s="43">
        <v>39448</v>
      </c>
      <c r="H511" s="30">
        <v>10290633003</v>
      </c>
      <c r="I511" s="30" t="s">
        <v>17</v>
      </c>
      <c r="J511" s="30" t="s">
        <v>18</v>
      </c>
      <c r="K511" s="30" t="s">
        <v>19</v>
      </c>
      <c r="L511" s="30">
        <v>10290633</v>
      </c>
      <c r="M511" s="30" t="s">
        <v>164</v>
      </c>
      <c r="N511" s="30" t="s">
        <v>21</v>
      </c>
      <c r="O511" s="44" t="str">
        <f>IFERROR(VLOOKUP(D511,GERDATA971,14,FALSE),"")</f>
        <v>694798023292</v>
      </c>
      <c r="P511" s="42">
        <v>2</v>
      </c>
      <c r="Q511" s="30" t="s">
        <v>2142</v>
      </c>
      <c r="R511" s="1" t="str">
        <f t="shared" si="33"/>
        <v>10th passed and present not continue study</v>
      </c>
    </row>
    <row r="512" spans="1:18" s="45" customFormat="1" ht="16.5" customHeight="1" x14ac:dyDescent="0.25">
      <c r="A512" s="42">
        <f t="shared" si="34"/>
        <v>4</v>
      </c>
      <c r="B512" s="30" t="s">
        <v>13</v>
      </c>
      <c r="C512" s="30" t="s">
        <v>14</v>
      </c>
      <c r="D512" s="1" t="s">
        <v>1125</v>
      </c>
      <c r="E512" s="30" t="s">
        <v>23</v>
      </c>
      <c r="F512" s="46">
        <v>991305000000</v>
      </c>
      <c r="G512" s="43">
        <v>38673</v>
      </c>
      <c r="H512" s="30">
        <v>10290633001</v>
      </c>
      <c r="I512" s="30" t="s">
        <v>17</v>
      </c>
      <c r="J512" s="30" t="s">
        <v>18</v>
      </c>
      <c r="K512" s="30" t="s">
        <v>17</v>
      </c>
      <c r="L512" s="30">
        <v>10290633</v>
      </c>
      <c r="M512" s="30" t="s">
        <v>164</v>
      </c>
      <c r="N512" s="30" t="s">
        <v>21</v>
      </c>
      <c r="O512" s="44">
        <v>991304569191</v>
      </c>
      <c r="P512" s="42">
        <v>1</v>
      </c>
      <c r="Q512" s="30"/>
      <c r="R512" s="1" t="str">
        <f t="shared" si="33"/>
        <v>Studying in School / College</v>
      </c>
    </row>
    <row r="513" spans="1:18" s="45" customFormat="1" ht="16.5" customHeight="1" x14ac:dyDescent="0.25">
      <c r="A513" s="42">
        <f t="shared" si="34"/>
        <v>5</v>
      </c>
      <c r="B513" s="30" t="s">
        <v>13</v>
      </c>
      <c r="C513" s="30" t="s">
        <v>14</v>
      </c>
      <c r="D513" s="1" t="s">
        <v>1329</v>
      </c>
      <c r="E513" s="30" t="s">
        <v>23</v>
      </c>
      <c r="F513" s="46">
        <v>943235000000</v>
      </c>
      <c r="G513" s="43">
        <v>40831</v>
      </c>
      <c r="H513" s="30">
        <v>10290633001</v>
      </c>
      <c r="I513" s="30" t="s">
        <v>17</v>
      </c>
      <c r="J513" s="30" t="s">
        <v>18</v>
      </c>
      <c r="K513" s="30" t="s">
        <v>19</v>
      </c>
      <c r="L513" s="30">
        <v>10290633</v>
      </c>
      <c r="M513" s="30" t="s">
        <v>164</v>
      </c>
      <c r="N513" s="30" t="s">
        <v>1142</v>
      </c>
      <c r="O513" s="44" t="str">
        <f>IFERROR(VLOOKUP(D513,GERDATA971,14,FALSE),"")</f>
        <v>943234641291</v>
      </c>
      <c r="P513" s="42">
        <v>10</v>
      </c>
      <c r="Q513" s="30" t="s">
        <v>2127</v>
      </c>
      <c r="R513" s="1" t="str">
        <f t="shared" si="33"/>
        <v xml:space="preserve">Drop Out </v>
      </c>
    </row>
    <row r="514" spans="1:18" s="45" customFormat="1" ht="16.5" customHeight="1" x14ac:dyDescent="0.25">
      <c r="A514" s="42">
        <f t="shared" si="34"/>
        <v>6</v>
      </c>
      <c r="B514" s="30" t="s">
        <v>13</v>
      </c>
      <c r="C514" s="30" t="s">
        <v>14</v>
      </c>
      <c r="D514" s="1" t="s">
        <v>163</v>
      </c>
      <c r="E514" s="30" t="s">
        <v>16</v>
      </c>
      <c r="F514" s="30">
        <v>9347801274</v>
      </c>
      <c r="G514" s="43">
        <v>38838</v>
      </c>
      <c r="H514" s="30">
        <v>10290633004</v>
      </c>
      <c r="I514" s="30" t="s">
        <v>17</v>
      </c>
      <c r="J514" s="30" t="s">
        <v>18</v>
      </c>
      <c r="K514" s="30" t="s">
        <v>17</v>
      </c>
      <c r="L514" s="30">
        <v>10290633</v>
      </c>
      <c r="M514" s="30" t="s">
        <v>164</v>
      </c>
      <c r="N514" s="30" t="s">
        <v>21</v>
      </c>
      <c r="O514" s="44" t="s">
        <v>3590</v>
      </c>
      <c r="P514" s="42">
        <v>1</v>
      </c>
      <c r="Q514" s="30" t="s">
        <v>3592</v>
      </c>
      <c r="R514" s="1" t="str">
        <f t="shared" si="33"/>
        <v>Studying in School / College</v>
      </c>
    </row>
    <row r="515" spans="1:18" s="45" customFormat="1" ht="16.5" customHeight="1" x14ac:dyDescent="0.25">
      <c r="A515" s="42">
        <f t="shared" si="34"/>
        <v>7</v>
      </c>
      <c r="B515" s="30" t="s">
        <v>13</v>
      </c>
      <c r="C515" s="30" t="s">
        <v>14</v>
      </c>
      <c r="D515" s="1" t="s">
        <v>605</v>
      </c>
      <c r="E515" s="30" t="s">
        <v>16</v>
      </c>
      <c r="F515" s="30">
        <v>9347801274</v>
      </c>
      <c r="G515" s="43">
        <v>38718</v>
      </c>
      <c r="H515" s="30">
        <v>10290633004</v>
      </c>
      <c r="I515" s="30" t="s">
        <v>17</v>
      </c>
      <c r="J515" s="30" t="s">
        <v>18</v>
      </c>
      <c r="K515" s="30" t="s">
        <v>17</v>
      </c>
      <c r="L515" s="30">
        <v>10290633</v>
      </c>
      <c r="M515" s="30" t="s">
        <v>164</v>
      </c>
      <c r="N515" s="30" t="s">
        <v>21</v>
      </c>
      <c r="O515" s="44" t="s">
        <v>3593</v>
      </c>
      <c r="P515" s="42">
        <v>1</v>
      </c>
      <c r="Q515" s="30" t="s">
        <v>3595</v>
      </c>
      <c r="R515" s="1" t="str">
        <f t="shared" ref="R515:R578" si="35">IFERROR(VLOOKUP(P515,REASONCODE,2,FALSE),"")</f>
        <v>Studying in School / College</v>
      </c>
    </row>
    <row r="516" spans="1:18" s="45" customFormat="1" ht="16.5" customHeight="1" x14ac:dyDescent="0.25">
      <c r="A516" s="42">
        <f t="shared" si="34"/>
        <v>8</v>
      </c>
      <c r="B516" s="30" t="s">
        <v>13</v>
      </c>
      <c r="C516" s="30" t="s">
        <v>14</v>
      </c>
      <c r="D516" s="1" t="s">
        <v>1277</v>
      </c>
      <c r="E516" s="30" t="s">
        <v>16</v>
      </c>
      <c r="F516" s="46">
        <v>232516000000</v>
      </c>
      <c r="G516" s="43">
        <v>41160</v>
      </c>
      <c r="H516" s="30">
        <v>10290633004</v>
      </c>
      <c r="I516" s="30" t="s">
        <v>17</v>
      </c>
      <c r="J516" s="30" t="s">
        <v>18</v>
      </c>
      <c r="K516" s="30" t="s">
        <v>19</v>
      </c>
      <c r="L516" s="30">
        <v>10290633</v>
      </c>
      <c r="M516" s="30" t="s">
        <v>164</v>
      </c>
      <c r="N516" s="30" t="s">
        <v>1153</v>
      </c>
      <c r="O516" s="44" t="str">
        <f>IFERROR(VLOOKUP(D516,GERDATA971,14,FALSE),"")</f>
        <v>232516173639</v>
      </c>
      <c r="P516" s="42">
        <v>1</v>
      </c>
      <c r="Q516" s="30" t="s">
        <v>2148</v>
      </c>
      <c r="R516" s="1" t="str">
        <f t="shared" si="35"/>
        <v>Studying in School / College</v>
      </c>
    </row>
    <row r="517" spans="1:18" s="45" customFormat="1" ht="16.5" customHeight="1" x14ac:dyDescent="0.25">
      <c r="A517" s="42">
        <f t="shared" ref="A517:A580" si="36">A516+1</f>
        <v>9</v>
      </c>
      <c r="B517" s="30" t="s">
        <v>13</v>
      </c>
      <c r="C517" s="30" t="s">
        <v>14</v>
      </c>
      <c r="D517" s="1" t="s">
        <v>188</v>
      </c>
      <c r="E517" s="30" t="s">
        <v>16</v>
      </c>
      <c r="F517" s="30">
        <v>9490655707</v>
      </c>
      <c r="G517" s="43">
        <v>41652</v>
      </c>
      <c r="H517" s="30">
        <v>10290633004</v>
      </c>
      <c r="I517" s="30" t="s">
        <v>17</v>
      </c>
      <c r="J517" s="30" t="s">
        <v>18</v>
      </c>
      <c r="K517" s="30" t="s">
        <v>19</v>
      </c>
      <c r="L517" s="30">
        <v>10290633</v>
      </c>
      <c r="M517" s="30" t="s">
        <v>164</v>
      </c>
      <c r="N517" s="30" t="s">
        <v>21</v>
      </c>
      <c r="O517" s="44" t="str">
        <f>IFERROR(VLOOKUP(D517,GERDATA971,14,FALSE),"")</f>
        <v>348130492323</v>
      </c>
      <c r="P517" s="42">
        <v>1</v>
      </c>
      <c r="Q517" s="30" t="s">
        <v>2151</v>
      </c>
      <c r="R517" s="1" t="str">
        <f t="shared" si="35"/>
        <v>Studying in School / College</v>
      </c>
    </row>
    <row r="518" spans="1:18" s="45" customFormat="1" ht="16.5" customHeight="1" x14ac:dyDescent="0.25">
      <c r="A518" s="42">
        <f t="shared" si="36"/>
        <v>10</v>
      </c>
      <c r="B518" s="30" t="s">
        <v>13</v>
      </c>
      <c r="C518" s="30" t="s">
        <v>14</v>
      </c>
      <c r="D518" s="1" t="s">
        <v>862</v>
      </c>
      <c r="E518" s="30" t="s">
        <v>16</v>
      </c>
      <c r="F518" s="30">
        <v>9494675977</v>
      </c>
      <c r="G518" s="43">
        <v>38718</v>
      </c>
      <c r="H518" s="30">
        <v>10290633005</v>
      </c>
      <c r="I518" s="30" t="s">
        <v>17</v>
      </c>
      <c r="J518" s="30" t="s">
        <v>18</v>
      </c>
      <c r="K518" s="30" t="s">
        <v>17</v>
      </c>
      <c r="L518" s="30">
        <v>10290633</v>
      </c>
      <c r="M518" s="30" t="s">
        <v>164</v>
      </c>
      <c r="N518" s="30" t="s">
        <v>21</v>
      </c>
      <c r="O518" s="44" t="s">
        <v>3596</v>
      </c>
      <c r="P518" s="42">
        <v>1</v>
      </c>
      <c r="Q518" s="30" t="s">
        <v>3592</v>
      </c>
      <c r="R518" s="1" t="str">
        <f t="shared" si="35"/>
        <v>Studying in School / College</v>
      </c>
    </row>
    <row r="519" spans="1:18" s="45" customFormat="1" ht="16.5" customHeight="1" x14ac:dyDescent="0.25">
      <c r="A519" s="42">
        <f t="shared" si="36"/>
        <v>11</v>
      </c>
      <c r="B519" s="30" t="s">
        <v>13</v>
      </c>
      <c r="C519" s="30" t="s">
        <v>14</v>
      </c>
      <c r="D519" s="1" t="s">
        <v>488</v>
      </c>
      <c r="E519" s="30" t="s">
        <v>23</v>
      </c>
      <c r="F519" s="30">
        <v>9491033792</v>
      </c>
      <c r="G519" s="43">
        <v>38718</v>
      </c>
      <c r="H519" s="30">
        <v>10290633005</v>
      </c>
      <c r="I519" s="30" t="s">
        <v>17</v>
      </c>
      <c r="J519" s="30" t="s">
        <v>18</v>
      </c>
      <c r="K519" s="30" t="s">
        <v>19</v>
      </c>
      <c r="L519" s="30">
        <v>10290633</v>
      </c>
      <c r="M519" s="30" t="s">
        <v>164</v>
      </c>
      <c r="N519" s="30" t="s">
        <v>21</v>
      </c>
      <c r="O519" s="44" t="str">
        <f>IFERROR(VLOOKUP(D519,GERDATA971,14,FALSE),"")</f>
        <v>264389311527</v>
      </c>
      <c r="P519" s="42">
        <v>10</v>
      </c>
      <c r="Q519" s="30" t="s">
        <v>2157</v>
      </c>
      <c r="R519" s="1" t="str">
        <f t="shared" si="35"/>
        <v xml:space="preserve">Drop Out </v>
      </c>
    </row>
    <row r="520" spans="1:18" s="45" customFormat="1" ht="16.5" customHeight="1" x14ac:dyDescent="0.25">
      <c r="A520" s="42">
        <f t="shared" si="36"/>
        <v>12</v>
      </c>
      <c r="B520" s="30" t="s">
        <v>13</v>
      </c>
      <c r="C520" s="30" t="s">
        <v>14</v>
      </c>
      <c r="D520" s="1" t="s">
        <v>428</v>
      </c>
      <c r="E520" s="30" t="s">
        <v>16</v>
      </c>
      <c r="F520" s="30">
        <v>9381507836</v>
      </c>
      <c r="G520" s="43">
        <v>38718</v>
      </c>
      <c r="H520" s="30">
        <v>10290633001</v>
      </c>
      <c r="I520" s="30" t="s">
        <v>17</v>
      </c>
      <c r="J520" s="30" t="s">
        <v>18</v>
      </c>
      <c r="K520" s="30" t="s">
        <v>19</v>
      </c>
      <c r="L520" s="30">
        <v>10290633</v>
      </c>
      <c r="M520" s="30" t="s">
        <v>164</v>
      </c>
      <c r="N520" s="30" t="s">
        <v>21</v>
      </c>
      <c r="O520" s="44" t="str">
        <f>IFERROR(VLOOKUP(D520,GERDATA971,14,FALSE),"")</f>
        <v>637790108822</v>
      </c>
      <c r="P520" s="42">
        <v>13</v>
      </c>
      <c r="Q520" s="30" t="s">
        <v>1411</v>
      </c>
      <c r="R520" s="1" t="str">
        <f t="shared" si="35"/>
        <v>Married</v>
      </c>
    </row>
    <row r="521" spans="1:18" s="45" customFormat="1" ht="16.5" customHeight="1" x14ac:dyDescent="0.25">
      <c r="A521" s="42">
        <f t="shared" si="36"/>
        <v>13</v>
      </c>
      <c r="B521" s="30" t="s">
        <v>13</v>
      </c>
      <c r="C521" s="30" t="s">
        <v>14</v>
      </c>
      <c r="D521" s="1" t="s">
        <v>1138</v>
      </c>
      <c r="E521" s="30" t="s">
        <v>23</v>
      </c>
      <c r="F521" s="46">
        <v>937118000000</v>
      </c>
      <c r="G521" s="43">
        <v>38969</v>
      </c>
      <c r="H521" s="30">
        <v>10290633008</v>
      </c>
      <c r="I521" s="30" t="s">
        <v>17</v>
      </c>
      <c r="J521" s="30" t="s">
        <v>18</v>
      </c>
      <c r="K521" s="30" t="s">
        <v>19</v>
      </c>
      <c r="L521" s="30">
        <v>10290633</v>
      </c>
      <c r="M521" s="30" t="s">
        <v>164</v>
      </c>
      <c r="N521" s="30" t="s">
        <v>21</v>
      </c>
      <c r="O521" s="44" t="str">
        <f>IFERROR(VLOOKUP(D521,GERDATA971,14,FALSE),"")</f>
        <v>937118382251</v>
      </c>
      <c r="P521" s="42">
        <v>1</v>
      </c>
      <c r="Q521" s="30" t="s">
        <v>2170</v>
      </c>
      <c r="R521" s="1" t="str">
        <f t="shared" si="35"/>
        <v>Studying in School / College</v>
      </c>
    </row>
    <row r="522" spans="1:18" s="45" customFormat="1" ht="16.5" customHeight="1" x14ac:dyDescent="0.25">
      <c r="A522" s="42">
        <f t="shared" si="36"/>
        <v>14</v>
      </c>
      <c r="B522" s="30" t="s">
        <v>13</v>
      </c>
      <c r="C522" s="30" t="s">
        <v>14</v>
      </c>
      <c r="D522" s="1" t="s">
        <v>438</v>
      </c>
      <c r="E522" s="30" t="s">
        <v>23</v>
      </c>
      <c r="F522" s="30">
        <v>9490569629</v>
      </c>
      <c r="G522" s="43">
        <v>39075</v>
      </c>
      <c r="H522" s="30">
        <v>10290633006</v>
      </c>
      <c r="I522" s="30" t="s">
        <v>17</v>
      </c>
      <c r="J522" s="30" t="s">
        <v>18</v>
      </c>
      <c r="K522" s="30" t="s">
        <v>17</v>
      </c>
      <c r="L522" s="30">
        <v>10290633</v>
      </c>
      <c r="M522" s="30" t="s">
        <v>164</v>
      </c>
      <c r="N522" s="30" t="s">
        <v>21</v>
      </c>
      <c r="O522" s="44" t="s">
        <v>3598</v>
      </c>
      <c r="P522" s="42">
        <v>1</v>
      </c>
      <c r="Q522" s="30" t="s">
        <v>3595</v>
      </c>
      <c r="R522" s="1" t="str">
        <f t="shared" si="35"/>
        <v>Studying in School / College</v>
      </c>
    </row>
    <row r="523" spans="1:18" s="45" customFormat="1" ht="16.5" customHeight="1" x14ac:dyDescent="0.25">
      <c r="A523" s="42">
        <f t="shared" si="36"/>
        <v>15</v>
      </c>
      <c r="B523" s="30" t="s">
        <v>13</v>
      </c>
      <c r="C523" s="30" t="s">
        <v>14</v>
      </c>
      <c r="D523" s="1" t="s">
        <v>1240</v>
      </c>
      <c r="E523" s="30" t="s">
        <v>23</v>
      </c>
      <c r="F523" s="46">
        <v>614866000000</v>
      </c>
      <c r="G523" s="43">
        <v>38867</v>
      </c>
      <c r="H523" s="30">
        <v>10290633006</v>
      </c>
      <c r="I523" s="30" t="s">
        <v>17</v>
      </c>
      <c r="J523" s="30" t="s">
        <v>18</v>
      </c>
      <c r="K523" s="30" t="s">
        <v>19</v>
      </c>
      <c r="L523" s="30">
        <v>10290633</v>
      </c>
      <c r="M523" s="30" t="s">
        <v>164</v>
      </c>
      <c r="N523" s="30" t="s">
        <v>1153</v>
      </c>
      <c r="O523" s="44" t="str">
        <f>IFERROR(VLOOKUP(D523,GERDATA971,14,FALSE),"")</f>
        <v>614866097575</v>
      </c>
      <c r="P523" s="42">
        <v>1</v>
      </c>
      <c r="Q523" s="30" t="s">
        <v>2161</v>
      </c>
      <c r="R523" s="1" t="str">
        <f t="shared" si="35"/>
        <v>Studying in School / College</v>
      </c>
    </row>
    <row r="524" spans="1:18" s="45" customFormat="1" ht="16.5" customHeight="1" x14ac:dyDescent="0.25">
      <c r="A524" s="42">
        <f t="shared" si="36"/>
        <v>16</v>
      </c>
      <c r="B524" s="30" t="s">
        <v>13</v>
      </c>
      <c r="C524" s="30" t="s">
        <v>14</v>
      </c>
      <c r="D524" s="1" t="s">
        <v>449</v>
      </c>
      <c r="E524" s="30" t="s">
        <v>23</v>
      </c>
      <c r="F524" s="30">
        <v>6303990132</v>
      </c>
      <c r="G524" s="43">
        <v>40179</v>
      </c>
      <c r="H524" s="30">
        <v>10290633001</v>
      </c>
      <c r="I524" s="30" t="s">
        <v>17</v>
      </c>
      <c r="J524" s="30" t="s">
        <v>18</v>
      </c>
      <c r="K524" s="30" t="s">
        <v>19</v>
      </c>
      <c r="L524" s="30">
        <v>10290633</v>
      </c>
      <c r="M524" s="30" t="s">
        <v>164</v>
      </c>
      <c r="N524" s="30" t="s">
        <v>21</v>
      </c>
      <c r="O524" s="44" t="str">
        <f>IFERROR(VLOOKUP(D524,GERDATA971,14,FALSE),"")</f>
        <v>841989285824</v>
      </c>
      <c r="P524" s="42">
        <v>5</v>
      </c>
      <c r="Q524" s="30" t="s">
        <v>2133</v>
      </c>
      <c r="R524" s="1" t="str">
        <f t="shared" si="35"/>
        <v>Migrated Other district</v>
      </c>
    </row>
    <row r="525" spans="1:18" s="45" customFormat="1" ht="16.5" customHeight="1" x14ac:dyDescent="0.25">
      <c r="A525" s="42">
        <f t="shared" si="36"/>
        <v>17</v>
      </c>
      <c r="B525" s="30" t="s">
        <v>13</v>
      </c>
      <c r="C525" s="30" t="s">
        <v>14</v>
      </c>
      <c r="D525" s="1" t="s">
        <v>529</v>
      </c>
      <c r="E525" s="30" t="s">
        <v>16</v>
      </c>
      <c r="F525" s="30">
        <v>8500983250</v>
      </c>
      <c r="G525" s="43">
        <v>38692</v>
      </c>
      <c r="H525" s="30">
        <v>10290633003</v>
      </c>
      <c r="I525" s="30" t="s">
        <v>17</v>
      </c>
      <c r="J525" s="30" t="s">
        <v>31</v>
      </c>
      <c r="K525" s="30" t="s">
        <v>19</v>
      </c>
      <c r="L525" s="30">
        <v>10290633</v>
      </c>
      <c r="M525" s="30" t="s">
        <v>164</v>
      </c>
      <c r="N525" s="30" t="s">
        <v>21</v>
      </c>
      <c r="O525" s="44"/>
      <c r="P525" s="42">
        <v>12</v>
      </c>
      <c r="Q525" s="30" t="s">
        <v>3601</v>
      </c>
      <c r="R525" s="1" t="str">
        <f t="shared" si="35"/>
        <v>Died</v>
      </c>
    </row>
    <row r="526" spans="1:18" s="45" customFormat="1" ht="16.5" customHeight="1" x14ac:dyDescent="0.25">
      <c r="A526" s="42">
        <f t="shared" si="36"/>
        <v>18</v>
      </c>
      <c r="B526" s="30" t="s">
        <v>13</v>
      </c>
      <c r="C526" s="30" t="s">
        <v>14</v>
      </c>
      <c r="D526" s="1" t="s">
        <v>581</v>
      </c>
      <c r="E526" s="30" t="s">
        <v>16</v>
      </c>
      <c r="F526" s="30"/>
      <c r="G526" s="43">
        <v>38718</v>
      </c>
      <c r="H526" s="30">
        <v>10290633008</v>
      </c>
      <c r="I526" s="30" t="s">
        <v>17</v>
      </c>
      <c r="J526" s="30" t="s">
        <v>169</v>
      </c>
      <c r="K526" s="30" t="s">
        <v>19</v>
      </c>
      <c r="L526" s="30">
        <v>10290633</v>
      </c>
      <c r="M526" s="30" t="s">
        <v>164</v>
      </c>
      <c r="N526" s="30" t="s">
        <v>21</v>
      </c>
      <c r="O526" s="44" t="s">
        <v>3602</v>
      </c>
      <c r="P526" s="42">
        <v>13</v>
      </c>
      <c r="Q526" s="30" t="s">
        <v>3604</v>
      </c>
      <c r="R526" s="1" t="str">
        <f t="shared" si="35"/>
        <v>Married</v>
      </c>
    </row>
    <row r="527" spans="1:18" s="45" customFormat="1" ht="16.5" customHeight="1" x14ac:dyDescent="0.25">
      <c r="A527" s="42">
        <f t="shared" si="36"/>
        <v>19</v>
      </c>
      <c r="B527" s="30" t="s">
        <v>13</v>
      </c>
      <c r="C527" s="30" t="s">
        <v>14</v>
      </c>
      <c r="D527" s="1" t="s">
        <v>889</v>
      </c>
      <c r="E527" s="30" t="s">
        <v>16</v>
      </c>
      <c r="F527" s="46">
        <v>353902000000</v>
      </c>
      <c r="G527" s="43">
        <v>38602</v>
      </c>
      <c r="H527" s="30">
        <v>10290633004</v>
      </c>
      <c r="I527" s="30" t="s">
        <v>17</v>
      </c>
      <c r="J527" s="30" t="s">
        <v>18</v>
      </c>
      <c r="K527" s="30" t="s">
        <v>17</v>
      </c>
      <c r="L527" s="30">
        <v>10290633</v>
      </c>
      <c r="M527" s="30" t="s">
        <v>164</v>
      </c>
      <c r="N527" s="30" t="s">
        <v>21</v>
      </c>
      <c r="O527" s="44" t="s">
        <v>3605</v>
      </c>
      <c r="P527" s="42">
        <v>1</v>
      </c>
      <c r="Q527" s="30" t="s">
        <v>3592</v>
      </c>
      <c r="R527" s="1" t="str">
        <f t="shared" si="35"/>
        <v>Studying in School / College</v>
      </c>
    </row>
    <row r="528" spans="1:18" s="45" customFormat="1" ht="16.5" customHeight="1" x14ac:dyDescent="0.25">
      <c r="A528" s="42">
        <f t="shared" si="36"/>
        <v>20</v>
      </c>
      <c r="B528" s="30" t="s">
        <v>13</v>
      </c>
      <c r="C528" s="30" t="s">
        <v>14</v>
      </c>
      <c r="D528" s="1" t="s">
        <v>1335</v>
      </c>
      <c r="E528" s="30" t="s">
        <v>23</v>
      </c>
      <c r="F528" s="46">
        <v>527733000000</v>
      </c>
      <c r="G528" s="43">
        <v>40353</v>
      </c>
      <c r="H528" s="30">
        <v>10290633004</v>
      </c>
      <c r="I528" s="30" t="s">
        <v>17</v>
      </c>
      <c r="J528" s="30" t="s">
        <v>18</v>
      </c>
      <c r="K528" s="30" t="s">
        <v>19</v>
      </c>
      <c r="L528" s="30">
        <v>10290633</v>
      </c>
      <c r="M528" s="30" t="s">
        <v>164</v>
      </c>
      <c r="N528" s="30" t="s">
        <v>1142</v>
      </c>
      <c r="O528" s="44" t="str">
        <f>IFERROR(VLOOKUP(D528,GERDATA971,14,FALSE),"")</f>
        <v>558983444115</v>
      </c>
      <c r="P528" s="42">
        <v>1</v>
      </c>
      <c r="Q528" s="30" t="s">
        <v>2154</v>
      </c>
      <c r="R528" s="1" t="str">
        <f t="shared" si="35"/>
        <v>Studying in School / College</v>
      </c>
    </row>
    <row r="529" spans="1:18" s="45" customFormat="1" ht="16.5" customHeight="1" x14ac:dyDescent="0.25">
      <c r="A529" s="42">
        <f t="shared" si="36"/>
        <v>21</v>
      </c>
      <c r="B529" s="30" t="s">
        <v>13</v>
      </c>
      <c r="C529" s="30" t="s">
        <v>14</v>
      </c>
      <c r="D529" s="1" t="s">
        <v>1096</v>
      </c>
      <c r="E529" s="30" t="s">
        <v>23</v>
      </c>
      <c r="F529" s="46">
        <v>224341000000</v>
      </c>
      <c r="G529" s="43">
        <v>39481</v>
      </c>
      <c r="H529" s="30">
        <v>10290633010</v>
      </c>
      <c r="I529" s="30" t="s">
        <v>17</v>
      </c>
      <c r="J529" s="30" t="s">
        <v>18</v>
      </c>
      <c r="K529" s="30" t="s">
        <v>19</v>
      </c>
      <c r="L529" s="30">
        <v>10290633</v>
      </c>
      <c r="M529" s="30" t="s">
        <v>164</v>
      </c>
      <c r="N529" s="30" t="s">
        <v>21</v>
      </c>
      <c r="O529" s="44" t="str">
        <f>IFERROR(VLOOKUP(D529,GERDATA971,14,FALSE),"")</f>
        <v>224340870313</v>
      </c>
      <c r="P529" s="42">
        <v>1</v>
      </c>
      <c r="Q529" s="30" t="s">
        <v>2175</v>
      </c>
      <c r="R529" s="1" t="str">
        <f t="shared" si="35"/>
        <v>Studying in School / College</v>
      </c>
    </row>
    <row r="530" spans="1:18" s="45" customFormat="1" ht="16.5" customHeight="1" x14ac:dyDescent="0.25">
      <c r="A530" s="42">
        <f t="shared" si="36"/>
        <v>22</v>
      </c>
      <c r="B530" s="30" t="s">
        <v>13</v>
      </c>
      <c r="C530" s="30" t="s">
        <v>14</v>
      </c>
      <c r="D530" s="1" t="s">
        <v>935</v>
      </c>
      <c r="E530" s="30" t="s">
        <v>23</v>
      </c>
      <c r="F530" s="46">
        <v>389445000000</v>
      </c>
      <c r="G530" s="43">
        <v>39938</v>
      </c>
      <c r="H530" s="30">
        <v>10290633003</v>
      </c>
      <c r="I530" s="30" t="s">
        <v>17</v>
      </c>
      <c r="J530" s="30" t="s">
        <v>18</v>
      </c>
      <c r="K530" s="30" t="s">
        <v>19</v>
      </c>
      <c r="L530" s="30">
        <v>10290633</v>
      </c>
      <c r="M530" s="30" t="s">
        <v>164</v>
      </c>
      <c r="N530" s="30" t="s">
        <v>21</v>
      </c>
      <c r="O530" s="44" t="str">
        <f>IFERROR(VLOOKUP(D530,GERDATA971,14,FALSE),"")</f>
        <v>389445199159</v>
      </c>
      <c r="P530" s="42">
        <v>3</v>
      </c>
      <c r="Q530" s="30" t="s">
        <v>2139</v>
      </c>
      <c r="R530" s="1" t="str">
        <f t="shared" si="35"/>
        <v>Inter passed and present not continue study</v>
      </c>
    </row>
    <row r="531" spans="1:18" s="45" customFormat="1" ht="16.5" customHeight="1" x14ac:dyDescent="0.25">
      <c r="A531" s="42">
        <f t="shared" si="36"/>
        <v>23</v>
      </c>
      <c r="B531" s="30" t="s">
        <v>13</v>
      </c>
      <c r="C531" s="30" t="s">
        <v>14</v>
      </c>
      <c r="D531" s="1" t="s">
        <v>1158</v>
      </c>
      <c r="E531" s="30" t="s">
        <v>23</v>
      </c>
      <c r="F531" s="46">
        <v>732663000000</v>
      </c>
      <c r="G531" s="43">
        <v>42395</v>
      </c>
      <c r="H531" s="30">
        <v>10290633007</v>
      </c>
      <c r="I531" s="30" t="s">
        <v>17</v>
      </c>
      <c r="J531" s="30" t="s">
        <v>18</v>
      </c>
      <c r="K531" s="30" t="s">
        <v>19</v>
      </c>
      <c r="L531" s="30">
        <v>10290633</v>
      </c>
      <c r="M531" s="30" t="s">
        <v>164</v>
      </c>
      <c r="N531" s="30" t="s">
        <v>1142</v>
      </c>
      <c r="O531" s="44" t="str">
        <f>IFERROR(VLOOKUP(D531,GERDATA971,14,FALSE),"")</f>
        <v>732662707658</v>
      </c>
      <c r="P531" s="42">
        <v>12</v>
      </c>
      <c r="Q531" s="30" t="s">
        <v>2165</v>
      </c>
      <c r="R531" s="1" t="str">
        <f t="shared" si="35"/>
        <v>Died</v>
      </c>
    </row>
    <row r="532" spans="1:18" s="45" customFormat="1" ht="16.5" customHeight="1" x14ac:dyDescent="0.25">
      <c r="A532" s="42">
        <f t="shared" si="36"/>
        <v>24</v>
      </c>
      <c r="B532" s="30" t="s">
        <v>13</v>
      </c>
      <c r="C532" s="30" t="s">
        <v>14</v>
      </c>
      <c r="D532" s="1" t="s">
        <v>225</v>
      </c>
      <c r="E532" s="30" t="s">
        <v>16</v>
      </c>
      <c r="F532" s="30">
        <v>9493867515</v>
      </c>
      <c r="G532" s="43">
        <v>40452</v>
      </c>
      <c r="H532" s="30">
        <v>10290633001</v>
      </c>
      <c r="I532" s="30" t="s">
        <v>17</v>
      </c>
      <c r="J532" s="30" t="s">
        <v>31</v>
      </c>
      <c r="K532" s="30" t="s">
        <v>19</v>
      </c>
      <c r="L532" s="30">
        <v>10290633</v>
      </c>
      <c r="M532" s="30" t="s">
        <v>164</v>
      </c>
      <c r="N532" s="30" t="s">
        <v>21</v>
      </c>
      <c r="O532" s="44"/>
      <c r="P532" s="42">
        <v>12</v>
      </c>
      <c r="Q532" s="30"/>
      <c r="R532" s="1" t="str">
        <f t="shared" si="35"/>
        <v>Died</v>
      </c>
    </row>
    <row r="533" spans="1:18" s="45" customFormat="1" ht="16.5" customHeight="1" x14ac:dyDescent="0.25">
      <c r="A533" s="42">
        <f t="shared" si="36"/>
        <v>25</v>
      </c>
      <c r="B533" s="30" t="s">
        <v>13</v>
      </c>
      <c r="C533" s="30" t="s">
        <v>14</v>
      </c>
      <c r="D533" s="1" t="s">
        <v>498</v>
      </c>
      <c r="E533" s="30" t="s">
        <v>16</v>
      </c>
      <c r="F533" s="30">
        <v>9493867515</v>
      </c>
      <c r="G533" s="43">
        <v>38874</v>
      </c>
      <c r="H533" s="30">
        <v>10290633001</v>
      </c>
      <c r="I533" s="30" t="s">
        <v>17</v>
      </c>
      <c r="J533" s="30" t="s">
        <v>18</v>
      </c>
      <c r="K533" s="30" t="s">
        <v>19</v>
      </c>
      <c r="L533" s="30">
        <v>10290633</v>
      </c>
      <c r="M533" s="30" t="s">
        <v>164</v>
      </c>
      <c r="N533" s="30" t="s">
        <v>21</v>
      </c>
      <c r="O533" s="44" t="str">
        <f>IFERROR(VLOOKUP(D533,GERDATA971,14,FALSE),"")</f>
        <v>585395322338</v>
      </c>
      <c r="P533" s="42">
        <v>2</v>
      </c>
      <c r="Q533" s="30" t="s">
        <v>2135</v>
      </c>
      <c r="R533" s="1" t="str">
        <f t="shared" si="35"/>
        <v>10th passed and present not continue study</v>
      </c>
    </row>
    <row r="534" spans="1:18" s="45" customFormat="1" ht="16.5" customHeight="1" x14ac:dyDescent="0.25">
      <c r="A534" s="42">
        <v>1</v>
      </c>
      <c r="B534" s="30" t="s">
        <v>13</v>
      </c>
      <c r="C534" s="30" t="s">
        <v>14</v>
      </c>
      <c r="D534" s="1" t="s">
        <v>953</v>
      </c>
      <c r="E534" s="30" t="s">
        <v>23</v>
      </c>
      <c r="F534" s="46">
        <v>740836000000</v>
      </c>
      <c r="G534" s="43">
        <v>42129</v>
      </c>
      <c r="H534" s="30">
        <v>10290634013</v>
      </c>
      <c r="I534" s="30" t="s">
        <v>17</v>
      </c>
      <c r="J534" s="30" t="s">
        <v>18</v>
      </c>
      <c r="K534" s="30" t="s">
        <v>19</v>
      </c>
      <c r="L534" s="30">
        <v>10290634</v>
      </c>
      <c r="M534" s="30" t="s">
        <v>50</v>
      </c>
      <c r="N534" s="30" t="s">
        <v>21</v>
      </c>
      <c r="O534" s="44" t="str">
        <f>IFERROR(VLOOKUP(D534,GERDATA971,14,FALSE),"")</f>
        <v>740835881609</v>
      </c>
      <c r="P534" s="42">
        <v>6</v>
      </c>
      <c r="Q534" s="30" t="s">
        <v>1711</v>
      </c>
      <c r="R534" s="1" t="str">
        <f t="shared" si="35"/>
        <v>Migrated to other state</v>
      </c>
    </row>
    <row r="535" spans="1:18" s="45" customFormat="1" ht="16.5" customHeight="1" x14ac:dyDescent="0.25">
      <c r="A535" s="42">
        <f t="shared" si="36"/>
        <v>2</v>
      </c>
      <c r="B535" s="30" t="s">
        <v>13</v>
      </c>
      <c r="C535" s="30" t="s">
        <v>14</v>
      </c>
      <c r="D535" s="1" t="s">
        <v>554</v>
      </c>
      <c r="E535" s="30" t="s">
        <v>16</v>
      </c>
      <c r="F535" s="30">
        <v>9494327516</v>
      </c>
      <c r="G535" s="43">
        <v>38994</v>
      </c>
      <c r="H535" s="30">
        <v>10290634007</v>
      </c>
      <c r="I535" s="30" t="s">
        <v>17</v>
      </c>
      <c r="J535" s="30" t="s">
        <v>18</v>
      </c>
      <c r="K535" s="30" t="s">
        <v>19</v>
      </c>
      <c r="L535" s="30">
        <v>10290634</v>
      </c>
      <c r="M535" s="30" t="s">
        <v>50</v>
      </c>
      <c r="N535" s="30" t="s">
        <v>21</v>
      </c>
      <c r="O535" s="44" t="str">
        <f>IFERROR(VLOOKUP(D535,GERDATA971,14,FALSE),"")</f>
        <v/>
      </c>
      <c r="P535" s="42">
        <v>1</v>
      </c>
      <c r="Q535" s="30" t="s">
        <v>2195</v>
      </c>
      <c r="R535" s="1" t="str">
        <f t="shared" si="35"/>
        <v>Studying in School / College</v>
      </c>
    </row>
    <row r="536" spans="1:18" s="45" customFormat="1" ht="16.5" customHeight="1" x14ac:dyDescent="0.25">
      <c r="A536" s="42">
        <f t="shared" si="36"/>
        <v>3</v>
      </c>
      <c r="B536" s="30" t="s">
        <v>13</v>
      </c>
      <c r="C536" s="30" t="s">
        <v>14</v>
      </c>
      <c r="D536" s="1" t="s">
        <v>472</v>
      </c>
      <c r="E536" s="30" t="s">
        <v>16</v>
      </c>
      <c r="F536" s="30">
        <v>9440696583</v>
      </c>
      <c r="G536" s="43">
        <v>38904</v>
      </c>
      <c r="H536" s="30">
        <v>10290634007</v>
      </c>
      <c r="I536" s="30" t="s">
        <v>17</v>
      </c>
      <c r="J536" s="30" t="s">
        <v>18</v>
      </c>
      <c r="K536" s="30" t="s">
        <v>17</v>
      </c>
      <c r="L536" s="30">
        <v>10290634</v>
      </c>
      <c r="M536" s="30" t="s">
        <v>50</v>
      </c>
      <c r="N536" s="30" t="s">
        <v>21</v>
      </c>
      <c r="O536" s="44">
        <v>734013891290</v>
      </c>
      <c r="P536" s="42">
        <v>1</v>
      </c>
      <c r="Q536" s="30"/>
      <c r="R536" s="1" t="str">
        <f t="shared" si="35"/>
        <v>Studying in School / College</v>
      </c>
    </row>
    <row r="537" spans="1:18" s="45" customFormat="1" ht="16.5" customHeight="1" x14ac:dyDescent="0.25">
      <c r="A537" s="42">
        <f t="shared" si="36"/>
        <v>4</v>
      </c>
      <c r="B537" s="30" t="s">
        <v>13</v>
      </c>
      <c r="C537" s="30" t="s">
        <v>14</v>
      </c>
      <c r="D537" s="1" t="s">
        <v>56</v>
      </c>
      <c r="E537" s="30" t="s">
        <v>16</v>
      </c>
      <c r="F537" s="30">
        <v>9492526997</v>
      </c>
      <c r="G537" s="43">
        <v>38732</v>
      </c>
      <c r="H537" s="30">
        <v>10290634010</v>
      </c>
      <c r="I537" s="30" t="s">
        <v>17</v>
      </c>
      <c r="J537" s="30" t="s">
        <v>18</v>
      </c>
      <c r="K537" s="30" t="s">
        <v>19</v>
      </c>
      <c r="L537" s="30">
        <v>10290634</v>
      </c>
      <c r="M537" s="30" t="s">
        <v>50</v>
      </c>
      <c r="N537" s="30" t="s">
        <v>21</v>
      </c>
      <c r="O537" s="44" t="str">
        <f>IFERROR(VLOOKUP(D537,GERDATA971,14,FALSE),"")</f>
        <v>577715708969</v>
      </c>
      <c r="P537" s="42">
        <v>10</v>
      </c>
      <c r="Q537" s="30" t="s">
        <v>1525</v>
      </c>
      <c r="R537" s="1" t="str">
        <f t="shared" si="35"/>
        <v xml:space="preserve">Drop Out </v>
      </c>
    </row>
    <row r="538" spans="1:18" s="45" customFormat="1" ht="16.5" customHeight="1" x14ac:dyDescent="0.25">
      <c r="A538" s="42">
        <f t="shared" si="36"/>
        <v>5</v>
      </c>
      <c r="B538" s="30" t="s">
        <v>13</v>
      </c>
      <c r="C538" s="30" t="s">
        <v>14</v>
      </c>
      <c r="D538" s="1" t="s">
        <v>387</v>
      </c>
      <c r="E538" s="30" t="s">
        <v>23</v>
      </c>
      <c r="F538" s="30">
        <v>8332829735</v>
      </c>
      <c r="G538" s="43">
        <v>38893</v>
      </c>
      <c r="H538" s="30">
        <v>10290634010</v>
      </c>
      <c r="I538" s="30" t="s">
        <v>17</v>
      </c>
      <c r="J538" s="30" t="s">
        <v>18</v>
      </c>
      <c r="K538" s="30" t="s">
        <v>17</v>
      </c>
      <c r="L538" s="30">
        <v>10290634</v>
      </c>
      <c r="M538" s="30" t="s">
        <v>50</v>
      </c>
      <c r="N538" s="30" t="s">
        <v>21</v>
      </c>
      <c r="O538" s="44">
        <v>945053433384</v>
      </c>
      <c r="P538" s="42">
        <v>1</v>
      </c>
      <c r="Q538" s="30"/>
      <c r="R538" s="1" t="str">
        <f t="shared" si="35"/>
        <v>Studying in School / College</v>
      </c>
    </row>
    <row r="539" spans="1:18" s="45" customFormat="1" ht="16.5" customHeight="1" x14ac:dyDescent="0.25">
      <c r="A539" s="42">
        <f t="shared" si="36"/>
        <v>6</v>
      </c>
      <c r="B539" s="30" t="s">
        <v>13</v>
      </c>
      <c r="C539" s="30" t="s">
        <v>14</v>
      </c>
      <c r="D539" s="1" t="s">
        <v>1030</v>
      </c>
      <c r="E539" s="30" t="s">
        <v>16</v>
      </c>
      <c r="F539" s="46">
        <v>429176000000</v>
      </c>
      <c r="G539" s="43">
        <v>38951</v>
      </c>
      <c r="H539" s="30">
        <v>10290634009</v>
      </c>
      <c r="I539" s="30" t="s">
        <v>17</v>
      </c>
      <c r="J539" s="30" t="s">
        <v>18</v>
      </c>
      <c r="K539" s="30" t="s">
        <v>19</v>
      </c>
      <c r="L539" s="30">
        <v>10290634</v>
      </c>
      <c r="M539" s="30" t="s">
        <v>50</v>
      </c>
      <c r="N539" s="30" t="s">
        <v>21</v>
      </c>
      <c r="O539" s="44" t="str">
        <f>IFERROR(VLOOKUP(D539,GERDATA971,14,FALSE),"")</f>
        <v/>
      </c>
      <c r="P539" s="42">
        <v>11</v>
      </c>
      <c r="Q539" s="30" t="s">
        <v>1552</v>
      </c>
      <c r="R539" s="1" t="str">
        <f t="shared" si="35"/>
        <v>Not traced</v>
      </c>
    </row>
    <row r="540" spans="1:18" s="45" customFormat="1" ht="16.5" customHeight="1" x14ac:dyDescent="0.25">
      <c r="A540" s="42">
        <f t="shared" si="36"/>
        <v>7</v>
      </c>
      <c r="B540" s="30" t="s">
        <v>13</v>
      </c>
      <c r="C540" s="30" t="s">
        <v>14</v>
      </c>
      <c r="D540" s="1" t="s">
        <v>68</v>
      </c>
      <c r="E540" s="30" t="s">
        <v>16</v>
      </c>
      <c r="F540" s="30"/>
      <c r="G540" s="43">
        <v>41915</v>
      </c>
      <c r="H540" s="30">
        <v>10290634023</v>
      </c>
      <c r="I540" s="30" t="s">
        <v>17</v>
      </c>
      <c r="J540" s="30" t="s">
        <v>18</v>
      </c>
      <c r="K540" s="30" t="s">
        <v>19</v>
      </c>
      <c r="L540" s="30">
        <v>10290634</v>
      </c>
      <c r="M540" s="30" t="s">
        <v>50</v>
      </c>
      <c r="N540" s="30" t="s">
        <v>21</v>
      </c>
      <c r="O540" s="44" t="str">
        <f>IFERROR(VLOOKUP(D540,GERDATA971,14,FALSE),"")</f>
        <v/>
      </c>
      <c r="P540" s="42">
        <v>11</v>
      </c>
      <c r="Q540" s="30" t="s">
        <v>1552</v>
      </c>
      <c r="R540" s="1" t="str">
        <f t="shared" si="35"/>
        <v>Not traced</v>
      </c>
    </row>
    <row r="541" spans="1:18" s="45" customFormat="1" ht="16.5" customHeight="1" x14ac:dyDescent="0.25">
      <c r="A541" s="42">
        <f t="shared" si="36"/>
        <v>8</v>
      </c>
      <c r="B541" s="30" t="s">
        <v>13</v>
      </c>
      <c r="C541" s="30" t="s">
        <v>14</v>
      </c>
      <c r="D541" s="1" t="s">
        <v>817</v>
      </c>
      <c r="E541" s="30" t="s">
        <v>23</v>
      </c>
      <c r="F541" s="30">
        <v>8985236701</v>
      </c>
      <c r="G541" s="43">
        <v>38755</v>
      </c>
      <c r="H541" s="30">
        <v>10290634015</v>
      </c>
      <c r="I541" s="30" t="s">
        <v>17</v>
      </c>
      <c r="J541" s="30" t="s">
        <v>31</v>
      </c>
      <c r="K541" s="30" t="s">
        <v>19</v>
      </c>
      <c r="L541" s="30">
        <v>10290634</v>
      </c>
      <c r="M541" s="30" t="s">
        <v>50</v>
      </c>
      <c r="N541" s="30" t="s">
        <v>21</v>
      </c>
      <c r="O541" s="44"/>
      <c r="P541" s="42">
        <v>11</v>
      </c>
      <c r="Q541" s="30"/>
      <c r="R541" s="1" t="str">
        <f t="shared" si="35"/>
        <v>Not traced</v>
      </c>
    </row>
    <row r="542" spans="1:18" s="45" customFormat="1" ht="16.5" customHeight="1" x14ac:dyDescent="0.25">
      <c r="A542" s="42">
        <f t="shared" si="36"/>
        <v>9</v>
      </c>
      <c r="B542" s="30" t="s">
        <v>13</v>
      </c>
      <c r="C542" s="30" t="s">
        <v>14</v>
      </c>
      <c r="D542" s="1" t="s">
        <v>504</v>
      </c>
      <c r="E542" s="30" t="s">
        <v>23</v>
      </c>
      <c r="F542" s="30">
        <v>9491815403</v>
      </c>
      <c r="G542" s="43">
        <v>38740</v>
      </c>
      <c r="H542" s="30">
        <v>10290634015</v>
      </c>
      <c r="I542" s="30" t="s">
        <v>17</v>
      </c>
      <c r="J542" s="30" t="s">
        <v>18</v>
      </c>
      <c r="K542" s="30" t="s">
        <v>19</v>
      </c>
      <c r="L542" s="30">
        <v>10290634</v>
      </c>
      <c r="M542" s="30" t="s">
        <v>50</v>
      </c>
      <c r="N542" s="30" t="s">
        <v>21</v>
      </c>
      <c r="O542" s="44" t="str">
        <f>IFERROR(VLOOKUP(D542,GERDATA971,14,FALSE),"")</f>
        <v>215763221338</v>
      </c>
      <c r="P542" s="42">
        <v>1</v>
      </c>
      <c r="Q542" s="30" t="s">
        <v>2231</v>
      </c>
      <c r="R542" s="1" t="str">
        <f t="shared" si="35"/>
        <v>Studying in School / College</v>
      </c>
    </row>
    <row r="543" spans="1:18" s="45" customFormat="1" ht="16.5" customHeight="1" x14ac:dyDescent="0.25">
      <c r="A543" s="42">
        <f t="shared" si="36"/>
        <v>10</v>
      </c>
      <c r="B543" s="30" t="s">
        <v>13</v>
      </c>
      <c r="C543" s="30" t="s">
        <v>14</v>
      </c>
      <c r="D543" s="1" t="s">
        <v>49</v>
      </c>
      <c r="E543" s="30" t="s">
        <v>23</v>
      </c>
      <c r="F543" s="30">
        <v>9491787074</v>
      </c>
      <c r="G543" s="43">
        <v>39251</v>
      </c>
      <c r="H543" s="30">
        <v>10290634005</v>
      </c>
      <c r="I543" s="30" t="s">
        <v>17</v>
      </c>
      <c r="J543" s="30" t="s">
        <v>18</v>
      </c>
      <c r="K543" s="30" t="s">
        <v>19</v>
      </c>
      <c r="L543" s="30">
        <v>10290634</v>
      </c>
      <c r="M543" s="30" t="s">
        <v>50</v>
      </c>
      <c r="N543" s="30" t="s">
        <v>21</v>
      </c>
      <c r="O543" s="44" t="str">
        <f>IFERROR(VLOOKUP(D543,GERDATA971,14,FALSE),"")</f>
        <v/>
      </c>
      <c r="P543" s="42">
        <v>11</v>
      </c>
      <c r="Q543" s="30" t="s">
        <v>1552</v>
      </c>
      <c r="R543" s="1" t="str">
        <f t="shared" si="35"/>
        <v>Not traced</v>
      </c>
    </row>
    <row r="544" spans="1:18" s="45" customFormat="1" ht="16.5" customHeight="1" x14ac:dyDescent="0.25">
      <c r="A544" s="42">
        <f t="shared" si="36"/>
        <v>11</v>
      </c>
      <c r="B544" s="30" t="s">
        <v>13</v>
      </c>
      <c r="C544" s="30" t="s">
        <v>14</v>
      </c>
      <c r="D544" s="1" t="s">
        <v>997</v>
      </c>
      <c r="E544" s="30" t="s">
        <v>23</v>
      </c>
      <c r="F544" s="46">
        <v>228031000000</v>
      </c>
      <c r="G544" s="43">
        <v>38883</v>
      </c>
      <c r="H544" s="30">
        <v>10290634022</v>
      </c>
      <c r="I544" s="30" t="s">
        <v>17</v>
      </c>
      <c r="J544" s="30" t="s">
        <v>18</v>
      </c>
      <c r="K544" s="30" t="s">
        <v>17</v>
      </c>
      <c r="L544" s="30">
        <v>10290634</v>
      </c>
      <c r="M544" s="30" t="s">
        <v>50</v>
      </c>
      <c r="N544" s="30" t="s">
        <v>21</v>
      </c>
      <c r="O544" s="44">
        <v>228030582756</v>
      </c>
      <c r="P544" s="42">
        <v>1</v>
      </c>
      <c r="Q544" s="30"/>
      <c r="R544" s="1" t="str">
        <f t="shared" si="35"/>
        <v>Studying in School / College</v>
      </c>
    </row>
    <row r="545" spans="1:18" s="45" customFormat="1" ht="16.5" customHeight="1" x14ac:dyDescent="0.25">
      <c r="A545" s="42">
        <f t="shared" si="36"/>
        <v>12</v>
      </c>
      <c r="B545" s="30" t="s">
        <v>13</v>
      </c>
      <c r="C545" s="30" t="s">
        <v>14</v>
      </c>
      <c r="D545" s="1" t="s">
        <v>546</v>
      </c>
      <c r="E545" s="30" t="s">
        <v>23</v>
      </c>
      <c r="F545" s="30">
        <v>9490365213</v>
      </c>
      <c r="G545" s="43">
        <v>38723</v>
      </c>
      <c r="H545" s="30">
        <v>10290634014</v>
      </c>
      <c r="I545" s="30" t="s">
        <v>17</v>
      </c>
      <c r="J545" s="30" t="s">
        <v>18</v>
      </c>
      <c r="K545" s="30" t="s">
        <v>19</v>
      </c>
      <c r="L545" s="30">
        <v>10290634</v>
      </c>
      <c r="M545" s="30" t="s">
        <v>50</v>
      </c>
      <c r="N545" s="30" t="s">
        <v>21</v>
      </c>
      <c r="O545" s="44" t="str">
        <f>IFERROR(VLOOKUP(D545,GERDATA971,14,FALSE),"")</f>
        <v>771480387607</v>
      </c>
      <c r="P545" s="42">
        <v>1</v>
      </c>
      <c r="Q545" s="30" t="s">
        <v>2225</v>
      </c>
      <c r="R545" s="1" t="str">
        <f t="shared" si="35"/>
        <v>Studying in School / College</v>
      </c>
    </row>
    <row r="546" spans="1:18" s="45" customFormat="1" ht="16.5" customHeight="1" x14ac:dyDescent="0.25">
      <c r="A546" s="42">
        <f t="shared" si="36"/>
        <v>13</v>
      </c>
      <c r="B546" s="30" t="s">
        <v>13</v>
      </c>
      <c r="C546" s="30" t="s">
        <v>14</v>
      </c>
      <c r="D546" s="1" t="s">
        <v>745</v>
      </c>
      <c r="E546" s="30" t="s">
        <v>16</v>
      </c>
      <c r="F546" s="30">
        <v>9494771922</v>
      </c>
      <c r="G546" s="43">
        <v>38733</v>
      </c>
      <c r="H546" s="30">
        <v>10290634020</v>
      </c>
      <c r="I546" s="30" t="s">
        <v>17</v>
      </c>
      <c r="J546" s="30" t="s">
        <v>18</v>
      </c>
      <c r="K546" s="30" t="s">
        <v>19</v>
      </c>
      <c r="L546" s="30">
        <v>10290634</v>
      </c>
      <c r="M546" s="30" t="s">
        <v>50</v>
      </c>
      <c r="N546" s="30" t="s">
        <v>21</v>
      </c>
      <c r="O546" s="44" t="str">
        <f>IFERROR(VLOOKUP(D546,GERDATA971,14,FALSE),"")</f>
        <v>979846007771</v>
      </c>
      <c r="P546" s="42">
        <v>3</v>
      </c>
      <c r="Q546" s="30" t="s">
        <v>2112</v>
      </c>
      <c r="R546" s="1" t="str">
        <f t="shared" si="35"/>
        <v>Inter passed and present not continue study</v>
      </c>
    </row>
    <row r="547" spans="1:18" s="45" customFormat="1" ht="16.5" customHeight="1" x14ac:dyDescent="0.25">
      <c r="A547" s="42">
        <f t="shared" si="36"/>
        <v>14</v>
      </c>
      <c r="B547" s="30" t="s">
        <v>13</v>
      </c>
      <c r="C547" s="30" t="s">
        <v>14</v>
      </c>
      <c r="D547" s="1" t="s">
        <v>407</v>
      </c>
      <c r="E547" s="30" t="s">
        <v>23</v>
      </c>
      <c r="F547" s="30">
        <v>7901371715</v>
      </c>
      <c r="G547" s="43">
        <v>39819</v>
      </c>
      <c r="H547" s="30">
        <v>10290634017</v>
      </c>
      <c r="I547" s="30" t="s">
        <v>17</v>
      </c>
      <c r="J547" s="30" t="s">
        <v>18</v>
      </c>
      <c r="K547" s="30" t="s">
        <v>19</v>
      </c>
      <c r="L547" s="30">
        <v>10290634</v>
      </c>
      <c r="M547" s="30" t="s">
        <v>50</v>
      </c>
      <c r="N547" s="30" t="s">
        <v>21</v>
      </c>
      <c r="O547" s="44" t="str">
        <f>IFERROR(VLOOKUP(D547,GERDATA971,14,FALSE),"")</f>
        <v/>
      </c>
      <c r="P547" s="42">
        <v>1</v>
      </c>
      <c r="Q547" s="30" t="s">
        <v>2239</v>
      </c>
      <c r="R547" s="1" t="str">
        <f t="shared" si="35"/>
        <v>Studying in School / College</v>
      </c>
    </row>
    <row r="548" spans="1:18" s="45" customFormat="1" ht="16.5" customHeight="1" x14ac:dyDescent="0.25">
      <c r="A548" s="42">
        <f t="shared" si="36"/>
        <v>15</v>
      </c>
      <c r="B548" s="30" t="s">
        <v>13</v>
      </c>
      <c r="C548" s="30" t="s">
        <v>14</v>
      </c>
      <c r="D548" s="1" t="s">
        <v>712</v>
      </c>
      <c r="E548" s="30" t="s">
        <v>23</v>
      </c>
      <c r="F548" s="30">
        <v>9440172715</v>
      </c>
      <c r="G548" s="43">
        <v>42587</v>
      </c>
      <c r="H548" s="30">
        <v>10290634003</v>
      </c>
      <c r="I548" s="30" t="s">
        <v>17</v>
      </c>
      <c r="J548" s="30" t="s">
        <v>18</v>
      </c>
      <c r="K548" s="30" t="s">
        <v>17</v>
      </c>
      <c r="L548" s="30">
        <v>10290634</v>
      </c>
      <c r="M548" s="30" t="s">
        <v>50</v>
      </c>
      <c r="N548" s="30" t="s">
        <v>21</v>
      </c>
      <c r="O548" s="44"/>
      <c r="P548" s="42">
        <v>11</v>
      </c>
      <c r="Q548" s="30"/>
      <c r="R548" s="1" t="str">
        <f t="shared" si="35"/>
        <v>Not traced</v>
      </c>
    </row>
    <row r="549" spans="1:18" s="45" customFormat="1" ht="16.5" customHeight="1" x14ac:dyDescent="0.25">
      <c r="A549" s="42">
        <f t="shared" si="36"/>
        <v>16</v>
      </c>
      <c r="B549" s="30" t="s">
        <v>13</v>
      </c>
      <c r="C549" s="30" t="s">
        <v>14</v>
      </c>
      <c r="D549" s="1" t="s">
        <v>956</v>
      </c>
      <c r="E549" s="30" t="s">
        <v>23</v>
      </c>
      <c r="F549" s="46">
        <v>662419000000</v>
      </c>
      <c r="G549" s="43">
        <v>38776</v>
      </c>
      <c r="H549" s="30">
        <v>10290634016</v>
      </c>
      <c r="I549" s="30" t="s">
        <v>17</v>
      </c>
      <c r="J549" s="30" t="s">
        <v>18</v>
      </c>
      <c r="K549" s="30" t="s">
        <v>19</v>
      </c>
      <c r="L549" s="30">
        <v>10290634</v>
      </c>
      <c r="M549" s="30" t="s">
        <v>50</v>
      </c>
      <c r="N549" s="30" t="s">
        <v>21</v>
      </c>
      <c r="O549" s="44" t="str">
        <f>IFERROR(VLOOKUP(D549,GERDATA971,14,FALSE),"")</f>
        <v>662418808306</v>
      </c>
      <c r="P549" s="42">
        <v>7</v>
      </c>
      <c r="Q549" s="30" t="s">
        <v>2236</v>
      </c>
      <c r="R549" s="1" t="str">
        <f t="shared" si="35"/>
        <v>CWSN Physically challenged</v>
      </c>
    </row>
    <row r="550" spans="1:18" s="45" customFormat="1" ht="16.5" customHeight="1" x14ac:dyDescent="0.25">
      <c r="A550" s="42">
        <f t="shared" si="36"/>
        <v>17</v>
      </c>
      <c r="B550" s="30" t="s">
        <v>13</v>
      </c>
      <c r="C550" s="30" t="s">
        <v>14</v>
      </c>
      <c r="D550" s="1" t="s">
        <v>988</v>
      </c>
      <c r="E550" s="30" t="s">
        <v>23</v>
      </c>
      <c r="F550" s="46">
        <v>619898000000</v>
      </c>
      <c r="G550" s="43">
        <v>38935</v>
      </c>
      <c r="H550" s="30">
        <v>10290634012</v>
      </c>
      <c r="I550" s="30" t="s">
        <v>17</v>
      </c>
      <c r="J550" s="30" t="s">
        <v>18</v>
      </c>
      <c r="K550" s="30" t="s">
        <v>19</v>
      </c>
      <c r="L550" s="30">
        <v>10290634</v>
      </c>
      <c r="M550" s="30" t="s">
        <v>50</v>
      </c>
      <c r="N550" s="30" t="s">
        <v>21</v>
      </c>
      <c r="O550" s="44" t="str">
        <f>IFERROR(VLOOKUP(D550,GERDATA971,14,FALSE),"")</f>
        <v>619898266966</v>
      </c>
      <c r="P550" s="42">
        <v>10</v>
      </c>
      <c r="Q550" s="30" t="s">
        <v>1525</v>
      </c>
      <c r="R550" s="1" t="str">
        <f t="shared" si="35"/>
        <v xml:space="preserve">Drop Out </v>
      </c>
    </row>
    <row r="551" spans="1:18" s="45" customFormat="1" ht="16.5" customHeight="1" x14ac:dyDescent="0.25">
      <c r="A551" s="42">
        <f t="shared" si="36"/>
        <v>18</v>
      </c>
      <c r="B551" s="30" t="s">
        <v>13</v>
      </c>
      <c r="C551" s="30" t="s">
        <v>14</v>
      </c>
      <c r="D551" s="1" t="s">
        <v>84</v>
      </c>
      <c r="E551" s="30" t="s">
        <v>16</v>
      </c>
      <c r="F551" s="30">
        <v>9490089777</v>
      </c>
      <c r="G551" s="43">
        <v>38659</v>
      </c>
      <c r="H551" s="30">
        <v>10290634018</v>
      </c>
      <c r="I551" s="30" t="s">
        <v>17</v>
      </c>
      <c r="J551" s="30" t="s">
        <v>18</v>
      </c>
      <c r="K551" s="30" t="s">
        <v>17</v>
      </c>
      <c r="L551" s="30">
        <v>10290634</v>
      </c>
      <c r="M551" s="30" t="s">
        <v>50</v>
      </c>
      <c r="N551" s="30" t="s">
        <v>21</v>
      </c>
      <c r="O551" s="44">
        <v>390965991015</v>
      </c>
      <c r="P551" s="42">
        <v>1</v>
      </c>
      <c r="Q551" s="30"/>
      <c r="R551" s="1" t="str">
        <f t="shared" si="35"/>
        <v>Studying in School / College</v>
      </c>
    </row>
    <row r="552" spans="1:18" s="45" customFormat="1" ht="16.5" customHeight="1" x14ac:dyDescent="0.25">
      <c r="A552" s="42">
        <f t="shared" si="36"/>
        <v>19</v>
      </c>
      <c r="B552" s="30" t="s">
        <v>13</v>
      </c>
      <c r="C552" s="30" t="s">
        <v>14</v>
      </c>
      <c r="D552" s="1" t="s">
        <v>797</v>
      </c>
      <c r="E552" s="30" t="s">
        <v>23</v>
      </c>
      <c r="F552" s="30">
        <v>8985911097</v>
      </c>
      <c r="G552" s="43">
        <v>38883</v>
      </c>
      <c r="H552" s="30">
        <v>10290634022</v>
      </c>
      <c r="I552" s="30" t="s">
        <v>17</v>
      </c>
      <c r="J552" s="30" t="s">
        <v>18</v>
      </c>
      <c r="K552" s="30" t="s">
        <v>17</v>
      </c>
      <c r="L552" s="30">
        <v>10290634</v>
      </c>
      <c r="M552" s="30" t="s">
        <v>50</v>
      </c>
      <c r="N552" s="30" t="s">
        <v>21</v>
      </c>
      <c r="O552" s="44">
        <v>547586408024</v>
      </c>
      <c r="P552" s="42">
        <v>1</v>
      </c>
      <c r="Q552" s="30"/>
      <c r="R552" s="1" t="str">
        <f t="shared" si="35"/>
        <v>Studying in School / College</v>
      </c>
    </row>
    <row r="553" spans="1:18" s="45" customFormat="1" ht="16.5" customHeight="1" x14ac:dyDescent="0.25">
      <c r="A553" s="42">
        <f t="shared" si="36"/>
        <v>20</v>
      </c>
      <c r="B553" s="30" t="s">
        <v>13</v>
      </c>
      <c r="C553" s="30" t="s">
        <v>14</v>
      </c>
      <c r="D553" s="1" t="s">
        <v>160</v>
      </c>
      <c r="E553" s="30" t="s">
        <v>23</v>
      </c>
      <c r="F553" s="30"/>
      <c r="G553" s="43">
        <v>40277</v>
      </c>
      <c r="H553" s="30">
        <v>10290634023</v>
      </c>
      <c r="I553" s="30" t="s">
        <v>17</v>
      </c>
      <c r="J553" s="30" t="s">
        <v>18</v>
      </c>
      <c r="K553" s="30" t="s">
        <v>19</v>
      </c>
      <c r="L553" s="30">
        <v>10290634</v>
      </c>
      <c r="M553" s="30" t="s">
        <v>50</v>
      </c>
      <c r="N553" s="30" t="s">
        <v>21</v>
      </c>
      <c r="O553" s="44" t="str">
        <f>IFERROR(VLOOKUP(D553,GERDATA971,14,FALSE),"")</f>
        <v/>
      </c>
      <c r="P553" s="42">
        <v>11</v>
      </c>
      <c r="Q553" s="30" t="s">
        <v>1552</v>
      </c>
      <c r="R553" s="1" t="str">
        <f t="shared" si="35"/>
        <v>Not traced</v>
      </c>
    </row>
    <row r="554" spans="1:18" s="45" customFormat="1" ht="16.5" customHeight="1" x14ac:dyDescent="0.25">
      <c r="A554" s="42">
        <f t="shared" si="36"/>
        <v>21</v>
      </c>
      <c r="B554" s="30" t="s">
        <v>13</v>
      </c>
      <c r="C554" s="30" t="s">
        <v>14</v>
      </c>
      <c r="D554" s="1" t="s">
        <v>123</v>
      </c>
      <c r="E554" s="30" t="s">
        <v>23</v>
      </c>
      <c r="F554" s="30">
        <v>9491761651</v>
      </c>
      <c r="G554" s="43">
        <v>39621</v>
      </c>
      <c r="H554" s="30">
        <v>10290634025</v>
      </c>
      <c r="I554" s="30" t="s">
        <v>17</v>
      </c>
      <c r="J554" s="30" t="s">
        <v>18</v>
      </c>
      <c r="K554" s="30" t="s">
        <v>19</v>
      </c>
      <c r="L554" s="30">
        <v>10290634</v>
      </c>
      <c r="M554" s="30" t="s">
        <v>50</v>
      </c>
      <c r="N554" s="30" t="s">
        <v>21</v>
      </c>
      <c r="O554" s="44" t="str">
        <f>IFERROR(VLOOKUP(D554,GERDATA971,14,FALSE),"")</f>
        <v>622453931335</v>
      </c>
      <c r="P554" s="42">
        <v>1</v>
      </c>
      <c r="Q554" s="30" t="s">
        <v>2257</v>
      </c>
      <c r="R554" s="1" t="str">
        <f t="shared" si="35"/>
        <v>Studying in School / College</v>
      </c>
    </row>
    <row r="555" spans="1:18" s="45" customFormat="1" ht="16.5" customHeight="1" x14ac:dyDescent="0.25">
      <c r="A555" s="42">
        <f t="shared" si="36"/>
        <v>22</v>
      </c>
      <c r="B555" s="30" t="s">
        <v>13</v>
      </c>
      <c r="C555" s="30" t="s">
        <v>14</v>
      </c>
      <c r="D555" s="1" t="s">
        <v>837</v>
      </c>
      <c r="E555" s="30" t="s">
        <v>23</v>
      </c>
      <c r="F555" s="30"/>
      <c r="G555" s="43">
        <v>38642</v>
      </c>
      <c r="H555" s="30">
        <v>10290634021</v>
      </c>
      <c r="I555" s="30" t="s">
        <v>17</v>
      </c>
      <c r="J555" s="30" t="s">
        <v>18</v>
      </c>
      <c r="K555" s="30" t="s">
        <v>17</v>
      </c>
      <c r="L555" s="30">
        <v>10290634</v>
      </c>
      <c r="M555" s="30" t="s">
        <v>50</v>
      </c>
      <c r="N555" s="30" t="s">
        <v>21</v>
      </c>
      <c r="O555" s="44">
        <v>893902229403</v>
      </c>
      <c r="P555" s="42">
        <v>1</v>
      </c>
      <c r="Q555" s="30"/>
      <c r="R555" s="1" t="str">
        <f t="shared" si="35"/>
        <v>Studying in School / College</v>
      </c>
    </row>
    <row r="556" spans="1:18" s="45" customFormat="1" ht="16.5" customHeight="1" x14ac:dyDescent="0.25">
      <c r="A556" s="42">
        <f t="shared" si="36"/>
        <v>23</v>
      </c>
      <c r="B556" s="30" t="s">
        <v>13</v>
      </c>
      <c r="C556" s="30" t="s">
        <v>14</v>
      </c>
      <c r="D556" s="1" t="s">
        <v>1117</v>
      </c>
      <c r="E556" s="30" t="s">
        <v>16</v>
      </c>
      <c r="F556" s="46">
        <v>912671000000</v>
      </c>
      <c r="G556" s="43">
        <v>41614</v>
      </c>
      <c r="H556" s="30">
        <v>10290634018</v>
      </c>
      <c r="I556" s="30" t="s">
        <v>17</v>
      </c>
      <c r="J556" s="30" t="s">
        <v>18</v>
      </c>
      <c r="K556" s="30" t="s">
        <v>19</v>
      </c>
      <c r="L556" s="30">
        <v>10290634</v>
      </c>
      <c r="M556" s="30" t="s">
        <v>50</v>
      </c>
      <c r="N556" s="30" t="s">
        <v>21</v>
      </c>
      <c r="O556" s="44" t="str">
        <f>IFERROR(VLOOKUP(D556,GERDATA971,14,FALSE),"")</f>
        <v/>
      </c>
      <c r="P556" s="42">
        <v>11</v>
      </c>
      <c r="Q556" s="30" t="s">
        <v>1552</v>
      </c>
      <c r="R556" s="1" t="str">
        <f t="shared" si="35"/>
        <v>Not traced</v>
      </c>
    </row>
    <row r="557" spans="1:18" s="45" customFormat="1" ht="16.5" customHeight="1" x14ac:dyDescent="0.25">
      <c r="A557" s="42">
        <f t="shared" si="36"/>
        <v>24</v>
      </c>
      <c r="B557" s="30" t="s">
        <v>13</v>
      </c>
      <c r="C557" s="30" t="s">
        <v>14</v>
      </c>
      <c r="D557" s="1" t="s">
        <v>115</v>
      </c>
      <c r="E557" s="30" t="s">
        <v>23</v>
      </c>
      <c r="F557" s="30">
        <v>9441415140</v>
      </c>
      <c r="G557" s="43">
        <v>38781</v>
      </c>
      <c r="H557" s="30">
        <v>10290634006</v>
      </c>
      <c r="I557" s="30" t="s">
        <v>17</v>
      </c>
      <c r="J557" s="30" t="s">
        <v>18</v>
      </c>
      <c r="K557" s="30" t="s">
        <v>19</v>
      </c>
      <c r="L557" s="30">
        <v>10290634</v>
      </c>
      <c r="M557" s="30" t="s">
        <v>50</v>
      </c>
      <c r="N557" s="30" t="s">
        <v>21</v>
      </c>
      <c r="O557" s="44" t="str">
        <f>IFERROR(VLOOKUP(D557,GERDATA971,14,FALSE),"")</f>
        <v>566619254794</v>
      </c>
      <c r="P557" s="42">
        <v>1</v>
      </c>
      <c r="Q557" s="30" t="s">
        <v>1628</v>
      </c>
      <c r="R557" s="1" t="str">
        <f t="shared" si="35"/>
        <v>Studying in School / College</v>
      </c>
    </row>
    <row r="558" spans="1:18" s="45" customFormat="1" ht="16.5" customHeight="1" x14ac:dyDescent="0.25">
      <c r="A558" s="42">
        <f t="shared" si="36"/>
        <v>25</v>
      </c>
      <c r="B558" s="30" t="s">
        <v>13</v>
      </c>
      <c r="C558" s="30" t="s">
        <v>14</v>
      </c>
      <c r="D558" s="1" t="s">
        <v>654</v>
      </c>
      <c r="E558" s="30" t="s">
        <v>16</v>
      </c>
      <c r="F558" s="30">
        <v>9490303028</v>
      </c>
      <c r="G558" s="43">
        <v>39600</v>
      </c>
      <c r="H558" s="30">
        <v>10290634019</v>
      </c>
      <c r="I558" s="30" t="s">
        <v>17</v>
      </c>
      <c r="J558" s="30" t="s">
        <v>18</v>
      </c>
      <c r="K558" s="30" t="s">
        <v>19</v>
      </c>
      <c r="L558" s="30">
        <v>10290634</v>
      </c>
      <c r="M558" s="30" t="s">
        <v>50</v>
      </c>
      <c r="N558" s="30" t="s">
        <v>21</v>
      </c>
      <c r="O558" s="44" t="str">
        <f>IFERROR(VLOOKUP(D558,GERDATA971,14,FALSE),"")</f>
        <v/>
      </c>
      <c r="P558" s="42">
        <v>11</v>
      </c>
      <c r="Q558" s="30" t="s">
        <v>1552</v>
      </c>
      <c r="R558" s="1" t="str">
        <f t="shared" si="35"/>
        <v>Not traced</v>
      </c>
    </row>
    <row r="559" spans="1:18" s="45" customFormat="1" ht="16.5" customHeight="1" x14ac:dyDescent="0.25">
      <c r="A559" s="42">
        <f t="shared" si="36"/>
        <v>26</v>
      </c>
      <c r="B559" s="30" t="s">
        <v>13</v>
      </c>
      <c r="C559" s="30" t="s">
        <v>14</v>
      </c>
      <c r="D559" s="1" t="s">
        <v>783</v>
      </c>
      <c r="E559" s="30"/>
      <c r="F559" s="30">
        <v>9492880554</v>
      </c>
      <c r="G559" s="43">
        <v>38855</v>
      </c>
      <c r="H559" s="30">
        <v>10290634022</v>
      </c>
      <c r="I559" s="30" t="s">
        <v>17</v>
      </c>
      <c r="J559" s="30" t="s">
        <v>169</v>
      </c>
      <c r="K559" s="30" t="s">
        <v>19</v>
      </c>
      <c r="L559" s="30">
        <v>10290634</v>
      </c>
      <c r="M559" s="30" t="s">
        <v>50</v>
      </c>
      <c r="N559" s="30" t="s">
        <v>21</v>
      </c>
      <c r="O559" s="44">
        <v>416341224159</v>
      </c>
      <c r="P559" s="42">
        <v>1</v>
      </c>
      <c r="Q559" s="30"/>
      <c r="R559" s="1" t="str">
        <f t="shared" si="35"/>
        <v>Studying in School / College</v>
      </c>
    </row>
    <row r="560" spans="1:18" s="45" customFormat="1" ht="16.5" customHeight="1" x14ac:dyDescent="0.25">
      <c r="A560" s="42">
        <f t="shared" si="36"/>
        <v>27</v>
      </c>
      <c r="B560" s="30" t="s">
        <v>13</v>
      </c>
      <c r="C560" s="30" t="s">
        <v>14</v>
      </c>
      <c r="D560" s="1" t="s">
        <v>903</v>
      </c>
      <c r="E560" s="30" t="s">
        <v>23</v>
      </c>
      <c r="F560" s="46">
        <v>215751000000</v>
      </c>
      <c r="G560" s="43">
        <v>41378</v>
      </c>
      <c r="H560" s="30">
        <v>10290634022</v>
      </c>
      <c r="I560" s="30" t="s">
        <v>17</v>
      </c>
      <c r="J560" s="30" t="s">
        <v>18</v>
      </c>
      <c r="K560" s="30" t="s">
        <v>19</v>
      </c>
      <c r="L560" s="30">
        <v>10290634</v>
      </c>
      <c r="M560" s="30" t="s">
        <v>50</v>
      </c>
      <c r="N560" s="30" t="s">
        <v>21</v>
      </c>
      <c r="O560" s="44" t="str">
        <f>IFERROR(VLOOKUP(D560,GERDATA971,14,FALSE),"")</f>
        <v>215751248978</v>
      </c>
      <c r="P560" s="42">
        <v>1</v>
      </c>
      <c r="Q560" s="30" t="s">
        <v>2251</v>
      </c>
      <c r="R560" s="1" t="str">
        <f t="shared" si="35"/>
        <v>Studying in School / College</v>
      </c>
    </row>
    <row r="561" spans="1:18" s="45" customFormat="1" ht="16.5" customHeight="1" x14ac:dyDescent="0.25">
      <c r="A561" s="42">
        <f t="shared" si="36"/>
        <v>28</v>
      </c>
      <c r="B561" s="30" t="s">
        <v>13</v>
      </c>
      <c r="C561" s="30" t="s">
        <v>14</v>
      </c>
      <c r="D561" s="1" t="s">
        <v>1108</v>
      </c>
      <c r="E561" s="30" t="s">
        <v>23</v>
      </c>
      <c r="F561" s="46">
        <v>962113000000</v>
      </c>
      <c r="G561" s="43">
        <v>42568</v>
      </c>
      <c r="H561" s="30">
        <v>10290634005</v>
      </c>
      <c r="I561" s="30" t="s">
        <v>17</v>
      </c>
      <c r="J561" s="30" t="s">
        <v>18</v>
      </c>
      <c r="K561" s="30" t="s">
        <v>19</v>
      </c>
      <c r="L561" s="30">
        <v>10290634</v>
      </c>
      <c r="M561" s="30" t="s">
        <v>50</v>
      </c>
      <c r="N561" s="30" t="s">
        <v>21</v>
      </c>
      <c r="O561" s="44" t="str">
        <f>IFERROR(VLOOKUP(D561,GERDATA971,14,FALSE),"")</f>
        <v>962113109103</v>
      </c>
      <c r="P561" s="42">
        <v>1</v>
      </c>
      <c r="Q561" s="30" t="s">
        <v>2184</v>
      </c>
      <c r="R561" s="1" t="str">
        <f t="shared" si="35"/>
        <v>Studying in School / College</v>
      </c>
    </row>
    <row r="562" spans="1:18" s="45" customFormat="1" ht="16.5" customHeight="1" x14ac:dyDescent="0.25">
      <c r="A562" s="42">
        <f t="shared" si="36"/>
        <v>29</v>
      </c>
      <c r="B562" s="30" t="s">
        <v>13</v>
      </c>
      <c r="C562" s="30" t="s">
        <v>14</v>
      </c>
      <c r="D562" s="1" t="s">
        <v>134</v>
      </c>
      <c r="E562" s="30" t="s">
        <v>16</v>
      </c>
      <c r="F562" s="30">
        <v>9441852001</v>
      </c>
      <c r="G562" s="43">
        <v>38765</v>
      </c>
      <c r="H562" s="30">
        <v>10290634016</v>
      </c>
      <c r="I562" s="30" t="s">
        <v>17</v>
      </c>
      <c r="J562" s="30" t="s">
        <v>18</v>
      </c>
      <c r="K562" s="30" t="s">
        <v>17</v>
      </c>
      <c r="L562" s="30">
        <v>10290634</v>
      </c>
      <c r="M562" s="30" t="s">
        <v>50</v>
      </c>
      <c r="N562" s="30" t="s">
        <v>21</v>
      </c>
      <c r="O562" s="44">
        <v>942154870893</v>
      </c>
      <c r="P562" s="42">
        <v>1</v>
      </c>
      <c r="Q562" s="30"/>
      <c r="R562" s="1" t="str">
        <f t="shared" si="35"/>
        <v>Studying in School / College</v>
      </c>
    </row>
    <row r="563" spans="1:18" s="45" customFormat="1" ht="16.5" customHeight="1" x14ac:dyDescent="0.25">
      <c r="A563" s="42">
        <f t="shared" si="36"/>
        <v>30</v>
      </c>
      <c r="B563" s="30" t="s">
        <v>13</v>
      </c>
      <c r="C563" s="30" t="s">
        <v>14</v>
      </c>
      <c r="D563" s="1" t="s">
        <v>555</v>
      </c>
      <c r="E563" s="30" t="s">
        <v>23</v>
      </c>
      <c r="F563" s="30">
        <v>9491502846</v>
      </c>
      <c r="G563" s="43">
        <v>39027</v>
      </c>
      <c r="H563" s="30">
        <v>10290634004</v>
      </c>
      <c r="I563" s="30" t="s">
        <v>17</v>
      </c>
      <c r="J563" s="30" t="s">
        <v>18</v>
      </c>
      <c r="K563" s="30" t="s">
        <v>17</v>
      </c>
      <c r="L563" s="30">
        <v>10290634</v>
      </c>
      <c r="M563" s="30" t="s">
        <v>50</v>
      </c>
      <c r="N563" s="30" t="s">
        <v>21</v>
      </c>
      <c r="O563" s="44">
        <v>782319843379</v>
      </c>
      <c r="P563" s="42">
        <v>1</v>
      </c>
      <c r="Q563" s="30"/>
      <c r="R563" s="1" t="str">
        <f t="shared" si="35"/>
        <v>Studying in School / College</v>
      </c>
    </row>
    <row r="564" spans="1:18" s="45" customFormat="1" ht="16.5" customHeight="1" x14ac:dyDescent="0.25">
      <c r="A564" s="42">
        <f t="shared" si="36"/>
        <v>31</v>
      </c>
      <c r="B564" s="30" t="s">
        <v>13</v>
      </c>
      <c r="C564" s="30" t="s">
        <v>14</v>
      </c>
      <c r="D564" s="1" t="s">
        <v>995</v>
      </c>
      <c r="E564" s="30" t="s">
        <v>16</v>
      </c>
      <c r="F564" s="46">
        <v>675934000000</v>
      </c>
      <c r="G564" s="43">
        <v>39057</v>
      </c>
      <c r="H564" s="30">
        <v>10290634019</v>
      </c>
      <c r="I564" s="30" t="s">
        <v>17</v>
      </c>
      <c r="J564" s="30" t="s">
        <v>18</v>
      </c>
      <c r="K564" s="30" t="s">
        <v>19</v>
      </c>
      <c r="L564" s="30">
        <v>10290634</v>
      </c>
      <c r="M564" s="30" t="s">
        <v>50</v>
      </c>
      <c r="N564" s="30" t="s">
        <v>21</v>
      </c>
      <c r="O564" s="44" t="str">
        <f>IFERROR(VLOOKUP(D564,GERDATA971,14,FALSE),"")</f>
        <v/>
      </c>
      <c r="P564" s="42">
        <v>11</v>
      </c>
      <c r="Q564" s="30" t="s">
        <v>1552</v>
      </c>
      <c r="R564" s="1" t="str">
        <f t="shared" si="35"/>
        <v>Not traced</v>
      </c>
    </row>
    <row r="565" spans="1:18" s="45" customFormat="1" ht="16.5" customHeight="1" x14ac:dyDescent="0.25">
      <c r="A565" s="42">
        <f t="shared" si="36"/>
        <v>32</v>
      </c>
      <c r="B565" s="30" t="s">
        <v>13</v>
      </c>
      <c r="C565" s="30" t="s">
        <v>14</v>
      </c>
      <c r="D565" s="1" t="s">
        <v>355</v>
      </c>
      <c r="E565" s="30" t="s">
        <v>23</v>
      </c>
      <c r="F565" s="30">
        <v>9441415140</v>
      </c>
      <c r="G565" s="43">
        <v>38844</v>
      </c>
      <c r="H565" s="30">
        <v>10290634006</v>
      </c>
      <c r="I565" s="30" t="s">
        <v>17</v>
      </c>
      <c r="J565" s="30" t="s">
        <v>18</v>
      </c>
      <c r="K565" s="30" t="s">
        <v>17</v>
      </c>
      <c r="L565" s="30">
        <v>10290634</v>
      </c>
      <c r="M565" s="30" t="s">
        <v>50</v>
      </c>
      <c r="N565" s="30" t="s">
        <v>21</v>
      </c>
      <c r="O565" s="44">
        <v>701156894957</v>
      </c>
      <c r="P565" s="42">
        <v>1</v>
      </c>
      <c r="Q565" s="30"/>
      <c r="R565" s="1" t="str">
        <f t="shared" si="35"/>
        <v>Studying in School / College</v>
      </c>
    </row>
    <row r="566" spans="1:18" s="45" customFormat="1" ht="16.5" customHeight="1" x14ac:dyDescent="0.25">
      <c r="A566" s="42">
        <f t="shared" si="36"/>
        <v>33</v>
      </c>
      <c r="B566" s="30" t="s">
        <v>13</v>
      </c>
      <c r="C566" s="30" t="s">
        <v>14</v>
      </c>
      <c r="D566" s="1" t="s">
        <v>589</v>
      </c>
      <c r="E566" s="30" t="s">
        <v>23</v>
      </c>
      <c r="F566" s="30">
        <v>9490544758</v>
      </c>
      <c r="G566" s="43">
        <v>38874</v>
      </c>
      <c r="H566" s="30">
        <v>10290634023</v>
      </c>
      <c r="I566" s="30" t="s">
        <v>17</v>
      </c>
      <c r="J566" s="30" t="s">
        <v>18</v>
      </c>
      <c r="K566" s="30" t="s">
        <v>17</v>
      </c>
      <c r="L566" s="30">
        <v>10290634</v>
      </c>
      <c r="M566" s="30" t="s">
        <v>50</v>
      </c>
      <c r="N566" s="30" t="s">
        <v>21</v>
      </c>
      <c r="O566" s="44"/>
      <c r="P566" s="42">
        <v>11</v>
      </c>
      <c r="Q566" s="30"/>
      <c r="R566" s="1" t="str">
        <f t="shared" si="35"/>
        <v>Not traced</v>
      </c>
    </row>
    <row r="567" spans="1:18" s="45" customFormat="1" ht="16.5" customHeight="1" x14ac:dyDescent="0.25">
      <c r="A567" s="42">
        <f t="shared" si="36"/>
        <v>34</v>
      </c>
      <c r="B567" s="30" t="s">
        <v>13</v>
      </c>
      <c r="C567" s="30" t="s">
        <v>14</v>
      </c>
      <c r="D567" s="1" t="s">
        <v>1071</v>
      </c>
      <c r="E567" s="30" t="s">
        <v>16</v>
      </c>
      <c r="F567" s="46">
        <v>277009000000</v>
      </c>
      <c r="G567" s="43">
        <v>38883</v>
      </c>
      <c r="H567" s="30">
        <v>10290634006</v>
      </c>
      <c r="I567" s="30" t="s">
        <v>17</v>
      </c>
      <c r="J567" s="30" t="s">
        <v>18</v>
      </c>
      <c r="K567" s="30" t="s">
        <v>19</v>
      </c>
      <c r="L567" s="30">
        <v>10290634</v>
      </c>
      <c r="M567" s="30" t="s">
        <v>50</v>
      </c>
      <c r="N567" s="30" t="s">
        <v>21</v>
      </c>
      <c r="O567" s="44" t="str">
        <f t="shared" ref="O567:O572" si="37">IFERROR(VLOOKUP(D567,GERDATA971,14,FALSE),"")</f>
        <v>277009094053</v>
      </c>
      <c r="P567" s="42">
        <v>1</v>
      </c>
      <c r="Q567" s="30" t="s">
        <v>2191</v>
      </c>
      <c r="R567" s="1" t="str">
        <f t="shared" si="35"/>
        <v>Studying in School / College</v>
      </c>
    </row>
    <row r="568" spans="1:18" s="45" customFormat="1" ht="16.5" customHeight="1" x14ac:dyDescent="0.25">
      <c r="A568" s="42">
        <f t="shared" si="36"/>
        <v>35</v>
      </c>
      <c r="B568" s="30" t="s">
        <v>13</v>
      </c>
      <c r="C568" s="30" t="s">
        <v>14</v>
      </c>
      <c r="D568" s="1" t="s">
        <v>850</v>
      </c>
      <c r="E568" s="30" t="s">
        <v>16</v>
      </c>
      <c r="F568" s="30">
        <v>9441488270</v>
      </c>
      <c r="G568" s="43">
        <v>39605</v>
      </c>
      <c r="H568" s="30">
        <v>10290634013</v>
      </c>
      <c r="I568" s="30" t="s">
        <v>17</v>
      </c>
      <c r="J568" s="30" t="s">
        <v>18</v>
      </c>
      <c r="K568" s="30" t="s">
        <v>19</v>
      </c>
      <c r="L568" s="30">
        <v>10290634</v>
      </c>
      <c r="M568" s="30" t="s">
        <v>50</v>
      </c>
      <c r="N568" s="30" t="s">
        <v>21</v>
      </c>
      <c r="O568" s="44" t="str">
        <f t="shared" si="37"/>
        <v>254457694265</v>
      </c>
      <c r="P568" s="42">
        <v>1</v>
      </c>
      <c r="Q568" s="30" t="s">
        <v>2215</v>
      </c>
      <c r="R568" s="1" t="str">
        <f t="shared" si="35"/>
        <v>Studying in School / College</v>
      </c>
    </row>
    <row r="569" spans="1:18" s="45" customFormat="1" ht="16.5" customHeight="1" x14ac:dyDescent="0.25">
      <c r="A569" s="42">
        <f t="shared" si="36"/>
        <v>36</v>
      </c>
      <c r="B569" s="30" t="s">
        <v>13</v>
      </c>
      <c r="C569" s="30" t="s">
        <v>14</v>
      </c>
      <c r="D569" s="1" t="s">
        <v>522</v>
      </c>
      <c r="E569" s="30" t="s">
        <v>23</v>
      </c>
      <c r="F569" s="30">
        <v>9441488270</v>
      </c>
      <c r="G569" s="43">
        <v>38814</v>
      </c>
      <c r="H569" s="30">
        <v>10290634013</v>
      </c>
      <c r="I569" s="30" t="s">
        <v>17</v>
      </c>
      <c r="J569" s="30" t="s">
        <v>18</v>
      </c>
      <c r="K569" s="30" t="s">
        <v>19</v>
      </c>
      <c r="L569" s="30">
        <v>10290634</v>
      </c>
      <c r="M569" s="30" t="s">
        <v>50</v>
      </c>
      <c r="N569" s="30" t="s">
        <v>21</v>
      </c>
      <c r="O569" s="44" t="str">
        <f t="shared" si="37"/>
        <v>359940847091</v>
      </c>
      <c r="P569" s="42">
        <v>6</v>
      </c>
      <c r="Q569" s="30" t="s">
        <v>1711</v>
      </c>
      <c r="R569" s="1" t="str">
        <f t="shared" si="35"/>
        <v>Migrated to other state</v>
      </c>
    </row>
    <row r="570" spans="1:18" s="45" customFormat="1" ht="16.5" customHeight="1" x14ac:dyDescent="0.25">
      <c r="A570" s="42">
        <f t="shared" si="36"/>
        <v>37</v>
      </c>
      <c r="B570" s="30" t="s">
        <v>13</v>
      </c>
      <c r="C570" s="30" t="s">
        <v>14</v>
      </c>
      <c r="D570" s="1" t="s">
        <v>629</v>
      </c>
      <c r="E570" s="30" t="s">
        <v>23</v>
      </c>
      <c r="F570" s="30">
        <v>8333867946</v>
      </c>
      <c r="G570" s="43">
        <v>42883</v>
      </c>
      <c r="H570" s="30">
        <v>10290634013</v>
      </c>
      <c r="I570" s="30" t="s">
        <v>17</v>
      </c>
      <c r="J570" s="30" t="s">
        <v>18</v>
      </c>
      <c r="K570" s="30" t="s">
        <v>19</v>
      </c>
      <c r="L570" s="30">
        <v>10290634</v>
      </c>
      <c r="M570" s="30" t="s">
        <v>50</v>
      </c>
      <c r="N570" s="30" t="s">
        <v>21</v>
      </c>
      <c r="O570" s="44" t="str">
        <f t="shared" si="37"/>
        <v>3479838400</v>
      </c>
      <c r="P570" s="42">
        <v>6</v>
      </c>
      <c r="Q570" s="30" t="s">
        <v>1711</v>
      </c>
      <c r="R570" s="1" t="str">
        <f t="shared" si="35"/>
        <v>Migrated to other state</v>
      </c>
    </row>
    <row r="571" spans="1:18" s="45" customFormat="1" ht="16.5" customHeight="1" x14ac:dyDescent="0.25">
      <c r="A571" s="42">
        <f t="shared" si="36"/>
        <v>38</v>
      </c>
      <c r="B571" s="30" t="s">
        <v>13</v>
      </c>
      <c r="C571" s="30" t="s">
        <v>14</v>
      </c>
      <c r="D571" s="1" t="s">
        <v>958</v>
      </c>
      <c r="E571" s="30" t="s">
        <v>16</v>
      </c>
      <c r="F571" s="46">
        <v>883158000000</v>
      </c>
      <c r="G571" s="43">
        <v>39009</v>
      </c>
      <c r="H571" s="30">
        <v>10290634004</v>
      </c>
      <c r="I571" s="30" t="s">
        <v>17</v>
      </c>
      <c r="J571" s="30" t="s">
        <v>18</v>
      </c>
      <c r="K571" s="30" t="s">
        <v>19</v>
      </c>
      <c r="L571" s="30">
        <v>10290634</v>
      </c>
      <c r="M571" s="30" t="s">
        <v>50</v>
      </c>
      <c r="N571" s="30" t="s">
        <v>21</v>
      </c>
      <c r="O571" s="44" t="str">
        <f t="shared" si="37"/>
        <v>883158076696</v>
      </c>
      <c r="P571" s="42">
        <v>3</v>
      </c>
      <c r="Q571" s="30" t="s">
        <v>2112</v>
      </c>
      <c r="R571" s="1" t="str">
        <f t="shared" si="35"/>
        <v>Inter passed and present not continue study</v>
      </c>
    </row>
    <row r="572" spans="1:18" s="45" customFormat="1" ht="16.5" customHeight="1" x14ac:dyDescent="0.25">
      <c r="A572" s="42">
        <f t="shared" si="36"/>
        <v>39</v>
      </c>
      <c r="B572" s="30" t="s">
        <v>13</v>
      </c>
      <c r="C572" s="30" t="s">
        <v>14</v>
      </c>
      <c r="D572" s="1" t="s">
        <v>206</v>
      </c>
      <c r="E572" s="30" t="s">
        <v>23</v>
      </c>
      <c r="F572" s="30">
        <v>9493706942</v>
      </c>
      <c r="G572" s="43">
        <v>38890</v>
      </c>
      <c r="H572" s="30">
        <v>10290634007</v>
      </c>
      <c r="I572" s="30" t="s">
        <v>17</v>
      </c>
      <c r="J572" s="30" t="s">
        <v>18</v>
      </c>
      <c r="K572" s="30" t="s">
        <v>19</v>
      </c>
      <c r="L572" s="30">
        <v>10290634</v>
      </c>
      <c r="M572" s="30" t="s">
        <v>50</v>
      </c>
      <c r="N572" s="30" t="s">
        <v>21</v>
      </c>
      <c r="O572" s="44" t="str">
        <f t="shared" si="37"/>
        <v/>
      </c>
      <c r="P572" s="42">
        <v>11</v>
      </c>
      <c r="Q572" s="30" t="s">
        <v>1552</v>
      </c>
      <c r="R572" s="1" t="str">
        <f t="shared" si="35"/>
        <v>Not traced</v>
      </c>
    </row>
    <row r="573" spans="1:18" s="45" customFormat="1" ht="16.5" customHeight="1" x14ac:dyDescent="0.25">
      <c r="A573" s="42">
        <f t="shared" si="36"/>
        <v>40</v>
      </c>
      <c r="B573" s="30" t="s">
        <v>13</v>
      </c>
      <c r="C573" s="30" t="s">
        <v>14</v>
      </c>
      <c r="D573" s="1" t="s">
        <v>795</v>
      </c>
      <c r="E573" s="30" t="s">
        <v>16</v>
      </c>
      <c r="F573" s="30">
        <v>8500205603</v>
      </c>
      <c r="G573" s="43">
        <v>38953</v>
      </c>
      <c r="H573" s="30">
        <v>10290634004</v>
      </c>
      <c r="I573" s="30" t="s">
        <v>17</v>
      </c>
      <c r="J573" s="30" t="s">
        <v>18</v>
      </c>
      <c r="K573" s="30" t="s">
        <v>17</v>
      </c>
      <c r="L573" s="30">
        <v>10290634</v>
      </c>
      <c r="M573" s="30" t="s">
        <v>50</v>
      </c>
      <c r="N573" s="30" t="s">
        <v>21</v>
      </c>
      <c r="O573" s="44">
        <v>231287961580</v>
      </c>
      <c r="P573" s="42">
        <v>3</v>
      </c>
      <c r="Q573" s="30"/>
      <c r="R573" s="1" t="str">
        <f t="shared" si="35"/>
        <v>Inter passed and present not continue study</v>
      </c>
    </row>
    <row r="574" spans="1:18" s="45" customFormat="1" ht="16.5" customHeight="1" x14ac:dyDescent="0.25">
      <c r="A574" s="42">
        <f t="shared" si="36"/>
        <v>41</v>
      </c>
      <c r="B574" s="30" t="s">
        <v>13</v>
      </c>
      <c r="C574" s="30" t="s">
        <v>14</v>
      </c>
      <c r="D574" s="1" t="s">
        <v>495</v>
      </c>
      <c r="E574" s="30" t="s">
        <v>16</v>
      </c>
      <c r="F574" s="30">
        <v>8985359619</v>
      </c>
      <c r="G574" s="43">
        <v>38606</v>
      </c>
      <c r="H574" s="30">
        <v>10290634003</v>
      </c>
      <c r="I574" s="30" t="s">
        <v>17</v>
      </c>
      <c r="J574" s="30" t="s">
        <v>18</v>
      </c>
      <c r="K574" s="30" t="s">
        <v>17</v>
      </c>
      <c r="L574" s="30">
        <v>10290634</v>
      </c>
      <c r="M574" s="30" t="s">
        <v>50</v>
      </c>
      <c r="N574" s="30" t="s">
        <v>21</v>
      </c>
      <c r="O574" s="44">
        <v>239332869355</v>
      </c>
      <c r="P574" s="42">
        <v>3</v>
      </c>
      <c r="Q574" s="30"/>
      <c r="R574" s="1" t="str">
        <f t="shared" si="35"/>
        <v>Inter passed and present not continue study</v>
      </c>
    </row>
    <row r="575" spans="1:18" s="45" customFormat="1" ht="16.5" customHeight="1" x14ac:dyDescent="0.25">
      <c r="A575" s="42">
        <f t="shared" si="36"/>
        <v>42</v>
      </c>
      <c r="B575" s="30" t="s">
        <v>13</v>
      </c>
      <c r="C575" s="30" t="s">
        <v>14</v>
      </c>
      <c r="D575" s="1" t="s">
        <v>1167</v>
      </c>
      <c r="E575" s="30" t="s">
        <v>23</v>
      </c>
      <c r="F575" s="46">
        <v>466428000000</v>
      </c>
      <c r="G575" s="43">
        <v>42114</v>
      </c>
      <c r="H575" s="30">
        <v>10290634012</v>
      </c>
      <c r="I575" s="30" t="s">
        <v>17</v>
      </c>
      <c r="J575" s="30" t="s">
        <v>18</v>
      </c>
      <c r="K575" s="30" t="s">
        <v>19</v>
      </c>
      <c r="L575" s="30">
        <v>10290634</v>
      </c>
      <c r="M575" s="30" t="s">
        <v>50</v>
      </c>
      <c r="N575" s="30" t="s">
        <v>1142</v>
      </c>
      <c r="O575" s="44">
        <v>466428064030</v>
      </c>
      <c r="P575" s="42">
        <v>1</v>
      </c>
      <c r="Q575" s="30"/>
      <c r="R575" s="1" t="str">
        <f t="shared" si="35"/>
        <v>Studying in School / College</v>
      </c>
    </row>
    <row r="576" spans="1:18" s="45" customFormat="1" ht="16.5" customHeight="1" x14ac:dyDescent="0.25">
      <c r="A576" s="42">
        <f t="shared" si="36"/>
        <v>43</v>
      </c>
      <c r="B576" s="30" t="s">
        <v>13</v>
      </c>
      <c r="C576" s="30" t="s">
        <v>14</v>
      </c>
      <c r="D576" s="1" t="s">
        <v>618</v>
      </c>
      <c r="E576" s="30" t="s">
        <v>16</v>
      </c>
      <c r="F576" s="30">
        <v>9493072589</v>
      </c>
      <c r="G576" s="43">
        <v>38886</v>
      </c>
      <c r="H576" s="30">
        <v>10290634007</v>
      </c>
      <c r="I576" s="30" t="s">
        <v>17</v>
      </c>
      <c r="J576" s="30" t="s">
        <v>18</v>
      </c>
      <c r="K576" s="30" t="s">
        <v>19</v>
      </c>
      <c r="L576" s="30">
        <v>10290634</v>
      </c>
      <c r="M576" s="30" t="s">
        <v>50</v>
      </c>
      <c r="N576" s="30" t="s">
        <v>21</v>
      </c>
      <c r="O576" s="44" t="str">
        <f>IFERROR(VLOOKUP(D576,GERDATA971,14,FALSE),"")</f>
        <v/>
      </c>
      <c r="P576" s="42">
        <v>11</v>
      </c>
      <c r="Q576" s="30" t="s">
        <v>1552</v>
      </c>
      <c r="R576" s="1" t="str">
        <f t="shared" si="35"/>
        <v>Not traced</v>
      </c>
    </row>
    <row r="577" spans="1:18" s="45" customFormat="1" ht="16.5" customHeight="1" x14ac:dyDescent="0.25">
      <c r="A577" s="42">
        <f t="shared" si="36"/>
        <v>44</v>
      </c>
      <c r="B577" s="30" t="s">
        <v>13</v>
      </c>
      <c r="C577" s="30" t="s">
        <v>14</v>
      </c>
      <c r="D577" s="1" t="s">
        <v>587</v>
      </c>
      <c r="E577" s="30"/>
      <c r="F577" s="30">
        <v>9490658963</v>
      </c>
      <c r="G577" s="43">
        <v>39141</v>
      </c>
      <c r="H577" s="30">
        <v>10290634003</v>
      </c>
      <c r="I577" s="30" t="s">
        <v>17</v>
      </c>
      <c r="J577" s="30" t="s">
        <v>18</v>
      </c>
      <c r="K577" s="30" t="s">
        <v>17</v>
      </c>
      <c r="L577" s="30">
        <v>10290634</v>
      </c>
      <c r="M577" s="30" t="s">
        <v>50</v>
      </c>
      <c r="N577" s="30" t="s">
        <v>21</v>
      </c>
      <c r="O577" s="44"/>
      <c r="P577" s="42">
        <v>11</v>
      </c>
      <c r="Q577" s="30"/>
      <c r="R577" s="1" t="str">
        <f t="shared" si="35"/>
        <v>Not traced</v>
      </c>
    </row>
    <row r="578" spans="1:18" s="45" customFormat="1" ht="16.5" customHeight="1" x14ac:dyDescent="0.25">
      <c r="A578" s="42">
        <f t="shared" si="36"/>
        <v>45</v>
      </c>
      <c r="B578" s="30" t="s">
        <v>13</v>
      </c>
      <c r="C578" s="30" t="s">
        <v>14</v>
      </c>
      <c r="D578" s="1" t="s">
        <v>979</v>
      </c>
      <c r="E578" s="30" t="s">
        <v>16</v>
      </c>
      <c r="F578" s="46">
        <v>379348000000</v>
      </c>
      <c r="G578" s="43">
        <v>38732</v>
      </c>
      <c r="H578" s="30">
        <v>10290634010</v>
      </c>
      <c r="I578" s="30" t="s">
        <v>17</v>
      </c>
      <c r="J578" s="30" t="s">
        <v>18</v>
      </c>
      <c r="K578" s="30" t="s">
        <v>19</v>
      </c>
      <c r="L578" s="30">
        <v>10290634</v>
      </c>
      <c r="M578" s="30" t="s">
        <v>50</v>
      </c>
      <c r="N578" s="30" t="s">
        <v>21</v>
      </c>
      <c r="O578" s="44" t="str">
        <f>IFERROR(VLOOKUP(D578,GERDATA971,14,FALSE),"")</f>
        <v>379347713614</v>
      </c>
      <c r="P578" s="42">
        <v>10</v>
      </c>
      <c r="Q578" s="30" t="s">
        <v>1525</v>
      </c>
      <c r="R578" s="1" t="str">
        <f t="shared" si="35"/>
        <v xml:space="preserve">Drop Out </v>
      </c>
    </row>
    <row r="579" spans="1:18" s="45" customFormat="1" ht="16.5" customHeight="1" x14ac:dyDescent="0.25">
      <c r="A579" s="42">
        <f t="shared" si="36"/>
        <v>46</v>
      </c>
      <c r="B579" s="30" t="s">
        <v>13</v>
      </c>
      <c r="C579" s="30" t="s">
        <v>14</v>
      </c>
      <c r="D579" s="1" t="s">
        <v>258</v>
      </c>
      <c r="E579" s="30" t="s">
        <v>16</v>
      </c>
      <c r="F579" s="30">
        <v>9492928992</v>
      </c>
      <c r="G579" s="43">
        <v>40875</v>
      </c>
      <c r="H579" s="30">
        <v>10290634011</v>
      </c>
      <c r="I579" s="30" t="s">
        <v>17</v>
      </c>
      <c r="J579" s="30" t="s">
        <v>169</v>
      </c>
      <c r="K579" s="30" t="s">
        <v>19</v>
      </c>
      <c r="L579" s="30">
        <v>10290634</v>
      </c>
      <c r="M579" s="30" t="s">
        <v>50</v>
      </c>
      <c r="N579" s="30" t="s">
        <v>21</v>
      </c>
      <c r="O579" s="44">
        <v>253644752340</v>
      </c>
      <c r="P579" s="42">
        <v>1</v>
      </c>
      <c r="Q579" s="30"/>
      <c r="R579" s="1" t="str">
        <f t="shared" ref="R579:R642" si="38">IFERROR(VLOOKUP(P579,REASONCODE,2,FALSE),"")</f>
        <v>Studying in School / College</v>
      </c>
    </row>
    <row r="580" spans="1:18" s="45" customFormat="1" ht="16.5" customHeight="1" x14ac:dyDescent="0.25">
      <c r="A580" s="42">
        <f t="shared" si="36"/>
        <v>47</v>
      </c>
      <c r="B580" s="30" t="s">
        <v>13</v>
      </c>
      <c r="C580" s="30" t="s">
        <v>14</v>
      </c>
      <c r="D580" s="1" t="s">
        <v>501</v>
      </c>
      <c r="E580" s="30"/>
      <c r="F580" s="30">
        <v>9493685506</v>
      </c>
      <c r="G580" s="43">
        <v>42848</v>
      </c>
      <c r="H580" s="30">
        <v>10290634024</v>
      </c>
      <c r="I580" s="30" t="s">
        <v>17</v>
      </c>
      <c r="J580" s="30" t="s">
        <v>31</v>
      </c>
      <c r="K580" s="30" t="s">
        <v>19</v>
      </c>
      <c r="L580" s="30">
        <v>10290634</v>
      </c>
      <c r="M580" s="30" t="s">
        <v>50</v>
      </c>
      <c r="N580" s="30" t="s">
        <v>21</v>
      </c>
      <c r="O580" s="44">
        <v>808708372753</v>
      </c>
      <c r="P580" s="42">
        <v>15</v>
      </c>
      <c r="Q580" s="30"/>
      <c r="R580" s="1" t="str">
        <f t="shared" si="38"/>
        <v>Over age, Above18 years</v>
      </c>
    </row>
    <row r="581" spans="1:18" s="45" customFormat="1" ht="16.5" customHeight="1" x14ac:dyDescent="0.25">
      <c r="A581" s="42">
        <f t="shared" ref="A581:A644" si="39">A580+1</f>
        <v>48</v>
      </c>
      <c r="B581" s="30" t="s">
        <v>13</v>
      </c>
      <c r="C581" s="30" t="s">
        <v>14</v>
      </c>
      <c r="D581" s="1" t="s">
        <v>244</v>
      </c>
      <c r="E581" s="30" t="s">
        <v>23</v>
      </c>
      <c r="F581" s="30">
        <v>9494204279</v>
      </c>
      <c r="G581" s="43">
        <v>39202</v>
      </c>
      <c r="H581" s="30">
        <v>10290634018</v>
      </c>
      <c r="I581" s="30" t="s">
        <v>17</v>
      </c>
      <c r="J581" s="30" t="s">
        <v>18</v>
      </c>
      <c r="K581" s="30" t="s">
        <v>19</v>
      </c>
      <c r="L581" s="30">
        <v>10290634</v>
      </c>
      <c r="M581" s="30" t="s">
        <v>50</v>
      </c>
      <c r="N581" s="30" t="s">
        <v>21</v>
      </c>
      <c r="O581" s="44" t="str">
        <f>IFERROR(VLOOKUP(D581,GERDATA971,14,FALSE),"")</f>
        <v/>
      </c>
      <c r="P581" s="42">
        <v>11</v>
      </c>
      <c r="Q581" s="30" t="s">
        <v>1552</v>
      </c>
      <c r="R581" s="1" t="str">
        <f t="shared" si="38"/>
        <v>Not traced</v>
      </c>
    </row>
    <row r="582" spans="1:18" s="45" customFormat="1" ht="16.5" customHeight="1" x14ac:dyDescent="0.25">
      <c r="A582" s="42">
        <f t="shared" si="39"/>
        <v>49</v>
      </c>
      <c r="B582" s="30" t="s">
        <v>13</v>
      </c>
      <c r="C582" s="30" t="s">
        <v>14</v>
      </c>
      <c r="D582" s="1" t="s">
        <v>120</v>
      </c>
      <c r="E582" s="30" t="s">
        <v>23</v>
      </c>
      <c r="F582" s="30">
        <v>9492474563</v>
      </c>
      <c r="G582" s="43">
        <v>38966</v>
      </c>
      <c r="H582" s="30">
        <v>10290634009</v>
      </c>
      <c r="I582" s="30" t="s">
        <v>17</v>
      </c>
      <c r="J582" s="30" t="s">
        <v>18</v>
      </c>
      <c r="K582" s="30" t="s">
        <v>17</v>
      </c>
      <c r="L582" s="30">
        <v>10290634</v>
      </c>
      <c r="M582" s="30" t="s">
        <v>50</v>
      </c>
      <c r="N582" s="30" t="s">
        <v>21</v>
      </c>
      <c r="O582" s="44">
        <v>775397840270</v>
      </c>
      <c r="P582" s="42">
        <v>1</v>
      </c>
      <c r="Q582" s="30"/>
      <c r="R582" s="1" t="str">
        <f t="shared" si="38"/>
        <v>Studying in School / College</v>
      </c>
    </row>
    <row r="583" spans="1:18" s="45" customFormat="1" ht="16.5" customHeight="1" x14ac:dyDescent="0.25">
      <c r="A583" s="42">
        <f t="shared" si="39"/>
        <v>50</v>
      </c>
      <c r="B583" s="30" t="s">
        <v>13</v>
      </c>
      <c r="C583" s="30" t="s">
        <v>14</v>
      </c>
      <c r="D583" s="1" t="s">
        <v>450</v>
      </c>
      <c r="E583" s="30" t="s">
        <v>16</v>
      </c>
      <c r="F583" s="30">
        <v>9490106641</v>
      </c>
      <c r="G583" s="43">
        <v>39052</v>
      </c>
      <c r="H583" s="30">
        <v>10290634010</v>
      </c>
      <c r="I583" s="30" t="s">
        <v>17</v>
      </c>
      <c r="J583" s="30" t="s">
        <v>18</v>
      </c>
      <c r="K583" s="30" t="s">
        <v>17</v>
      </c>
      <c r="L583" s="30">
        <v>10290634</v>
      </c>
      <c r="M583" s="30" t="s">
        <v>50</v>
      </c>
      <c r="N583" s="30" t="s">
        <v>21</v>
      </c>
      <c r="O583" s="44">
        <v>489170915107</v>
      </c>
      <c r="P583" s="42">
        <v>1</v>
      </c>
      <c r="Q583" s="30"/>
      <c r="R583" s="1" t="str">
        <f t="shared" si="38"/>
        <v>Studying in School / College</v>
      </c>
    </row>
    <row r="584" spans="1:18" s="45" customFormat="1" ht="16.5" customHeight="1" x14ac:dyDescent="0.25">
      <c r="A584" s="42">
        <f t="shared" si="39"/>
        <v>51</v>
      </c>
      <c r="B584" s="30" t="s">
        <v>13</v>
      </c>
      <c r="C584" s="30" t="s">
        <v>14</v>
      </c>
      <c r="D584" s="1" t="s">
        <v>1141</v>
      </c>
      <c r="E584" s="30" t="s">
        <v>16</v>
      </c>
      <c r="F584" s="46">
        <v>854852000000</v>
      </c>
      <c r="G584" s="43">
        <v>38887</v>
      </c>
      <c r="H584" s="30">
        <v>10290634013</v>
      </c>
      <c r="I584" s="30" t="s">
        <v>17</v>
      </c>
      <c r="J584" s="30" t="s">
        <v>18</v>
      </c>
      <c r="K584" s="30" t="s">
        <v>17</v>
      </c>
      <c r="L584" s="30">
        <v>10290634</v>
      </c>
      <c r="M584" s="30" t="s">
        <v>50</v>
      </c>
      <c r="N584" s="30" t="s">
        <v>21</v>
      </c>
      <c r="O584" s="44">
        <v>854851727583</v>
      </c>
      <c r="P584" s="42">
        <v>3</v>
      </c>
      <c r="Q584" s="30"/>
      <c r="R584" s="1" t="str">
        <f t="shared" si="38"/>
        <v>Inter passed and present not continue study</v>
      </c>
    </row>
    <row r="585" spans="1:18" s="45" customFormat="1" ht="16.5" customHeight="1" x14ac:dyDescent="0.25">
      <c r="A585" s="42">
        <f t="shared" si="39"/>
        <v>52</v>
      </c>
      <c r="B585" s="30" t="s">
        <v>13</v>
      </c>
      <c r="C585" s="30" t="s">
        <v>14</v>
      </c>
      <c r="D585" s="1" t="s">
        <v>878</v>
      </c>
      <c r="E585" s="30" t="s">
        <v>23</v>
      </c>
      <c r="F585" s="30">
        <v>6300215147</v>
      </c>
      <c r="G585" s="43">
        <v>38865</v>
      </c>
      <c r="H585" s="30">
        <v>10290634002</v>
      </c>
      <c r="I585" s="30" t="s">
        <v>17</v>
      </c>
      <c r="J585" s="30" t="s">
        <v>18</v>
      </c>
      <c r="K585" s="30" t="s">
        <v>17</v>
      </c>
      <c r="L585" s="30">
        <v>10290634</v>
      </c>
      <c r="M585" s="30" t="s">
        <v>50</v>
      </c>
      <c r="N585" s="30" t="s">
        <v>21</v>
      </c>
      <c r="O585" s="44">
        <v>942127788789</v>
      </c>
      <c r="P585" s="42">
        <v>3</v>
      </c>
      <c r="Q585" s="30"/>
      <c r="R585" s="1" t="str">
        <f t="shared" si="38"/>
        <v>Inter passed and present not continue study</v>
      </c>
    </row>
    <row r="586" spans="1:18" s="45" customFormat="1" ht="16.5" customHeight="1" x14ac:dyDescent="0.25">
      <c r="A586" s="42">
        <f t="shared" si="39"/>
        <v>53</v>
      </c>
      <c r="B586" s="30" t="s">
        <v>13</v>
      </c>
      <c r="C586" s="30" t="s">
        <v>14</v>
      </c>
      <c r="D586" s="1" t="s">
        <v>848</v>
      </c>
      <c r="E586" s="30" t="s">
        <v>16</v>
      </c>
      <c r="F586" s="30">
        <v>9490106471</v>
      </c>
      <c r="G586" s="43">
        <v>38628</v>
      </c>
      <c r="H586" s="30">
        <v>10290634010</v>
      </c>
      <c r="I586" s="30" t="s">
        <v>17</v>
      </c>
      <c r="J586" s="30" t="s">
        <v>18</v>
      </c>
      <c r="K586" s="30" t="s">
        <v>17</v>
      </c>
      <c r="L586" s="30">
        <v>10290634</v>
      </c>
      <c r="M586" s="30" t="s">
        <v>50</v>
      </c>
      <c r="N586" s="30" t="s">
        <v>21</v>
      </c>
      <c r="O586" s="44">
        <v>267418367200</v>
      </c>
      <c r="P586" s="42">
        <v>3</v>
      </c>
      <c r="Q586" s="30"/>
      <c r="R586" s="1" t="str">
        <f t="shared" si="38"/>
        <v>Inter passed and present not continue study</v>
      </c>
    </row>
    <row r="587" spans="1:18" s="45" customFormat="1" ht="16.5" customHeight="1" x14ac:dyDescent="0.25">
      <c r="A587" s="42">
        <f t="shared" si="39"/>
        <v>54</v>
      </c>
      <c r="B587" s="30" t="s">
        <v>13</v>
      </c>
      <c r="C587" s="30" t="s">
        <v>14</v>
      </c>
      <c r="D587" s="1" t="s">
        <v>789</v>
      </c>
      <c r="E587" s="30" t="s">
        <v>23</v>
      </c>
      <c r="F587" s="30">
        <v>9441429967</v>
      </c>
      <c r="G587" s="43">
        <v>38838</v>
      </c>
      <c r="H587" s="30">
        <v>10290634014</v>
      </c>
      <c r="I587" s="30" t="s">
        <v>17</v>
      </c>
      <c r="J587" s="30" t="s">
        <v>18</v>
      </c>
      <c r="K587" s="30" t="s">
        <v>19</v>
      </c>
      <c r="L587" s="30">
        <v>10290634</v>
      </c>
      <c r="M587" s="30" t="s">
        <v>50</v>
      </c>
      <c r="N587" s="30" t="s">
        <v>21</v>
      </c>
      <c r="O587" s="44" t="str">
        <f>IFERROR(VLOOKUP(D587,GERDATA971,14,FALSE),"")</f>
        <v>912232413733</v>
      </c>
      <c r="P587" s="42">
        <v>1</v>
      </c>
      <c r="Q587" s="30" t="s">
        <v>2205</v>
      </c>
      <c r="R587" s="1" t="str">
        <f t="shared" si="38"/>
        <v>Studying in School / College</v>
      </c>
    </row>
    <row r="588" spans="1:18" s="45" customFormat="1" ht="16.5" customHeight="1" x14ac:dyDescent="0.25">
      <c r="A588" s="42">
        <f t="shared" si="39"/>
        <v>55</v>
      </c>
      <c r="B588" s="30" t="s">
        <v>13</v>
      </c>
      <c r="C588" s="30" t="s">
        <v>14</v>
      </c>
      <c r="D588" s="1" t="s">
        <v>657</v>
      </c>
      <c r="E588" s="30" t="s">
        <v>16</v>
      </c>
      <c r="F588" s="30">
        <v>8985390082</v>
      </c>
      <c r="G588" s="43">
        <v>40277</v>
      </c>
      <c r="H588" s="30">
        <v>10290634022</v>
      </c>
      <c r="I588" s="30" t="s">
        <v>17</v>
      </c>
      <c r="J588" s="30" t="s">
        <v>18</v>
      </c>
      <c r="K588" s="30" t="s">
        <v>19</v>
      </c>
      <c r="L588" s="30">
        <v>10290634</v>
      </c>
      <c r="M588" s="30" t="s">
        <v>50</v>
      </c>
      <c r="N588" s="30" t="s">
        <v>21</v>
      </c>
      <c r="O588" s="44" t="str">
        <f>IFERROR(VLOOKUP(D588,GERDATA971,14,FALSE),"")</f>
        <v/>
      </c>
      <c r="P588" s="42">
        <v>12</v>
      </c>
      <c r="Q588" s="30" t="s">
        <v>1473</v>
      </c>
      <c r="R588" s="1" t="str">
        <f t="shared" si="38"/>
        <v>Died</v>
      </c>
    </row>
    <row r="589" spans="1:18" s="45" customFormat="1" ht="16.5" customHeight="1" x14ac:dyDescent="0.25">
      <c r="A589" s="42">
        <f t="shared" si="39"/>
        <v>56</v>
      </c>
      <c r="B589" s="30" t="s">
        <v>13</v>
      </c>
      <c r="C589" s="30" t="s">
        <v>14</v>
      </c>
      <c r="D589" s="1" t="s">
        <v>73</v>
      </c>
      <c r="E589" s="30" t="s">
        <v>16</v>
      </c>
      <c r="F589" s="30">
        <v>9490623293</v>
      </c>
      <c r="G589" s="43">
        <v>39684</v>
      </c>
      <c r="H589" s="30">
        <v>10290634012</v>
      </c>
      <c r="I589" s="30" t="s">
        <v>17</v>
      </c>
      <c r="J589" s="30" t="s">
        <v>18</v>
      </c>
      <c r="K589" s="30" t="s">
        <v>19</v>
      </c>
      <c r="L589" s="30">
        <v>10290634</v>
      </c>
      <c r="M589" s="30" t="s">
        <v>50</v>
      </c>
      <c r="N589" s="30" t="s">
        <v>21</v>
      </c>
      <c r="O589" s="44" t="str">
        <f>IFERROR(VLOOKUP(D589,GERDATA971,14,FALSE),"")</f>
        <v>571700254989</v>
      </c>
      <c r="P589" s="42">
        <v>1</v>
      </c>
      <c r="Q589" s="30" t="s">
        <v>2205</v>
      </c>
      <c r="R589" s="1" t="str">
        <f t="shared" si="38"/>
        <v>Studying in School / College</v>
      </c>
    </row>
    <row r="590" spans="1:18" s="45" customFormat="1" ht="16.5" customHeight="1" x14ac:dyDescent="0.25">
      <c r="A590" s="42">
        <f t="shared" si="39"/>
        <v>57</v>
      </c>
      <c r="B590" s="30" t="s">
        <v>13</v>
      </c>
      <c r="C590" s="30" t="s">
        <v>14</v>
      </c>
      <c r="D590" s="1" t="s">
        <v>843</v>
      </c>
      <c r="E590" s="30"/>
      <c r="F590" s="30"/>
      <c r="G590" s="43">
        <v>42184</v>
      </c>
      <c r="H590" s="30">
        <v>10290634025</v>
      </c>
      <c r="I590" s="30" t="s">
        <v>17</v>
      </c>
      <c r="J590" s="30" t="s">
        <v>31</v>
      </c>
      <c r="K590" s="30" t="s">
        <v>19</v>
      </c>
      <c r="L590" s="30">
        <v>10290634</v>
      </c>
      <c r="M590" s="30" t="s">
        <v>50</v>
      </c>
      <c r="N590" s="30" t="s">
        <v>21</v>
      </c>
      <c r="O590" s="44"/>
      <c r="P590" s="42">
        <v>11</v>
      </c>
      <c r="Q590" s="30"/>
      <c r="R590" s="1" t="str">
        <f t="shared" si="38"/>
        <v>Not traced</v>
      </c>
    </row>
    <row r="591" spans="1:18" s="45" customFormat="1" ht="16.5" customHeight="1" x14ac:dyDescent="0.25">
      <c r="A591" s="42">
        <f t="shared" si="39"/>
        <v>58</v>
      </c>
      <c r="B591" s="30" t="s">
        <v>13</v>
      </c>
      <c r="C591" s="30" t="s">
        <v>14</v>
      </c>
      <c r="D591" s="1" t="s">
        <v>1098</v>
      </c>
      <c r="E591" s="30" t="s">
        <v>23</v>
      </c>
      <c r="F591" s="46">
        <v>477988000000</v>
      </c>
      <c r="G591" s="43">
        <v>42184</v>
      </c>
      <c r="H591" s="30">
        <v>10290634025</v>
      </c>
      <c r="I591" s="30" t="s">
        <v>17</v>
      </c>
      <c r="J591" s="30" t="s">
        <v>18</v>
      </c>
      <c r="K591" s="30" t="s">
        <v>19</v>
      </c>
      <c r="L591" s="30">
        <v>10290634</v>
      </c>
      <c r="M591" s="30" t="s">
        <v>50</v>
      </c>
      <c r="N591" s="30" t="s">
        <v>21</v>
      </c>
      <c r="O591" s="44" t="str">
        <f>IFERROR(VLOOKUP(D591,GERDATA971,14,FALSE),"")</f>
        <v>477987707591</v>
      </c>
      <c r="P591" s="42">
        <v>1</v>
      </c>
      <c r="Q591" s="30" t="s">
        <v>2191</v>
      </c>
      <c r="R591" s="1" t="str">
        <f t="shared" si="38"/>
        <v>Studying in School / College</v>
      </c>
    </row>
    <row r="592" spans="1:18" s="45" customFormat="1" ht="16.5" customHeight="1" x14ac:dyDescent="0.25">
      <c r="A592" s="42">
        <f t="shared" si="39"/>
        <v>59</v>
      </c>
      <c r="B592" s="30" t="s">
        <v>13</v>
      </c>
      <c r="C592" s="30" t="s">
        <v>14</v>
      </c>
      <c r="D592" s="1" t="s">
        <v>182</v>
      </c>
      <c r="E592" s="30"/>
      <c r="F592" s="30">
        <v>9491787074</v>
      </c>
      <c r="G592" s="43">
        <v>42329</v>
      </c>
      <c r="H592" s="30">
        <v>10290634003</v>
      </c>
      <c r="I592" s="30" t="s">
        <v>17</v>
      </c>
      <c r="J592" s="30" t="s">
        <v>18</v>
      </c>
      <c r="K592" s="30" t="s">
        <v>17</v>
      </c>
      <c r="L592" s="30">
        <v>10290634</v>
      </c>
      <c r="M592" s="30" t="s">
        <v>50</v>
      </c>
      <c r="N592" s="30" t="s">
        <v>21</v>
      </c>
      <c r="O592" s="44">
        <v>498239027556</v>
      </c>
      <c r="P592" s="42">
        <v>15</v>
      </c>
      <c r="Q592" s="30"/>
      <c r="R592" s="1" t="str">
        <f t="shared" si="38"/>
        <v>Over age, Above18 years</v>
      </c>
    </row>
    <row r="593" spans="1:18" s="45" customFormat="1" ht="16.5" customHeight="1" x14ac:dyDescent="0.25">
      <c r="A593" s="42">
        <f t="shared" si="39"/>
        <v>60</v>
      </c>
      <c r="B593" s="30" t="s">
        <v>13</v>
      </c>
      <c r="C593" s="30" t="s">
        <v>14</v>
      </c>
      <c r="D593" s="1" t="s">
        <v>481</v>
      </c>
      <c r="E593" s="30" t="s">
        <v>16</v>
      </c>
      <c r="F593" s="30">
        <v>8500874679</v>
      </c>
      <c r="G593" s="43">
        <v>39344</v>
      </c>
      <c r="H593" s="30">
        <v>10290634020</v>
      </c>
      <c r="I593" s="30" t="s">
        <v>17</v>
      </c>
      <c r="J593" s="30" t="s">
        <v>18</v>
      </c>
      <c r="K593" s="30" t="s">
        <v>19</v>
      </c>
      <c r="L593" s="30">
        <v>10290634</v>
      </c>
      <c r="M593" s="30" t="s">
        <v>50</v>
      </c>
      <c r="N593" s="30" t="s">
        <v>21</v>
      </c>
      <c r="O593" s="44" t="str">
        <f t="shared" ref="O593:O602" si="40">IFERROR(VLOOKUP(D593,GERDATA971,14,FALSE),"")</f>
        <v>622398048024</v>
      </c>
      <c r="P593" s="42">
        <v>2</v>
      </c>
      <c r="Q593" s="30" t="s">
        <v>1722</v>
      </c>
      <c r="R593" s="1" t="str">
        <f t="shared" si="38"/>
        <v>10th passed and present not continue study</v>
      </c>
    </row>
    <row r="594" spans="1:18" s="45" customFormat="1" ht="16.5" customHeight="1" x14ac:dyDescent="0.25">
      <c r="A594" s="42">
        <v>1</v>
      </c>
      <c r="B594" s="30" t="s">
        <v>13</v>
      </c>
      <c r="C594" s="30" t="s">
        <v>14</v>
      </c>
      <c r="D594" s="1" t="s">
        <v>568</v>
      </c>
      <c r="E594" s="30" t="s">
        <v>16</v>
      </c>
      <c r="F594" s="30">
        <v>9439698205</v>
      </c>
      <c r="G594" s="43">
        <v>40544</v>
      </c>
      <c r="H594" s="30">
        <v>10290635006</v>
      </c>
      <c r="I594" s="30" t="s">
        <v>17</v>
      </c>
      <c r="J594" s="30" t="s">
        <v>18</v>
      </c>
      <c r="K594" s="30" t="s">
        <v>19</v>
      </c>
      <c r="L594" s="30">
        <v>10290635</v>
      </c>
      <c r="M594" s="30" t="s">
        <v>80</v>
      </c>
      <c r="N594" s="30" t="s">
        <v>21</v>
      </c>
      <c r="O594" s="44">
        <f t="shared" si="40"/>
        <v>864016435489</v>
      </c>
      <c r="P594" s="42">
        <v>10</v>
      </c>
      <c r="Q594" s="30" t="s">
        <v>2263</v>
      </c>
      <c r="R594" s="1" t="str">
        <f t="shared" si="38"/>
        <v xml:space="preserve">Drop Out </v>
      </c>
    </row>
    <row r="595" spans="1:18" s="45" customFormat="1" ht="16.5" customHeight="1" x14ac:dyDescent="0.25">
      <c r="A595" s="42">
        <f t="shared" si="39"/>
        <v>2</v>
      </c>
      <c r="B595" s="30" t="s">
        <v>13</v>
      </c>
      <c r="C595" s="30" t="s">
        <v>14</v>
      </c>
      <c r="D595" s="1" t="s">
        <v>1094</v>
      </c>
      <c r="E595" s="30" t="s">
        <v>16</v>
      </c>
      <c r="F595" s="46">
        <v>652527000000</v>
      </c>
      <c r="G595" s="43">
        <v>38687</v>
      </c>
      <c r="H595" s="30">
        <v>10290635002</v>
      </c>
      <c r="I595" s="30" t="s">
        <v>17</v>
      </c>
      <c r="J595" s="30" t="s">
        <v>18</v>
      </c>
      <c r="K595" s="30" t="s">
        <v>19</v>
      </c>
      <c r="L595" s="30">
        <v>10290635</v>
      </c>
      <c r="M595" s="30" t="s">
        <v>80</v>
      </c>
      <c r="N595" s="30" t="s">
        <v>21</v>
      </c>
      <c r="O595" s="44">
        <f t="shared" si="40"/>
        <v>652526563948</v>
      </c>
      <c r="P595" s="42">
        <v>3</v>
      </c>
      <c r="Q595" s="30" t="s">
        <v>1640</v>
      </c>
      <c r="R595" s="1" t="str">
        <f t="shared" si="38"/>
        <v>Inter passed and present not continue study</v>
      </c>
    </row>
    <row r="596" spans="1:18" s="45" customFormat="1" ht="16.5" customHeight="1" x14ac:dyDescent="0.25">
      <c r="A596" s="42">
        <f t="shared" si="39"/>
        <v>3</v>
      </c>
      <c r="B596" s="30" t="s">
        <v>13</v>
      </c>
      <c r="C596" s="30" t="s">
        <v>14</v>
      </c>
      <c r="D596" s="1" t="s">
        <v>249</v>
      </c>
      <c r="E596" s="30" t="s">
        <v>16</v>
      </c>
      <c r="F596" s="30">
        <v>8500726716</v>
      </c>
      <c r="G596" s="43">
        <v>40179</v>
      </c>
      <c r="H596" s="30">
        <v>10290635006</v>
      </c>
      <c r="I596" s="30" t="s">
        <v>17</v>
      </c>
      <c r="J596" s="30" t="s">
        <v>18</v>
      </c>
      <c r="K596" s="30" t="s">
        <v>19</v>
      </c>
      <c r="L596" s="30">
        <v>10290635</v>
      </c>
      <c r="M596" s="30" t="s">
        <v>80</v>
      </c>
      <c r="N596" s="30" t="s">
        <v>21</v>
      </c>
      <c r="O596" s="44">
        <f t="shared" si="40"/>
        <v>574661809887</v>
      </c>
      <c r="P596" s="42">
        <v>10</v>
      </c>
      <c r="Q596" s="30" t="s">
        <v>2263</v>
      </c>
      <c r="R596" s="1" t="str">
        <f t="shared" si="38"/>
        <v xml:space="preserve">Drop Out </v>
      </c>
    </row>
    <row r="597" spans="1:18" s="45" customFormat="1" ht="16.5" customHeight="1" x14ac:dyDescent="0.25">
      <c r="A597" s="42">
        <f t="shared" si="39"/>
        <v>4</v>
      </c>
      <c r="B597" s="30" t="s">
        <v>13</v>
      </c>
      <c r="C597" s="30" t="s">
        <v>14</v>
      </c>
      <c r="D597" s="1" t="s">
        <v>510</v>
      </c>
      <c r="E597" s="30" t="s">
        <v>23</v>
      </c>
      <c r="F597" s="30">
        <v>9703203221</v>
      </c>
      <c r="G597" s="43">
        <v>38619</v>
      </c>
      <c r="H597" s="30">
        <v>10290635014</v>
      </c>
      <c r="I597" s="30" t="s">
        <v>17</v>
      </c>
      <c r="J597" s="30" t="s">
        <v>18</v>
      </c>
      <c r="K597" s="30" t="s">
        <v>19</v>
      </c>
      <c r="L597" s="30">
        <v>10290635</v>
      </c>
      <c r="M597" s="30" t="s">
        <v>80</v>
      </c>
      <c r="N597" s="30" t="s">
        <v>21</v>
      </c>
      <c r="O597" s="44">
        <f t="shared" si="40"/>
        <v>967095015305</v>
      </c>
      <c r="P597" s="42">
        <v>2</v>
      </c>
      <c r="Q597" s="30" t="s">
        <v>2314</v>
      </c>
      <c r="R597" s="1" t="str">
        <f t="shared" si="38"/>
        <v>10th passed and present not continue study</v>
      </c>
    </row>
    <row r="598" spans="1:18" s="45" customFormat="1" ht="16.5" customHeight="1" x14ac:dyDescent="0.25">
      <c r="A598" s="42">
        <f t="shared" si="39"/>
        <v>5</v>
      </c>
      <c r="B598" s="30" t="s">
        <v>13</v>
      </c>
      <c r="C598" s="30" t="s">
        <v>14</v>
      </c>
      <c r="D598" s="1" t="s">
        <v>1316</v>
      </c>
      <c r="E598" s="30" t="s">
        <v>23</v>
      </c>
      <c r="F598" s="46">
        <v>611598000000</v>
      </c>
      <c r="G598" s="43">
        <v>40179</v>
      </c>
      <c r="H598" s="30">
        <v>10290635001</v>
      </c>
      <c r="I598" s="30" t="s">
        <v>17</v>
      </c>
      <c r="J598" s="30" t="s">
        <v>18</v>
      </c>
      <c r="K598" s="30" t="s">
        <v>19</v>
      </c>
      <c r="L598" s="30">
        <v>10290635</v>
      </c>
      <c r="M598" s="30" t="s">
        <v>80</v>
      </c>
      <c r="N598" s="30" t="s">
        <v>1142</v>
      </c>
      <c r="O598" s="44">
        <f t="shared" si="40"/>
        <v>611597699306</v>
      </c>
      <c r="P598" s="42">
        <v>10</v>
      </c>
      <c r="Q598" s="30" t="s">
        <v>2263</v>
      </c>
      <c r="R598" s="1" t="str">
        <f t="shared" si="38"/>
        <v xml:space="preserve">Drop Out </v>
      </c>
    </row>
    <row r="599" spans="1:18" s="45" customFormat="1" ht="16.5" customHeight="1" x14ac:dyDescent="0.25">
      <c r="A599" s="42">
        <f t="shared" si="39"/>
        <v>6</v>
      </c>
      <c r="B599" s="30" t="s">
        <v>13</v>
      </c>
      <c r="C599" s="30" t="s">
        <v>14</v>
      </c>
      <c r="D599" s="1" t="s">
        <v>1150</v>
      </c>
      <c r="E599" s="30" t="s">
        <v>16</v>
      </c>
      <c r="F599" s="46">
        <v>887792000000</v>
      </c>
      <c r="G599" s="43">
        <v>40179</v>
      </c>
      <c r="H599" s="30">
        <v>10290635003</v>
      </c>
      <c r="I599" s="30" t="s">
        <v>17</v>
      </c>
      <c r="J599" s="30" t="s">
        <v>18</v>
      </c>
      <c r="K599" s="30" t="s">
        <v>19</v>
      </c>
      <c r="L599" s="30">
        <v>10290635</v>
      </c>
      <c r="M599" s="30" t="s">
        <v>80</v>
      </c>
      <c r="N599" s="30" t="s">
        <v>1142</v>
      </c>
      <c r="O599" s="44">
        <f t="shared" si="40"/>
        <v>887791845015</v>
      </c>
      <c r="P599" s="42">
        <v>1</v>
      </c>
      <c r="Q599" s="30" t="s">
        <v>2275</v>
      </c>
      <c r="R599" s="1" t="str">
        <f t="shared" si="38"/>
        <v>Studying in School / College</v>
      </c>
    </row>
    <row r="600" spans="1:18" s="45" customFormat="1" ht="16.5" customHeight="1" x14ac:dyDescent="0.25">
      <c r="A600" s="42">
        <f t="shared" si="39"/>
        <v>7</v>
      </c>
      <c r="B600" s="30" t="s">
        <v>13</v>
      </c>
      <c r="C600" s="30" t="s">
        <v>14</v>
      </c>
      <c r="D600" s="1" t="s">
        <v>106</v>
      </c>
      <c r="E600" s="30" t="s">
        <v>16</v>
      </c>
      <c r="F600" s="30">
        <v>8790524321</v>
      </c>
      <c r="G600" s="43">
        <v>40574</v>
      </c>
      <c r="H600" s="30">
        <v>10290635003</v>
      </c>
      <c r="I600" s="30" t="s">
        <v>17</v>
      </c>
      <c r="J600" s="30" t="s">
        <v>18</v>
      </c>
      <c r="K600" s="30" t="s">
        <v>19</v>
      </c>
      <c r="L600" s="30">
        <v>10290635</v>
      </c>
      <c r="M600" s="30" t="s">
        <v>80</v>
      </c>
      <c r="N600" s="30" t="s">
        <v>21</v>
      </c>
      <c r="O600" s="44">
        <f t="shared" si="40"/>
        <v>446203532561</v>
      </c>
      <c r="P600" s="42">
        <v>1</v>
      </c>
      <c r="Q600" s="30" t="s">
        <v>2275</v>
      </c>
      <c r="R600" s="1" t="str">
        <f t="shared" si="38"/>
        <v>Studying in School / College</v>
      </c>
    </row>
    <row r="601" spans="1:18" s="45" customFormat="1" ht="16.5" customHeight="1" x14ac:dyDescent="0.25">
      <c r="A601" s="42">
        <f t="shared" si="39"/>
        <v>8</v>
      </c>
      <c r="B601" s="30" t="s">
        <v>13</v>
      </c>
      <c r="C601" s="30" t="s">
        <v>14</v>
      </c>
      <c r="D601" s="1" t="s">
        <v>1228</v>
      </c>
      <c r="E601" s="30" t="s">
        <v>23</v>
      </c>
      <c r="F601" s="46">
        <v>973319000000</v>
      </c>
      <c r="G601" s="43">
        <v>39448</v>
      </c>
      <c r="H601" s="30">
        <v>10290635009</v>
      </c>
      <c r="I601" s="30" t="s">
        <v>17</v>
      </c>
      <c r="J601" s="30" t="s">
        <v>18</v>
      </c>
      <c r="K601" s="30" t="s">
        <v>19</v>
      </c>
      <c r="L601" s="30">
        <v>10290635</v>
      </c>
      <c r="M601" s="30" t="s">
        <v>80</v>
      </c>
      <c r="N601" s="30" t="s">
        <v>1142</v>
      </c>
      <c r="O601" s="44">
        <f t="shared" si="40"/>
        <v>973319155458</v>
      </c>
      <c r="P601" s="42">
        <v>10</v>
      </c>
      <c r="Q601" s="30" t="s">
        <v>2263</v>
      </c>
      <c r="R601" s="1" t="str">
        <f t="shared" si="38"/>
        <v xml:space="preserve">Drop Out </v>
      </c>
    </row>
    <row r="602" spans="1:18" s="45" customFormat="1" ht="16.5" customHeight="1" x14ac:dyDescent="0.25">
      <c r="A602" s="42">
        <f t="shared" si="39"/>
        <v>9</v>
      </c>
      <c r="B602" s="30" t="s">
        <v>13</v>
      </c>
      <c r="C602" s="30" t="s">
        <v>14</v>
      </c>
      <c r="D602" s="1" t="s">
        <v>421</v>
      </c>
      <c r="E602" s="30" t="s">
        <v>23</v>
      </c>
      <c r="F602" s="30">
        <v>8500323075</v>
      </c>
      <c r="G602" s="43">
        <v>39083</v>
      </c>
      <c r="H602" s="30">
        <v>10290635001</v>
      </c>
      <c r="I602" s="30" t="s">
        <v>17</v>
      </c>
      <c r="J602" s="30" t="s">
        <v>18</v>
      </c>
      <c r="K602" s="30" t="s">
        <v>19</v>
      </c>
      <c r="L602" s="30">
        <v>10290635</v>
      </c>
      <c r="M602" s="30" t="s">
        <v>80</v>
      </c>
      <c r="N602" s="30" t="s">
        <v>21</v>
      </c>
      <c r="O602" s="44">
        <f t="shared" si="40"/>
        <v>218802463273</v>
      </c>
      <c r="P602" s="42">
        <v>10</v>
      </c>
      <c r="Q602" s="30" t="s">
        <v>2265</v>
      </c>
      <c r="R602" s="1" t="str">
        <f t="shared" si="38"/>
        <v xml:space="preserve">Drop Out </v>
      </c>
    </row>
    <row r="603" spans="1:18" s="45" customFormat="1" ht="16.5" customHeight="1" x14ac:dyDescent="0.25">
      <c r="A603" s="42">
        <f t="shared" si="39"/>
        <v>10</v>
      </c>
      <c r="B603" s="30" t="s">
        <v>13</v>
      </c>
      <c r="C603" s="30" t="s">
        <v>14</v>
      </c>
      <c r="D603" s="1" t="s">
        <v>793</v>
      </c>
      <c r="E603" s="30" t="s">
        <v>23</v>
      </c>
      <c r="F603" s="30">
        <v>8790525656</v>
      </c>
      <c r="G603" s="43">
        <v>39083</v>
      </c>
      <c r="H603" s="30">
        <v>10290635001</v>
      </c>
      <c r="I603" s="30" t="s">
        <v>17</v>
      </c>
      <c r="J603" s="30" t="s">
        <v>18</v>
      </c>
      <c r="K603" s="30" t="s">
        <v>17</v>
      </c>
      <c r="L603" s="30">
        <v>10290635</v>
      </c>
      <c r="M603" s="30" t="s">
        <v>80</v>
      </c>
      <c r="N603" s="30" t="s">
        <v>21</v>
      </c>
      <c r="O603" s="44">
        <v>552564376327</v>
      </c>
      <c r="P603" s="42">
        <v>3</v>
      </c>
      <c r="Q603" s="30" t="s">
        <v>3409</v>
      </c>
      <c r="R603" s="1" t="str">
        <f t="shared" si="38"/>
        <v>Inter passed and present not continue study</v>
      </c>
    </row>
    <row r="604" spans="1:18" s="45" customFormat="1" ht="16.5" customHeight="1" x14ac:dyDescent="0.25">
      <c r="A604" s="42">
        <f t="shared" si="39"/>
        <v>11</v>
      </c>
      <c r="B604" s="30" t="s">
        <v>13</v>
      </c>
      <c r="C604" s="30" t="s">
        <v>14</v>
      </c>
      <c r="D604" s="1" t="s">
        <v>470</v>
      </c>
      <c r="E604" s="30" t="s">
        <v>23</v>
      </c>
      <c r="F604" s="30">
        <v>9490190348</v>
      </c>
      <c r="G604" s="43">
        <v>39260</v>
      </c>
      <c r="H604" s="30">
        <v>10290635006</v>
      </c>
      <c r="I604" s="30" t="s">
        <v>17</v>
      </c>
      <c r="J604" s="30" t="s">
        <v>18</v>
      </c>
      <c r="K604" s="30" t="s">
        <v>19</v>
      </c>
      <c r="L604" s="30">
        <v>10290635</v>
      </c>
      <c r="M604" s="30" t="s">
        <v>80</v>
      </c>
      <c r="N604" s="30" t="s">
        <v>21</v>
      </c>
      <c r="O604" s="44">
        <f>IFERROR(VLOOKUP(D604,GERDATA971,14,FALSE),"")</f>
        <v>791150858288</v>
      </c>
      <c r="P604" s="42">
        <v>1</v>
      </c>
      <c r="Q604" s="30" t="s">
        <v>1628</v>
      </c>
      <c r="R604" s="1" t="str">
        <f t="shared" si="38"/>
        <v>Studying in School / College</v>
      </c>
    </row>
    <row r="605" spans="1:18" s="45" customFormat="1" ht="16.5" customHeight="1" x14ac:dyDescent="0.25">
      <c r="A605" s="42">
        <f t="shared" si="39"/>
        <v>12</v>
      </c>
      <c r="B605" s="30" t="s">
        <v>13</v>
      </c>
      <c r="C605" s="30" t="s">
        <v>14</v>
      </c>
      <c r="D605" s="1" t="s">
        <v>400</v>
      </c>
      <c r="E605" s="30" t="s">
        <v>16</v>
      </c>
      <c r="F605" s="30">
        <v>8106322849</v>
      </c>
      <c r="G605" s="43">
        <v>40190</v>
      </c>
      <c r="H605" s="30">
        <v>10290635002</v>
      </c>
      <c r="I605" s="30" t="s">
        <v>17</v>
      </c>
      <c r="J605" s="30" t="s">
        <v>18</v>
      </c>
      <c r="K605" s="30" t="s">
        <v>19</v>
      </c>
      <c r="L605" s="30">
        <v>10290635</v>
      </c>
      <c r="M605" s="30" t="s">
        <v>80</v>
      </c>
      <c r="N605" s="30" t="s">
        <v>21</v>
      </c>
      <c r="O605" s="44">
        <f>IFERROR(VLOOKUP(D605,GERDATA971,14,FALSE),"")</f>
        <v>842923211689</v>
      </c>
      <c r="P605" s="42">
        <v>10</v>
      </c>
      <c r="Q605" s="30" t="s">
        <v>2270</v>
      </c>
      <c r="R605" s="1" t="str">
        <f t="shared" si="38"/>
        <v xml:space="preserve">Drop Out </v>
      </c>
    </row>
    <row r="606" spans="1:18" s="45" customFormat="1" ht="16.5" customHeight="1" x14ac:dyDescent="0.25">
      <c r="A606" s="42">
        <f t="shared" si="39"/>
        <v>13</v>
      </c>
      <c r="B606" s="30" t="s">
        <v>13</v>
      </c>
      <c r="C606" s="30" t="s">
        <v>14</v>
      </c>
      <c r="D606" s="1" t="s">
        <v>621</v>
      </c>
      <c r="E606" s="30" t="s">
        <v>23</v>
      </c>
      <c r="F606" s="30">
        <v>7382284910</v>
      </c>
      <c r="G606" s="43">
        <v>38718</v>
      </c>
      <c r="H606" s="30">
        <v>10290635008</v>
      </c>
      <c r="I606" s="30" t="s">
        <v>17</v>
      </c>
      <c r="J606" s="30" t="s">
        <v>18</v>
      </c>
      <c r="K606" s="30" t="s">
        <v>19</v>
      </c>
      <c r="L606" s="30">
        <v>10290635</v>
      </c>
      <c r="M606" s="30" t="s">
        <v>80</v>
      </c>
      <c r="N606" s="30" t="s">
        <v>21</v>
      </c>
      <c r="O606" s="44">
        <v>563302352898</v>
      </c>
      <c r="P606" s="42">
        <v>10</v>
      </c>
      <c r="Q606" s="30" t="s">
        <v>2305</v>
      </c>
      <c r="R606" s="1" t="str">
        <f t="shared" si="38"/>
        <v xml:space="preserve">Drop Out </v>
      </c>
    </row>
    <row r="607" spans="1:18" s="45" customFormat="1" ht="16.5" customHeight="1" x14ac:dyDescent="0.25">
      <c r="A607" s="42">
        <f t="shared" si="39"/>
        <v>14</v>
      </c>
      <c r="B607" s="30" t="s">
        <v>13</v>
      </c>
      <c r="C607" s="30" t="s">
        <v>14</v>
      </c>
      <c r="D607" s="1" t="s">
        <v>1180</v>
      </c>
      <c r="E607" s="30" t="s">
        <v>16</v>
      </c>
      <c r="F607" s="46">
        <v>440010000000</v>
      </c>
      <c r="G607" s="43">
        <v>38718</v>
      </c>
      <c r="H607" s="30">
        <v>10290635003</v>
      </c>
      <c r="I607" s="30" t="s">
        <v>17</v>
      </c>
      <c r="J607" s="30" t="s">
        <v>18</v>
      </c>
      <c r="K607" s="30" t="s">
        <v>19</v>
      </c>
      <c r="L607" s="30">
        <v>10290635</v>
      </c>
      <c r="M607" s="30" t="s">
        <v>80</v>
      </c>
      <c r="N607" s="30" t="s">
        <v>1142</v>
      </c>
      <c r="O607" s="44">
        <f>IFERROR(VLOOKUP(D607,GERDATA971,14,FALSE),"")</f>
        <v>440010378813</v>
      </c>
      <c r="P607" s="42">
        <v>9</v>
      </c>
      <c r="Q607" s="30" t="s">
        <v>1668</v>
      </c>
      <c r="R607" s="1" t="str">
        <f t="shared" si="38"/>
        <v>Open 10th &amp; Open inter joined</v>
      </c>
    </row>
    <row r="608" spans="1:18" s="45" customFormat="1" ht="16.5" customHeight="1" x14ac:dyDescent="0.25">
      <c r="A608" s="42">
        <f t="shared" si="39"/>
        <v>15</v>
      </c>
      <c r="B608" s="30" t="s">
        <v>13</v>
      </c>
      <c r="C608" s="30" t="s">
        <v>14</v>
      </c>
      <c r="D608" s="1" t="s">
        <v>1213</v>
      </c>
      <c r="E608" s="30" t="s">
        <v>23</v>
      </c>
      <c r="F608" s="46">
        <v>625610000000</v>
      </c>
      <c r="G608" s="43">
        <v>41275</v>
      </c>
      <c r="H608" s="30">
        <v>10290635006</v>
      </c>
      <c r="I608" s="30" t="s">
        <v>17</v>
      </c>
      <c r="J608" s="30" t="s">
        <v>18</v>
      </c>
      <c r="K608" s="30" t="s">
        <v>19</v>
      </c>
      <c r="L608" s="30">
        <v>10290635</v>
      </c>
      <c r="M608" s="30" t="s">
        <v>80</v>
      </c>
      <c r="N608" s="30" t="s">
        <v>1142</v>
      </c>
      <c r="O608" s="44">
        <v>625610185000</v>
      </c>
      <c r="P608" s="42">
        <v>10</v>
      </c>
      <c r="Q608" s="30" t="s">
        <v>2289</v>
      </c>
      <c r="R608" s="1" t="str">
        <f t="shared" si="38"/>
        <v xml:space="preserve">Drop Out </v>
      </c>
    </row>
    <row r="609" spans="1:18" s="45" customFormat="1" ht="16.5" customHeight="1" x14ac:dyDescent="0.25">
      <c r="A609" s="42">
        <f t="shared" si="39"/>
        <v>16</v>
      </c>
      <c r="B609" s="30" t="s">
        <v>13</v>
      </c>
      <c r="C609" s="30" t="s">
        <v>14</v>
      </c>
      <c r="D609" s="1" t="s">
        <v>656</v>
      </c>
      <c r="E609" s="30" t="s">
        <v>23</v>
      </c>
      <c r="F609" s="30">
        <v>7661090597</v>
      </c>
      <c r="G609" s="43">
        <v>39448</v>
      </c>
      <c r="H609" s="30">
        <v>10290635003</v>
      </c>
      <c r="I609" s="30" t="s">
        <v>17</v>
      </c>
      <c r="J609" s="30" t="s">
        <v>18</v>
      </c>
      <c r="K609" s="30" t="s">
        <v>19</v>
      </c>
      <c r="L609" s="30">
        <v>10290635</v>
      </c>
      <c r="M609" s="30" t="s">
        <v>80</v>
      </c>
      <c r="N609" s="30" t="s">
        <v>21</v>
      </c>
      <c r="O609" s="44">
        <f>IFERROR(VLOOKUP(D609,GERDATA971,14,FALSE),"")</f>
        <v>659560746191</v>
      </c>
      <c r="P609" s="42">
        <v>9</v>
      </c>
      <c r="Q609" s="30" t="s">
        <v>1668</v>
      </c>
      <c r="R609" s="1" t="str">
        <f t="shared" si="38"/>
        <v>Open 10th &amp; Open inter joined</v>
      </c>
    </row>
    <row r="610" spans="1:18" s="45" customFormat="1" ht="16.5" customHeight="1" x14ac:dyDescent="0.25">
      <c r="A610" s="42">
        <f t="shared" si="39"/>
        <v>17</v>
      </c>
      <c r="B610" s="30" t="s">
        <v>13</v>
      </c>
      <c r="C610" s="30" t="s">
        <v>14</v>
      </c>
      <c r="D610" s="1" t="s">
        <v>67</v>
      </c>
      <c r="E610" s="30" t="s">
        <v>16</v>
      </c>
      <c r="F610" s="46">
        <v>283382000000</v>
      </c>
      <c r="G610" s="43">
        <v>38718</v>
      </c>
      <c r="H610" s="30">
        <v>10290635013</v>
      </c>
      <c r="I610" s="30" t="s">
        <v>17</v>
      </c>
      <c r="J610" s="30" t="s">
        <v>18</v>
      </c>
      <c r="K610" s="30" t="s">
        <v>17</v>
      </c>
      <c r="L610" s="30">
        <v>10290635</v>
      </c>
      <c r="M610" s="30" t="s">
        <v>80</v>
      </c>
      <c r="N610" s="30" t="s">
        <v>21</v>
      </c>
      <c r="O610" s="44">
        <v>283382291429</v>
      </c>
      <c r="P610" s="42">
        <v>1</v>
      </c>
      <c r="Q610" s="30" t="s">
        <v>3610</v>
      </c>
      <c r="R610" s="1" t="str">
        <f t="shared" si="38"/>
        <v>Studying in School / College</v>
      </c>
    </row>
    <row r="611" spans="1:18" s="45" customFormat="1" ht="16.5" customHeight="1" x14ac:dyDescent="0.25">
      <c r="A611" s="42">
        <f t="shared" si="39"/>
        <v>18</v>
      </c>
      <c r="B611" s="30" t="s">
        <v>13</v>
      </c>
      <c r="C611" s="30" t="s">
        <v>14</v>
      </c>
      <c r="D611" s="1" t="s">
        <v>193</v>
      </c>
      <c r="E611" s="30" t="s">
        <v>23</v>
      </c>
      <c r="F611" s="30">
        <v>7995102684</v>
      </c>
      <c r="G611" s="43">
        <v>39448</v>
      </c>
      <c r="H611" s="30">
        <v>10290635009</v>
      </c>
      <c r="I611" s="30" t="s">
        <v>17</v>
      </c>
      <c r="J611" s="30" t="s">
        <v>18</v>
      </c>
      <c r="K611" s="30" t="s">
        <v>19</v>
      </c>
      <c r="L611" s="30">
        <v>10290635</v>
      </c>
      <c r="M611" s="30" t="s">
        <v>80</v>
      </c>
      <c r="N611" s="30" t="s">
        <v>21</v>
      </c>
      <c r="O611" s="44">
        <f>IFERROR(VLOOKUP(D611,GERDATA971,14,FALSE),"")</f>
        <v>686394865188</v>
      </c>
      <c r="P611" s="42">
        <v>2</v>
      </c>
      <c r="Q611" s="30" t="s">
        <v>2314</v>
      </c>
      <c r="R611" s="1" t="str">
        <f t="shared" si="38"/>
        <v>10th passed and present not continue study</v>
      </c>
    </row>
    <row r="612" spans="1:18" s="45" customFormat="1" ht="16.5" customHeight="1" x14ac:dyDescent="0.25">
      <c r="A612" s="42">
        <f t="shared" si="39"/>
        <v>19</v>
      </c>
      <c r="B612" s="30" t="s">
        <v>13</v>
      </c>
      <c r="C612" s="30" t="s">
        <v>14</v>
      </c>
      <c r="D612" s="1" t="s">
        <v>422</v>
      </c>
      <c r="E612" s="30" t="s">
        <v>23</v>
      </c>
      <c r="F612" s="30"/>
      <c r="G612" s="43">
        <v>39448</v>
      </c>
      <c r="H612" s="30">
        <v>10290635012</v>
      </c>
      <c r="I612" s="30" t="s">
        <v>17</v>
      </c>
      <c r="J612" s="30" t="s">
        <v>18</v>
      </c>
      <c r="K612" s="30" t="s">
        <v>19</v>
      </c>
      <c r="L612" s="30">
        <v>10290635</v>
      </c>
      <c r="M612" s="30" t="s">
        <v>80</v>
      </c>
      <c r="N612" s="30" t="s">
        <v>21</v>
      </c>
      <c r="O612" s="44">
        <f>IFERROR(VLOOKUP(D612,GERDATA971,14,FALSE),"")</f>
        <v>517790551306</v>
      </c>
      <c r="P612" s="42">
        <v>3</v>
      </c>
      <c r="Q612" s="30" t="s">
        <v>1640</v>
      </c>
      <c r="R612" s="1" t="str">
        <f t="shared" si="38"/>
        <v>Inter passed and present not continue study</v>
      </c>
    </row>
    <row r="613" spans="1:18" s="45" customFormat="1" ht="16.5" customHeight="1" x14ac:dyDescent="0.25">
      <c r="A613" s="42">
        <f t="shared" si="39"/>
        <v>20</v>
      </c>
      <c r="B613" s="30" t="s">
        <v>13</v>
      </c>
      <c r="C613" s="30" t="s">
        <v>14</v>
      </c>
      <c r="D613" s="1" t="s">
        <v>369</v>
      </c>
      <c r="E613" s="30" t="s">
        <v>16</v>
      </c>
      <c r="F613" s="30">
        <v>8790524423</v>
      </c>
      <c r="G613" s="43">
        <v>40179</v>
      </c>
      <c r="H613" s="30">
        <v>10290635003</v>
      </c>
      <c r="I613" s="30" t="s">
        <v>17</v>
      </c>
      <c r="J613" s="30" t="s">
        <v>18</v>
      </c>
      <c r="K613" s="30" t="s">
        <v>19</v>
      </c>
      <c r="L613" s="30">
        <v>10290635</v>
      </c>
      <c r="M613" s="30" t="s">
        <v>80</v>
      </c>
      <c r="N613" s="30" t="s">
        <v>21</v>
      </c>
      <c r="O613" s="44">
        <f>IFERROR(VLOOKUP(D613,GERDATA971,14,FALSE),"")</f>
        <v>678854591452</v>
      </c>
      <c r="P613" s="42">
        <v>1</v>
      </c>
      <c r="Q613" s="30" t="s">
        <v>2277</v>
      </c>
      <c r="R613" s="1" t="str">
        <f t="shared" si="38"/>
        <v>Studying in School / College</v>
      </c>
    </row>
    <row r="614" spans="1:18" s="45" customFormat="1" ht="16.5" customHeight="1" x14ac:dyDescent="0.25">
      <c r="A614" s="42">
        <f t="shared" si="39"/>
        <v>21</v>
      </c>
      <c r="B614" s="30" t="s">
        <v>13</v>
      </c>
      <c r="C614" s="30" t="s">
        <v>14</v>
      </c>
      <c r="D614" s="1" t="s">
        <v>678</v>
      </c>
      <c r="E614" s="30" t="s">
        <v>23</v>
      </c>
      <c r="F614" s="30">
        <v>9100381353</v>
      </c>
      <c r="G614" s="43">
        <v>39448</v>
      </c>
      <c r="H614" s="30">
        <v>10290635013</v>
      </c>
      <c r="I614" s="30" t="s">
        <v>17</v>
      </c>
      <c r="J614" s="30" t="s">
        <v>18</v>
      </c>
      <c r="K614" s="30" t="s">
        <v>19</v>
      </c>
      <c r="L614" s="30">
        <v>10290635</v>
      </c>
      <c r="M614" s="30" t="s">
        <v>80</v>
      </c>
      <c r="N614" s="30" t="s">
        <v>21</v>
      </c>
      <c r="O614" s="44">
        <f>IFERROR(VLOOKUP(D614,GERDATA971,14,FALSE),"")</f>
        <v>775526102809</v>
      </c>
      <c r="P614" s="42">
        <v>3</v>
      </c>
      <c r="Q614" s="30" t="s">
        <v>1640</v>
      </c>
      <c r="R614" s="1" t="str">
        <f t="shared" si="38"/>
        <v>Inter passed and present not continue study</v>
      </c>
    </row>
    <row r="615" spans="1:18" s="45" customFormat="1" ht="16.5" customHeight="1" x14ac:dyDescent="0.25">
      <c r="A615" s="42">
        <f t="shared" si="39"/>
        <v>22</v>
      </c>
      <c r="B615" s="30" t="s">
        <v>13</v>
      </c>
      <c r="C615" s="30" t="s">
        <v>14</v>
      </c>
      <c r="D615" s="1" t="s">
        <v>578</v>
      </c>
      <c r="E615" s="30" t="s">
        <v>23</v>
      </c>
      <c r="F615" s="46">
        <v>969440000000</v>
      </c>
      <c r="G615" s="43">
        <v>38898</v>
      </c>
      <c r="H615" s="30">
        <v>10290635007</v>
      </c>
      <c r="I615" s="30" t="s">
        <v>17</v>
      </c>
      <c r="J615" s="30" t="s">
        <v>18</v>
      </c>
      <c r="K615" s="30" t="s">
        <v>19</v>
      </c>
      <c r="L615" s="30">
        <v>10290635</v>
      </c>
      <c r="M615" s="30" t="s">
        <v>80</v>
      </c>
      <c r="N615" s="30" t="s">
        <v>1142</v>
      </c>
      <c r="O615" s="44">
        <v>969439936433</v>
      </c>
      <c r="P615" s="42">
        <v>10</v>
      </c>
      <c r="Q615" s="30" t="s">
        <v>2263</v>
      </c>
      <c r="R615" s="1" t="str">
        <f t="shared" si="38"/>
        <v xml:space="preserve">Drop Out </v>
      </c>
    </row>
    <row r="616" spans="1:18" s="45" customFormat="1" ht="16.5" customHeight="1" x14ac:dyDescent="0.25">
      <c r="A616" s="42">
        <f t="shared" si="39"/>
        <v>23</v>
      </c>
      <c r="B616" s="30" t="s">
        <v>13</v>
      </c>
      <c r="C616" s="30" t="s">
        <v>14</v>
      </c>
      <c r="D616" s="1" t="s">
        <v>1219</v>
      </c>
      <c r="E616" s="30" t="s">
        <v>16</v>
      </c>
      <c r="F616" s="46">
        <v>859916000000</v>
      </c>
      <c r="G616" s="43">
        <v>41733</v>
      </c>
      <c r="H616" s="30">
        <v>10290635003</v>
      </c>
      <c r="I616" s="30" t="s">
        <v>17</v>
      </c>
      <c r="J616" s="30" t="s">
        <v>18</v>
      </c>
      <c r="K616" s="30" t="s">
        <v>19</v>
      </c>
      <c r="L616" s="30">
        <v>10290635</v>
      </c>
      <c r="M616" s="30" t="s">
        <v>80</v>
      </c>
      <c r="N616" s="30" t="s">
        <v>1142</v>
      </c>
      <c r="O616" s="44">
        <f>IFERROR(VLOOKUP(D616,GERDATA971,14,FALSE),"")</f>
        <v>859965549336</v>
      </c>
      <c r="P616" s="42">
        <v>1</v>
      </c>
      <c r="Q616" s="30" t="s">
        <v>2279</v>
      </c>
      <c r="R616" s="1" t="str">
        <f t="shared" si="38"/>
        <v>Studying in School / College</v>
      </c>
    </row>
    <row r="617" spans="1:18" s="45" customFormat="1" ht="16.5" customHeight="1" x14ac:dyDescent="0.25">
      <c r="A617" s="42">
        <f t="shared" si="39"/>
        <v>24</v>
      </c>
      <c r="B617" s="30" t="s">
        <v>13</v>
      </c>
      <c r="C617" s="30" t="s">
        <v>14</v>
      </c>
      <c r="D617" s="1" t="s">
        <v>1238</v>
      </c>
      <c r="E617" s="30" t="s">
        <v>23</v>
      </c>
      <c r="F617" s="46">
        <v>450222000000</v>
      </c>
      <c r="G617" s="43">
        <v>40909</v>
      </c>
      <c r="H617" s="30">
        <v>10290635003</v>
      </c>
      <c r="I617" s="30" t="s">
        <v>17</v>
      </c>
      <c r="J617" s="30" t="s">
        <v>18</v>
      </c>
      <c r="K617" s="30" t="s">
        <v>19</v>
      </c>
      <c r="L617" s="30">
        <v>10290635</v>
      </c>
      <c r="M617" s="30" t="s">
        <v>80</v>
      </c>
      <c r="N617" s="30" t="s">
        <v>1153</v>
      </c>
      <c r="O617" s="44">
        <f>IFERROR(VLOOKUP(D617,GERDATA971,14,FALSE),"")</f>
        <v>450222096412</v>
      </c>
      <c r="P617" s="42">
        <v>1</v>
      </c>
      <c r="Q617" s="30" t="s">
        <v>2277</v>
      </c>
      <c r="R617" s="1" t="str">
        <f t="shared" si="38"/>
        <v>Studying in School / College</v>
      </c>
    </row>
    <row r="618" spans="1:18" s="45" customFormat="1" ht="16.5" customHeight="1" x14ac:dyDescent="0.25">
      <c r="A618" s="42">
        <f t="shared" si="39"/>
        <v>25</v>
      </c>
      <c r="B618" s="30" t="s">
        <v>13</v>
      </c>
      <c r="C618" s="30" t="s">
        <v>14</v>
      </c>
      <c r="D618" s="1" t="s">
        <v>151</v>
      </c>
      <c r="E618" s="30" t="s">
        <v>16</v>
      </c>
      <c r="F618" s="30">
        <v>7382284910</v>
      </c>
      <c r="G618" s="43">
        <v>39083</v>
      </c>
      <c r="H618" s="30">
        <v>10290635008</v>
      </c>
      <c r="I618" s="30" t="s">
        <v>17</v>
      </c>
      <c r="J618" s="30" t="s">
        <v>18</v>
      </c>
      <c r="K618" s="30" t="s">
        <v>19</v>
      </c>
      <c r="L618" s="30">
        <v>10290635</v>
      </c>
      <c r="M618" s="30" t="s">
        <v>80</v>
      </c>
      <c r="N618" s="30" t="s">
        <v>21</v>
      </c>
      <c r="O618" s="44">
        <f>IFERROR(VLOOKUP(D618,GERDATA971,14,FALSE),"")</f>
        <v>951937203424</v>
      </c>
      <c r="P618" s="42">
        <v>10</v>
      </c>
      <c r="Q618" s="30" t="s">
        <v>2305</v>
      </c>
      <c r="R618" s="1" t="str">
        <f t="shared" si="38"/>
        <v xml:space="preserve">Drop Out </v>
      </c>
    </row>
    <row r="619" spans="1:18" s="45" customFormat="1" ht="16.5" customHeight="1" x14ac:dyDescent="0.25">
      <c r="A619" s="42">
        <f t="shared" si="39"/>
        <v>26</v>
      </c>
      <c r="B619" s="30" t="s">
        <v>13</v>
      </c>
      <c r="C619" s="30" t="s">
        <v>14</v>
      </c>
      <c r="D619" s="1" t="s">
        <v>1052</v>
      </c>
      <c r="E619" s="30" t="s">
        <v>23</v>
      </c>
      <c r="F619" s="46">
        <v>857302000000</v>
      </c>
      <c r="G619" s="43">
        <v>39814</v>
      </c>
      <c r="H619" s="30">
        <v>10290635011</v>
      </c>
      <c r="I619" s="30" t="s">
        <v>17</v>
      </c>
      <c r="J619" s="30" t="s">
        <v>18</v>
      </c>
      <c r="K619" s="30" t="s">
        <v>19</v>
      </c>
      <c r="L619" s="30">
        <v>10290635</v>
      </c>
      <c r="M619" s="30" t="s">
        <v>80</v>
      </c>
      <c r="N619" s="30" t="s">
        <v>21</v>
      </c>
      <c r="O619" s="44">
        <f>IFERROR(VLOOKUP(D619,GERDATA971,14,FALSE),"")</f>
        <v>857302154538</v>
      </c>
      <c r="P619" s="42">
        <v>10</v>
      </c>
      <c r="Q619" s="30" t="s">
        <v>2263</v>
      </c>
      <c r="R619" s="1" t="str">
        <f t="shared" si="38"/>
        <v xml:space="preserve">Drop Out </v>
      </c>
    </row>
    <row r="620" spans="1:18" s="45" customFormat="1" ht="16.5" customHeight="1" x14ac:dyDescent="0.25">
      <c r="A620" s="42">
        <f t="shared" si="39"/>
        <v>27</v>
      </c>
      <c r="B620" s="30" t="s">
        <v>13</v>
      </c>
      <c r="C620" s="30" t="s">
        <v>14</v>
      </c>
      <c r="D620" s="1" t="s">
        <v>790</v>
      </c>
      <c r="E620" s="30" t="s">
        <v>23</v>
      </c>
      <c r="F620" s="46">
        <v>214493000000</v>
      </c>
      <c r="G620" s="43">
        <v>40179</v>
      </c>
      <c r="H620" s="30">
        <v>10290635009</v>
      </c>
      <c r="I620" s="30" t="s">
        <v>17</v>
      </c>
      <c r="J620" s="30" t="s">
        <v>18</v>
      </c>
      <c r="K620" s="30" t="s">
        <v>19</v>
      </c>
      <c r="L620" s="30">
        <v>10290635</v>
      </c>
      <c r="M620" s="30" t="s">
        <v>80</v>
      </c>
      <c r="N620" s="30" t="s">
        <v>1142</v>
      </c>
      <c r="O620" s="44">
        <v>214493196008</v>
      </c>
      <c r="P620" s="42">
        <v>10</v>
      </c>
      <c r="Q620" s="30" t="s">
        <v>2317</v>
      </c>
      <c r="R620" s="1" t="str">
        <f t="shared" si="38"/>
        <v xml:space="preserve">Drop Out </v>
      </c>
    </row>
    <row r="621" spans="1:18" s="45" customFormat="1" ht="16.5" customHeight="1" x14ac:dyDescent="0.25">
      <c r="A621" s="42">
        <f t="shared" si="39"/>
        <v>28</v>
      </c>
      <c r="B621" s="30" t="s">
        <v>13</v>
      </c>
      <c r="C621" s="30" t="s">
        <v>14</v>
      </c>
      <c r="D621" s="1" t="s">
        <v>1332</v>
      </c>
      <c r="E621" s="30" t="s">
        <v>23</v>
      </c>
      <c r="F621" s="46">
        <v>775557000000</v>
      </c>
      <c r="G621" s="43">
        <v>40909</v>
      </c>
      <c r="H621" s="30">
        <v>10290635008</v>
      </c>
      <c r="I621" s="30" t="s">
        <v>17</v>
      </c>
      <c r="J621" s="30" t="s">
        <v>18</v>
      </c>
      <c r="K621" s="30" t="s">
        <v>19</v>
      </c>
      <c r="L621" s="30">
        <v>10290635</v>
      </c>
      <c r="M621" s="30" t="s">
        <v>80</v>
      </c>
      <c r="N621" s="30" t="s">
        <v>1142</v>
      </c>
      <c r="O621" s="44">
        <f>IFERROR(VLOOKUP(D621,GERDATA971,14,FALSE),"")</f>
        <v>456883964989</v>
      </c>
      <c r="P621" s="42">
        <v>10</v>
      </c>
      <c r="Q621" s="30" t="s">
        <v>2263</v>
      </c>
      <c r="R621" s="1" t="str">
        <f t="shared" si="38"/>
        <v xml:space="preserve">Drop Out </v>
      </c>
    </row>
    <row r="622" spans="1:18" s="45" customFormat="1" ht="16.5" customHeight="1" x14ac:dyDescent="0.25">
      <c r="A622" s="42">
        <f t="shared" si="39"/>
        <v>29</v>
      </c>
      <c r="B622" s="30" t="s">
        <v>13</v>
      </c>
      <c r="C622" s="30" t="s">
        <v>14</v>
      </c>
      <c r="D622" s="1" t="s">
        <v>1103</v>
      </c>
      <c r="E622" s="30" t="s">
        <v>16</v>
      </c>
      <c r="F622" s="46">
        <v>689653000000</v>
      </c>
      <c r="G622" s="43">
        <v>38718</v>
      </c>
      <c r="H622" s="30">
        <v>10290635007</v>
      </c>
      <c r="I622" s="30" t="s">
        <v>17</v>
      </c>
      <c r="J622" s="30" t="s">
        <v>18</v>
      </c>
      <c r="K622" s="30" t="s">
        <v>19</v>
      </c>
      <c r="L622" s="30">
        <v>10290635</v>
      </c>
      <c r="M622" s="30" t="s">
        <v>80</v>
      </c>
      <c r="N622" s="30" t="s">
        <v>21</v>
      </c>
      <c r="O622" s="44" t="str">
        <f>IFERROR(VLOOKUP(D622,GERDATA971,14,FALSE),"")</f>
        <v/>
      </c>
      <c r="P622" s="42">
        <v>11</v>
      </c>
      <c r="Q622" s="30">
        <v>0</v>
      </c>
      <c r="R622" s="1" t="str">
        <f t="shared" si="38"/>
        <v>Not traced</v>
      </c>
    </row>
    <row r="623" spans="1:18" s="45" customFormat="1" ht="16.5" customHeight="1" x14ac:dyDescent="0.25">
      <c r="A623" s="42">
        <f t="shared" si="39"/>
        <v>30</v>
      </c>
      <c r="B623" s="30" t="s">
        <v>13</v>
      </c>
      <c r="C623" s="30" t="s">
        <v>14</v>
      </c>
      <c r="D623" s="1" t="s">
        <v>246</v>
      </c>
      <c r="E623" s="30" t="s">
        <v>23</v>
      </c>
      <c r="F623" s="30">
        <v>8790563221</v>
      </c>
      <c r="G623" s="43">
        <v>39448</v>
      </c>
      <c r="H623" s="30">
        <v>10290635007</v>
      </c>
      <c r="I623" s="30" t="s">
        <v>17</v>
      </c>
      <c r="J623" s="30" t="s">
        <v>18</v>
      </c>
      <c r="K623" s="30" t="s">
        <v>19</v>
      </c>
      <c r="L623" s="30">
        <v>10290635</v>
      </c>
      <c r="M623" s="30" t="s">
        <v>80</v>
      </c>
      <c r="N623" s="30" t="s">
        <v>21</v>
      </c>
      <c r="O623" s="44">
        <f>IFERROR(VLOOKUP(D623,GERDATA971,14,FALSE),"")</f>
        <v>410260323725</v>
      </c>
      <c r="P623" s="42">
        <v>3</v>
      </c>
      <c r="Q623" s="30" t="s">
        <v>1640</v>
      </c>
      <c r="R623" s="1" t="str">
        <f t="shared" si="38"/>
        <v>Inter passed and present not continue study</v>
      </c>
    </row>
    <row r="624" spans="1:18" s="45" customFormat="1" ht="16.5" customHeight="1" x14ac:dyDescent="0.25">
      <c r="A624" s="42">
        <f t="shared" si="39"/>
        <v>31</v>
      </c>
      <c r="B624" s="30" t="s">
        <v>13</v>
      </c>
      <c r="C624" s="30" t="s">
        <v>14</v>
      </c>
      <c r="D624" s="1" t="s">
        <v>317</v>
      </c>
      <c r="E624" s="30" t="s">
        <v>23</v>
      </c>
      <c r="F624" s="30">
        <v>9439634521</v>
      </c>
      <c r="G624" s="43">
        <v>39448</v>
      </c>
      <c r="H624" s="30">
        <v>10290635011</v>
      </c>
      <c r="I624" s="30" t="s">
        <v>17</v>
      </c>
      <c r="J624" s="30" t="s">
        <v>18</v>
      </c>
      <c r="K624" s="30" t="s">
        <v>19</v>
      </c>
      <c r="L624" s="30">
        <v>10290635</v>
      </c>
      <c r="M624" s="30" t="s">
        <v>80</v>
      </c>
      <c r="N624" s="30" t="s">
        <v>21</v>
      </c>
      <c r="O624" s="44">
        <f>IFERROR(VLOOKUP(D624,GERDATA971,14,FALSE),"")</f>
        <v>234221057704</v>
      </c>
      <c r="P624" s="42">
        <v>3</v>
      </c>
      <c r="Q624" s="30" t="s">
        <v>1640</v>
      </c>
      <c r="R624" s="1" t="str">
        <f t="shared" si="38"/>
        <v>Inter passed and present not continue study</v>
      </c>
    </row>
    <row r="625" spans="1:18" s="45" customFormat="1" ht="16.5" customHeight="1" x14ac:dyDescent="0.25">
      <c r="A625" s="42">
        <f t="shared" si="39"/>
        <v>32</v>
      </c>
      <c r="B625" s="30" t="s">
        <v>13</v>
      </c>
      <c r="C625" s="30" t="s">
        <v>14</v>
      </c>
      <c r="D625" s="1" t="s">
        <v>267</v>
      </c>
      <c r="E625" s="30" t="s">
        <v>23</v>
      </c>
      <c r="F625" s="30">
        <v>9008973282</v>
      </c>
      <c r="G625" s="43">
        <v>38718</v>
      </c>
      <c r="H625" s="30">
        <v>10290635003</v>
      </c>
      <c r="I625" s="30" t="s">
        <v>17</v>
      </c>
      <c r="J625" s="30" t="s">
        <v>18</v>
      </c>
      <c r="K625" s="30" t="s">
        <v>19</v>
      </c>
      <c r="L625" s="30">
        <v>10290635</v>
      </c>
      <c r="M625" s="30" t="s">
        <v>80</v>
      </c>
      <c r="N625" s="30" t="s">
        <v>21</v>
      </c>
      <c r="O625" s="44">
        <f>IFERROR(VLOOKUP(D625,GERDATA971,14,FALSE),"")</f>
        <v>915655544542</v>
      </c>
      <c r="P625" s="42">
        <v>9</v>
      </c>
      <c r="Q625" s="30" t="s">
        <v>1632</v>
      </c>
      <c r="R625" s="1" t="str">
        <f t="shared" si="38"/>
        <v>Open 10th &amp; Open inter joined</v>
      </c>
    </row>
    <row r="626" spans="1:18" s="45" customFormat="1" ht="16.5" customHeight="1" x14ac:dyDescent="0.25">
      <c r="A626" s="42">
        <f t="shared" si="39"/>
        <v>33</v>
      </c>
      <c r="B626" s="30" t="s">
        <v>13</v>
      </c>
      <c r="C626" s="30" t="s">
        <v>14</v>
      </c>
      <c r="D626" s="1" t="s">
        <v>756</v>
      </c>
      <c r="E626" s="30" t="s">
        <v>23</v>
      </c>
      <c r="F626" s="30">
        <v>7382284910</v>
      </c>
      <c r="G626" s="43">
        <v>39083</v>
      </c>
      <c r="H626" s="30">
        <v>10290635008</v>
      </c>
      <c r="I626" s="30" t="s">
        <v>17</v>
      </c>
      <c r="J626" s="30" t="s">
        <v>18</v>
      </c>
      <c r="K626" s="30" t="s">
        <v>19</v>
      </c>
      <c r="L626" s="30">
        <v>10290635</v>
      </c>
      <c r="M626" s="30" t="s">
        <v>80</v>
      </c>
      <c r="N626" s="30" t="s">
        <v>21</v>
      </c>
      <c r="O626" s="44">
        <v>497153068323</v>
      </c>
      <c r="P626" s="42">
        <v>10</v>
      </c>
      <c r="Q626" s="30" t="s">
        <v>2308</v>
      </c>
      <c r="R626" s="1" t="str">
        <f t="shared" si="38"/>
        <v xml:space="preserve">Drop Out </v>
      </c>
    </row>
    <row r="627" spans="1:18" s="45" customFormat="1" ht="16.5" customHeight="1" x14ac:dyDescent="0.25">
      <c r="A627" s="42">
        <f t="shared" si="39"/>
        <v>34</v>
      </c>
      <c r="B627" s="30" t="s">
        <v>13</v>
      </c>
      <c r="C627" s="30" t="s">
        <v>14</v>
      </c>
      <c r="D627" s="1" t="s">
        <v>660</v>
      </c>
      <c r="E627" s="30" t="s">
        <v>16</v>
      </c>
      <c r="F627" s="30">
        <v>9953963452</v>
      </c>
      <c r="G627" s="43">
        <v>39448</v>
      </c>
      <c r="H627" s="30">
        <v>10290635012</v>
      </c>
      <c r="I627" s="30" t="s">
        <v>17</v>
      </c>
      <c r="J627" s="30" t="s">
        <v>18</v>
      </c>
      <c r="K627" s="30" t="s">
        <v>17</v>
      </c>
      <c r="L627" s="30">
        <v>10290635</v>
      </c>
      <c r="M627" s="30" t="s">
        <v>80</v>
      </c>
      <c r="N627" s="30" t="s">
        <v>21</v>
      </c>
      <c r="O627" s="44">
        <v>984778859705</v>
      </c>
      <c r="P627" s="42">
        <v>10</v>
      </c>
      <c r="Q627" s="30" t="s">
        <v>2270</v>
      </c>
      <c r="R627" s="1" t="str">
        <f t="shared" si="38"/>
        <v xml:space="preserve">Drop Out </v>
      </c>
    </row>
    <row r="628" spans="1:18" s="45" customFormat="1" ht="16.5" customHeight="1" x14ac:dyDescent="0.25">
      <c r="A628" s="42">
        <f t="shared" si="39"/>
        <v>35</v>
      </c>
      <c r="B628" s="30" t="s">
        <v>13</v>
      </c>
      <c r="C628" s="30" t="s">
        <v>14</v>
      </c>
      <c r="D628" s="1" t="s">
        <v>936</v>
      </c>
      <c r="E628" s="30" t="s">
        <v>23</v>
      </c>
      <c r="F628" s="46">
        <v>675178000000</v>
      </c>
      <c r="G628" s="43">
        <v>38718</v>
      </c>
      <c r="H628" s="30">
        <v>10290635013</v>
      </c>
      <c r="I628" s="30" t="s">
        <v>17</v>
      </c>
      <c r="J628" s="30" t="s">
        <v>18</v>
      </c>
      <c r="K628" s="30" t="s">
        <v>19</v>
      </c>
      <c r="L628" s="30">
        <v>10290635</v>
      </c>
      <c r="M628" s="30" t="s">
        <v>80</v>
      </c>
      <c r="N628" s="30" t="s">
        <v>21</v>
      </c>
      <c r="O628" s="44">
        <f>IFERROR(VLOOKUP(D628,GERDATA971,14,FALSE),"")</f>
        <v>675177919112</v>
      </c>
      <c r="P628" s="42">
        <v>3</v>
      </c>
      <c r="Q628" s="30" t="s">
        <v>1640</v>
      </c>
      <c r="R628" s="1" t="str">
        <f t="shared" si="38"/>
        <v>Inter passed and present not continue study</v>
      </c>
    </row>
    <row r="629" spans="1:18" s="45" customFormat="1" ht="16.5" customHeight="1" x14ac:dyDescent="0.25">
      <c r="A629" s="42">
        <f t="shared" si="39"/>
        <v>36</v>
      </c>
      <c r="B629" s="30" t="s">
        <v>13</v>
      </c>
      <c r="C629" s="30" t="s">
        <v>14</v>
      </c>
      <c r="D629" s="1" t="s">
        <v>288</v>
      </c>
      <c r="E629" s="30" t="s">
        <v>23</v>
      </c>
      <c r="F629" s="30">
        <v>7995102684</v>
      </c>
      <c r="G629" s="43">
        <v>38724</v>
      </c>
      <c r="H629" s="30">
        <v>10290635009</v>
      </c>
      <c r="I629" s="30" t="s">
        <v>17</v>
      </c>
      <c r="J629" s="30" t="s">
        <v>18</v>
      </c>
      <c r="K629" s="30" t="s">
        <v>19</v>
      </c>
      <c r="L629" s="30">
        <v>10290635</v>
      </c>
      <c r="M629" s="30" t="s">
        <v>80</v>
      </c>
      <c r="N629" s="30" t="s">
        <v>21</v>
      </c>
      <c r="O629" s="44">
        <f>IFERROR(VLOOKUP(D629,GERDATA971,14,FALSE),"")</f>
        <v>463378522099</v>
      </c>
      <c r="P629" s="42">
        <v>1</v>
      </c>
      <c r="Q629" s="30" t="s">
        <v>1705</v>
      </c>
      <c r="R629" s="1" t="str">
        <f t="shared" si="38"/>
        <v>Studying in School / College</v>
      </c>
    </row>
    <row r="630" spans="1:18" s="45" customFormat="1" ht="16.5" customHeight="1" x14ac:dyDescent="0.25">
      <c r="A630" s="42">
        <f t="shared" si="39"/>
        <v>37</v>
      </c>
      <c r="B630" s="30" t="s">
        <v>13</v>
      </c>
      <c r="C630" s="30" t="s">
        <v>14</v>
      </c>
      <c r="D630" s="1" t="s">
        <v>543</v>
      </c>
      <c r="E630" s="30" t="s">
        <v>23</v>
      </c>
      <c r="F630" s="30"/>
      <c r="G630" s="43">
        <v>38718</v>
      </c>
      <c r="H630" s="30">
        <v>10290635012</v>
      </c>
      <c r="I630" s="30" t="s">
        <v>17</v>
      </c>
      <c r="J630" s="30" t="s">
        <v>18</v>
      </c>
      <c r="K630" s="30" t="s">
        <v>17</v>
      </c>
      <c r="L630" s="30">
        <v>10290635</v>
      </c>
      <c r="M630" s="30" t="s">
        <v>80</v>
      </c>
      <c r="N630" s="30" t="s">
        <v>21</v>
      </c>
      <c r="O630" s="44"/>
      <c r="P630" s="42">
        <v>11</v>
      </c>
      <c r="Q630" s="30"/>
      <c r="R630" s="1" t="str">
        <f t="shared" si="38"/>
        <v>Not traced</v>
      </c>
    </row>
    <row r="631" spans="1:18" s="45" customFormat="1" ht="16.5" customHeight="1" x14ac:dyDescent="0.25">
      <c r="A631" s="42">
        <f t="shared" si="39"/>
        <v>38</v>
      </c>
      <c r="B631" s="30" t="s">
        <v>13</v>
      </c>
      <c r="C631" s="30" t="s">
        <v>14</v>
      </c>
      <c r="D631" s="1" t="s">
        <v>479</v>
      </c>
      <c r="E631" s="30" t="s">
        <v>16</v>
      </c>
      <c r="F631" s="30">
        <v>6304667931</v>
      </c>
      <c r="G631" s="43">
        <v>38650</v>
      </c>
      <c r="H631" s="30">
        <v>10290635009</v>
      </c>
      <c r="I631" s="30" t="s">
        <v>17</v>
      </c>
      <c r="J631" s="30" t="s">
        <v>18</v>
      </c>
      <c r="K631" s="30" t="s">
        <v>17</v>
      </c>
      <c r="L631" s="30">
        <v>10290635</v>
      </c>
      <c r="M631" s="30" t="s">
        <v>80</v>
      </c>
      <c r="N631" s="30" t="s">
        <v>21</v>
      </c>
      <c r="O631" s="44">
        <v>453693783457</v>
      </c>
      <c r="P631" s="42">
        <v>3</v>
      </c>
      <c r="Q631" s="30" t="s">
        <v>3409</v>
      </c>
      <c r="R631" s="1" t="str">
        <f t="shared" si="38"/>
        <v>Inter passed and present not continue study</v>
      </c>
    </row>
    <row r="632" spans="1:18" s="45" customFormat="1" ht="16.5" customHeight="1" x14ac:dyDescent="0.25">
      <c r="A632" s="42">
        <f t="shared" si="39"/>
        <v>39</v>
      </c>
      <c r="B632" s="30" t="s">
        <v>13</v>
      </c>
      <c r="C632" s="30" t="s">
        <v>14</v>
      </c>
      <c r="D632" s="1" t="s">
        <v>1106</v>
      </c>
      <c r="E632" s="30" t="s">
        <v>23</v>
      </c>
      <c r="F632" s="46">
        <v>855897000000</v>
      </c>
      <c r="G632" s="43">
        <v>38718</v>
      </c>
      <c r="H632" s="30">
        <v>10290635003</v>
      </c>
      <c r="I632" s="30" t="s">
        <v>17</v>
      </c>
      <c r="J632" s="30" t="s">
        <v>18</v>
      </c>
      <c r="K632" s="30" t="s">
        <v>19</v>
      </c>
      <c r="L632" s="30">
        <v>10290635</v>
      </c>
      <c r="M632" s="30" t="s">
        <v>80</v>
      </c>
      <c r="N632" s="30" t="s">
        <v>21</v>
      </c>
      <c r="O632" s="44">
        <f>IFERROR(VLOOKUP(D632,GERDATA971,14,FALSE),"")</f>
        <v>429413032625</v>
      </c>
      <c r="P632" s="42">
        <v>9</v>
      </c>
      <c r="Q632" s="30" t="s">
        <v>1632</v>
      </c>
      <c r="R632" s="1" t="str">
        <f t="shared" si="38"/>
        <v>Open 10th &amp; Open inter joined</v>
      </c>
    </row>
    <row r="633" spans="1:18" s="45" customFormat="1" ht="16.5" customHeight="1" x14ac:dyDescent="0.25">
      <c r="A633" s="42">
        <f t="shared" si="39"/>
        <v>40</v>
      </c>
      <c r="B633" s="30" t="s">
        <v>13</v>
      </c>
      <c r="C633" s="30" t="s">
        <v>14</v>
      </c>
      <c r="D633" s="1" t="s">
        <v>1137</v>
      </c>
      <c r="E633" s="30" t="s">
        <v>16</v>
      </c>
      <c r="F633" s="46">
        <v>467769000000</v>
      </c>
      <c r="G633" s="43">
        <v>38718</v>
      </c>
      <c r="H633" s="30">
        <v>10290635008</v>
      </c>
      <c r="I633" s="30" t="s">
        <v>17</v>
      </c>
      <c r="J633" s="30" t="s">
        <v>18</v>
      </c>
      <c r="K633" s="30" t="s">
        <v>19</v>
      </c>
      <c r="L633" s="30">
        <v>10290635</v>
      </c>
      <c r="M633" s="30" t="s">
        <v>80</v>
      </c>
      <c r="N633" s="30" t="s">
        <v>21</v>
      </c>
      <c r="O633" s="44">
        <f>IFERROR(VLOOKUP(D633,GERDATA971,14,FALSE),"")</f>
        <v>467769319733</v>
      </c>
      <c r="P633" s="42">
        <v>10</v>
      </c>
      <c r="Q633" s="30" t="s">
        <v>2305</v>
      </c>
      <c r="R633" s="1" t="str">
        <f t="shared" si="38"/>
        <v xml:space="preserve">Drop Out </v>
      </c>
    </row>
    <row r="634" spans="1:18" s="45" customFormat="1" ht="16.5" customHeight="1" x14ac:dyDescent="0.25">
      <c r="A634" s="42">
        <f t="shared" si="39"/>
        <v>41</v>
      </c>
      <c r="B634" s="30" t="s">
        <v>13</v>
      </c>
      <c r="C634" s="30" t="s">
        <v>14</v>
      </c>
      <c r="D634" s="1" t="s">
        <v>337</v>
      </c>
      <c r="E634" s="30" t="s">
        <v>16</v>
      </c>
      <c r="F634" s="30">
        <v>8500443546</v>
      </c>
      <c r="G634" s="43">
        <v>38994</v>
      </c>
      <c r="H634" s="30">
        <v>10290635003</v>
      </c>
      <c r="I634" s="30" t="s">
        <v>17</v>
      </c>
      <c r="J634" s="30" t="s">
        <v>18</v>
      </c>
      <c r="K634" s="30" t="s">
        <v>19</v>
      </c>
      <c r="L634" s="30">
        <v>10290635</v>
      </c>
      <c r="M634" s="30" t="s">
        <v>80</v>
      </c>
      <c r="N634" s="30" t="s">
        <v>21</v>
      </c>
      <c r="O634" s="44">
        <f>IFERROR(VLOOKUP(D634,GERDATA971,14,FALSE),"")</f>
        <v>440854126599</v>
      </c>
      <c r="P634" s="42">
        <v>10</v>
      </c>
      <c r="Q634" s="30" t="s">
        <v>2282</v>
      </c>
      <c r="R634" s="1" t="str">
        <f t="shared" si="38"/>
        <v xml:space="preserve">Drop Out </v>
      </c>
    </row>
    <row r="635" spans="1:18" s="45" customFormat="1" ht="16.5" customHeight="1" x14ac:dyDescent="0.25">
      <c r="A635" s="42">
        <f t="shared" si="39"/>
        <v>42</v>
      </c>
      <c r="B635" s="30" t="s">
        <v>13</v>
      </c>
      <c r="C635" s="30" t="s">
        <v>14</v>
      </c>
      <c r="D635" s="1" t="s">
        <v>86</v>
      </c>
      <c r="E635" s="30" t="s">
        <v>16</v>
      </c>
      <c r="F635" s="30">
        <v>7382284910</v>
      </c>
      <c r="G635" s="43">
        <v>40179</v>
      </c>
      <c r="H635" s="30">
        <v>10290635008</v>
      </c>
      <c r="I635" s="30" t="s">
        <v>17</v>
      </c>
      <c r="J635" s="30" t="s">
        <v>18</v>
      </c>
      <c r="K635" s="30" t="s">
        <v>19</v>
      </c>
      <c r="L635" s="30">
        <v>10290635</v>
      </c>
      <c r="M635" s="30" t="s">
        <v>80</v>
      </c>
      <c r="N635" s="30" t="s">
        <v>21</v>
      </c>
      <c r="O635" s="44">
        <f>IFERROR(VLOOKUP(D635,GERDATA971,14,FALSE),"")</f>
        <v>260513467587</v>
      </c>
      <c r="P635" s="42">
        <v>10</v>
      </c>
      <c r="Q635" s="30" t="s">
        <v>2305</v>
      </c>
      <c r="R635" s="1" t="str">
        <f t="shared" si="38"/>
        <v xml:space="preserve">Drop Out </v>
      </c>
    </row>
    <row r="636" spans="1:18" s="45" customFormat="1" ht="16.5" customHeight="1" x14ac:dyDescent="0.25">
      <c r="A636" s="42">
        <f t="shared" si="39"/>
        <v>43</v>
      </c>
      <c r="B636" s="30" t="s">
        <v>13</v>
      </c>
      <c r="C636" s="30" t="s">
        <v>14</v>
      </c>
      <c r="D636" s="1" t="s">
        <v>672</v>
      </c>
      <c r="E636" s="30" t="s">
        <v>16</v>
      </c>
      <c r="F636" s="30">
        <v>9100381353</v>
      </c>
      <c r="G636" s="43">
        <v>39083</v>
      </c>
      <c r="H636" s="30">
        <v>10290635013</v>
      </c>
      <c r="I636" s="30" t="s">
        <v>17</v>
      </c>
      <c r="J636" s="30" t="s">
        <v>18</v>
      </c>
      <c r="K636" s="30" t="s">
        <v>17</v>
      </c>
      <c r="L636" s="30">
        <v>10290635</v>
      </c>
      <c r="M636" s="30" t="s">
        <v>80</v>
      </c>
      <c r="N636" s="30" t="s">
        <v>21</v>
      </c>
      <c r="O636" s="44">
        <v>581677664115</v>
      </c>
      <c r="P636" s="42">
        <v>3</v>
      </c>
      <c r="Q636" s="30" t="s">
        <v>3409</v>
      </c>
      <c r="R636" s="1" t="str">
        <f t="shared" si="38"/>
        <v>Inter passed and present not continue study</v>
      </c>
    </row>
    <row r="637" spans="1:18" s="45" customFormat="1" ht="16.5" customHeight="1" x14ac:dyDescent="0.25">
      <c r="A637" s="42">
        <f t="shared" si="39"/>
        <v>44</v>
      </c>
      <c r="B637" s="30" t="s">
        <v>13</v>
      </c>
      <c r="C637" s="30" t="s">
        <v>14</v>
      </c>
      <c r="D637" s="1" t="s">
        <v>1244</v>
      </c>
      <c r="E637" s="30" t="s">
        <v>16</v>
      </c>
      <c r="F637" s="46">
        <v>509860000000</v>
      </c>
      <c r="G637" s="43">
        <v>42008</v>
      </c>
      <c r="H637" s="30">
        <v>10290635004</v>
      </c>
      <c r="I637" s="30" t="s">
        <v>17</v>
      </c>
      <c r="J637" s="30" t="s">
        <v>18</v>
      </c>
      <c r="K637" s="30" t="s">
        <v>19</v>
      </c>
      <c r="L637" s="30">
        <v>10290635</v>
      </c>
      <c r="M637" s="30" t="s">
        <v>80</v>
      </c>
      <c r="N637" s="30" t="s">
        <v>1142</v>
      </c>
      <c r="O637" s="44">
        <f>IFERROR(VLOOKUP(D637,GERDATA971,14,FALSE),"")</f>
        <v>509859877030</v>
      </c>
      <c r="P637" s="42">
        <v>10</v>
      </c>
      <c r="Q637" s="30" t="s">
        <v>2263</v>
      </c>
      <c r="R637" s="1" t="str">
        <f t="shared" si="38"/>
        <v xml:space="preserve">Drop Out </v>
      </c>
    </row>
    <row r="638" spans="1:18" s="45" customFormat="1" ht="16.5" customHeight="1" x14ac:dyDescent="0.25">
      <c r="A638" s="42">
        <f t="shared" si="39"/>
        <v>45</v>
      </c>
      <c r="B638" s="30" t="s">
        <v>13</v>
      </c>
      <c r="C638" s="30" t="s">
        <v>14</v>
      </c>
      <c r="D638" s="1" t="s">
        <v>1007</v>
      </c>
      <c r="E638" s="30" t="s">
        <v>16</v>
      </c>
      <c r="F638" s="46">
        <v>606656000000</v>
      </c>
      <c r="G638" s="43">
        <v>38691</v>
      </c>
      <c r="H638" s="30">
        <v>10290635007</v>
      </c>
      <c r="I638" s="30" t="s">
        <v>17</v>
      </c>
      <c r="J638" s="30" t="s">
        <v>18</v>
      </c>
      <c r="K638" s="30" t="s">
        <v>17</v>
      </c>
      <c r="L638" s="30">
        <v>10290635</v>
      </c>
      <c r="M638" s="30" t="s">
        <v>80</v>
      </c>
      <c r="N638" s="30" t="s">
        <v>21</v>
      </c>
      <c r="O638" s="44">
        <v>606655762317</v>
      </c>
      <c r="P638" s="42">
        <v>1</v>
      </c>
      <c r="Q638" s="30" t="s">
        <v>3613</v>
      </c>
      <c r="R638" s="1" t="str">
        <f t="shared" si="38"/>
        <v>Studying in School / College</v>
      </c>
    </row>
    <row r="639" spans="1:18" s="45" customFormat="1" ht="16.5" customHeight="1" x14ac:dyDescent="0.25">
      <c r="A639" s="42">
        <f t="shared" si="39"/>
        <v>46</v>
      </c>
      <c r="B639" s="30" t="s">
        <v>13</v>
      </c>
      <c r="C639" s="30" t="s">
        <v>14</v>
      </c>
      <c r="D639" s="1" t="s">
        <v>1068</v>
      </c>
      <c r="E639" s="30" t="s">
        <v>16</v>
      </c>
      <c r="F639" s="46">
        <v>382224000000</v>
      </c>
      <c r="G639" s="43">
        <v>39448</v>
      </c>
      <c r="H639" s="30">
        <v>10290635003</v>
      </c>
      <c r="I639" s="30" t="s">
        <v>17</v>
      </c>
      <c r="J639" s="30" t="s">
        <v>18</v>
      </c>
      <c r="K639" s="30" t="s">
        <v>19</v>
      </c>
      <c r="L639" s="30">
        <v>10290635</v>
      </c>
      <c r="M639" s="30" t="s">
        <v>80</v>
      </c>
      <c r="N639" s="30" t="s">
        <v>21</v>
      </c>
      <c r="O639" s="44">
        <f>IFERROR(VLOOKUP(D639,GERDATA971,14,FALSE),"")</f>
        <v>832224236903</v>
      </c>
      <c r="P639" s="42">
        <v>2</v>
      </c>
      <c r="Q639" s="30" t="s">
        <v>1722</v>
      </c>
      <c r="R639" s="1" t="str">
        <f t="shared" si="38"/>
        <v>10th passed and present not continue study</v>
      </c>
    </row>
    <row r="640" spans="1:18" s="45" customFormat="1" ht="16.5" customHeight="1" x14ac:dyDescent="0.25">
      <c r="A640" s="42">
        <f t="shared" si="39"/>
        <v>47</v>
      </c>
      <c r="B640" s="30" t="s">
        <v>13</v>
      </c>
      <c r="C640" s="30" t="s">
        <v>14</v>
      </c>
      <c r="D640" s="1" t="s">
        <v>675</v>
      </c>
      <c r="E640" s="30" t="s">
        <v>16</v>
      </c>
      <c r="F640" s="46">
        <v>465788000000</v>
      </c>
      <c r="G640" s="43">
        <v>39448</v>
      </c>
      <c r="H640" s="30">
        <v>10290635009</v>
      </c>
      <c r="I640" s="30" t="s">
        <v>17</v>
      </c>
      <c r="J640" s="30" t="s">
        <v>18</v>
      </c>
      <c r="K640" s="30" t="s">
        <v>19</v>
      </c>
      <c r="L640" s="30">
        <v>10290635</v>
      </c>
      <c r="M640" s="30" t="s">
        <v>80</v>
      </c>
      <c r="N640" s="30" t="s">
        <v>21</v>
      </c>
      <c r="O640" s="44">
        <f>IFERROR(VLOOKUP(D640,GERDATA971,14,FALSE),"")</f>
        <v>465787582355</v>
      </c>
      <c r="P640" s="42">
        <v>10</v>
      </c>
      <c r="Q640" s="30" t="s">
        <v>2317</v>
      </c>
      <c r="R640" s="1" t="str">
        <f t="shared" si="38"/>
        <v xml:space="preserve">Drop Out </v>
      </c>
    </row>
    <row r="641" spans="1:18" s="45" customFormat="1" ht="16.5" customHeight="1" x14ac:dyDescent="0.25">
      <c r="A641" s="42">
        <f t="shared" si="39"/>
        <v>48</v>
      </c>
      <c r="B641" s="30" t="s">
        <v>13</v>
      </c>
      <c r="C641" s="30" t="s">
        <v>14</v>
      </c>
      <c r="D641" s="1" t="s">
        <v>165</v>
      </c>
      <c r="E641" s="30" t="s">
        <v>16</v>
      </c>
      <c r="F641" s="30"/>
      <c r="G641" s="43">
        <v>38718</v>
      </c>
      <c r="H641" s="30">
        <v>10290635012</v>
      </c>
      <c r="I641" s="30" t="s">
        <v>17</v>
      </c>
      <c r="J641" s="30" t="s">
        <v>18</v>
      </c>
      <c r="K641" s="30" t="s">
        <v>19</v>
      </c>
      <c r="L641" s="30">
        <v>10290635</v>
      </c>
      <c r="M641" s="30" t="s">
        <v>80</v>
      </c>
      <c r="N641" s="30" t="s">
        <v>21</v>
      </c>
      <c r="O641" s="44">
        <f>IFERROR(VLOOKUP(D641,GERDATA971,14,FALSE),"")</f>
        <v>445009718765</v>
      </c>
      <c r="P641" s="42">
        <v>10</v>
      </c>
      <c r="Q641" s="30" t="s">
        <v>2314</v>
      </c>
      <c r="R641" s="1" t="str">
        <f t="shared" si="38"/>
        <v xml:space="preserve">Drop Out </v>
      </c>
    </row>
    <row r="642" spans="1:18" s="45" customFormat="1" ht="16.5" customHeight="1" x14ac:dyDescent="0.25">
      <c r="A642" s="42">
        <f t="shared" si="39"/>
        <v>49</v>
      </c>
      <c r="B642" s="30" t="s">
        <v>13</v>
      </c>
      <c r="C642" s="30" t="s">
        <v>14</v>
      </c>
      <c r="D642" s="1" t="s">
        <v>354</v>
      </c>
      <c r="E642" s="30" t="s">
        <v>23</v>
      </c>
      <c r="F642" s="30">
        <v>7661090597</v>
      </c>
      <c r="G642" s="43">
        <v>40687</v>
      </c>
      <c r="H642" s="30">
        <v>10290635003</v>
      </c>
      <c r="I642" s="30" t="s">
        <v>17</v>
      </c>
      <c r="J642" s="30" t="s">
        <v>18</v>
      </c>
      <c r="K642" s="30" t="s">
        <v>19</v>
      </c>
      <c r="L642" s="30">
        <v>10290635</v>
      </c>
      <c r="M642" s="30" t="s">
        <v>80</v>
      </c>
      <c r="N642" s="30" t="s">
        <v>21</v>
      </c>
      <c r="O642" s="44"/>
      <c r="P642" s="42">
        <v>10</v>
      </c>
      <c r="Q642" s="30"/>
      <c r="R642" s="1" t="str">
        <f t="shared" si="38"/>
        <v xml:space="preserve">Drop Out </v>
      </c>
    </row>
    <row r="643" spans="1:18" s="45" customFormat="1" ht="16.5" customHeight="1" x14ac:dyDescent="0.25">
      <c r="A643" s="42">
        <f t="shared" si="39"/>
        <v>50</v>
      </c>
      <c r="B643" s="30" t="s">
        <v>13</v>
      </c>
      <c r="C643" s="30" t="s">
        <v>14</v>
      </c>
      <c r="D643" s="1" t="s">
        <v>81</v>
      </c>
      <c r="E643" s="30" t="s">
        <v>23</v>
      </c>
      <c r="F643" s="30">
        <v>9585657486</v>
      </c>
      <c r="G643" s="43">
        <v>38718</v>
      </c>
      <c r="H643" s="30">
        <v>10290635004</v>
      </c>
      <c r="I643" s="30" t="s">
        <v>17</v>
      </c>
      <c r="J643" s="30" t="s">
        <v>18</v>
      </c>
      <c r="K643" s="30" t="s">
        <v>19</v>
      </c>
      <c r="L643" s="30">
        <v>10290635</v>
      </c>
      <c r="M643" s="30" t="s">
        <v>80</v>
      </c>
      <c r="N643" s="30" t="s">
        <v>21</v>
      </c>
      <c r="O643" s="44">
        <v>612491378770</v>
      </c>
      <c r="P643" s="42">
        <v>10</v>
      </c>
      <c r="Q643" s="30" t="s">
        <v>2289</v>
      </c>
      <c r="R643" s="1" t="str">
        <f t="shared" ref="R643:R706" si="41">IFERROR(VLOOKUP(P643,REASONCODE,2,FALSE),"")</f>
        <v xml:space="preserve">Drop Out </v>
      </c>
    </row>
    <row r="644" spans="1:18" s="45" customFormat="1" ht="16.5" customHeight="1" x14ac:dyDescent="0.25">
      <c r="A644" s="42">
        <f t="shared" si="39"/>
        <v>51</v>
      </c>
      <c r="B644" s="30" t="s">
        <v>13</v>
      </c>
      <c r="C644" s="30" t="s">
        <v>14</v>
      </c>
      <c r="D644" s="1" t="s">
        <v>1134</v>
      </c>
      <c r="E644" s="30" t="s">
        <v>16</v>
      </c>
      <c r="F644" s="46">
        <v>968175000000</v>
      </c>
      <c r="G644" s="43">
        <v>40544</v>
      </c>
      <c r="H644" s="30">
        <v>10290635008</v>
      </c>
      <c r="I644" s="30" t="s">
        <v>17</v>
      </c>
      <c r="J644" s="30" t="s">
        <v>18</v>
      </c>
      <c r="K644" s="30" t="s">
        <v>19</v>
      </c>
      <c r="L644" s="30">
        <v>10290635</v>
      </c>
      <c r="M644" s="30" t="s">
        <v>80</v>
      </c>
      <c r="N644" s="30" t="s">
        <v>21</v>
      </c>
      <c r="O644" s="44">
        <f>IFERROR(VLOOKUP(D644,GERDATA971,14,FALSE),"")</f>
        <v>968174618575</v>
      </c>
      <c r="P644" s="42">
        <v>2</v>
      </c>
      <c r="Q644" s="30" t="s">
        <v>2305</v>
      </c>
      <c r="R644" s="1" t="str">
        <f t="shared" si="41"/>
        <v>10th passed and present not continue study</v>
      </c>
    </row>
    <row r="645" spans="1:18" s="45" customFormat="1" ht="16.5" customHeight="1" x14ac:dyDescent="0.25">
      <c r="A645" s="42">
        <f t="shared" ref="A645:A708" si="42">A644+1</f>
        <v>52</v>
      </c>
      <c r="B645" s="30" t="s">
        <v>13</v>
      </c>
      <c r="C645" s="30" t="s">
        <v>14</v>
      </c>
      <c r="D645" s="1" t="s">
        <v>846</v>
      </c>
      <c r="E645" s="30" t="s">
        <v>16</v>
      </c>
      <c r="F645" s="46">
        <v>875902000000</v>
      </c>
      <c r="G645" s="43">
        <v>38718</v>
      </c>
      <c r="H645" s="30">
        <v>10290635004</v>
      </c>
      <c r="I645" s="30" t="s">
        <v>17</v>
      </c>
      <c r="J645" s="30" t="s">
        <v>18</v>
      </c>
      <c r="K645" s="30" t="s">
        <v>19</v>
      </c>
      <c r="L645" s="30">
        <v>10290635</v>
      </c>
      <c r="M645" s="30" t="s">
        <v>80</v>
      </c>
      <c r="N645" s="30" t="s">
        <v>21</v>
      </c>
      <c r="O645" s="44">
        <v>900504249954</v>
      </c>
      <c r="P645" s="42">
        <v>11</v>
      </c>
      <c r="Q645" s="30" t="s">
        <v>1722</v>
      </c>
      <c r="R645" s="1" t="str">
        <f t="shared" si="41"/>
        <v>Not traced</v>
      </c>
    </row>
    <row r="646" spans="1:18" s="45" customFormat="1" ht="16.5" customHeight="1" x14ac:dyDescent="0.25">
      <c r="A646" s="42">
        <f t="shared" si="42"/>
        <v>53</v>
      </c>
      <c r="B646" s="30" t="s">
        <v>13</v>
      </c>
      <c r="C646" s="30" t="s">
        <v>14</v>
      </c>
      <c r="D646" s="1" t="s">
        <v>927</v>
      </c>
      <c r="E646" s="30" t="s">
        <v>23</v>
      </c>
      <c r="F646" s="46">
        <v>783191000000</v>
      </c>
      <c r="G646" s="43">
        <v>40179</v>
      </c>
      <c r="H646" s="30">
        <v>10290635010</v>
      </c>
      <c r="I646" s="30" t="s">
        <v>17</v>
      </c>
      <c r="J646" s="30" t="s">
        <v>18</v>
      </c>
      <c r="K646" s="30" t="s">
        <v>19</v>
      </c>
      <c r="L646" s="30">
        <v>10290635</v>
      </c>
      <c r="M646" s="30" t="s">
        <v>80</v>
      </c>
      <c r="N646" s="30" t="s">
        <v>21</v>
      </c>
      <c r="O646" s="44" t="str">
        <f>IFERROR(VLOOKUP(D646,GERDATA971,14,FALSE),"")</f>
        <v/>
      </c>
      <c r="P646" s="42">
        <v>11</v>
      </c>
      <c r="Q646" s="30">
        <v>0</v>
      </c>
      <c r="R646" s="1" t="str">
        <f t="shared" si="41"/>
        <v>Not traced</v>
      </c>
    </row>
    <row r="647" spans="1:18" s="45" customFormat="1" ht="16.5" customHeight="1" x14ac:dyDescent="0.25">
      <c r="A647" s="42">
        <f t="shared" si="42"/>
        <v>54</v>
      </c>
      <c r="B647" s="30" t="s">
        <v>13</v>
      </c>
      <c r="C647" s="30" t="s">
        <v>14</v>
      </c>
      <c r="D647" s="1" t="s">
        <v>399</v>
      </c>
      <c r="E647" s="30" t="s">
        <v>16</v>
      </c>
      <c r="F647" s="30">
        <v>7995102684</v>
      </c>
      <c r="G647" s="43">
        <v>38653</v>
      </c>
      <c r="H647" s="30">
        <v>10290635009</v>
      </c>
      <c r="I647" s="30" t="s">
        <v>17</v>
      </c>
      <c r="J647" s="30" t="s">
        <v>18</v>
      </c>
      <c r="K647" s="30" t="s">
        <v>19</v>
      </c>
      <c r="L647" s="30">
        <v>10290635</v>
      </c>
      <c r="M647" s="30" t="s">
        <v>80</v>
      </c>
      <c r="N647" s="30" t="s">
        <v>21</v>
      </c>
      <c r="O647" s="44">
        <v>811149517505</v>
      </c>
      <c r="P647" s="42">
        <v>10</v>
      </c>
      <c r="Q647" s="30" t="s">
        <v>2317</v>
      </c>
      <c r="R647" s="1" t="str">
        <f t="shared" si="41"/>
        <v xml:space="preserve">Drop Out </v>
      </c>
    </row>
    <row r="648" spans="1:18" s="45" customFormat="1" ht="16.5" customHeight="1" x14ac:dyDescent="0.25">
      <c r="A648" s="42">
        <f t="shared" si="42"/>
        <v>55</v>
      </c>
      <c r="B648" s="30" t="s">
        <v>13</v>
      </c>
      <c r="C648" s="30" t="s">
        <v>14</v>
      </c>
      <c r="D648" s="1" t="s">
        <v>736</v>
      </c>
      <c r="E648" s="30" t="s">
        <v>16</v>
      </c>
      <c r="F648" s="30">
        <v>9100381353</v>
      </c>
      <c r="G648" s="43">
        <v>38718</v>
      </c>
      <c r="H648" s="30">
        <v>10290635010</v>
      </c>
      <c r="I648" s="30" t="s">
        <v>17</v>
      </c>
      <c r="J648" s="30" t="s">
        <v>18</v>
      </c>
      <c r="K648" s="30" t="s">
        <v>19</v>
      </c>
      <c r="L648" s="30">
        <v>10290635</v>
      </c>
      <c r="M648" s="30" t="s">
        <v>80</v>
      </c>
      <c r="N648" s="30" t="s">
        <v>21</v>
      </c>
      <c r="O648" s="44">
        <f>IFERROR(VLOOKUP(D648,GERDATA971,14,FALSE),"")</f>
        <v>805585697254</v>
      </c>
      <c r="P648" s="42">
        <v>10</v>
      </c>
      <c r="Q648" s="30" t="s">
        <v>2314</v>
      </c>
      <c r="R648" s="1" t="str">
        <f t="shared" si="41"/>
        <v xml:space="preserve">Drop Out </v>
      </c>
    </row>
    <row r="649" spans="1:18" s="45" customFormat="1" ht="16.5" customHeight="1" x14ac:dyDescent="0.25">
      <c r="A649" s="42">
        <f t="shared" si="42"/>
        <v>56</v>
      </c>
      <c r="B649" s="30" t="s">
        <v>13</v>
      </c>
      <c r="C649" s="30" t="s">
        <v>14</v>
      </c>
      <c r="D649" s="1" t="s">
        <v>530</v>
      </c>
      <c r="E649" s="30" t="s">
        <v>16</v>
      </c>
      <c r="F649" s="30">
        <v>9492019973</v>
      </c>
      <c r="G649" s="43">
        <v>38718</v>
      </c>
      <c r="H649" s="30">
        <v>10290635010</v>
      </c>
      <c r="I649" s="30" t="s">
        <v>17</v>
      </c>
      <c r="J649" s="30" t="s">
        <v>18</v>
      </c>
      <c r="K649" s="30" t="s">
        <v>17</v>
      </c>
      <c r="L649" s="30">
        <v>10290635</v>
      </c>
      <c r="M649" s="30" t="s">
        <v>80</v>
      </c>
      <c r="N649" s="30" t="s">
        <v>21</v>
      </c>
      <c r="O649" s="44">
        <v>953726741353</v>
      </c>
      <c r="P649" s="42">
        <v>3</v>
      </c>
      <c r="Q649" s="30" t="s">
        <v>3409</v>
      </c>
      <c r="R649" s="1" t="str">
        <f t="shared" si="41"/>
        <v>Inter passed and present not continue study</v>
      </c>
    </row>
    <row r="650" spans="1:18" s="45" customFormat="1" ht="16.5" customHeight="1" x14ac:dyDescent="0.25">
      <c r="A650" s="42">
        <f t="shared" si="42"/>
        <v>57</v>
      </c>
      <c r="B650" s="30" t="s">
        <v>13</v>
      </c>
      <c r="C650" s="30" t="s">
        <v>14</v>
      </c>
      <c r="D650" s="1" t="s">
        <v>85</v>
      </c>
      <c r="E650" s="30"/>
      <c r="F650" s="30">
        <v>9059708782</v>
      </c>
      <c r="G650" s="43">
        <v>41257</v>
      </c>
      <c r="H650" s="30">
        <v>10290635006</v>
      </c>
      <c r="I650" s="30" t="s">
        <v>17</v>
      </c>
      <c r="J650" s="30" t="s">
        <v>18</v>
      </c>
      <c r="K650" s="30" t="s">
        <v>19</v>
      </c>
      <c r="L650" s="30">
        <v>10290635</v>
      </c>
      <c r="M650" s="30" t="s">
        <v>80</v>
      </c>
      <c r="N650" s="30" t="s">
        <v>21</v>
      </c>
      <c r="O650" s="44">
        <f>IFERROR(VLOOKUP(D650,GERDATA971,14,FALSE),"")</f>
        <v>246801919400</v>
      </c>
      <c r="P650" s="42">
        <v>10</v>
      </c>
      <c r="Q650" s="30" t="s">
        <v>2263</v>
      </c>
      <c r="R650" s="1" t="str">
        <f t="shared" si="41"/>
        <v xml:space="preserve">Drop Out </v>
      </c>
    </row>
    <row r="651" spans="1:18" s="45" customFormat="1" ht="16.5" customHeight="1" x14ac:dyDescent="0.25">
      <c r="A651" s="42">
        <f t="shared" si="42"/>
        <v>58</v>
      </c>
      <c r="B651" s="30" t="s">
        <v>13</v>
      </c>
      <c r="C651" s="30" t="s">
        <v>14</v>
      </c>
      <c r="D651" s="1" t="s">
        <v>239</v>
      </c>
      <c r="E651" s="30" t="s">
        <v>23</v>
      </c>
      <c r="F651" s="30">
        <v>9100826910</v>
      </c>
      <c r="G651" s="43">
        <v>42190</v>
      </c>
      <c r="H651" s="30">
        <v>10290635006</v>
      </c>
      <c r="I651" s="30" t="s">
        <v>17</v>
      </c>
      <c r="J651" s="30" t="s">
        <v>18</v>
      </c>
      <c r="K651" s="30" t="s">
        <v>19</v>
      </c>
      <c r="L651" s="30">
        <v>10290635</v>
      </c>
      <c r="M651" s="30" t="s">
        <v>80</v>
      </c>
      <c r="N651" s="30" t="s">
        <v>21</v>
      </c>
      <c r="O651" s="44">
        <f>IFERROR(VLOOKUP(D651,GERDATA971,14,FALSE),"")</f>
        <v>819616463859</v>
      </c>
      <c r="P651" s="42">
        <v>12</v>
      </c>
      <c r="Q651" s="30" t="s">
        <v>1473</v>
      </c>
      <c r="R651" s="1" t="str">
        <f t="shared" si="41"/>
        <v>Died</v>
      </c>
    </row>
    <row r="652" spans="1:18" s="45" customFormat="1" ht="16.5" customHeight="1" x14ac:dyDescent="0.25">
      <c r="A652" s="42">
        <f t="shared" si="42"/>
        <v>59</v>
      </c>
      <c r="B652" s="30" t="s">
        <v>13</v>
      </c>
      <c r="C652" s="30" t="s">
        <v>14</v>
      </c>
      <c r="D652" s="1" t="s">
        <v>637</v>
      </c>
      <c r="E652" s="30" t="s">
        <v>16</v>
      </c>
      <c r="F652" s="30">
        <v>6372952326</v>
      </c>
      <c r="G652" s="43">
        <v>38718</v>
      </c>
      <c r="H652" s="30">
        <v>10290635012</v>
      </c>
      <c r="I652" s="30" t="s">
        <v>17</v>
      </c>
      <c r="J652" s="30" t="s">
        <v>18</v>
      </c>
      <c r="K652" s="30" t="s">
        <v>19</v>
      </c>
      <c r="L652" s="30">
        <v>10290635</v>
      </c>
      <c r="M652" s="30" t="s">
        <v>80</v>
      </c>
      <c r="N652" s="30" t="s">
        <v>21</v>
      </c>
      <c r="O652" s="44">
        <f>IFERROR(VLOOKUP(D652,GERDATA971,14,FALSE),"")</f>
        <v>228761457189</v>
      </c>
      <c r="P652" s="42">
        <v>2</v>
      </c>
      <c r="Q652" s="30" t="s">
        <v>2314</v>
      </c>
      <c r="R652" s="1" t="str">
        <f t="shared" si="41"/>
        <v>10th passed and present not continue study</v>
      </c>
    </row>
    <row r="653" spans="1:18" s="45" customFormat="1" ht="16.5" customHeight="1" x14ac:dyDescent="0.25">
      <c r="A653" s="42">
        <f t="shared" si="42"/>
        <v>60</v>
      </c>
      <c r="B653" s="30" t="s">
        <v>13</v>
      </c>
      <c r="C653" s="30" t="s">
        <v>14</v>
      </c>
      <c r="D653" s="1" t="s">
        <v>1100</v>
      </c>
      <c r="E653" s="30" t="s">
        <v>23</v>
      </c>
      <c r="F653" s="46">
        <v>946575000000</v>
      </c>
      <c r="G653" s="43">
        <v>39083</v>
      </c>
      <c r="H653" s="30">
        <v>10290635003</v>
      </c>
      <c r="I653" s="30" t="s">
        <v>17</v>
      </c>
      <c r="J653" s="30" t="s">
        <v>18</v>
      </c>
      <c r="K653" s="30" t="s">
        <v>19</v>
      </c>
      <c r="L653" s="30">
        <v>10290635</v>
      </c>
      <c r="M653" s="30" t="s">
        <v>80</v>
      </c>
      <c r="N653" s="30" t="s">
        <v>21</v>
      </c>
      <c r="O653" s="44">
        <f>IFERROR(VLOOKUP(D653,GERDATA971,14,FALSE),"")</f>
        <v>946575168508</v>
      </c>
      <c r="P653" s="42">
        <v>9</v>
      </c>
      <c r="Q653" s="30" t="s">
        <v>1668</v>
      </c>
      <c r="R653" s="1" t="str">
        <f t="shared" si="41"/>
        <v>Open 10th &amp; Open inter joined</v>
      </c>
    </row>
    <row r="654" spans="1:18" s="45" customFormat="1" ht="16.5" customHeight="1" x14ac:dyDescent="0.25">
      <c r="A654" s="42">
        <f t="shared" si="42"/>
        <v>61</v>
      </c>
      <c r="B654" s="30" t="s">
        <v>13</v>
      </c>
      <c r="C654" s="30" t="s">
        <v>14</v>
      </c>
      <c r="D654" s="1" t="s">
        <v>378</v>
      </c>
      <c r="E654" s="30" t="s">
        <v>23</v>
      </c>
      <c r="F654" s="30">
        <v>8895675113</v>
      </c>
      <c r="G654" s="43">
        <v>38718</v>
      </c>
      <c r="H654" s="30">
        <v>10290635014</v>
      </c>
      <c r="I654" s="30" t="s">
        <v>17</v>
      </c>
      <c r="J654" s="30" t="s">
        <v>18</v>
      </c>
      <c r="K654" s="30" t="s">
        <v>17</v>
      </c>
      <c r="L654" s="30">
        <v>10290635</v>
      </c>
      <c r="M654" s="30" t="s">
        <v>80</v>
      </c>
      <c r="N654" s="30" t="s">
        <v>21</v>
      </c>
      <c r="O654" s="44"/>
      <c r="P654" s="42">
        <v>11</v>
      </c>
      <c r="Q654" s="30"/>
      <c r="R654" s="1" t="str">
        <f t="shared" si="41"/>
        <v>Not traced</v>
      </c>
    </row>
    <row r="655" spans="1:18" s="45" customFormat="1" ht="16.5" customHeight="1" x14ac:dyDescent="0.25">
      <c r="A655" s="42">
        <f t="shared" si="42"/>
        <v>62</v>
      </c>
      <c r="B655" s="30" t="s">
        <v>13</v>
      </c>
      <c r="C655" s="30" t="s">
        <v>14</v>
      </c>
      <c r="D655" s="1" t="s">
        <v>79</v>
      </c>
      <c r="E655" s="30" t="s">
        <v>16</v>
      </c>
      <c r="F655" s="30">
        <v>9100381353</v>
      </c>
      <c r="G655" s="43">
        <v>39938</v>
      </c>
      <c r="H655" s="30">
        <v>10290635010</v>
      </c>
      <c r="I655" s="30" t="s">
        <v>17</v>
      </c>
      <c r="J655" s="30" t="s">
        <v>18</v>
      </c>
      <c r="K655" s="30" t="s">
        <v>19</v>
      </c>
      <c r="L655" s="30">
        <v>10290635</v>
      </c>
      <c r="M655" s="30" t="s">
        <v>80</v>
      </c>
      <c r="N655" s="30" t="s">
        <v>21</v>
      </c>
      <c r="O655" s="44">
        <f>IFERROR(VLOOKUP(D655,GERDATA971,14,FALSE),"")</f>
        <v>658391100938</v>
      </c>
      <c r="P655" s="42">
        <v>10</v>
      </c>
      <c r="Q655" s="30" t="s">
        <v>2263</v>
      </c>
      <c r="R655" s="1" t="str">
        <f t="shared" si="41"/>
        <v xml:space="preserve">Drop Out </v>
      </c>
    </row>
    <row r="656" spans="1:18" s="45" customFormat="1" ht="16.5" customHeight="1" x14ac:dyDescent="0.25">
      <c r="A656" s="42">
        <f t="shared" si="42"/>
        <v>63</v>
      </c>
      <c r="B656" s="30" t="s">
        <v>13</v>
      </c>
      <c r="C656" s="30" t="s">
        <v>14</v>
      </c>
      <c r="D656" s="1" t="s">
        <v>1301</v>
      </c>
      <c r="E656" s="30" t="s">
        <v>16</v>
      </c>
      <c r="F656" s="46">
        <v>296624000000</v>
      </c>
      <c r="G656" s="43">
        <v>38718</v>
      </c>
      <c r="H656" s="30">
        <v>10290635009</v>
      </c>
      <c r="I656" s="30" t="s">
        <v>17</v>
      </c>
      <c r="J656" s="30" t="s">
        <v>18</v>
      </c>
      <c r="K656" s="30" t="s">
        <v>19</v>
      </c>
      <c r="L656" s="30">
        <v>10290635</v>
      </c>
      <c r="M656" s="30" t="s">
        <v>80</v>
      </c>
      <c r="N656" s="30" t="s">
        <v>1142</v>
      </c>
      <c r="O656" s="44">
        <f>IFERROR(VLOOKUP(D656,GERDATA971,14,FALSE),"")</f>
        <v>296624161048</v>
      </c>
      <c r="P656" s="42">
        <v>10</v>
      </c>
      <c r="Q656" s="30" t="s">
        <v>2317</v>
      </c>
      <c r="R656" s="1" t="str">
        <f t="shared" si="41"/>
        <v xml:space="preserve">Drop Out </v>
      </c>
    </row>
    <row r="657" spans="1:18" s="45" customFormat="1" ht="16.5" customHeight="1" x14ac:dyDescent="0.25">
      <c r="A657" s="42">
        <f t="shared" si="42"/>
        <v>64</v>
      </c>
      <c r="B657" s="30" t="s">
        <v>13</v>
      </c>
      <c r="C657" s="30" t="s">
        <v>14</v>
      </c>
      <c r="D657" s="1" t="s">
        <v>1090</v>
      </c>
      <c r="E657" s="30" t="s">
        <v>23</v>
      </c>
      <c r="F657" s="46">
        <v>394944000000</v>
      </c>
      <c r="G657" s="43">
        <v>38718</v>
      </c>
      <c r="H657" s="30">
        <v>10290635009</v>
      </c>
      <c r="I657" s="30" t="s">
        <v>17</v>
      </c>
      <c r="J657" s="30" t="s">
        <v>18</v>
      </c>
      <c r="K657" s="30" t="s">
        <v>17</v>
      </c>
      <c r="L657" s="30">
        <v>10290635</v>
      </c>
      <c r="M657" s="30" t="s">
        <v>80</v>
      </c>
      <c r="N657" s="30" t="s">
        <v>21</v>
      </c>
      <c r="O657" s="44">
        <v>394943847424</v>
      </c>
      <c r="P657" s="42">
        <v>3</v>
      </c>
      <c r="Q657" s="30" t="s">
        <v>3409</v>
      </c>
      <c r="R657" s="1" t="str">
        <f t="shared" si="41"/>
        <v>Inter passed and present not continue study</v>
      </c>
    </row>
    <row r="658" spans="1:18" s="45" customFormat="1" ht="16.5" customHeight="1" x14ac:dyDescent="0.25">
      <c r="A658" s="42">
        <f t="shared" si="42"/>
        <v>65</v>
      </c>
      <c r="B658" s="30" t="s">
        <v>13</v>
      </c>
      <c r="C658" s="30" t="s">
        <v>14</v>
      </c>
      <c r="D658" s="1" t="s">
        <v>1296</v>
      </c>
      <c r="E658" s="30" t="s">
        <v>16</v>
      </c>
      <c r="F658" s="46">
        <v>332920000000</v>
      </c>
      <c r="G658" s="43">
        <v>41020</v>
      </c>
      <c r="H658" s="30">
        <v>10290635005</v>
      </c>
      <c r="I658" s="30" t="s">
        <v>17</v>
      </c>
      <c r="J658" s="30" t="s">
        <v>18</v>
      </c>
      <c r="K658" s="30" t="s">
        <v>19</v>
      </c>
      <c r="L658" s="30">
        <v>10290635</v>
      </c>
      <c r="M658" s="30" t="s">
        <v>80</v>
      </c>
      <c r="N658" s="30" t="s">
        <v>1142</v>
      </c>
      <c r="O658" s="44">
        <f>IFERROR(VLOOKUP(D658,GERDATA971,14,FALSE),"")</f>
        <v>332919738456</v>
      </c>
      <c r="P658" s="42">
        <v>10</v>
      </c>
      <c r="Q658" s="30" t="s">
        <v>2289</v>
      </c>
      <c r="R658" s="1" t="str">
        <f t="shared" si="41"/>
        <v xml:space="preserve">Drop Out </v>
      </c>
    </row>
    <row r="659" spans="1:18" s="45" customFormat="1" ht="16.5" customHeight="1" x14ac:dyDescent="0.25">
      <c r="A659" s="42">
        <f t="shared" si="42"/>
        <v>66</v>
      </c>
      <c r="B659" s="30" t="s">
        <v>13</v>
      </c>
      <c r="C659" s="30" t="s">
        <v>14</v>
      </c>
      <c r="D659" s="1" t="s">
        <v>1095</v>
      </c>
      <c r="E659" s="30" t="s">
        <v>23</v>
      </c>
      <c r="F659" s="46">
        <v>925752000000</v>
      </c>
      <c r="G659" s="43">
        <v>38718</v>
      </c>
      <c r="H659" s="30">
        <v>10290635005</v>
      </c>
      <c r="I659" s="30" t="s">
        <v>17</v>
      </c>
      <c r="J659" s="30" t="s">
        <v>18</v>
      </c>
      <c r="K659" s="30" t="s">
        <v>17</v>
      </c>
      <c r="L659" s="30">
        <v>10290635</v>
      </c>
      <c r="M659" s="30" t="s">
        <v>80</v>
      </c>
      <c r="N659" s="30" t="s">
        <v>21</v>
      </c>
      <c r="O659" s="44">
        <v>925751978137</v>
      </c>
      <c r="P659" s="42">
        <v>3</v>
      </c>
      <c r="Q659" s="30" t="s">
        <v>3409</v>
      </c>
      <c r="R659" s="1" t="str">
        <f t="shared" si="41"/>
        <v>Inter passed and present not continue study</v>
      </c>
    </row>
    <row r="660" spans="1:18" s="45" customFormat="1" ht="16.5" customHeight="1" x14ac:dyDescent="0.25">
      <c r="A660" s="42">
        <f t="shared" si="42"/>
        <v>67</v>
      </c>
      <c r="B660" s="30" t="s">
        <v>13</v>
      </c>
      <c r="C660" s="30" t="s">
        <v>14</v>
      </c>
      <c r="D660" s="1" t="s">
        <v>1061</v>
      </c>
      <c r="E660" s="30" t="s">
        <v>23</v>
      </c>
      <c r="F660" s="46">
        <v>561833000000</v>
      </c>
      <c r="G660" s="43">
        <v>39448</v>
      </c>
      <c r="H660" s="30">
        <v>10290635013</v>
      </c>
      <c r="I660" s="30" t="s">
        <v>17</v>
      </c>
      <c r="J660" s="30" t="s">
        <v>18</v>
      </c>
      <c r="K660" s="30" t="s">
        <v>19</v>
      </c>
      <c r="L660" s="30">
        <v>10290635</v>
      </c>
      <c r="M660" s="30" t="s">
        <v>80</v>
      </c>
      <c r="N660" s="30" t="s">
        <v>21</v>
      </c>
      <c r="O660" s="44">
        <f>IFERROR(VLOOKUP(D660,GERDATA971,14,FALSE),"")</f>
        <v>279838432438</v>
      </c>
      <c r="P660" s="42">
        <v>2</v>
      </c>
      <c r="Q660" s="30" t="s">
        <v>2314</v>
      </c>
      <c r="R660" s="1" t="str">
        <f t="shared" si="41"/>
        <v>10th passed and present not continue study</v>
      </c>
    </row>
    <row r="661" spans="1:18" s="45" customFormat="1" ht="16.5" customHeight="1" x14ac:dyDescent="0.25">
      <c r="A661" s="42">
        <f t="shared" si="42"/>
        <v>68</v>
      </c>
      <c r="B661" s="30" t="s">
        <v>13</v>
      </c>
      <c r="C661" s="30" t="s">
        <v>14</v>
      </c>
      <c r="D661" s="1" t="s">
        <v>271</v>
      </c>
      <c r="E661" s="30" t="s">
        <v>23</v>
      </c>
      <c r="F661" s="30">
        <v>9391046816</v>
      </c>
      <c r="G661" s="43">
        <v>39083</v>
      </c>
      <c r="H661" s="30">
        <v>10290635013</v>
      </c>
      <c r="I661" s="30" t="s">
        <v>17</v>
      </c>
      <c r="J661" s="30" t="s">
        <v>18</v>
      </c>
      <c r="K661" s="30" t="s">
        <v>19</v>
      </c>
      <c r="L661" s="30">
        <v>10290635</v>
      </c>
      <c r="M661" s="30" t="s">
        <v>80</v>
      </c>
      <c r="N661" s="30" t="s">
        <v>21</v>
      </c>
      <c r="O661" s="44">
        <f>IFERROR(VLOOKUP(D661,GERDATA971,14,FALSE),"")</f>
        <v>271838432438</v>
      </c>
      <c r="P661" s="42">
        <v>2</v>
      </c>
      <c r="Q661" s="30" t="s">
        <v>2314</v>
      </c>
      <c r="R661" s="1" t="str">
        <f t="shared" si="41"/>
        <v>10th passed and present not continue study</v>
      </c>
    </row>
    <row r="662" spans="1:18" s="45" customFormat="1" ht="16.5" customHeight="1" x14ac:dyDescent="0.25">
      <c r="A662" s="42">
        <f t="shared" si="42"/>
        <v>69</v>
      </c>
      <c r="B662" s="30" t="s">
        <v>13</v>
      </c>
      <c r="C662" s="30" t="s">
        <v>14</v>
      </c>
      <c r="D662" s="1" t="s">
        <v>461</v>
      </c>
      <c r="E662" s="30" t="s">
        <v>23</v>
      </c>
      <c r="F662" s="30">
        <v>9100381353</v>
      </c>
      <c r="G662" s="43">
        <v>38723</v>
      </c>
      <c r="H662" s="30">
        <v>10290635013</v>
      </c>
      <c r="I662" s="30" t="s">
        <v>17</v>
      </c>
      <c r="J662" s="30" t="s">
        <v>169</v>
      </c>
      <c r="K662" s="30" t="s">
        <v>19</v>
      </c>
      <c r="L662" s="30">
        <v>10290635</v>
      </c>
      <c r="M662" s="30" t="s">
        <v>80</v>
      </c>
      <c r="N662" s="30" t="s">
        <v>21</v>
      </c>
      <c r="O662" s="44"/>
      <c r="P662" s="42">
        <v>11</v>
      </c>
      <c r="Q662" s="30"/>
      <c r="R662" s="1" t="str">
        <f t="shared" si="41"/>
        <v>Not traced</v>
      </c>
    </row>
    <row r="663" spans="1:18" s="45" customFormat="1" ht="16.5" customHeight="1" x14ac:dyDescent="0.25">
      <c r="A663" s="42">
        <f t="shared" si="42"/>
        <v>70</v>
      </c>
      <c r="B663" s="30" t="s">
        <v>13</v>
      </c>
      <c r="C663" s="30" t="s">
        <v>14</v>
      </c>
      <c r="D663" s="1" t="s">
        <v>965</v>
      </c>
      <c r="E663" s="30" t="s">
        <v>16</v>
      </c>
      <c r="F663" s="46">
        <v>348039000000</v>
      </c>
      <c r="G663" s="43">
        <v>39083</v>
      </c>
      <c r="H663" s="30">
        <v>10290635013</v>
      </c>
      <c r="I663" s="30" t="s">
        <v>17</v>
      </c>
      <c r="J663" s="30" t="s">
        <v>18</v>
      </c>
      <c r="K663" s="30" t="s">
        <v>19</v>
      </c>
      <c r="L663" s="30">
        <v>10290635</v>
      </c>
      <c r="M663" s="30" t="s">
        <v>80</v>
      </c>
      <c r="N663" s="30" t="s">
        <v>21</v>
      </c>
      <c r="O663" s="44">
        <f t="shared" ref="O663:O669" si="43">IFERROR(VLOOKUP(D663,GERDATA971,14,FALSE),"")</f>
        <v>348038601475</v>
      </c>
      <c r="P663" s="42">
        <v>10</v>
      </c>
      <c r="Q663" s="30" t="s">
        <v>2263</v>
      </c>
      <c r="R663" s="1" t="str">
        <f t="shared" si="41"/>
        <v xml:space="preserve">Drop Out </v>
      </c>
    </row>
    <row r="664" spans="1:18" s="45" customFormat="1" ht="16.5" customHeight="1" x14ac:dyDescent="0.25">
      <c r="A664" s="42">
        <f t="shared" si="42"/>
        <v>71</v>
      </c>
      <c r="B664" s="30" t="s">
        <v>13</v>
      </c>
      <c r="C664" s="30" t="s">
        <v>14</v>
      </c>
      <c r="D664" s="1" t="s">
        <v>1047</v>
      </c>
      <c r="E664" s="30" t="s">
        <v>23</v>
      </c>
      <c r="F664" s="46">
        <v>245211000000</v>
      </c>
      <c r="G664" s="43">
        <v>38884</v>
      </c>
      <c r="H664" s="30">
        <v>10290635002</v>
      </c>
      <c r="I664" s="30" t="s">
        <v>17</v>
      </c>
      <c r="J664" s="30" t="s">
        <v>18</v>
      </c>
      <c r="K664" s="30" t="s">
        <v>19</v>
      </c>
      <c r="L664" s="30">
        <v>10290635</v>
      </c>
      <c r="M664" s="30" t="s">
        <v>80</v>
      </c>
      <c r="N664" s="30" t="s">
        <v>21</v>
      </c>
      <c r="O664" s="44">
        <f t="shared" si="43"/>
        <v>245210769660</v>
      </c>
      <c r="P664" s="42">
        <v>1</v>
      </c>
      <c r="Q664" s="30" t="s">
        <v>1877</v>
      </c>
      <c r="R664" s="1" t="str">
        <f t="shared" si="41"/>
        <v>Studying in School / College</v>
      </c>
    </row>
    <row r="665" spans="1:18" s="45" customFormat="1" ht="16.5" customHeight="1" x14ac:dyDescent="0.25">
      <c r="A665" s="42">
        <f t="shared" si="42"/>
        <v>72</v>
      </c>
      <c r="B665" s="30" t="s">
        <v>13</v>
      </c>
      <c r="C665" s="30" t="s">
        <v>14</v>
      </c>
      <c r="D665" s="1" t="s">
        <v>1255</v>
      </c>
      <c r="E665" s="30" t="s">
        <v>16</v>
      </c>
      <c r="F665" s="46">
        <v>724920000000</v>
      </c>
      <c r="G665" s="43">
        <v>40544</v>
      </c>
      <c r="H665" s="30">
        <v>10290635003</v>
      </c>
      <c r="I665" s="30" t="s">
        <v>17</v>
      </c>
      <c r="J665" s="30" t="s">
        <v>18</v>
      </c>
      <c r="K665" s="30" t="s">
        <v>19</v>
      </c>
      <c r="L665" s="30">
        <v>10290635</v>
      </c>
      <c r="M665" s="30" t="s">
        <v>80</v>
      </c>
      <c r="N665" s="30" t="s">
        <v>1142</v>
      </c>
      <c r="O665" s="44">
        <f t="shared" si="43"/>
        <v>724919992730</v>
      </c>
      <c r="P665" s="42">
        <v>10</v>
      </c>
      <c r="Q665" s="30" t="s">
        <v>2286</v>
      </c>
      <c r="R665" s="1" t="str">
        <f t="shared" si="41"/>
        <v xml:space="preserve">Drop Out </v>
      </c>
    </row>
    <row r="666" spans="1:18" s="45" customFormat="1" ht="16.5" customHeight="1" x14ac:dyDescent="0.25">
      <c r="A666" s="42">
        <f t="shared" si="42"/>
        <v>73</v>
      </c>
      <c r="B666" s="30" t="s">
        <v>13</v>
      </c>
      <c r="C666" s="30" t="s">
        <v>14</v>
      </c>
      <c r="D666" s="1" t="s">
        <v>1326</v>
      </c>
      <c r="E666" s="30" t="s">
        <v>16</v>
      </c>
      <c r="F666" s="46">
        <v>429585000000</v>
      </c>
      <c r="G666" s="43">
        <v>41310</v>
      </c>
      <c r="H666" s="30">
        <v>10290635012</v>
      </c>
      <c r="I666" s="30" t="s">
        <v>17</v>
      </c>
      <c r="J666" s="30" t="s">
        <v>18</v>
      </c>
      <c r="K666" s="30" t="s">
        <v>19</v>
      </c>
      <c r="L666" s="30">
        <v>10290635</v>
      </c>
      <c r="M666" s="30" t="s">
        <v>80</v>
      </c>
      <c r="N666" s="30" t="s">
        <v>1142</v>
      </c>
      <c r="O666" s="44" t="str">
        <f t="shared" si="43"/>
        <v/>
      </c>
      <c r="P666" s="42">
        <v>10</v>
      </c>
      <c r="Q666" s="30" t="s">
        <v>2265</v>
      </c>
      <c r="R666" s="1" t="str">
        <f t="shared" si="41"/>
        <v xml:space="preserve">Drop Out </v>
      </c>
    </row>
    <row r="667" spans="1:18" s="45" customFormat="1" ht="16.5" customHeight="1" x14ac:dyDescent="0.25">
      <c r="A667" s="42">
        <f t="shared" si="42"/>
        <v>74</v>
      </c>
      <c r="B667" s="30" t="s">
        <v>13</v>
      </c>
      <c r="C667" s="30" t="s">
        <v>14</v>
      </c>
      <c r="D667" s="1" t="s">
        <v>885</v>
      </c>
      <c r="E667" s="30" t="s">
        <v>16</v>
      </c>
      <c r="F667" s="46">
        <v>681628000000</v>
      </c>
      <c r="G667" s="43">
        <v>41915</v>
      </c>
      <c r="H667" s="30">
        <v>10290635012</v>
      </c>
      <c r="I667" s="30" t="s">
        <v>17</v>
      </c>
      <c r="J667" s="30" t="s">
        <v>18</v>
      </c>
      <c r="K667" s="30" t="s">
        <v>19</v>
      </c>
      <c r="L667" s="30">
        <v>10290635</v>
      </c>
      <c r="M667" s="30" t="s">
        <v>80</v>
      </c>
      <c r="N667" s="30" t="s">
        <v>21</v>
      </c>
      <c r="O667" s="44" t="str">
        <f t="shared" si="43"/>
        <v/>
      </c>
      <c r="P667" s="42">
        <v>10</v>
      </c>
      <c r="Q667" s="30" t="s">
        <v>2265</v>
      </c>
      <c r="R667" s="1" t="str">
        <f t="shared" si="41"/>
        <v xml:space="preserve">Drop Out </v>
      </c>
    </row>
    <row r="668" spans="1:18" s="45" customFormat="1" ht="16.5" customHeight="1" x14ac:dyDescent="0.25">
      <c r="A668" s="42">
        <f t="shared" si="42"/>
        <v>75</v>
      </c>
      <c r="B668" s="30" t="s">
        <v>13</v>
      </c>
      <c r="C668" s="30" t="s">
        <v>14</v>
      </c>
      <c r="D668" s="1" t="s">
        <v>528</v>
      </c>
      <c r="E668" s="30" t="s">
        <v>16</v>
      </c>
      <c r="F668" s="30">
        <v>9439432362</v>
      </c>
      <c r="G668" s="43">
        <v>39147</v>
      </c>
      <c r="H668" s="30">
        <v>10290635012</v>
      </c>
      <c r="I668" s="30" t="s">
        <v>17</v>
      </c>
      <c r="J668" s="30" t="s">
        <v>18</v>
      </c>
      <c r="K668" s="30" t="s">
        <v>19</v>
      </c>
      <c r="L668" s="30">
        <v>10290635</v>
      </c>
      <c r="M668" s="30" t="s">
        <v>80</v>
      </c>
      <c r="N668" s="30" t="s">
        <v>21</v>
      </c>
      <c r="O668" s="44">
        <f t="shared" si="43"/>
        <v>549960787661</v>
      </c>
      <c r="P668" s="42">
        <v>2</v>
      </c>
      <c r="Q668" s="30" t="s">
        <v>2314</v>
      </c>
      <c r="R668" s="1" t="str">
        <f t="shared" si="41"/>
        <v>10th passed and present not continue study</v>
      </c>
    </row>
    <row r="669" spans="1:18" s="45" customFormat="1" ht="16.5" customHeight="1" x14ac:dyDescent="0.25">
      <c r="A669" s="42">
        <f t="shared" si="42"/>
        <v>76</v>
      </c>
      <c r="B669" s="30" t="s">
        <v>13</v>
      </c>
      <c r="C669" s="30" t="s">
        <v>14</v>
      </c>
      <c r="D669" s="1" t="s">
        <v>1308</v>
      </c>
      <c r="E669" s="30" t="s">
        <v>16</v>
      </c>
      <c r="F669" s="46">
        <v>832092000000</v>
      </c>
      <c r="G669" s="43">
        <v>39448</v>
      </c>
      <c r="H669" s="30">
        <v>10290635012</v>
      </c>
      <c r="I669" s="30" t="s">
        <v>17</v>
      </c>
      <c r="J669" s="30" t="s">
        <v>18</v>
      </c>
      <c r="K669" s="30" t="s">
        <v>19</v>
      </c>
      <c r="L669" s="30">
        <v>10290635</v>
      </c>
      <c r="M669" s="30" t="s">
        <v>80</v>
      </c>
      <c r="N669" s="30" t="s">
        <v>1142</v>
      </c>
      <c r="O669" s="44" t="str">
        <f t="shared" si="43"/>
        <v/>
      </c>
      <c r="P669" s="42">
        <v>11</v>
      </c>
      <c r="Q669" s="30">
        <v>0</v>
      </c>
      <c r="R669" s="1" t="str">
        <f t="shared" si="41"/>
        <v>Not traced</v>
      </c>
    </row>
    <row r="670" spans="1:18" s="45" customFormat="1" ht="16.5" customHeight="1" x14ac:dyDescent="0.25">
      <c r="A670" s="42">
        <v>1</v>
      </c>
      <c r="B670" s="30" t="s">
        <v>13</v>
      </c>
      <c r="C670" s="30" t="s">
        <v>14</v>
      </c>
      <c r="D670" s="1" t="s">
        <v>88</v>
      </c>
      <c r="E670" s="30"/>
      <c r="F670" s="30">
        <v>9391260783</v>
      </c>
      <c r="G670" s="43">
        <v>40901</v>
      </c>
      <c r="H670" s="30">
        <v>10290648011</v>
      </c>
      <c r="I670" s="30" t="s">
        <v>17</v>
      </c>
      <c r="J670" s="30" t="s">
        <v>31</v>
      </c>
      <c r="K670" s="30" t="s">
        <v>19</v>
      </c>
      <c r="L670" s="30">
        <v>10290648</v>
      </c>
      <c r="M670" s="30" t="s">
        <v>34</v>
      </c>
      <c r="N670" s="30" t="s">
        <v>21</v>
      </c>
      <c r="O670" s="44"/>
      <c r="P670" s="42">
        <v>12</v>
      </c>
      <c r="Q670" s="30" t="s">
        <v>31</v>
      </c>
      <c r="R670" s="1" t="str">
        <f t="shared" si="41"/>
        <v>Died</v>
      </c>
    </row>
    <row r="671" spans="1:18" s="45" customFormat="1" ht="16.5" customHeight="1" x14ac:dyDescent="0.25">
      <c r="A671" s="42">
        <f t="shared" si="42"/>
        <v>2</v>
      </c>
      <c r="B671" s="30" t="s">
        <v>13</v>
      </c>
      <c r="C671" s="30" t="s">
        <v>14</v>
      </c>
      <c r="D671" s="1" t="s">
        <v>224</v>
      </c>
      <c r="E671" s="30" t="s">
        <v>16</v>
      </c>
      <c r="F671" s="30">
        <v>9494995246</v>
      </c>
      <c r="G671" s="43">
        <v>39814</v>
      </c>
      <c r="H671" s="30">
        <v>10290648014</v>
      </c>
      <c r="I671" s="30" t="s">
        <v>17</v>
      </c>
      <c r="J671" s="30" t="s">
        <v>18</v>
      </c>
      <c r="K671" s="30" t="s">
        <v>19</v>
      </c>
      <c r="L671" s="30">
        <v>10290648</v>
      </c>
      <c r="M671" s="30" t="s">
        <v>34</v>
      </c>
      <c r="N671" s="30" t="s">
        <v>21</v>
      </c>
      <c r="O671" s="44" t="str">
        <f>IFERROR(VLOOKUP(D671,GERDATA971,14,FALSE),"")</f>
        <v>471027776090</v>
      </c>
      <c r="P671" s="42">
        <v>1</v>
      </c>
      <c r="Q671" s="30" t="s">
        <v>2407</v>
      </c>
      <c r="R671" s="1" t="str">
        <f t="shared" si="41"/>
        <v>Studying in School / College</v>
      </c>
    </row>
    <row r="672" spans="1:18" s="45" customFormat="1" ht="16.5" customHeight="1" x14ac:dyDescent="0.25">
      <c r="A672" s="42">
        <f t="shared" si="42"/>
        <v>3</v>
      </c>
      <c r="B672" s="30" t="s">
        <v>13</v>
      </c>
      <c r="C672" s="30" t="s">
        <v>14</v>
      </c>
      <c r="D672" s="1" t="s">
        <v>547</v>
      </c>
      <c r="E672" s="30" t="s">
        <v>23</v>
      </c>
      <c r="F672" s="30">
        <v>9494153502</v>
      </c>
      <c r="G672" s="43">
        <v>38923</v>
      </c>
      <c r="H672" s="30">
        <v>10290648008</v>
      </c>
      <c r="I672" s="30" t="s">
        <v>17</v>
      </c>
      <c r="J672" s="30" t="s">
        <v>18</v>
      </c>
      <c r="K672" s="30" t="s">
        <v>17</v>
      </c>
      <c r="L672" s="30">
        <v>10290648</v>
      </c>
      <c r="M672" s="30" t="s">
        <v>34</v>
      </c>
      <c r="N672" s="30" t="s">
        <v>21</v>
      </c>
      <c r="O672" s="44" t="s">
        <v>3619</v>
      </c>
      <c r="P672" s="42">
        <v>10</v>
      </c>
      <c r="Q672" s="30" t="s">
        <v>3621</v>
      </c>
      <c r="R672" s="1" t="str">
        <f t="shared" si="41"/>
        <v xml:space="preserve">Drop Out </v>
      </c>
    </row>
    <row r="673" spans="1:18" s="45" customFormat="1" ht="16.5" customHeight="1" x14ac:dyDescent="0.25">
      <c r="A673" s="42">
        <f t="shared" si="42"/>
        <v>4</v>
      </c>
      <c r="B673" s="30" t="s">
        <v>13</v>
      </c>
      <c r="C673" s="30" t="s">
        <v>14</v>
      </c>
      <c r="D673" s="1" t="s">
        <v>465</v>
      </c>
      <c r="E673" s="30" t="s">
        <v>16</v>
      </c>
      <c r="F673" s="30">
        <v>9347986251</v>
      </c>
      <c r="G673" s="43">
        <v>38918</v>
      </c>
      <c r="H673" s="30">
        <v>10290648006</v>
      </c>
      <c r="I673" s="30" t="s">
        <v>17</v>
      </c>
      <c r="J673" s="30" t="s">
        <v>169</v>
      </c>
      <c r="K673" s="30" t="s">
        <v>19</v>
      </c>
      <c r="L673" s="30">
        <v>10290648</v>
      </c>
      <c r="M673" s="30" t="s">
        <v>34</v>
      </c>
      <c r="N673" s="30" t="s">
        <v>21</v>
      </c>
      <c r="O673" s="44"/>
      <c r="P673" s="42">
        <v>11</v>
      </c>
      <c r="Q673" s="30"/>
      <c r="R673" s="1" t="str">
        <f t="shared" si="41"/>
        <v>Not traced</v>
      </c>
    </row>
    <row r="674" spans="1:18" s="45" customFormat="1" ht="16.5" customHeight="1" x14ac:dyDescent="0.25">
      <c r="A674" s="42">
        <f t="shared" si="42"/>
        <v>5</v>
      </c>
      <c r="B674" s="30" t="s">
        <v>13</v>
      </c>
      <c r="C674" s="30" t="s">
        <v>14</v>
      </c>
      <c r="D674" s="1" t="s">
        <v>661</v>
      </c>
      <c r="E674" s="30" t="s">
        <v>16</v>
      </c>
      <c r="F674" s="30">
        <v>8332038856</v>
      </c>
      <c r="G674" s="43">
        <v>40179</v>
      </c>
      <c r="H674" s="30">
        <v>10290648015</v>
      </c>
      <c r="I674" s="30" t="s">
        <v>17</v>
      </c>
      <c r="J674" s="30" t="s">
        <v>18</v>
      </c>
      <c r="K674" s="30" t="s">
        <v>19</v>
      </c>
      <c r="L674" s="30">
        <v>10290648</v>
      </c>
      <c r="M674" s="30" t="s">
        <v>34</v>
      </c>
      <c r="N674" s="30" t="s">
        <v>21</v>
      </c>
      <c r="O674" s="44" t="str">
        <f t="shared" ref="O674:O684" si="44">IFERROR(VLOOKUP(D674,GERDATA971,14,FALSE),"")</f>
        <v>465125336767</v>
      </c>
      <c r="P674" s="42">
        <v>10</v>
      </c>
      <c r="Q674" s="30" t="s">
        <v>2428</v>
      </c>
      <c r="R674" s="1" t="str">
        <f t="shared" si="41"/>
        <v xml:space="preserve">Drop Out </v>
      </c>
    </row>
    <row r="675" spans="1:18" s="45" customFormat="1" ht="16.5" customHeight="1" x14ac:dyDescent="0.25">
      <c r="A675" s="42">
        <f t="shared" si="42"/>
        <v>6</v>
      </c>
      <c r="B675" s="30" t="s">
        <v>13</v>
      </c>
      <c r="C675" s="30" t="s">
        <v>14</v>
      </c>
      <c r="D675" s="1" t="s">
        <v>679</v>
      </c>
      <c r="E675" s="30" t="s">
        <v>16</v>
      </c>
      <c r="F675" s="46">
        <v>322699000000</v>
      </c>
      <c r="G675" s="43">
        <v>38718</v>
      </c>
      <c r="H675" s="30">
        <v>10290648015</v>
      </c>
      <c r="I675" s="30" t="s">
        <v>17</v>
      </c>
      <c r="J675" s="30" t="s">
        <v>18</v>
      </c>
      <c r="K675" s="30" t="s">
        <v>19</v>
      </c>
      <c r="L675" s="30">
        <v>10290648</v>
      </c>
      <c r="M675" s="30" t="s">
        <v>34</v>
      </c>
      <c r="N675" s="30" t="s">
        <v>1142</v>
      </c>
      <c r="O675" s="44" t="str">
        <f t="shared" si="44"/>
        <v>322699380505</v>
      </c>
      <c r="P675" s="42">
        <v>13</v>
      </c>
      <c r="Q675" s="30" t="s">
        <v>1411</v>
      </c>
      <c r="R675" s="1" t="str">
        <f t="shared" si="41"/>
        <v>Married</v>
      </c>
    </row>
    <row r="676" spans="1:18" s="45" customFormat="1" ht="16.5" customHeight="1" x14ac:dyDescent="0.25">
      <c r="A676" s="42">
        <f t="shared" si="42"/>
        <v>7</v>
      </c>
      <c r="B676" s="30" t="s">
        <v>13</v>
      </c>
      <c r="C676" s="30" t="s">
        <v>14</v>
      </c>
      <c r="D676" s="1" t="s">
        <v>1285</v>
      </c>
      <c r="E676" s="30" t="s">
        <v>23</v>
      </c>
      <c r="F676" s="46">
        <v>644528000000</v>
      </c>
      <c r="G676" s="43">
        <v>39589</v>
      </c>
      <c r="H676" s="30">
        <v>10290648012</v>
      </c>
      <c r="I676" s="30" t="s">
        <v>17</v>
      </c>
      <c r="J676" s="30" t="s">
        <v>18</v>
      </c>
      <c r="K676" s="30" t="s">
        <v>19</v>
      </c>
      <c r="L676" s="30">
        <v>10290648</v>
      </c>
      <c r="M676" s="30" t="s">
        <v>34</v>
      </c>
      <c r="N676" s="30" t="s">
        <v>1142</v>
      </c>
      <c r="O676" s="44" t="str">
        <f t="shared" si="44"/>
        <v>644527806954</v>
      </c>
      <c r="P676" s="42">
        <v>10</v>
      </c>
      <c r="Q676" s="30" t="s">
        <v>2368</v>
      </c>
      <c r="R676" s="1" t="str">
        <f t="shared" si="41"/>
        <v xml:space="preserve">Drop Out </v>
      </c>
    </row>
    <row r="677" spans="1:18" s="45" customFormat="1" ht="16.5" customHeight="1" x14ac:dyDescent="0.25">
      <c r="A677" s="42">
        <f t="shared" si="42"/>
        <v>8</v>
      </c>
      <c r="B677" s="30" t="s">
        <v>13</v>
      </c>
      <c r="C677" s="30" t="s">
        <v>14</v>
      </c>
      <c r="D677" s="1" t="s">
        <v>527</v>
      </c>
      <c r="E677" s="30" t="s">
        <v>23</v>
      </c>
      <c r="F677" s="30">
        <v>7382608449</v>
      </c>
      <c r="G677" s="43">
        <v>39814</v>
      </c>
      <c r="H677" s="30">
        <v>10290648015</v>
      </c>
      <c r="I677" s="30" t="s">
        <v>17</v>
      </c>
      <c r="J677" s="30" t="s">
        <v>18</v>
      </c>
      <c r="K677" s="30" t="s">
        <v>19</v>
      </c>
      <c r="L677" s="30">
        <v>10290648</v>
      </c>
      <c r="M677" s="30" t="s">
        <v>34</v>
      </c>
      <c r="N677" s="30" t="s">
        <v>21</v>
      </c>
      <c r="O677" s="44" t="str">
        <f t="shared" si="44"/>
        <v>295413891916</v>
      </c>
      <c r="P677" s="42">
        <v>10</v>
      </c>
      <c r="Q677" s="30" t="s">
        <v>2433</v>
      </c>
      <c r="R677" s="1" t="str">
        <f t="shared" si="41"/>
        <v xml:space="preserve">Drop Out </v>
      </c>
    </row>
    <row r="678" spans="1:18" s="45" customFormat="1" ht="16.5" customHeight="1" x14ac:dyDescent="0.25">
      <c r="A678" s="42">
        <f t="shared" si="42"/>
        <v>9</v>
      </c>
      <c r="B678" s="30" t="s">
        <v>13</v>
      </c>
      <c r="C678" s="30" t="s">
        <v>14</v>
      </c>
      <c r="D678" s="1" t="s">
        <v>1196</v>
      </c>
      <c r="E678" s="30" t="s">
        <v>23</v>
      </c>
      <c r="F678" s="46">
        <v>616088000000</v>
      </c>
      <c r="G678" s="43">
        <v>39448</v>
      </c>
      <c r="H678" s="30">
        <v>10290648016</v>
      </c>
      <c r="I678" s="30" t="s">
        <v>17</v>
      </c>
      <c r="J678" s="30" t="s">
        <v>18</v>
      </c>
      <c r="K678" s="30" t="s">
        <v>19</v>
      </c>
      <c r="L678" s="30">
        <v>10290648</v>
      </c>
      <c r="M678" s="30" t="s">
        <v>34</v>
      </c>
      <c r="N678" s="30" t="s">
        <v>1142</v>
      </c>
      <c r="O678" s="44" t="str">
        <f t="shared" si="44"/>
        <v>616088417114</v>
      </c>
      <c r="P678" s="42">
        <v>10</v>
      </c>
      <c r="Q678" s="30" t="s">
        <v>2368</v>
      </c>
      <c r="R678" s="1" t="str">
        <f t="shared" si="41"/>
        <v xml:space="preserve">Drop Out </v>
      </c>
    </row>
    <row r="679" spans="1:18" s="45" customFormat="1" ht="16.5" customHeight="1" x14ac:dyDescent="0.25">
      <c r="A679" s="42">
        <f t="shared" si="42"/>
        <v>10</v>
      </c>
      <c r="B679" s="30" t="s">
        <v>13</v>
      </c>
      <c r="C679" s="30" t="s">
        <v>14</v>
      </c>
      <c r="D679" s="1" t="s">
        <v>1251</v>
      </c>
      <c r="E679" s="30" t="s">
        <v>23</v>
      </c>
      <c r="F679" s="46">
        <v>819003000000</v>
      </c>
      <c r="G679" s="43">
        <v>39083</v>
      </c>
      <c r="H679" s="30">
        <v>10290648016</v>
      </c>
      <c r="I679" s="30" t="s">
        <v>17</v>
      </c>
      <c r="J679" s="30" t="s">
        <v>18</v>
      </c>
      <c r="K679" s="30" t="s">
        <v>19</v>
      </c>
      <c r="L679" s="30">
        <v>10290648</v>
      </c>
      <c r="M679" s="30" t="s">
        <v>34</v>
      </c>
      <c r="N679" s="30" t="s">
        <v>1142</v>
      </c>
      <c r="O679" s="44" t="str">
        <f t="shared" si="44"/>
        <v>819003025089</v>
      </c>
      <c r="P679" s="42">
        <v>10</v>
      </c>
      <c r="Q679" s="30" t="s">
        <v>2470</v>
      </c>
      <c r="R679" s="1" t="str">
        <f t="shared" si="41"/>
        <v xml:space="preserve">Drop Out </v>
      </c>
    </row>
    <row r="680" spans="1:18" s="45" customFormat="1" ht="16.5" customHeight="1" x14ac:dyDescent="0.25">
      <c r="A680" s="42">
        <f t="shared" si="42"/>
        <v>11</v>
      </c>
      <c r="B680" s="30" t="s">
        <v>13</v>
      </c>
      <c r="C680" s="30" t="s">
        <v>14</v>
      </c>
      <c r="D680" s="1" t="s">
        <v>811</v>
      </c>
      <c r="E680" s="30" t="s">
        <v>16</v>
      </c>
      <c r="F680" s="30">
        <v>6305579551</v>
      </c>
      <c r="G680" s="43">
        <v>41983</v>
      </c>
      <c r="H680" s="30">
        <v>10290648006</v>
      </c>
      <c r="I680" s="30" t="s">
        <v>17</v>
      </c>
      <c r="J680" s="30" t="s">
        <v>18</v>
      </c>
      <c r="K680" s="30" t="s">
        <v>19</v>
      </c>
      <c r="L680" s="30">
        <v>10290648</v>
      </c>
      <c r="M680" s="30" t="s">
        <v>34</v>
      </c>
      <c r="N680" s="30" t="s">
        <v>21</v>
      </c>
      <c r="O680" s="44" t="str">
        <f t="shared" si="44"/>
        <v>838694147965</v>
      </c>
      <c r="P680" s="42">
        <v>1</v>
      </c>
      <c r="Q680" s="30" t="s">
        <v>2365</v>
      </c>
      <c r="R680" s="1" t="str">
        <f t="shared" si="41"/>
        <v>Studying in School / College</v>
      </c>
    </row>
    <row r="681" spans="1:18" s="45" customFormat="1" ht="16.5" customHeight="1" x14ac:dyDescent="0.25">
      <c r="A681" s="42">
        <f t="shared" si="42"/>
        <v>12</v>
      </c>
      <c r="B681" s="30" t="s">
        <v>13</v>
      </c>
      <c r="C681" s="30" t="s">
        <v>14</v>
      </c>
      <c r="D681" s="1" t="s">
        <v>1173</v>
      </c>
      <c r="E681" s="30" t="s">
        <v>16</v>
      </c>
      <c r="F681" s="46">
        <v>548173000000</v>
      </c>
      <c r="G681" s="43">
        <v>41275</v>
      </c>
      <c r="H681" s="30">
        <v>10290648016</v>
      </c>
      <c r="I681" s="30" t="s">
        <v>17</v>
      </c>
      <c r="J681" s="30" t="s">
        <v>18</v>
      </c>
      <c r="K681" s="30" t="s">
        <v>19</v>
      </c>
      <c r="L681" s="30">
        <v>10290648</v>
      </c>
      <c r="M681" s="30" t="s">
        <v>34</v>
      </c>
      <c r="N681" s="30" t="s">
        <v>1142</v>
      </c>
      <c r="O681" s="44" t="str">
        <f t="shared" si="44"/>
        <v>548173142509</v>
      </c>
      <c r="P681" s="42">
        <v>10</v>
      </c>
      <c r="Q681" s="30" t="s">
        <v>2436</v>
      </c>
      <c r="R681" s="1" t="str">
        <f t="shared" si="41"/>
        <v xml:space="preserve">Drop Out </v>
      </c>
    </row>
    <row r="682" spans="1:18" s="45" customFormat="1" ht="16.5" customHeight="1" x14ac:dyDescent="0.25">
      <c r="A682" s="42">
        <f t="shared" si="42"/>
        <v>13</v>
      </c>
      <c r="B682" s="30" t="s">
        <v>13</v>
      </c>
      <c r="C682" s="30" t="s">
        <v>14</v>
      </c>
      <c r="D682" s="1" t="s">
        <v>576</v>
      </c>
      <c r="E682" s="30" t="s">
        <v>23</v>
      </c>
      <c r="F682" s="30">
        <v>7382927398</v>
      </c>
      <c r="G682" s="43">
        <v>39057</v>
      </c>
      <c r="H682" s="30">
        <v>10290648015</v>
      </c>
      <c r="I682" s="30" t="s">
        <v>17</v>
      </c>
      <c r="J682" s="30" t="s">
        <v>18</v>
      </c>
      <c r="K682" s="30" t="s">
        <v>19</v>
      </c>
      <c r="L682" s="30">
        <v>10290648</v>
      </c>
      <c r="M682" s="30" t="s">
        <v>34</v>
      </c>
      <c r="N682" s="30" t="s">
        <v>21</v>
      </c>
      <c r="O682" s="44" t="str">
        <f t="shared" si="44"/>
        <v>731560075145</v>
      </c>
      <c r="P682" s="42">
        <v>10</v>
      </c>
      <c r="Q682" s="30" t="s">
        <v>2436</v>
      </c>
      <c r="R682" s="1" t="str">
        <f t="shared" si="41"/>
        <v xml:space="preserve">Drop Out </v>
      </c>
    </row>
    <row r="683" spans="1:18" s="45" customFormat="1" ht="16.5" customHeight="1" x14ac:dyDescent="0.25">
      <c r="A683" s="42">
        <f t="shared" si="42"/>
        <v>14</v>
      </c>
      <c r="B683" s="30" t="s">
        <v>13</v>
      </c>
      <c r="C683" s="30" t="s">
        <v>14</v>
      </c>
      <c r="D683" s="1" t="s">
        <v>576</v>
      </c>
      <c r="E683" s="30" t="s">
        <v>23</v>
      </c>
      <c r="F683" s="46">
        <v>612092000000</v>
      </c>
      <c r="G683" s="43">
        <v>39448</v>
      </c>
      <c r="H683" s="30">
        <v>10290648016</v>
      </c>
      <c r="I683" s="30" t="s">
        <v>17</v>
      </c>
      <c r="J683" s="30" t="s">
        <v>18</v>
      </c>
      <c r="K683" s="30" t="s">
        <v>19</v>
      </c>
      <c r="L683" s="30">
        <v>10290648</v>
      </c>
      <c r="M683" s="30" t="s">
        <v>34</v>
      </c>
      <c r="N683" s="30" t="s">
        <v>1142</v>
      </c>
      <c r="O683" s="44" t="str">
        <f t="shared" si="44"/>
        <v>731560075145</v>
      </c>
      <c r="P683" s="42">
        <v>10</v>
      </c>
      <c r="Q683" s="30" t="s">
        <v>2436</v>
      </c>
      <c r="R683" s="1" t="str">
        <f t="shared" si="41"/>
        <v xml:space="preserve">Drop Out </v>
      </c>
    </row>
    <row r="684" spans="1:18" s="45" customFormat="1" ht="16.5" customHeight="1" x14ac:dyDescent="0.25">
      <c r="A684" s="42">
        <f t="shared" si="42"/>
        <v>15</v>
      </c>
      <c r="B684" s="30" t="s">
        <v>13</v>
      </c>
      <c r="C684" s="30" t="s">
        <v>14</v>
      </c>
      <c r="D684" s="1" t="s">
        <v>347</v>
      </c>
      <c r="E684" s="30" t="s">
        <v>23</v>
      </c>
      <c r="F684" s="30">
        <v>9491769750</v>
      </c>
      <c r="G684" s="43">
        <v>40748</v>
      </c>
      <c r="H684" s="30">
        <v>10290648021</v>
      </c>
      <c r="I684" s="30" t="s">
        <v>17</v>
      </c>
      <c r="J684" s="30" t="s">
        <v>18</v>
      </c>
      <c r="K684" s="30" t="s">
        <v>19</v>
      </c>
      <c r="L684" s="30">
        <v>10290648</v>
      </c>
      <c r="M684" s="30" t="s">
        <v>34</v>
      </c>
      <c r="N684" s="30" t="s">
        <v>21</v>
      </c>
      <c r="O684" s="44" t="str">
        <f t="shared" si="44"/>
        <v>700851889743</v>
      </c>
      <c r="P684" s="42">
        <v>7</v>
      </c>
      <c r="Q684" s="30" t="s">
        <v>2503</v>
      </c>
      <c r="R684" s="1" t="str">
        <f t="shared" si="41"/>
        <v>CWSN Physically challenged</v>
      </c>
    </row>
    <row r="685" spans="1:18" s="45" customFormat="1" ht="16.5" customHeight="1" x14ac:dyDescent="0.25">
      <c r="A685" s="42">
        <f t="shared" si="42"/>
        <v>16</v>
      </c>
      <c r="B685" s="30" t="s">
        <v>13</v>
      </c>
      <c r="C685" s="30" t="s">
        <v>14</v>
      </c>
      <c r="D685" s="1" t="s">
        <v>697</v>
      </c>
      <c r="E685" s="30" t="s">
        <v>16</v>
      </c>
      <c r="F685" s="30">
        <v>8985486305</v>
      </c>
      <c r="G685" s="43">
        <v>39083</v>
      </c>
      <c r="H685" s="30">
        <v>10290648023</v>
      </c>
      <c r="I685" s="30" t="s">
        <v>17</v>
      </c>
      <c r="J685" s="30" t="s">
        <v>169</v>
      </c>
      <c r="K685" s="30" t="s">
        <v>19</v>
      </c>
      <c r="L685" s="30">
        <v>10290648</v>
      </c>
      <c r="M685" s="30" t="s">
        <v>34</v>
      </c>
      <c r="N685" s="30" t="s">
        <v>21</v>
      </c>
      <c r="O685" s="44" t="s">
        <v>3623</v>
      </c>
      <c r="P685" s="42">
        <v>6</v>
      </c>
      <c r="Q685" s="30" t="s">
        <v>3625</v>
      </c>
      <c r="R685" s="1" t="str">
        <f t="shared" si="41"/>
        <v>Migrated to other state</v>
      </c>
    </row>
    <row r="686" spans="1:18" s="45" customFormat="1" ht="16.5" customHeight="1" x14ac:dyDescent="0.25">
      <c r="A686" s="42">
        <f t="shared" si="42"/>
        <v>17</v>
      </c>
      <c r="B686" s="30" t="s">
        <v>13</v>
      </c>
      <c r="C686" s="30" t="s">
        <v>14</v>
      </c>
      <c r="D686" s="1" t="s">
        <v>905</v>
      </c>
      <c r="E686" s="30" t="s">
        <v>23</v>
      </c>
      <c r="F686" s="46">
        <v>803164000000</v>
      </c>
      <c r="G686" s="43">
        <v>39814</v>
      </c>
      <c r="H686" s="30">
        <v>10290648016</v>
      </c>
      <c r="I686" s="30" t="s">
        <v>17</v>
      </c>
      <c r="J686" s="30" t="s">
        <v>18</v>
      </c>
      <c r="K686" s="30" t="s">
        <v>19</v>
      </c>
      <c r="L686" s="30">
        <v>10290648</v>
      </c>
      <c r="M686" s="30" t="s">
        <v>34</v>
      </c>
      <c r="N686" s="30" t="s">
        <v>1142</v>
      </c>
      <c r="O686" s="44" t="str">
        <f>IFERROR(VLOOKUP(D686,GERDATA971,14,FALSE),"")</f>
        <v>803163614900</v>
      </c>
      <c r="P686" s="42">
        <v>10</v>
      </c>
      <c r="Q686" s="30" t="s">
        <v>2476</v>
      </c>
      <c r="R686" s="1" t="str">
        <f t="shared" si="41"/>
        <v xml:space="preserve">Drop Out </v>
      </c>
    </row>
    <row r="687" spans="1:18" s="45" customFormat="1" ht="16.5" customHeight="1" x14ac:dyDescent="0.25">
      <c r="A687" s="42">
        <f t="shared" si="42"/>
        <v>18</v>
      </c>
      <c r="B687" s="30" t="s">
        <v>13</v>
      </c>
      <c r="C687" s="30" t="s">
        <v>14</v>
      </c>
      <c r="D687" s="1" t="s">
        <v>223</v>
      </c>
      <c r="E687" s="30" t="s">
        <v>23</v>
      </c>
      <c r="F687" s="30">
        <v>8985419803</v>
      </c>
      <c r="G687" s="43">
        <v>38873</v>
      </c>
      <c r="H687" s="30">
        <v>10290648014</v>
      </c>
      <c r="I687" s="30" t="s">
        <v>17</v>
      </c>
      <c r="J687" s="30" t="s">
        <v>18</v>
      </c>
      <c r="K687" s="30" t="s">
        <v>19</v>
      </c>
      <c r="L687" s="30">
        <v>10290648</v>
      </c>
      <c r="M687" s="30" t="s">
        <v>34</v>
      </c>
      <c r="N687" s="30" t="s">
        <v>21</v>
      </c>
      <c r="O687" s="44" t="str">
        <f>IFERROR(VLOOKUP(D687,GERDATA971,14,FALSE),"")</f>
        <v>898700115843</v>
      </c>
      <c r="P687" s="42">
        <v>2</v>
      </c>
      <c r="Q687" s="30" t="s">
        <v>2343</v>
      </c>
      <c r="R687" s="1" t="str">
        <f t="shared" si="41"/>
        <v>10th passed and present not continue study</v>
      </c>
    </row>
    <row r="688" spans="1:18" s="45" customFormat="1" ht="16.5" customHeight="1" x14ac:dyDescent="0.25">
      <c r="A688" s="42">
        <f t="shared" si="42"/>
        <v>19</v>
      </c>
      <c r="B688" s="30" t="s">
        <v>13</v>
      </c>
      <c r="C688" s="30" t="s">
        <v>14</v>
      </c>
      <c r="D688" s="1" t="s">
        <v>228</v>
      </c>
      <c r="E688" s="30" t="s">
        <v>23</v>
      </c>
      <c r="F688" s="46">
        <v>948083000000</v>
      </c>
      <c r="G688" s="43">
        <v>40904</v>
      </c>
      <c r="H688" s="30">
        <v>10290648003</v>
      </c>
      <c r="I688" s="30" t="s">
        <v>17</v>
      </c>
      <c r="J688" s="30" t="s">
        <v>18</v>
      </c>
      <c r="K688" s="30" t="s">
        <v>19</v>
      </c>
      <c r="L688" s="30">
        <v>10290648</v>
      </c>
      <c r="M688" s="30" t="s">
        <v>34</v>
      </c>
      <c r="N688" s="30" t="s">
        <v>1142</v>
      </c>
      <c r="O688" s="44"/>
      <c r="P688" s="42">
        <v>11</v>
      </c>
      <c r="Q688" s="30"/>
      <c r="R688" s="1" t="str">
        <f t="shared" si="41"/>
        <v>Not traced</v>
      </c>
    </row>
    <row r="689" spans="1:18" s="45" customFormat="1" ht="16.5" customHeight="1" x14ac:dyDescent="0.25">
      <c r="A689" s="42">
        <f t="shared" si="42"/>
        <v>20</v>
      </c>
      <c r="B689" s="30" t="s">
        <v>13</v>
      </c>
      <c r="C689" s="30" t="s">
        <v>14</v>
      </c>
      <c r="D689" s="1" t="s">
        <v>133</v>
      </c>
      <c r="E689" s="30" t="s">
        <v>16</v>
      </c>
      <c r="F689" s="30">
        <v>7382927398</v>
      </c>
      <c r="G689" s="43">
        <v>38667</v>
      </c>
      <c r="H689" s="30">
        <v>10290648015</v>
      </c>
      <c r="I689" s="30" t="s">
        <v>17</v>
      </c>
      <c r="J689" s="30" t="s">
        <v>18</v>
      </c>
      <c r="K689" s="30" t="s">
        <v>19</v>
      </c>
      <c r="L689" s="30">
        <v>10290648</v>
      </c>
      <c r="M689" s="30" t="s">
        <v>34</v>
      </c>
      <c r="N689" s="30" t="s">
        <v>21</v>
      </c>
      <c r="O689" s="44" t="str">
        <f>IFERROR(VLOOKUP(D689,GERDATA971,14,FALSE),"")</f>
        <v>679286192608</v>
      </c>
      <c r="P689" s="42">
        <v>10</v>
      </c>
      <c r="Q689" s="30" t="s">
        <v>2443</v>
      </c>
      <c r="R689" s="1" t="str">
        <f t="shared" si="41"/>
        <v xml:space="preserve">Drop Out </v>
      </c>
    </row>
    <row r="690" spans="1:18" s="45" customFormat="1" ht="16.5" customHeight="1" x14ac:dyDescent="0.25">
      <c r="A690" s="42">
        <f t="shared" si="42"/>
        <v>21</v>
      </c>
      <c r="B690" s="30" t="s">
        <v>13</v>
      </c>
      <c r="C690" s="30" t="s">
        <v>14</v>
      </c>
      <c r="D690" s="1" t="s">
        <v>1328</v>
      </c>
      <c r="E690" s="30" t="s">
        <v>16</v>
      </c>
      <c r="F690" s="46">
        <v>643464000000</v>
      </c>
      <c r="G690" s="43">
        <v>39893</v>
      </c>
      <c r="H690" s="30">
        <v>10290648015</v>
      </c>
      <c r="I690" s="30" t="s">
        <v>17</v>
      </c>
      <c r="J690" s="30" t="s">
        <v>18</v>
      </c>
      <c r="K690" s="30" t="s">
        <v>19</v>
      </c>
      <c r="L690" s="30">
        <v>10290648</v>
      </c>
      <c r="M690" s="30" t="s">
        <v>34</v>
      </c>
      <c r="N690" s="30" t="s">
        <v>1142</v>
      </c>
      <c r="O690" s="44" t="str">
        <f>IFERROR(VLOOKUP(D690,GERDATA971,14,FALSE),"")</f>
        <v>643463737695</v>
      </c>
      <c r="P690" s="42">
        <v>10</v>
      </c>
      <c r="Q690" s="30" t="s">
        <v>2339</v>
      </c>
      <c r="R690" s="1" t="str">
        <f t="shared" si="41"/>
        <v xml:space="preserve">Drop Out </v>
      </c>
    </row>
    <row r="691" spans="1:18" s="45" customFormat="1" ht="16.5" customHeight="1" x14ac:dyDescent="0.25">
      <c r="A691" s="42">
        <f t="shared" si="42"/>
        <v>22</v>
      </c>
      <c r="B691" s="30" t="s">
        <v>13</v>
      </c>
      <c r="C691" s="30" t="s">
        <v>14</v>
      </c>
      <c r="D691" s="1" t="s">
        <v>520</v>
      </c>
      <c r="E691" s="30" t="s">
        <v>23</v>
      </c>
      <c r="F691" s="30">
        <v>9441847023</v>
      </c>
      <c r="G691" s="43">
        <v>39578</v>
      </c>
      <c r="H691" s="30">
        <v>10290648002</v>
      </c>
      <c r="I691" s="30" t="s">
        <v>17</v>
      </c>
      <c r="J691" s="30" t="s">
        <v>18</v>
      </c>
      <c r="K691" s="30" t="s">
        <v>19</v>
      </c>
      <c r="L691" s="30">
        <v>10290648</v>
      </c>
      <c r="M691" s="30" t="s">
        <v>34</v>
      </c>
      <c r="N691" s="30" t="s">
        <v>21</v>
      </c>
      <c r="O691" s="44" t="str">
        <f>IFERROR(VLOOKUP(D691,GERDATA971,14,FALSE),"")</f>
        <v>660617518029</v>
      </c>
      <c r="P691" s="42">
        <v>10</v>
      </c>
      <c r="Q691" s="30" t="s">
        <v>2339</v>
      </c>
      <c r="R691" s="1" t="str">
        <f t="shared" si="41"/>
        <v xml:space="preserve">Drop Out </v>
      </c>
    </row>
    <row r="692" spans="1:18" s="45" customFormat="1" ht="16.5" customHeight="1" x14ac:dyDescent="0.25">
      <c r="A692" s="42">
        <f t="shared" si="42"/>
        <v>23</v>
      </c>
      <c r="B692" s="30" t="s">
        <v>13</v>
      </c>
      <c r="C692" s="30" t="s">
        <v>14</v>
      </c>
      <c r="D692" s="1" t="s">
        <v>458</v>
      </c>
      <c r="E692" s="30" t="s">
        <v>23</v>
      </c>
      <c r="F692" s="30">
        <v>8332043032</v>
      </c>
      <c r="G692" s="43">
        <v>41980</v>
      </c>
      <c r="H692" s="30">
        <v>10290648006</v>
      </c>
      <c r="I692" s="30" t="s">
        <v>17</v>
      </c>
      <c r="J692" s="30" t="s">
        <v>31</v>
      </c>
      <c r="K692" s="30" t="s">
        <v>19</v>
      </c>
      <c r="L692" s="30">
        <v>10290648</v>
      </c>
      <c r="M692" s="30" t="s">
        <v>34</v>
      </c>
      <c r="N692" s="30" t="s">
        <v>21</v>
      </c>
      <c r="O692" s="44"/>
      <c r="P692" s="42">
        <v>11</v>
      </c>
      <c r="Q692" s="30"/>
      <c r="R692" s="1" t="str">
        <f t="shared" si="41"/>
        <v>Not traced</v>
      </c>
    </row>
    <row r="693" spans="1:18" s="45" customFormat="1" ht="16.5" customHeight="1" x14ac:dyDescent="0.25">
      <c r="A693" s="42">
        <f t="shared" si="42"/>
        <v>24</v>
      </c>
      <c r="B693" s="30" t="s">
        <v>13</v>
      </c>
      <c r="C693" s="30" t="s">
        <v>14</v>
      </c>
      <c r="D693" s="1" t="s">
        <v>1126</v>
      </c>
      <c r="E693" s="30" t="s">
        <v>16</v>
      </c>
      <c r="F693" s="46">
        <v>432421000000</v>
      </c>
      <c r="G693" s="43">
        <v>39818</v>
      </c>
      <c r="H693" s="30">
        <v>10290648019</v>
      </c>
      <c r="I693" s="30" t="s">
        <v>17</v>
      </c>
      <c r="J693" s="30" t="s">
        <v>18</v>
      </c>
      <c r="K693" s="30" t="s">
        <v>19</v>
      </c>
      <c r="L693" s="30">
        <v>10290648</v>
      </c>
      <c r="M693" s="30" t="s">
        <v>34</v>
      </c>
      <c r="N693" s="30" t="s">
        <v>21</v>
      </c>
      <c r="O693" s="44" t="str">
        <f>IFERROR(VLOOKUP(D693,GERDATA971,14,FALSE),"")</f>
        <v>432420528401</v>
      </c>
      <c r="P693" s="42">
        <v>10</v>
      </c>
      <c r="Q693" s="30" t="s">
        <v>2448</v>
      </c>
      <c r="R693" s="1" t="str">
        <f t="shared" si="41"/>
        <v xml:space="preserve">Drop Out </v>
      </c>
    </row>
    <row r="694" spans="1:18" s="45" customFormat="1" ht="16.5" customHeight="1" x14ac:dyDescent="0.25">
      <c r="A694" s="42">
        <f t="shared" si="42"/>
        <v>25</v>
      </c>
      <c r="B694" s="30" t="s">
        <v>13</v>
      </c>
      <c r="C694" s="30" t="s">
        <v>14</v>
      </c>
      <c r="D694" s="1" t="s">
        <v>1323</v>
      </c>
      <c r="E694" s="30" t="s">
        <v>23</v>
      </c>
      <c r="F694" s="46">
        <v>991216000000</v>
      </c>
      <c r="G694" s="43">
        <v>39814</v>
      </c>
      <c r="H694" s="30">
        <v>10290648015</v>
      </c>
      <c r="I694" s="30" t="s">
        <v>17</v>
      </c>
      <c r="J694" s="30" t="s">
        <v>18</v>
      </c>
      <c r="K694" s="30" t="s">
        <v>19</v>
      </c>
      <c r="L694" s="30">
        <v>10290648</v>
      </c>
      <c r="M694" s="30" t="s">
        <v>34</v>
      </c>
      <c r="N694" s="30" t="s">
        <v>1153</v>
      </c>
      <c r="O694" s="44" t="str">
        <f>IFERROR(VLOOKUP(D694,GERDATA971,14,FALSE),"")</f>
        <v>991216126576</v>
      </c>
      <c r="P694" s="42">
        <v>10</v>
      </c>
      <c r="Q694" s="30" t="s">
        <v>2448</v>
      </c>
      <c r="R694" s="1" t="str">
        <f t="shared" si="41"/>
        <v xml:space="preserve">Drop Out </v>
      </c>
    </row>
    <row r="695" spans="1:18" s="45" customFormat="1" ht="16.5" customHeight="1" x14ac:dyDescent="0.25">
      <c r="A695" s="42">
        <f t="shared" si="42"/>
        <v>26</v>
      </c>
      <c r="B695" s="30" t="s">
        <v>13</v>
      </c>
      <c r="C695" s="30" t="s">
        <v>14</v>
      </c>
      <c r="D695" s="1" t="s">
        <v>426</v>
      </c>
      <c r="E695" s="30" t="s">
        <v>23</v>
      </c>
      <c r="F695" s="46">
        <v>424968000000</v>
      </c>
      <c r="G695" s="43">
        <v>40179</v>
      </c>
      <c r="H695" s="30">
        <v>10290648019</v>
      </c>
      <c r="I695" s="30" t="s">
        <v>17</v>
      </c>
      <c r="J695" s="30" t="s">
        <v>18</v>
      </c>
      <c r="K695" s="30" t="s">
        <v>19</v>
      </c>
      <c r="L695" s="30">
        <v>10290648</v>
      </c>
      <c r="M695" s="30" t="s">
        <v>34</v>
      </c>
      <c r="N695" s="30" t="s">
        <v>1142</v>
      </c>
      <c r="O695" s="44" t="s">
        <v>2485</v>
      </c>
      <c r="P695" s="42">
        <v>10</v>
      </c>
      <c r="Q695" s="30" t="s">
        <v>3628</v>
      </c>
      <c r="R695" s="1" t="str">
        <f t="shared" si="41"/>
        <v xml:space="preserve">Drop Out </v>
      </c>
    </row>
    <row r="696" spans="1:18" s="45" customFormat="1" ht="16.5" customHeight="1" x14ac:dyDescent="0.25">
      <c r="A696" s="42">
        <f t="shared" si="42"/>
        <v>27</v>
      </c>
      <c r="B696" s="30" t="s">
        <v>13</v>
      </c>
      <c r="C696" s="30" t="s">
        <v>14</v>
      </c>
      <c r="D696" s="1" t="s">
        <v>114</v>
      </c>
      <c r="E696" s="30" t="s">
        <v>16</v>
      </c>
      <c r="F696" s="30">
        <v>8500213540</v>
      </c>
      <c r="G696" s="43">
        <v>39448</v>
      </c>
      <c r="H696" s="30">
        <v>10290648015</v>
      </c>
      <c r="I696" s="30" t="s">
        <v>17</v>
      </c>
      <c r="J696" s="30" t="s">
        <v>18</v>
      </c>
      <c r="K696" s="30" t="s">
        <v>19</v>
      </c>
      <c r="L696" s="30">
        <v>10290648</v>
      </c>
      <c r="M696" s="30" t="s">
        <v>34</v>
      </c>
      <c r="N696" s="30" t="s">
        <v>21</v>
      </c>
      <c r="O696" s="44" t="str">
        <f t="shared" ref="O696:O710" si="45">IFERROR(VLOOKUP(D696,GERDATA971,14,FALSE),"")</f>
        <v>424649317954</v>
      </c>
      <c r="P696" s="42">
        <v>10</v>
      </c>
      <c r="Q696" s="30" t="s">
        <v>2451</v>
      </c>
      <c r="R696" s="1" t="str">
        <f t="shared" si="41"/>
        <v xml:space="preserve">Drop Out </v>
      </c>
    </row>
    <row r="697" spans="1:18" s="45" customFormat="1" ht="16.5" customHeight="1" x14ac:dyDescent="0.25">
      <c r="A697" s="42">
        <f t="shared" si="42"/>
        <v>28</v>
      </c>
      <c r="B697" s="30" t="s">
        <v>13</v>
      </c>
      <c r="C697" s="30" t="s">
        <v>14</v>
      </c>
      <c r="D697" s="1" t="s">
        <v>658</v>
      </c>
      <c r="E697" s="30" t="s">
        <v>16</v>
      </c>
      <c r="F697" s="30">
        <v>9490468504</v>
      </c>
      <c r="G697" s="43">
        <v>38778</v>
      </c>
      <c r="H697" s="30">
        <v>10290648004</v>
      </c>
      <c r="I697" s="30" t="s">
        <v>17</v>
      </c>
      <c r="J697" s="30" t="s">
        <v>18</v>
      </c>
      <c r="K697" s="30" t="s">
        <v>17</v>
      </c>
      <c r="L697" s="30">
        <v>10290648</v>
      </c>
      <c r="M697" s="30" t="s">
        <v>34</v>
      </c>
      <c r="N697" s="30" t="s">
        <v>21</v>
      </c>
      <c r="O697" s="44" t="str">
        <f t="shared" si="45"/>
        <v>798399311290</v>
      </c>
      <c r="P697" s="42">
        <v>10</v>
      </c>
      <c r="Q697" s="30" t="s">
        <v>2415</v>
      </c>
      <c r="R697" s="1" t="str">
        <f t="shared" si="41"/>
        <v xml:space="preserve">Drop Out </v>
      </c>
    </row>
    <row r="698" spans="1:18" s="45" customFormat="1" ht="16.5" customHeight="1" x14ac:dyDescent="0.25">
      <c r="A698" s="42">
        <f t="shared" si="42"/>
        <v>29</v>
      </c>
      <c r="B698" s="30" t="s">
        <v>13</v>
      </c>
      <c r="C698" s="30" t="s">
        <v>14</v>
      </c>
      <c r="D698" s="1" t="s">
        <v>658</v>
      </c>
      <c r="E698" s="30" t="s">
        <v>16</v>
      </c>
      <c r="F698" s="46">
        <v>798399000000</v>
      </c>
      <c r="G698" s="43">
        <v>40255</v>
      </c>
      <c r="H698" s="30">
        <v>10290648014</v>
      </c>
      <c r="I698" s="30" t="s">
        <v>17</v>
      </c>
      <c r="J698" s="30" t="s">
        <v>18</v>
      </c>
      <c r="K698" s="30" t="s">
        <v>19</v>
      </c>
      <c r="L698" s="30">
        <v>10290648</v>
      </c>
      <c r="M698" s="30" t="s">
        <v>34</v>
      </c>
      <c r="N698" s="30" t="s">
        <v>1142</v>
      </c>
      <c r="O698" s="44" t="str">
        <f t="shared" si="45"/>
        <v>798399311290</v>
      </c>
      <c r="P698" s="42">
        <v>10</v>
      </c>
      <c r="Q698" s="30" t="s">
        <v>2415</v>
      </c>
      <c r="R698" s="1" t="str">
        <f t="shared" si="41"/>
        <v xml:space="preserve">Drop Out </v>
      </c>
    </row>
    <row r="699" spans="1:18" s="45" customFormat="1" ht="16.5" customHeight="1" x14ac:dyDescent="0.25">
      <c r="A699" s="42">
        <f t="shared" si="42"/>
        <v>30</v>
      </c>
      <c r="B699" s="30" t="s">
        <v>13</v>
      </c>
      <c r="C699" s="30" t="s">
        <v>14</v>
      </c>
      <c r="D699" s="1" t="s">
        <v>1171</v>
      </c>
      <c r="E699" s="30" t="s">
        <v>16</v>
      </c>
      <c r="F699" s="46">
        <v>879077000000</v>
      </c>
      <c r="G699" s="43">
        <v>40179</v>
      </c>
      <c r="H699" s="30">
        <v>10290648016</v>
      </c>
      <c r="I699" s="30" t="s">
        <v>17</v>
      </c>
      <c r="J699" s="30" t="s">
        <v>18</v>
      </c>
      <c r="K699" s="30" t="s">
        <v>19</v>
      </c>
      <c r="L699" s="30">
        <v>10290648</v>
      </c>
      <c r="M699" s="30" t="s">
        <v>34</v>
      </c>
      <c r="N699" s="30" t="s">
        <v>1142</v>
      </c>
      <c r="O699" s="44" t="str">
        <f t="shared" si="45"/>
        <v>879076993286</v>
      </c>
      <c r="P699" s="42">
        <v>10</v>
      </c>
      <c r="Q699" s="30" t="s">
        <v>2465</v>
      </c>
      <c r="R699" s="1" t="str">
        <f t="shared" si="41"/>
        <v xml:space="preserve">Drop Out </v>
      </c>
    </row>
    <row r="700" spans="1:18" s="45" customFormat="1" ht="16.5" customHeight="1" x14ac:dyDescent="0.25">
      <c r="A700" s="42">
        <f t="shared" si="42"/>
        <v>31</v>
      </c>
      <c r="B700" s="30" t="s">
        <v>13</v>
      </c>
      <c r="C700" s="30" t="s">
        <v>14</v>
      </c>
      <c r="D700" s="1" t="s">
        <v>486</v>
      </c>
      <c r="E700" s="30" t="s">
        <v>23</v>
      </c>
      <c r="F700" s="30">
        <v>9441235027</v>
      </c>
      <c r="G700" s="43">
        <v>39456</v>
      </c>
      <c r="H700" s="30">
        <v>10290648001</v>
      </c>
      <c r="I700" s="30" t="s">
        <v>17</v>
      </c>
      <c r="J700" s="30" t="s">
        <v>18</v>
      </c>
      <c r="K700" s="30" t="s">
        <v>19</v>
      </c>
      <c r="L700" s="30">
        <v>10290648</v>
      </c>
      <c r="M700" s="30" t="s">
        <v>34</v>
      </c>
      <c r="N700" s="30" t="s">
        <v>21</v>
      </c>
      <c r="O700" s="44" t="str">
        <f t="shared" si="45"/>
        <v>248531926450</v>
      </c>
      <c r="P700" s="42">
        <v>10</v>
      </c>
      <c r="Q700" s="30" t="s">
        <v>2334</v>
      </c>
      <c r="R700" s="1" t="str">
        <f t="shared" si="41"/>
        <v xml:space="preserve">Drop Out </v>
      </c>
    </row>
    <row r="701" spans="1:18" s="45" customFormat="1" ht="16.5" customHeight="1" x14ac:dyDescent="0.25">
      <c r="A701" s="42">
        <f t="shared" si="42"/>
        <v>32</v>
      </c>
      <c r="B701" s="30" t="s">
        <v>13</v>
      </c>
      <c r="C701" s="30" t="s">
        <v>14</v>
      </c>
      <c r="D701" s="1" t="s">
        <v>1091</v>
      </c>
      <c r="E701" s="30" t="s">
        <v>16</v>
      </c>
      <c r="F701" s="46">
        <v>486053000000</v>
      </c>
      <c r="G701" s="43">
        <v>40544</v>
      </c>
      <c r="H701" s="30">
        <v>10290648016</v>
      </c>
      <c r="I701" s="30" t="s">
        <v>17</v>
      </c>
      <c r="J701" s="30" t="s">
        <v>18</v>
      </c>
      <c r="K701" s="30" t="s">
        <v>19</v>
      </c>
      <c r="L701" s="30">
        <v>10290648</v>
      </c>
      <c r="M701" s="30" t="s">
        <v>34</v>
      </c>
      <c r="N701" s="30" t="s">
        <v>21</v>
      </c>
      <c r="O701" s="44" t="str">
        <f t="shared" si="45"/>
        <v>486052817372</v>
      </c>
      <c r="P701" s="42">
        <v>10</v>
      </c>
      <c r="Q701" s="30" t="s">
        <v>2339</v>
      </c>
      <c r="R701" s="1" t="str">
        <f t="shared" si="41"/>
        <v xml:space="preserve">Drop Out </v>
      </c>
    </row>
    <row r="702" spans="1:18" s="45" customFormat="1" ht="16.5" customHeight="1" x14ac:dyDescent="0.25">
      <c r="A702" s="42">
        <f t="shared" si="42"/>
        <v>33</v>
      </c>
      <c r="B702" s="30" t="s">
        <v>13</v>
      </c>
      <c r="C702" s="30" t="s">
        <v>14</v>
      </c>
      <c r="D702" s="1" t="s">
        <v>1038</v>
      </c>
      <c r="E702" s="30" t="s">
        <v>16</v>
      </c>
      <c r="F702" s="46">
        <v>391886000000</v>
      </c>
      <c r="G702" s="43">
        <v>40934</v>
      </c>
      <c r="H702" s="30">
        <v>10290648015</v>
      </c>
      <c r="I702" s="30" t="s">
        <v>17</v>
      </c>
      <c r="J702" s="30" t="s">
        <v>18</v>
      </c>
      <c r="K702" s="30" t="s">
        <v>19</v>
      </c>
      <c r="L702" s="30">
        <v>10290648</v>
      </c>
      <c r="M702" s="30" t="s">
        <v>34</v>
      </c>
      <c r="N702" s="30" t="s">
        <v>21</v>
      </c>
      <c r="O702" s="44" t="str">
        <f t="shared" si="45"/>
        <v>391885664042</v>
      </c>
      <c r="P702" s="42">
        <v>10</v>
      </c>
      <c r="Q702" s="30" t="s">
        <v>2448</v>
      </c>
      <c r="R702" s="1" t="str">
        <f t="shared" si="41"/>
        <v xml:space="preserve">Drop Out </v>
      </c>
    </row>
    <row r="703" spans="1:18" s="45" customFormat="1" ht="16.5" customHeight="1" x14ac:dyDescent="0.25">
      <c r="A703" s="42">
        <f t="shared" si="42"/>
        <v>34</v>
      </c>
      <c r="B703" s="30" t="s">
        <v>13</v>
      </c>
      <c r="C703" s="30" t="s">
        <v>14</v>
      </c>
      <c r="D703" s="1" t="s">
        <v>402</v>
      </c>
      <c r="E703" s="30" t="s">
        <v>16</v>
      </c>
      <c r="F703" s="30">
        <v>8332038856</v>
      </c>
      <c r="G703" s="43">
        <v>39818</v>
      </c>
      <c r="H703" s="30">
        <v>10290648015</v>
      </c>
      <c r="I703" s="30" t="s">
        <v>17</v>
      </c>
      <c r="J703" s="30" t="s">
        <v>18</v>
      </c>
      <c r="K703" s="30" t="s">
        <v>19</v>
      </c>
      <c r="L703" s="30">
        <v>10290648</v>
      </c>
      <c r="M703" s="30" t="s">
        <v>34</v>
      </c>
      <c r="N703" s="30" t="s">
        <v>21</v>
      </c>
      <c r="O703" s="44" t="str">
        <f t="shared" si="45"/>
        <v>676416257851</v>
      </c>
      <c r="P703" s="42">
        <v>2</v>
      </c>
      <c r="Q703" s="30" t="s">
        <v>2343</v>
      </c>
      <c r="R703" s="1" t="str">
        <f t="shared" si="41"/>
        <v>10th passed and present not continue study</v>
      </c>
    </row>
    <row r="704" spans="1:18" s="45" customFormat="1" ht="16.5" customHeight="1" x14ac:dyDescent="0.25">
      <c r="A704" s="42">
        <f t="shared" si="42"/>
        <v>35</v>
      </c>
      <c r="B704" s="30" t="s">
        <v>13</v>
      </c>
      <c r="C704" s="30" t="s">
        <v>14</v>
      </c>
      <c r="D704" s="1" t="s">
        <v>33</v>
      </c>
      <c r="E704" s="30" t="s">
        <v>23</v>
      </c>
      <c r="F704" s="30">
        <v>6281231766</v>
      </c>
      <c r="G704" s="43">
        <v>41114</v>
      </c>
      <c r="H704" s="30">
        <v>10290648021</v>
      </c>
      <c r="I704" s="30" t="s">
        <v>17</v>
      </c>
      <c r="J704" s="30" t="s">
        <v>18</v>
      </c>
      <c r="K704" s="30" t="s">
        <v>19</v>
      </c>
      <c r="L704" s="30">
        <v>10290648</v>
      </c>
      <c r="M704" s="30" t="s">
        <v>34</v>
      </c>
      <c r="N704" s="30" t="s">
        <v>21</v>
      </c>
      <c r="O704" s="44" t="str">
        <f t="shared" si="45"/>
        <v>272833833452</v>
      </c>
      <c r="P704" s="42">
        <v>7</v>
      </c>
      <c r="Q704" s="30" t="s">
        <v>2506</v>
      </c>
      <c r="R704" s="1" t="str">
        <f t="shared" si="41"/>
        <v>CWSN Physically challenged</v>
      </c>
    </row>
    <row r="705" spans="1:18" s="45" customFormat="1" ht="16.5" customHeight="1" x14ac:dyDescent="0.25">
      <c r="A705" s="42">
        <f t="shared" si="42"/>
        <v>36</v>
      </c>
      <c r="B705" s="30" t="s">
        <v>13</v>
      </c>
      <c r="C705" s="30" t="s">
        <v>14</v>
      </c>
      <c r="D705" s="1" t="s">
        <v>1195</v>
      </c>
      <c r="E705" s="30" t="s">
        <v>23</v>
      </c>
      <c r="F705" s="46">
        <v>322937000000</v>
      </c>
      <c r="G705" s="43">
        <v>38718</v>
      </c>
      <c r="H705" s="30">
        <v>10290648015</v>
      </c>
      <c r="I705" s="30" t="s">
        <v>17</v>
      </c>
      <c r="J705" s="30" t="s">
        <v>18</v>
      </c>
      <c r="K705" s="30" t="s">
        <v>19</v>
      </c>
      <c r="L705" s="30">
        <v>10290648</v>
      </c>
      <c r="M705" s="30" t="s">
        <v>34</v>
      </c>
      <c r="N705" s="30" t="s">
        <v>1153</v>
      </c>
      <c r="O705" s="44" t="str">
        <f t="shared" si="45"/>
        <v>322937349861</v>
      </c>
      <c r="P705" s="42">
        <v>10</v>
      </c>
      <c r="Q705" s="30" t="s">
        <v>2433</v>
      </c>
      <c r="R705" s="1" t="str">
        <f t="shared" si="41"/>
        <v xml:space="preserve">Drop Out </v>
      </c>
    </row>
    <row r="706" spans="1:18" s="45" customFormat="1" ht="16.5" customHeight="1" x14ac:dyDescent="0.25">
      <c r="A706" s="42">
        <f t="shared" si="42"/>
        <v>37</v>
      </c>
      <c r="B706" s="30" t="s">
        <v>13</v>
      </c>
      <c r="C706" s="30" t="s">
        <v>14</v>
      </c>
      <c r="D706" s="1" t="s">
        <v>708</v>
      </c>
      <c r="E706" s="30" t="s">
        <v>16</v>
      </c>
      <c r="F706" s="30">
        <v>8500896288</v>
      </c>
      <c r="G706" s="43">
        <v>39397</v>
      </c>
      <c r="H706" s="30">
        <v>10290648014</v>
      </c>
      <c r="I706" s="30" t="s">
        <v>17</v>
      </c>
      <c r="J706" s="30" t="s">
        <v>18</v>
      </c>
      <c r="K706" s="30" t="s">
        <v>19</v>
      </c>
      <c r="L706" s="30">
        <v>10290648</v>
      </c>
      <c r="M706" s="30" t="s">
        <v>34</v>
      </c>
      <c r="N706" s="30" t="s">
        <v>21</v>
      </c>
      <c r="O706" s="44" t="str">
        <f t="shared" si="45"/>
        <v>239615886013</v>
      </c>
      <c r="P706" s="42">
        <v>10</v>
      </c>
      <c r="Q706" s="30" t="s">
        <v>2412</v>
      </c>
      <c r="R706" s="1" t="str">
        <f t="shared" si="41"/>
        <v xml:space="preserve">Drop Out </v>
      </c>
    </row>
    <row r="707" spans="1:18" s="45" customFormat="1" ht="16.5" customHeight="1" x14ac:dyDescent="0.25">
      <c r="A707" s="42">
        <f t="shared" si="42"/>
        <v>38</v>
      </c>
      <c r="B707" s="30" t="s">
        <v>13</v>
      </c>
      <c r="C707" s="30" t="s">
        <v>14</v>
      </c>
      <c r="D707" s="1" t="s">
        <v>972</v>
      </c>
      <c r="E707" s="30"/>
      <c r="F707" s="46">
        <v>366389000000</v>
      </c>
      <c r="G707" s="43">
        <v>41462</v>
      </c>
      <c r="H707" s="30">
        <v>10290648025</v>
      </c>
      <c r="I707" s="30" t="s">
        <v>17</v>
      </c>
      <c r="J707" s="30" t="s">
        <v>18</v>
      </c>
      <c r="K707" s="30" t="s">
        <v>19</v>
      </c>
      <c r="L707" s="30">
        <v>10290648</v>
      </c>
      <c r="M707" s="30" t="s">
        <v>34</v>
      </c>
      <c r="N707" s="30" t="s">
        <v>21</v>
      </c>
      <c r="O707" s="44" t="str">
        <f t="shared" si="45"/>
        <v>NO</v>
      </c>
      <c r="P707" s="42">
        <v>5</v>
      </c>
      <c r="Q707" s="30" t="s">
        <v>2523</v>
      </c>
      <c r="R707" s="1" t="str">
        <f t="shared" ref="R707:R770" si="46">IFERROR(VLOOKUP(P707,REASONCODE,2,FALSE),"")</f>
        <v>Migrated Other district</v>
      </c>
    </row>
    <row r="708" spans="1:18" s="45" customFormat="1" ht="16.5" customHeight="1" x14ac:dyDescent="0.25">
      <c r="A708" s="42">
        <f t="shared" si="42"/>
        <v>39</v>
      </c>
      <c r="B708" s="30" t="s">
        <v>13</v>
      </c>
      <c r="C708" s="30" t="s">
        <v>14</v>
      </c>
      <c r="D708" s="1" t="s">
        <v>1274</v>
      </c>
      <c r="E708" s="30" t="s">
        <v>23</v>
      </c>
      <c r="F708" s="46">
        <v>475712000000</v>
      </c>
      <c r="G708" s="43">
        <v>39702</v>
      </c>
      <c r="H708" s="30">
        <v>10290648006</v>
      </c>
      <c r="I708" s="30" t="s">
        <v>17</v>
      </c>
      <c r="J708" s="30" t="s">
        <v>18</v>
      </c>
      <c r="K708" s="30" t="s">
        <v>19</v>
      </c>
      <c r="L708" s="30">
        <v>10290648</v>
      </c>
      <c r="M708" s="30" t="s">
        <v>34</v>
      </c>
      <c r="N708" s="30" t="s">
        <v>1142</v>
      </c>
      <c r="O708" s="44" t="str">
        <f t="shared" si="45"/>
        <v>475712136692</v>
      </c>
      <c r="P708" s="42">
        <v>10</v>
      </c>
      <c r="Q708" s="30" t="s">
        <v>2368</v>
      </c>
      <c r="R708" s="1" t="str">
        <f t="shared" si="46"/>
        <v xml:space="preserve">Drop Out </v>
      </c>
    </row>
    <row r="709" spans="1:18" s="45" customFormat="1" ht="16.5" customHeight="1" x14ac:dyDescent="0.25">
      <c r="A709" s="42">
        <f t="shared" ref="A709:A772" si="47">A708+1</f>
        <v>40</v>
      </c>
      <c r="B709" s="30" t="s">
        <v>13</v>
      </c>
      <c r="C709" s="30" t="s">
        <v>14</v>
      </c>
      <c r="D709" s="1" t="s">
        <v>1026</v>
      </c>
      <c r="E709" s="30" t="s">
        <v>23</v>
      </c>
      <c r="F709" s="46">
        <v>452790000000</v>
      </c>
      <c r="G709" s="43">
        <v>39448</v>
      </c>
      <c r="H709" s="30">
        <v>10290648003</v>
      </c>
      <c r="I709" s="30" t="s">
        <v>17</v>
      </c>
      <c r="J709" s="30" t="s">
        <v>18</v>
      </c>
      <c r="K709" s="30" t="s">
        <v>19</v>
      </c>
      <c r="L709" s="30">
        <v>10290648</v>
      </c>
      <c r="M709" s="30" t="s">
        <v>34</v>
      </c>
      <c r="N709" s="30" t="s">
        <v>21</v>
      </c>
      <c r="O709" s="44" t="str">
        <f t="shared" si="45"/>
        <v>452789993385</v>
      </c>
      <c r="P709" s="42">
        <v>1</v>
      </c>
      <c r="Q709" s="30" t="s">
        <v>2352</v>
      </c>
      <c r="R709" s="1" t="str">
        <f t="shared" si="46"/>
        <v>Studying in School / College</v>
      </c>
    </row>
    <row r="710" spans="1:18" s="45" customFormat="1" ht="16.5" customHeight="1" x14ac:dyDescent="0.25">
      <c r="A710" s="42">
        <f t="shared" si="47"/>
        <v>41</v>
      </c>
      <c r="B710" s="30" t="s">
        <v>13</v>
      </c>
      <c r="C710" s="30" t="s">
        <v>14</v>
      </c>
      <c r="D710" s="1" t="s">
        <v>897</v>
      </c>
      <c r="E710" s="30" t="s">
        <v>23</v>
      </c>
      <c r="F710" s="46">
        <v>811792000000</v>
      </c>
      <c r="G710" s="43">
        <v>39635</v>
      </c>
      <c r="H710" s="30">
        <v>10290648005</v>
      </c>
      <c r="I710" s="30" t="s">
        <v>17</v>
      </c>
      <c r="J710" s="30" t="s">
        <v>18</v>
      </c>
      <c r="K710" s="30" t="s">
        <v>19</v>
      </c>
      <c r="L710" s="30">
        <v>10290648</v>
      </c>
      <c r="M710" s="30" t="s">
        <v>34</v>
      </c>
      <c r="N710" s="30" t="s">
        <v>21</v>
      </c>
      <c r="O710" s="44" t="str">
        <f t="shared" si="45"/>
        <v>811792159654</v>
      </c>
      <c r="P710" s="42">
        <v>1</v>
      </c>
      <c r="Q710" s="30" t="s">
        <v>2359</v>
      </c>
      <c r="R710" s="1" t="str">
        <f t="shared" si="46"/>
        <v>Studying in School / College</v>
      </c>
    </row>
    <row r="711" spans="1:18" s="45" customFormat="1" ht="16.5" customHeight="1" x14ac:dyDescent="0.25">
      <c r="A711" s="42">
        <f t="shared" si="47"/>
        <v>42</v>
      </c>
      <c r="B711" s="30" t="s">
        <v>13</v>
      </c>
      <c r="C711" s="30" t="s">
        <v>14</v>
      </c>
      <c r="D711" s="1" t="s">
        <v>1059</v>
      </c>
      <c r="E711" s="30" t="s">
        <v>23</v>
      </c>
      <c r="F711" s="46">
        <v>573073000000</v>
      </c>
      <c r="G711" s="43">
        <v>38917</v>
      </c>
      <c r="H711" s="30">
        <v>10290648022</v>
      </c>
      <c r="I711" s="30" t="s">
        <v>17</v>
      </c>
      <c r="J711" s="30" t="s">
        <v>18</v>
      </c>
      <c r="K711" s="30" t="s">
        <v>17</v>
      </c>
      <c r="L711" s="30">
        <v>10290648</v>
      </c>
      <c r="M711" s="30" t="s">
        <v>34</v>
      </c>
      <c r="N711" s="30" t="s">
        <v>21</v>
      </c>
      <c r="O711" s="44"/>
      <c r="P711" s="42">
        <v>11</v>
      </c>
      <c r="Q711" s="30" t="s">
        <v>3629</v>
      </c>
      <c r="R711" s="1" t="str">
        <f t="shared" si="46"/>
        <v>Not traced</v>
      </c>
    </row>
    <row r="712" spans="1:18" s="45" customFormat="1" ht="16.5" customHeight="1" x14ac:dyDescent="0.25">
      <c r="A712" s="42">
        <f t="shared" si="47"/>
        <v>43</v>
      </c>
      <c r="B712" s="30" t="s">
        <v>13</v>
      </c>
      <c r="C712" s="30" t="s">
        <v>14</v>
      </c>
      <c r="D712" s="1" t="s">
        <v>602</v>
      </c>
      <c r="E712" s="30" t="s">
        <v>23</v>
      </c>
      <c r="F712" s="30">
        <v>8500428942</v>
      </c>
      <c r="G712" s="43">
        <v>39455</v>
      </c>
      <c r="H712" s="30">
        <v>10290648002</v>
      </c>
      <c r="I712" s="30" t="s">
        <v>17</v>
      </c>
      <c r="J712" s="30" t="s">
        <v>18</v>
      </c>
      <c r="K712" s="30" t="s">
        <v>19</v>
      </c>
      <c r="L712" s="30">
        <v>10290648</v>
      </c>
      <c r="M712" s="30" t="s">
        <v>34</v>
      </c>
      <c r="N712" s="30" t="s">
        <v>21</v>
      </c>
      <c r="O712" s="44" t="str">
        <f>IFERROR(VLOOKUP(D712,GERDATA971,14,FALSE),"")</f>
        <v>551327458348</v>
      </c>
      <c r="P712" s="42">
        <v>2</v>
      </c>
      <c r="Q712" s="30" t="s">
        <v>2343</v>
      </c>
      <c r="R712" s="1" t="str">
        <f t="shared" si="46"/>
        <v>10th passed and present not continue study</v>
      </c>
    </row>
    <row r="713" spans="1:18" s="45" customFormat="1" ht="16.5" customHeight="1" x14ac:dyDescent="0.25">
      <c r="A713" s="42">
        <f t="shared" si="47"/>
        <v>44</v>
      </c>
      <c r="B713" s="30" t="s">
        <v>13</v>
      </c>
      <c r="C713" s="30" t="s">
        <v>14</v>
      </c>
      <c r="D713" s="1" t="s">
        <v>1259</v>
      </c>
      <c r="E713" s="30" t="s">
        <v>23</v>
      </c>
      <c r="F713" s="46">
        <v>461330000000</v>
      </c>
      <c r="G713" s="43">
        <v>39902</v>
      </c>
      <c r="H713" s="30">
        <v>10290648025</v>
      </c>
      <c r="I713" s="30" t="s">
        <v>17</v>
      </c>
      <c r="J713" s="30" t="s">
        <v>18</v>
      </c>
      <c r="K713" s="30" t="s">
        <v>19</v>
      </c>
      <c r="L713" s="30">
        <v>10290648</v>
      </c>
      <c r="M713" s="30" t="s">
        <v>34</v>
      </c>
      <c r="N713" s="30" t="s">
        <v>1153</v>
      </c>
      <c r="O713" s="44" t="str">
        <f>IFERROR(VLOOKUP(D713,GERDATA971,14,FALSE),"")</f>
        <v>461329953886</v>
      </c>
      <c r="P713" s="42">
        <v>10</v>
      </c>
      <c r="Q713" s="30" t="s">
        <v>2308</v>
      </c>
      <c r="R713" s="1" t="str">
        <f t="shared" si="46"/>
        <v xml:space="preserve">Drop Out </v>
      </c>
    </row>
    <row r="714" spans="1:18" s="45" customFormat="1" ht="16.5" customHeight="1" x14ac:dyDescent="0.25">
      <c r="A714" s="42">
        <f t="shared" si="47"/>
        <v>45</v>
      </c>
      <c r="B714" s="30" t="s">
        <v>13</v>
      </c>
      <c r="C714" s="30" t="s">
        <v>14</v>
      </c>
      <c r="D714" s="1" t="s">
        <v>973</v>
      </c>
      <c r="E714" s="30"/>
      <c r="F714" s="46">
        <v>843854000000</v>
      </c>
      <c r="G714" s="43">
        <v>39413</v>
      </c>
      <c r="H714" s="30">
        <v>10290648011</v>
      </c>
      <c r="I714" s="30" t="s">
        <v>17</v>
      </c>
      <c r="J714" s="30" t="s">
        <v>18</v>
      </c>
      <c r="K714" s="30" t="s">
        <v>19</v>
      </c>
      <c r="L714" s="30">
        <v>10290648</v>
      </c>
      <c r="M714" s="30" t="s">
        <v>34</v>
      </c>
      <c r="N714" s="30" t="s">
        <v>21</v>
      </c>
      <c r="O714" s="44" t="str">
        <f>IFERROR(VLOOKUP(D714,GERDATA971,14,FALSE),"")</f>
        <v>843854148113</v>
      </c>
      <c r="P714" s="42">
        <v>1</v>
      </c>
      <c r="Q714" s="30" t="s">
        <v>2387</v>
      </c>
      <c r="R714" s="1" t="str">
        <f t="shared" si="46"/>
        <v>Studying in School / College</v>
      </c>
    </row>
    <row r="715" spans="1:18" s="45" customFormat="1" ht="16.5" customHeight="1" x14ac:dyDescent="0.25">
      <c r="A715" s="42">
        <f t="shared" si="47"/>
        <v>46</v>
      </c>
      <c r="B715" s="30" t="s">
        <v>13</v>
      </c>
      <c r="C715" s="30" t="s">
        <v>14</v>
      </c>
      <c r="D715" s="1" t="s">
        <v>537</v>
      </c>
      <c r="E715" s="30" t="s">
        <v>23</v>
      </c>
      <c r="F715" s="30">
        <v>8985607343</v>
      </c>
      <c r="G715" s="43">
        <v>40179</v>
      </c>
      <c r="H715" s="30">
        <v>10290648023</v>
      </c>
      <c r="I715" s="30" t="s">
        <v>17</v>
      </c>
      <c r="J715" s="30" t="s">
        <v>18</v>
      </c>
      <c r="K715" s="30" t="s">
        <v>19</v>
      </c>
      <c r="L715" s="30">
        <v>10290648</v>
      </c>
      <c r="M715" s="30" t="s">
        <v>34</v>
      </c>
      <c r="N715" s="30" t="s">
        <v>21</v>
      </c>
      <c r="O715" s="44" t="str">
        <f>IFERROR(VLOOKUP(D715,GERDATA971,14,FALSE),"")</f>
        <v/>
      </c>
      <c r="P715" s="42">
        <v>10</v>
      </c>
      <c r="Q715" s="30" t="s">
        <v>2511</v>
      </c>
      <c r="R715" s="1" t="str">
        <f t="shared" si="46"/>
        <v xml:space="preserve">Drop Out </v>
      </c>
    </row>
    <row r="716" spans="1:18" s="45" customFormat="1" ht="16.5" customHeight="1" x14ac:dyDescent="0.25">
      <c r="A716" s="42">
        <f t="shared" si="47"/>
        <v>47</v>
      </c>
      <c r="B716" s="30" t="s">
        <v>13</v>
      </c>
      <c r="C716" s="30" t="s">
        <v>14</v>
      </c>
      <c r="D716" s="1" t="s">
        <v>352</v>
      </c>
      <c r="E716" s="30" t="s">
        <v>23</v>
      </c>
      <c r="F716" s="30">
        <v>9492363371</v>
      </c>
      <c r="G716" s="43">
        <v>39644</v>
      </c>
      <c r="H716" s="30">
        <v>10290648002</v>
      </c>
      <c r="I716" s="30" t="s">
        <v>17</v>
      </c>
      <c r="J716" s="30" t="s">
        <v>18</v>
      </c>
      <c r="K716" s="30" t="s">
        <v>19</v>
      </c>
      <c r="L716" s="30">
        <v>10290648</v>
      </c>
      <c r="M716" s="30" t="s">
        <v>34</v>
      </c>
      <c r="N716" s="30" t="s">
        <v>21</v>
      </c>
      <c r="O716" s="44" t="str">
        <f>IFERROR(VLOOKUP(D716,GERDATA971,14,FALSE),"")</f>
        <v>213893410675</v>
      </c>
      <c r="P716" s="42">
        <v>2</v>
      </c>
      <c r="Q716" s="30" t="s">
        <v>2343</v>
      </c>
      <c r="R716" s="1" t="str">
        <f t="shared" si="46"/>
        <v>10th passed and present not continue study</v>
      </c>
    </row>
    <row r="717" spans="1:18" s="45" customFormat="1" ht="16.5" customHeight="1" x14ac:dyDescent="0.25">
      <c r="A717" s="42">
        <f t="shared" si="47"/>
        <v>48</v>
      </c>
      <c r="B717" s="30" t="s">
        <v>13</v>
      </c>
      <c r="C717" s="30" t="s">
        <v>14</v>
      </c>
      <c r="D717" s="1" t="s">
        <v>534</v>
      </c>
      <c r="E717" s="30" t="s">
        <v>23</v>
      </c>
      <c r="F717" s="30"/>
      <c r="G717" s="43">
        <v>38618</v>
      </c>
      <c r="H717" s="30">
        <v>10290648019</v>
      </c>
      <c r="I717" s="30" t="s">
        <v>17</v>
      </c>
      <c r="J717" s="30" t="s">
        <v>18</v>
      </c>
      <c r="K717" s="30" t="s">
        <v>17</v>
      </c>
      <c r="L717" s="30">
        <v>10290648</v>
      </c>
      <c r="M717" s="30" t="s">
        <v>34</v>
      </c>
      <c r="N717" s="30" t="s">
        <v>21</v>
      </c>
      <c r="O717" s="44" t="s">
        <v>3631</v>
      </c>
      <c r="P717" s="42">
        <v>1</v>
      </c>
      <c r="Q717" s="30" t="s">
        <v>3632</v>
      </c>
      <c r="R717" s="1" t="str">
        <f t="shared" si="46"/>
        <v>Studying in School / College</v>
      </c>
    </row>
    <row r="718" spans="1:18" s="45" customFormat="1" ht="16.5" customHeight="1" x14ac:dyDescent="0.25">
      <c r="A718" s="42">
        <f t="shared" si="47"/>
        <v>49</v>
      </c>
      <c r="B718" s="30" t="s">
        <v>13</v>
      </c>
      <c r="C718" s="30" t="s">
        <v>14</v>
      </c>
      <c r="D718" s="1" t="s">
        <v>561</v>
      </c>
      <c r="E718" s="30" t="s">
        <v>23</v>
      </c>
      <c r="F718" s="30">
        <v>7382969310</v>
      </c>
      <c r="G718" s="43">
        <v>40579</v>
      </c>
      <c r="H718" s="30">
        <v>10290648014</v>
      </c>
      <c r="I718" s="30" t="s">
        <v>17</v>
      </c>
      <c r="J718" s="30" t="s">
        <v>18</v>
      </c>
      <c r="K718" s="30" t="s">
        <v>19</v>
      </c>
      <c r="L718" s="30">
        <v>10290648</v>
      </c>
      <c r="M718" s="30" t="s">
        <v>34</v>
      </c>
      <c r="N718" s="30" t="s">
        <v>21</v>
      </c>
      <c r="O718" s="44" t="str">
        <f>IFERROR(VLOOKUP(D718,GERDATA971,14,FALSE),"")</f>
        <v>992270329214</v>
      </c>
      <c r="P718" s="42">
        <v>11</v>
      </c>
      <c r="Q718" s="30" t="s">
        <v>1552</v>
      </c>
      <c r="R718" s="1" t="str">
        <f t="shared" si="46"/>
        <v>Not traced</v>
      </c>
    </row>
    <row r="719" spans="1:18" s="45" customFormat="1" ht="16.5" customHeight="1" x14ac:dyDescent="0.25">
      <c r="A719" s="42">
        <f t="shared" si="47"/>
        <v>50</v>
      </c>
      <c r="B719" s="30" t="s">
        <v>13</v>
      </c>
      <c r="C719" s="30" t="s">
        <v>14</v>
      </c>
      <c r="D719" s="1" t="s">
        <v>641</v>
      </c>
      <c r="E719" s="30" t="s">
        <v>16</v>
      </c>
      <c r="F719" s="30">
        <v>8688924972</v>
      </c>
      <c r="G719" s="43">
        <v>38687</v>
      </c>
      <c r="H719" s="30">
        <v>10290648024</v>
      </c>
      <c r="I719" s="30" t="s">
        <v>17</v>
      </c>
      <c r="J719" s="30" t="s">
        <v>18</v>
      </c>
      <c r="K719" s="30" t="s">
        <v>17</v>
      </c>
      <c r="L719" s="30">
        <v>10290648</v>
      </c>
      <c r="M719" s="30" t="s">
        <v>34</v>
      </c>
      <c r="N719" s="30" t="s">
        <v>21</v>
      </c>
      <c r="O719" s="44" t="s">
        <v>3634</v>
      </c>
      <c r="P719" s="42">
        <v>1</v>
      </c>
      <c r="Q719" s="30" t="s">
        <v>3636</v>
      </c>
      <c r="R719" s="1" t="str">
        <f t="shared" si="46"/>
        <v>Studying in School / College</v>
      </c>
    </row>
    <row r="720" spans="1:18" s="45" customFormat="1" ht="16.5" customHeight="1" x14ac:dyDescent="0.25">
      <c r="A720" s="42">
        <f t="shared" si="47"/>
        <v>51</v>
      </c>
      <c r="B720" s="30" t="s">
        <v>13</v>
      </c>
      <c r="C720" s="30" t="s">
        <v>14</v>
      </c>
      <c r="D720" s="1" t="s">
        <v>285</v>
      </c>
      <c r="E720" s="30" t="s">
        <v>23</v>
      </c>
      <c r="F720" s="30">
        <v>8500763572</v>
      </c>
      <c r="G720" s="43">
        <v>39448</v>
      </c>
      <c r="H720" s="30">
        <v>10290648014</v>
      </c>
      <c r="I720" s="30" t="s">
        <v>17</v>
      </c>
      <c r="J720" s="30" t="s">
        <v>18</v>
      </c>
      <c r="K720" s="30" t="s">
        <v>19</v>
      </c>
      <c r="L720" s="30">
        <v>10290648</v>
      </c>
      <c r="M720" s="30" t="s">
        <v>34</v>
      </c>
      <c r="N720" s="30" t="s">
        <v>21</v>
      </c>
      <c r="O720" s="44" t="str">
        <f>IFERROR(VLOOKUP(D720,GERDATA971,14,FALSE),"")</f>
        <v>970390257758</v>
      </c>
      <c r="P720" s="42">
        <v>2</v>
      </c>
      <c r="Q720" s="30" t="s">
        <v>1529</v>
      </c>
      <c r="R720" s="1" t="str">
        <f t="shared" si="46"/>
        <v>10th passed and present not continue study</v>
      </c>
    </row>
    <row r="721" spans="1:18" s="45" customFormat="1" ht="16.5" customHeight="1" x14ac:dyDescent="0.25">
      <c r="A721" s="42">
        <f t="shared" si="47"/>
        <v>52</v>
      </c>
      <c r="B721" s="30" t="s">
        <v>13</v>
      </c>
      <c r="C721" s="30" t="s">
        <v>14</v>
      </c>
      <c r="D721" s="1" t="s">
        <v>921</v>
      </c>
      <c r="E721" s="30" t="s">
        <v>16</v>
      </c>
      <c r="F721" s="46">
        <v>488181000000</v>
      </c>
      <c r="G721" s="43">
        <v>39524</v>
      </c>
      <c r="H721" s="30">
        <v>10290648021</v>
      </c>
      <c r="I721" s="30" t="s">
        <v>17</v>
      </c>
      <c r="J721" s="30" t="s">
        <v>18</v>
      </c>
      <c r="K721" s="30" t="s">
        <v>19</v>
      </c>
      <c r="L721" s="30">
        <v>10290648</v>
      </c>
      <c r="M721" s="30" t="s">
        <v>34</v>
      </c>
      <c r="N721" s="30" t="s">
        <v>21</v>
      </c>
      <c r="O721" s="44" t="str">
        <f>IFERROR(VLOOKUP(D721,GERDATA971,14,FALSE),"")</f>
        <v>488181379287</v>
      </c>
      <c r="P721" s="42">
        <v>3</v>
      </c>
      <c r="Q721" s="30" t="s">
        <v>2508</v>
      </c>
      <c r="R721" s="1" t="str">
        <f t="shared" si="46"/>
        <v>Inter passed and present not continue study</v>
      </c>
    </row>
    <row r="722" spans="1:18" s="45" customFormat="1" ht="16.5" customHeight="1" x14ac:dyDescent="0.25">
      <c r="A722" s="42">
        <f t="shared" si="47"/>
        <v>53</v>
      </c>
      <c r="B722" s="30" t="s">
        <v>13</v>
      </c>
      <c r="C722" s="30" t="s">
        <v>14</v>
      </c>
      <c r="D722" s="1" t="s">
        <v>213</v>
      </c>
      <c r="E722" s="30" t="s">
        <v>23</v>
      </c>
      <c r="F722" s="30">
        <v>9490223498</v>
      </c>
      <c r="G722" s="43">
        <v>39692</v>
      </c>
      <c r="H722" s="30">
        <v>10290648026</v>
      </c>
      <c r="I722" s="30" t="s">
        <v>17</v>
      </c>
      <c r="J722" s="30" t="s">
        <v>18</v>
      </c>
      <c r="K722" s="30" t="s">
        <v>19</v>
      </c>
      <c r="L722" s="30">
        <v>10290648</v>
      </c>
      <c r="M722" s="30" t="s">
        <v>34</v>
      </c>
      <c r="N722" s="30" t="s">
        <v>21</v>
      </c>
      <c r="O722" s="44" t="str">
        <f>IFERROR(VLOOKUP(D722,GERDATA971,14,FALSE),"")</f>
        <v>424371866432</v>
      </c>
      <c r="P722" s="42">
        <v>1</v>
      </c>
      <c r="Q722" s="30" t="s">
        <v>2529</v>
      </c>
      <c r="R722" s="1" t="str">
        <f t="shared" si="46"/>
        <v>Studying in School / College</v>
      </c>
    </row>
    <row r="723" spans="1:18" s="45" customFormat="1" ht="16.5" customHeight="1" x14ac:dyDescent="0.25">
      <c r="A723" s="42">
        <f t="shared" si="47"/>
        <v>54</v>
      </c>
      <c r="B723" s="30" t="s">
        <v>13</v>
      </c>
      <c r="C723" s="30" t="s">
        <v>14</v>
      </c>
      <c r="D723" s="1" t="s">
        <v>328</v>
      </c>
      <c r="E723" s="30" t="s">
        <v>23</v>
      </c>
      <c r="F723" s="30">
        <v>9490223498</v>
      </c>
      <c r="G723" s="43">
        <v>38633</v>
      </c>
      <c r="H723" s="30">
        <v>10290648026</v>
      </c>
      <c r="I723" s="30" t="s">
        <v>17</v>
      </c>
      <c r="J723" s="30" t="s">
        <v>18</v>
      </c>
      <c r="K723" s="30" t="s">
        <v>17</v>
      </c>
      <c r="L723" s="30">
        <v>10290648</v>
      </c>
      <c r="M723" s="30" t="s">
        <v>34</v>
      </c>
      <c r="N723" s="30" t="s">
        <v>21</v>
      </c>
      <c r="O723" s="44" t="s">
        <v>3638</v>
      </c>
      <c r="P723" s="42">
        <v>3</v>
      </c>
      <c r="Q723" s="30" t="s">
        <v>3640</v>
      </c>
      <c r="R723" s="1" t="str">
        <f t="shared" si="46"/>
        <v>Inter passed and present not continue study</v>
      </c>
    </row>
    <row r="724" spans="1:18" s="45" customFormat="1" ht="16.5" customHeight="1" x14ac:dyDescent="0.25">
      <c r="A724" s="42">
        <f t="shared" si="47"/>
        <v>55</v>
      </c>
      <c r="B724" s="30" t="s">
        <v>13</v>
      </c>
      <c r="C724" s="30" t="s">
        <v>14</v>
      </c>
      <c r="D724" s="1" t="s">
        <v>798</v>
      </c>
      <c r="E724" s="30" t="s">
        <v>16</v>
      </c>
      <c r="F724" s="30"/>
      <c r="G724" s="43">
        <v>39116</v>
      </c>
      <c r="H724" s="30">
        <v>10290648018</v>
      </c>
      <c r="I724" s="30" t="s">
        <v>17</v>
      </c>
      <c r="J724" s="30" t="s">
        <v>169</v>
      </c>
      <c r="K724" s="30" t="s">
        <v>19</v>
      </c>
      <c r="L724" s="30">
        <v>10290648</v>
      </c>
      <c r="M724" s="30" t="s">
        <v>34</v>
      </c>
      <c r="N724" s="30" t="s">
        <v>21</v>
      </c>
      <c r="O724" s="44"/>
      <c r="P724" s="42">
        <v>11</v>
      </c>
      <c r="Q724" s="30"/>
      <c r="R724" s="1" t="str">
        <f t="shared" si="46"/>
        <v>Not traced</v>
      </c>
    </row>
    <row r="725" spans="1:18" s="45" customFormat="1" ht="16.5" customHeight="1" x14ac:dyDescent="0.25">
      <c r="A725" s="42">
        <f t="shared" si="47"/>
        <v>56</v>
      </c>
      <c r="B725" s="30" t="s">
        <v>13</v>
      </c>
      <c r="C725" s="30" t="s">
        <v>14</v>
      </c>
      <c r="D725" s="1" t="s">
        <v>373</v>
      </c>
      <c r="E725" s="30" t="s">
        <v>23</v>
      </c>
      <c r="F725" s="30">
        <v>9440519625</v>
      </c>
      <c r="G725" s="43">
        <v>38692</v>
      </c>
      <c r="H725" s="30">
        <v>10290648011</v>
      </c>
      <c r="I725" s="30" t="s">
        <v>17</v>
      </c>
      <c r="J725" s="30" t="s">
        <v>18</v>
      </c>
      <c r="K725" s="30" t="s">
        <v>17</v>
      </c>
      <c r="L725" s="30">
        <v>10290648</v>
      </c>
      <c r="M725" s="30" t="s">
        <v>34</v>
      </c>
      <c r="N725" s="30" t="s">
        <v>21</v>
      </c>
      <c r="O725" s="44" t="s">
        <v>3642</v>
      </c>
      <c r="P725" s="42">
        <v>1</v>
      </c>
      <c r="Q725" s="30" t="s">
        <v>3644</v>
      </c>
      <c r="R725" s="1" t="str">
        <f t="shared" si="46"/>
        <v>Studying in School / College</v>
      </c>
    </row>
    <row r="726" spans="1:18" s="45" customFormat="1" ht="16.5" customHeight="1" x14ac:dyDescent="0.25">
      <c r="A726" s="42">
        <f t="shared" si="47"/>
        <v>57</v>
      </c>
      <c r="B726" s="30" t="s">
        <v>13</v>
      </c>
      <c r="C726" s="30" t="s">
        <v>14</v>
      </c>
      <c r="D726" s="1" t="s">
        <v>804</v>
      </c>
      <c r="E726" s="30" t="s">
        <v>16</v>
      </c>
      <c r="F726" s="30">
        <v>9440156440</v>
      </c>
      <c r="G726" s="43">
        <v>42162</v>
      </c>
      <c r="H726" s="30">
        <v>10290648005</v>
      </c>
      <c r="I726" s="30" t="s">
        <v>17</v>
      </c>
      <c r="J726" s="30" t="s">
        <v>18</v>
      </c>
      <c r="K726" s="30" t="s">
        <v>19</v>
      </c>
      <c r="L726" s="30">
        <v>10290648</v>
      </c>
      <c r="M726" s="30" t="s">
        <v>34</v>
      </c>
      <c r="N726" s="30" t="s">
        <v>21</v>
      </c>
      <c r="O726" s="44" t="str">
        <f>IFERROR(VLOOKUP(D726,GERDATA971,14,FALSE),"")</f>
        <v>654374037883</v>
      </c>
      <c r="P726" s="42">
        <v>15</v>
      </c>
      <c r="Q726" s="30" t="s">
        <v>2361</v>
      </c>
      <c r="R726" s="1" t="str">
        <f t="shared" si="46"/>
        <v>Over age, Above18 years</v>
      </c>
    </row>
    <row r="727" spans="1:18" s="45" customFormat="1" ht="16.5" customHeight="1" x14ac:dyDescent="0.25">
      <c r="A727" s="42">
        <f t="shared" si="47"/>
        <v>58</v>
      </c>
      <c r="B727" s="30" t="s">
        <v>13</v>
      </c>
      <c r="C727" s="30" t="s">
        <v>14</v>
      </c>
      <c r="D727" s="1" t="s">
        <v>348</v>
      </c>
      <c r="E727" s="30" t="s">
        <v>23</v>
      </c>
      <c r="F727" s="30">
        <v>9494781522</v>
      </c>
      <c r="G727" s="43">
        <v>39531</v>
      </c>
      <c r="H727" s="30">
        <v>10290648004</v>
      </c>
      <c r="I727" s="30" t="s">
        <v>17</v>
      </c>
      <c r="J727" s="30" t="s">
        <v>18</v>
      </c>
      <c r="K727" s="30" t="s">
        <v>19</v>
      </c>
      <c r="L727" s="30">
        <v>10290648</v>
      </c>
      <c r="M727" s="30" t="s">
        <v>34</v>
      </c>
      <c r="N727" s="30" t="s">
        <v>21</v>
      </c>
      <c r="O727" s="44" t="str">
        <f>IFERROR(VLOOKUP(D727,GERDATA971,14,FALSE),"")</f>
        <v>997055978384</v>
      </c>
      <c r="P727" s="42">
        <v>2</v>
      </c>
      <c r="Q727" s="30" t="s">
        <v>2355</v>
      </c>
      <c r="R727" s="1" t="str">
        <f t="shared" si="46"/>
        <v>10th passed and present not continue study</v>
      </c>
    </row>
    <row r="728" spans="1:18" s="45" customFormat="1" ht="16.5" customHeight="1" x14ac:dyDescent="0.25">
      <c r="A728" s="42">
        <f t="shared" si="47"/>
        <v>59</v>
      </c>
      <c r="B728" s="30" t="s">
        <v>13</v>
      </c>
      <c r="C728" s="30" t="s">
        <v>14</v>
      </c>
      <c r="D728" s="1" t="s">
        <v>824</v>
      </c>
      <c r="E728" s="30" t="s">
        <v>16</v>
      </c>
      <c r="F728" s="30">
        <v>9494781522</v>
      </c>
      <c r="G728" s="43">
        <v>39059</v>
      </c>
      <c r="H728" s="30">
        <v>10290648004</v>
      </c>
      <c r="I728" s="30" t="s">
        <v>17</v>
      </c>
      <c r="J728" s="30" t="s">
        <v>18</v>
      </c>
      <c r="K728" s="30" t="s">
        <v>17</v>
      </c>
      <c r="L728" s="30">
        <v>10290648</v>
      </c>
      <c r="M728" s="30" t="s">
        <v>34</v>
      </c>
      <c r="N728" s="30" t="s">
        <v>21</v>
      </c>
      <c r="O728" s="44" t="s">
        <v>3646</v>
      </c>
      <c r="P728" s="42">
        <v>3</v>
      </c>
      <c r="Q728" s="30" t="s">
        <v>3640</v>
      </c>
      <c r="R728" s="1" t="str">
        <f t="shared" si="46"/>
        <v>Inter passed and present not continue study</v>
      </c>
    </row>
    <row r="729" spans="1:18" s="45" customFormat="1" ht="16.5" customHeight="1" x14ac:dyDescent="0.25">
      <c r="A729" s="42">
        <f t="shared" si="47"/>
        <v>60</v>
      </c>
      <c r="B729" s="30" t="s">
        <v>13</v>
      </c>
      <c r="C729" s="30" t="s">
        <v>14</v>
      </c>
      <c r="D729" s="1" t="s">
        <v>82</v>
      </c>
      <c r="E729" s="30" t="s">
        <v>23</v>
      </c>
      <c r="F729" s="30">
        <v>9390772703</v>
      </c>
      <c r="G729" s="43">
        <v>38718</v>
      </c>
      <c r="H729" s="30">
        <v>10290648014</v>
      </c>
      <c r="I729" s="30" t="s">
        <v>17</v>
      </c>
      <c r="J729" s="30" t="s">
        <v>18</v>
      </c>
      <c r="K729" s="30" t="s">
        <v>19</v>
      </c>
      <c r="L729" s="30">
        <v>10290648</v>
      </c>
      <c r="M729" s="30" t="s">
        <v>34</v>
      </c>
      <c r="N729" s="30" t="s">
        <v>21</v>
      </c>
      <c r="O729" s="44" t="str">
        <f t="shared" ref="O729:O734" si="48">IFERROR(VLOOKUP(D729,GERDATA971,14,FALSE),"")</f>
        <v>865890767914</v>
      </c>
      <c r="P729" s="42">
        <v>4</v>
      </c>
      <c r="Q729" s="30" t="s">
        <v>2423</v>
      </c>
      <c r="R729" s="1" t="str">
        <f t="shared" si="46"/>
        <v>10th or Inter failed</v>
      </c>
    </row>
    <row r="730" spans="1:18" s="45" customFormat="1" ht="16.5" customHeight="1" x14ac:dyDescent="0.25">
      <c r="A730" s="42">
        <f t="shared" si="47"/>
        <v>61</v>
      </c>
      <c r="B730" s="30" t="s">
        <v>13</v>
      </c>
      <c r="C730" s="30" t="s">
        <v>14</v>
      </c>
      <c r="D730" s="1" t="s">
        <v>968</v>
      </c>
      <c r="E730" s="30" t="s">
        <v>16</v>
      </c>
      <c r="F730" s="46">
        <v>578175000000</v>
      </c>
      <c r="G730" s="43">
        <v>38693</v>
      </c>
      <c r="H730" s="30">
        <v>10290648009</v>
      </c>
      <c r="I730" s="30" t="s">
        <v>17</v>
      </c>
      <c r="J730" s="30" t="s">
        <v>18</v>
      </c>
      <c r="K730" s="30" t="s">
        <v>19</v>
      </c>
      <c r="L730" s="30">
        <v>10290648</v>
      </c>
      <c r="M730" s="30" t="s">
        <v>34</v>
      </c>
      <c r="N730" s="30" t="s">
        <v>21</v>
      </c>
      <c r="O730" s="44" t="str">
        <f t="shared" si="48"/>
        <v>578175498329</v>
      </c>
      <c r="P730" s="42">
        <v>4</v>
      </c>
      <c r="Q730" s="30" t="s">
        <v>2376</v>
      </c>
      <c r="R730" s="1" t="str">
        <f t="shared" si="46"/>
        <v>10th or Inter failed</v>
      </c>
    </row>
    <row r="731" spans="1:18" s="45" customFormat="1" ht="16.5" customHeight="1" x14ac:dyDescent="0.25">
      <c r="A731" s="42">
        <f t="shared" si="47"/>
        <v>62</v>
      </c>
      <c r="B731" s="30" t="s">
        <v>13</v>
      </c>
      <c r="C731" s="30" t="s">
        <v>14</v>
      </c>
      <c r="D731" s="1" t="s">
        <v>648</v>
      </c>
      <c r="E731" s="30" t="s">
        <v>16</v>
      </c>
      <c r="F731" s="30">
        <v>8332038856</v>
      </c>
      <c r="G731" s="43">
        <v>39448</v>
      </c>
      <c r="H731" s="30">
        <v>10290648015</v>
      </c>
      <c r="I731" s="30" t="s">
        <v>17</v>
      </c>
      <c r="J731" s="30" t="s">
        <v>18</v>
      </c>
      <c r="K731" s="30" t="s">
        <v>19</v>
      </c>
      <c r="L731" s="30">
        <v>10290648</v>
      </c>
      <c r="M731" s="30" t="s">
        <v>34</v>
      </c>
      <c r="N731" s="30" t="s">
        <v>21</v>
      </c>
      <c r="O731" s="44" t="str">
        <f t="shared" si="48"/>
        <v>985726524393</v>
      </c>
      <c r="P731" s="42">
        <v>6</v>
      </c>
      <c r="Q731" s="30" t="s">
        <v>2459</v>
      </c>
      <c r="R731" s="1" t="str">
        <f t="shared" si="46"/>
        <v>Migrated to other state</v>
      </c>
    </row>
    <row r="732" spans="1:18" s="45" customFormat="1" ht="16.5" customHeight="1" x14ac:dyDescent="0.25">
      <c r="A732" s="42">
        <f t="shared" si="47"/>
        <v>63</v>
      </c>
      <c r="B732" s="30" t="s">
        <v>13</v>
      </c>
      <c r="C732" s="30" t="s">
        <v>14</v>
      </c>
      <c r="D732" s="1" t="s">
        <v>807</v>
      </c>
      <c r="E732" s="30" t="s">
        <v>23</v>
      </c>
      <c r="F732" s="30">
        <v>7382602130</v>
      </c>
      <c r="G732" s="43">
        <v>39035</v>
      </c>
      <c r="H732" s="30">
        <v>10290648008</v>
      </c>
      <c r="I732" s="30" t="s">
        <v>17</v>
      </c>
      <c r="J732" s="30" t="s">
        <v>18</v>
      </c>
      <c r="K732" s="30" t="s">
        <v>19</v>
      </c>
      <c r="L732" s="30">
        <v>10290648</v>
      </c>
      <c r="M732" s="30" t="s">
        <v>34</v>
      </c>
      <c r="N732" s="30" t="s">
        <v>21</v>
      </c>
      <c r="O732" s="44" t="str">
        <f t="shared" si="48"/>
        <v>288955209811</v>
      </c>
      <c r="P732" s="42">
        <v>2</v>
      </c>
      <c r="Q732" s="30" t="s">
        <v>2373</v>
      </c>
      <c r="R732" s="1" t="str">
        <f t="shared" si="46"/>
        <v>10th passed and present not continue study</v>
      </c>
    </row>
    <row r="733" spans="1:18" s="45" customFormat="1" ht="16.5" customHeight="1" x14ac:dyDescent="0.25">
      <c r="A733" s="42">
        <f t="shared" si="47"/>
        <v>64</v>
      </c>
      <c r="B733" s="30" t="s">
        <v>13</v>
      </c>
      <c r="C733" s="30" t="s">
        <v>14</v>
      </c>
      <c r="D733" s="1" t="s">
        <v>663</v>
      </c>
      <c r="E733" s="30" t="s">
        <v>16</v>
      </c>
      <c r="F733" s="30">
        <v>9490112770</v>
      </c>
      <c r="G733" s="43">
        <v>39448</v>
      </c>
      <c r="H733" s="30">
        <v>10290648016</v>
      </c>
      <c r="I733" s="30" t="s">
        <v>17</v>
      </c>
      <c r="J733" s="30" t="s">
        <v>18</v>
      </c>
      <c r="K733" s="30" t="s">
        <v>19</v>
      </c>
      <c r="L733" s="30">
        <v>10290648</v>
      </c>
      <c r="M733" s="30" t="s">
        <v>34</v>
      </c>
      <c r="N733" s="30" t="s">
        <v>21</v>
      </c>
      <c r="O733" s="44" t="str">
        <f t="shared" si="48"/>
        <v>343402528504</v>
      </c>
      <c r="P733" s="42">
        <v>13</v>
      </c>
      <c r="Q733" s="30" t="s">
        <v>1773</v>
      </c>
      <c r="R733" s="1" t="str">
        <f t="shared" si="46"/>
        <v>Married</v>
      </c>
    </row>
    <row r="734" spans="1:18" s="45" customFormat="1" ht="16.5" customHeight="1" x14ac:dyDescent="0.25">
      <c r="A734" s="42">
        <f t="shared" si="47"/>
        <v>65</v>
      </c>
      <c r="B734" s="30" t="s">
        <v>13</v>
      </c>
      <c r="C734" s="30" t="s">
        <v>14</v>
      </c>
      <c r="D734" s="1" t="s">
        <v>720</v>
      </c>
      <c r="E734" s="30" t="s">
        <v>23</v>
      </c>
      <c r="F734" s="30">
        <v>9491570597</v>
      </c>
      <c r="G734" s="43">
        <v>40938</v>
      </c>
      <c r="H734" s="30">
        <v>10290648020</v>
      </c>
      <c r="I734" s="30" t="s">
        <v>17</v>
      </c>
      <c r="J734" s="30" t="s">
        <v>18</v>
      </c>
      <c r="K734" s="30" t="s">
        <v>19</v>
      </c>
      <c r="L734" s="30">
        <v>10290648</v>
      </c>
      <c r="M734" s="30" t="s">
        <v>34</v>
      </c>
      <c r="N734" s="30" t="s">
        <v>21</v>
      </c>
      <c r="O734" s="44" t="str">
        <f t="shared" si="48"/>
        <v>554819016603</v>
      </c>
      <c r="P734" s="42">
        <v>1</v>
      </c>
      <c r="Q734" s="30" t="s">
        <v>2500</v>
      </c>
      <c r="R734" s="1" t="str">
        <f t="shared" si="46"/>
        <v>Studying in School / College</v>
      </c>
    </row>
    <row r="735" spans="1:18" s="45" customFormat="1" ht="16.5" customHeight="1" x14ac:dyDescent="0.25">
      <c r="A735" s="42">
        <f t="shared" si="47"/>
        <v>66</v>
      </c>
      <c r="B735" s="30" t="s">
        <v>13</v>
      </c>
      <c r="C735" s="30" t="s">
        <v>14</v>
      </c>
      <c r="D735" s="1" t="s">
        <v>599</v>
      </c>
      <c r="E735" s="30" t="s">
        <v>23</v>
      </c>
      <c r="F735" s="30">
        <v>9490304378</v>
      </c>
      <c r="G735" s="43">
        <v>39126</v>
      </c>
      <c r="H735" s="30">
        <v>10290648020</v>
      </c>
      <c r="I735" s="30" t="s">
        <v>17</v>
      </c>
      <c r="J735" s="30" t="s">
        <v>31</v>
      </c>
      <c r="K735" s="30" t="s">
        <v>19</v>
      </c>
      <c r="L735" s="30">
        <v>10290648</v>
      </c>
      <c r="M735" s="30" t="s">
        <v>34</v>
      </c>
      <c r="N735" s="30" t="s">
        <v>21</v>
      </c>
      <c r="O735" s="44"/>
      <c r="P735" s="42">
        <v>12</v>
      </c>
      <c r="Q735" s="30" t="s">
        <v>31</v>
      </c>
      <c r="R735" s="1" t="str">
        <f t="shared" si="46"/>
        <v>Died</v>
      </c>
    </row>
    <row r="736" spans="1:18" s="45" customFormat="1" ht="16.5" customHeight="1" x14ac:dyDescent="0.25">
      <c r="A736" s="42">
        <f t="shared" si="47"/>
        <v>67</v>
      </c>
      <c r="B736" s="30" t="s">
        <v>13</v>
      </c>
      <c r="C736" s="30" t="s">
        <v>14</v>
      </c>
      <c r="D736" s="1" t="s">
        <v>1000</v>
      </c>
      <c r="E736" s="30" t="s">
        <v>23</v>
      </c>
      <c r="F736" s="46">
        <v>519922000000</v>
      </c>
      <c r="G736" s="43">
        <v>39829</v>
      </c>
      <c r="H736" s="30">
        <v>10290648010</v>
      </c>
      <c r="I736" s="30" t="s">
        <v>17</v>
      </c>
      <c r="J736" s="30" t="s">
        <v>18</v>
      </c>
      <c r="K736" s="30" t="s">
        <v>19</v>
      </c>
      <c r="L736" s="30">
        <v>10290648</v>
      </c>
      <c r="M736" s="30" t="s">
        <v>34</v>
      </c>
      <c r="N736" s="30" t="s">
        <v>21</v>
      </c>
      <c r="O736" s="44" t="str">
        <f>IFERROR(VLOOKUP(D736,GERDATA971,14,FALSE),"")</f>
        <v>519921714901</v>
      </c>
      <c r="P736" s="42">
        <v>10</v>
      </c>
      <c r="Q736" s="30" t="s">
        <v>2381</v>
      </c>
      <c r="R736" s="1" t="str">
        <f t="shared" si="46"/>
        <v xml:space="preserve">Drop Out </v>
      </c>
    </row>
    <row r="737" spans="1:18" s="45" customFormat="1" ht="16.5" customHeight="1" x14ac:dyDescent="0.25">
      <c r="A737" s="42">
        <f t="shared" si="47"/>
        <v>68</v>
      </c>
      <c r="B737" s="30" t="s">
        <v>13</v>
      </c>
      <c r="C737" s="30" t="s">
        <v>14</v>
      </c>
      <c r="D737" s="1" t="s">
        <v>376</v>
      </c>
      <c r="E737" s="30" t="s">
        <v>16</v>
      </c>
      <c r="F737" s="30">
        <v>7382080938</v>
      </c>
      <c r="G737" s="43">
        <v>38885</v>
      </c>
      <c r="H737" s="30">
        <v>10290648010</v>
      </c>
      <c r="I737" s="30" t="s">
        <v>17</v>
      </c>
      <c r="J737" s="30" t="s">
        <v>18</v>
      </c>
      <c r="K737" s="30" t="s">
        <v>17</v>
      </c>
      <c r="L737" s="30">
        <v>10290648</v>
      </c>
      <c r="M737" s="30" t="s">
        <v>34</v>
      </c>
      <c r="N737" s="30" t="s">
        <v>21</v>
      </c>
      <c r="O737" s="44" t="s">
        <v>3649</v>
      </c>
      <c r="P737" s="42">
        <v>3</v>
      </c>
      <c r="Q737" s="30" t="s">
        <v>3640</v>
      </c>
      <c r="R737" s="1" t="str">
        <f t="shared" si="46"/>
        <v>Inter passed and present not continue study</v>
      </c>
    </row>
    <row r="738" spans="1:18" s="45" customFormat="1" ht="16.5" customHeight="1" x14ac:dyDescent="0.25">
      <c r="A738" s="42">
        <f t="shared" si="47"/>
        <v>69</v>
      </c>
      <c r="B738" s="30" t="s">
        <v>13</v>
      </c>
      <c r="C738" s="30" t="s">
        <v>14</v>
      </c>
      <c r="D738" s="1" t="s">
        <v>920</v>
      </c>
      <c r="E738" s="30" t="s">
        <v>23</v>
      </c>
      <c r="F738" s="46">
        <v>494774000000</v>
      </c>
      <c r="G738" s="43">
        <v>39804</v>
      </c>
      <c r="H738" s="30">
        <v>10290648010</v>
      </c>
      <c r="I738" s="30" t="s">
        <v>17</v>
      </c>
      <c r="J738" s="30" t="s">
        <v>18</v>
      </c>
      <c r="K738" s="30" t="s">
        <v>19</v>
      </c>
      <c r="L738" s="30">
        <v>10290648</v>
      </c>
      <c r="M738" s="30" t="s">
        <v>34</v>
      </c>
      <c r="N738" s="30" t="s">
        <v>21</v>
      </c>
      <c r="O738" s="44" t="str">
        <f>IFERROR(VLOOKUP(D738,GERDATA971,14,FALSE),"")</f>
        <v>494773543731</v>
      </c>
      <c r="P738" s="42">
        <v>2</v>
      </c>
      <c r="Q738" s="30" t="s">
        <v>2343</v>
      </c>
      <c r="R738" s="1" t="str">
        <f t="shared" si="46"/>
        <v>10th passed and present not continue study</v>
      </c>
    </row>
    <row r="739" spans="1:18" s="45" customFormat="1" ht="16.5" customHeight="1" x14ac:dyDescent="0.25">
      <c r="A739" s="42">
        <f t="shared" si="47"/>
        <v>70</v>
      </c>
      <c r="B739" s="30" t="s">
        <v>13</v>
      </c>
      <c r="C739" s="30" t="s">
        <v>14</v>
      </c>
      <c r="D739" s="1" t="s">
        <v>47</v>
      </c>
      <c r="E739" s="30" t="s">
        <v>16</v>
      </c>
      <c r="F739" s="30">
        <v>9440566527</v>
      </c>
      <c r="G739" s="43">
        <v>38983</v>
      </c>
      <c r="H739" s="30">
        <v>10290648001</v>
      </c>
      <c r="I739" s="30" t="s">
        <v>17</v>
      </c>
      <c r="J739" s="30" t="s">
        <v>18</v>
      </c>
      <c r="K739" s="30" t="s">
        <v>17</v>
      </c>
      <c r="L739" s="30">
        <v>10290648</v>
      </c>
      <c r="M739" s="30" t="s">
        <v>34</v>
      </c>
      <c r="N739" s="30" t="s">
        <v>21</v>
      </c>
      <c r="O739" s="44" t="s">
        <v>3652</v>
      </c>
      <c r="P739" s="42">
        <v>1</v>
      </c>
      <c r="Q739" s="30" t="s">
        <v>3636</v>
      </c>
      <c r="R739" s="1" t="str">
        <f t="shared" si="46"/>
        <v>Studying in School / College</v>
      </c>
    </row>
    <row r="740" spans="1:18" s="45" customFormat="1" ht="16.5" customHeight="1" x14ac:dyDescent="0.25">
      <c r="A740" s="42">
        <f t="shared" si="47"/>
        <v>71</v>
      </c>
      <c r="B740" s="30" t="s">
        <v>13</v>
      </c>
      <c r="C740" s="30" t="s">
        <v>14</v>
      </c>
      <c r="D740" s="1" t="s">
        <v>912</v>
      </c>
      <c r="E740" s="30" t="s">
        <v>16</v>
      </c>
      <c r="F740" s="46">
        <v>342353000000</v>
      </c>
      <c r="G740" s="43">
        <v>39542</v>
      </c>
      <c r="H740" s="30">
        <v>10290648013</v>
      </c>
      <c r="I740" s="30" t="s">
        <v>17</v>
      </c>
      <c r="J740" s="30" t="s">
        <v>18</v>
      </c>
      <c r="K740" s="30" t="s">
        <v>19</v>
      </c>
      <c r="L740" s="30">
        <v>10290648</v>
      </c>
      <c r="M740" s="30" t="s">
        <v>34</v>
      </c>
      <c r="N740" s="30" t="s">
        <v>21</v>
      </c>
      <c r="O740" s="44" t="str">
        <f t="shared" ref="O740:O752" si="49">IFERROR(VLOOKUP(D740,GERDATA971,14,FALSE),"")</f>
        <v>342352952240</v>
      </c>
      <c r="P740" s="42">
        <v>1</v>
      </c>
      <c r="Q740" s="30" t="s">
        <v>2402</v>
      </c>
      <c r="R740" s="1" t="str">
        <f t="shared" si="46"/>
        <v>Studying in School / College</v>
      </c>
    </row>
    <row r="741" spans="1:18" s="45" customFormat="1" ht="16.5" customHeight="1" x14ac:dyDescent="0.25">
      <c r="A741" s="42">
        <f t="shared" si="47"/>
        <v>72</v>
      </c>
      <c r="B741" s="30" t="s">
        <v>13</v>
      </c>
      <c r="C741" s="30" t="s">
        <v>14</v>
      </c>
      <c r="D741" s="1" t="s">
        <v>1172</v>
      </c>
      <c r="E741" s="30" t="s">
        <v>23</v>
      </c>
      <c r="F741" s="46">
        <v>849158000000</v>
      </c>
      <c r="G741" s="43">
        <v>40237</v>
      </c>
      <c r="H741" s="30">
        <v>10290648026</v>
      </c>
      <c r="I741" s="30" t="s">
        <v>17</v>
      </c>
      <c r="J741" s="30" t="s">
        <v>18</v>
      </c>
      <c r="K741" s="30" t="s">
        <v>19</v>
      </c>
      <c r="L741" s="30">
        <v>10290648</v>
      </c>
      <c r="M741" s="30" t="s">
        <v>34</v>
      </c>
      <c r="N741" s="30" t="s">
        <v>1142</v>
      </c>
      <c r="O741" s="44" t="str">
        <f t="shared" si="49"/>
        <v>849158331616</v>
      </c>
      <c r="P741" s="42">
        <v>1</v>
      </c>
      <c r="Q741" s="30" t="s">
        <v>2532</v>
      </c>
      <c r="R741" s="1" t="str">
        <f t="shared" si="46"/>
        <v>Studying in School / College</v>
      </c>
    </row>
    <row r="742" spans="1:18" s="45" customFormat="1" ht="16.5" customHeight="1" x14ac:dyDescent="0.25">
      <c r="A742" s="42">
        <f t="shared" si="47"/>
        <v>73</v>
      </c>
      <c r="B742" s="30" t="s">
        <v>13</v>
      </c>
      <c r="C742" s="30" t="s">
        <v>14</v>
      </c>
      <c r="D742" s="1" t="s">
        <v>331</v>
      </c>
      <c r="E742" s="30" t="s">
        <v>23</v>
      </c>
      <c r="F742" s="30">
        <v>9494479261</v>
      </c>
      <c r="G742" s="43">
        <v>39448</v>
      </c>
      <c r="H742" s="30">
        <v>10290648023</v>
      </c>
      <c r="I742" s="30" t="s">
        <v>17</v>
      </c>
      <c r="J742" s="30" t="s">
        <v>18</v>
      </c>
      <c r="K742" s="30" t="s">
        <v>19</v>
      </c>
      <c r="L742" s="30">
        <v>10290648</v>
      </c>
      <c r="M742" s="30" t="s">
        <v>34</v>
      </c>
      <c r="N742" s="30" t="s">
        <v>21</v>
      </c>
      <c r="O742" s="44" t="str">
        <f t="shared" si="49"/>
        <v>712661330322</v>
      </c>
      <c r="P742" s="42">
        <v>10</v>
      </c>
      <c r="Q742" s="30" t="s">
        <v>2513</v>
      </c>
      <c r="R742" s="1" t="str">
        <f t="shared" si="46"/>
        <v xml:space="preserve">Drop Out </v>
      </c>
    </row>
    <row r="743" spans="1:18" s="45" customFormat="1" ht="16.5" customHeight="1" x14ac:dyDescent="0.25">
      <c r="A743" s="42">
        <f t="shared" si="47"/>
        <v>74</v>
      </c>
      <c r="B743" s="30" t="s">
        <v>13</v>
      </c>
      <c r="C743" s="30" t="s">
        <v>14</v>
      </c>
      <c r="D743" s="1" t="s">
        <v>129</v>
      </c>
      <c r="E743" s="30" t="s">
        <v>16</v>
      </c>
      <c r="F743" s="30"/>
      <c r="G743" s="43">
        <v>40909</v>
      </c>
      <c r="H743" s="30">
        <v>10290648023</v>
      </c>
      <c r="I743" s="30" t="s">
        <v>17</v>
      </c>
      <c r="J743" s="30" t="s">
        <v>18</v>
      </c>
      <c r="K743" s="30" t="s">
        <v>19</v>
      </c>
      <c r="L743" s="30">
        <v>10290648</v>
      </c>
      <c r="M743" s="30" t="s">
        <v>34</v>
      </c>
      <c r="N743" s="30" t="s">
        <v>21</v>
      </c>
      <c r="O743" s="44" t="str">
        <f t="shared" si="49"/>
        <v>394276590286</v>
      </c>
      <c r="P743" s="42">
        <v>10</v>
      </c>
      <c r="Q743" s="30" t="s">
        <v>2305</v>
      </c>
      <c r="R743" s="1" t="str">
        <f t="shared" si="46"/>
        <v xml:space="preserve">Drop Out </v>
      </c>
    </row>
    <row r="744" spans="1:18" s="45" customFormat="1" ht="16.5" customHeight="1" x14ac:dyDescent="0.25">
      <c r="A744" s="42">
        <f t="shared" si="47"/>
        <v>75</v>
      </c>
      <c r="B744" s="30" t="s">
        <v>13</v>
      </c>
      <c r="C744" s="30" t="s">
        <v>14</v>
      </c>
      <c r="D744" s="1" t="s">
        <v>639</v>
      </c>
      <c r="E744" s="30" t="s">
        <v>23</v>
      </c>
      <c r="F744" s="30">
        <v>9440156905</v>
      </c>
      <c r="G744" s="43">
        <v>40544</v>
      </c>
      <c r="H744" s="30">
        <v>10290648015</v>
      </c>
      <c r="I744" s="30" t="s">
        <v>17</v>
      </c>
      <c r="J744" s="30" t="s">
        <v>18</v>
      </c>
      <c r="K744" s="30" t="s">
        <v>19</v>
      </c>
      <c r="L744" s="30">
        <v>10290648</v>
      </c>
      <c r="M744" s="30" t="s">
        <v>34</v>
      </c>
      <c r="N744" s="30" t="s">
        <v>21</v>
      </c>
      <c r="O744" s="44" t="str">
        <f t="shared" si="49"/>
        <v>457046732992</v>
      </c>
      <c r="P744" s="42">
        <v>10</v>
      </c>
      <c r="Q744" s="30" t="s">
        <v>2462</v>
      </c>
      <c r="R744" s="1" t="str">
        <f t="shared" si="46"/>
        <v xml:space="preserve">Drop Out </v>
      </c>
    </row>
    <row r="745" spans="1:18" s="45" customFormat="1" ht="16.5" customHeight="1" x14ac:dyDescent="0.25">
      <c r="A745" s="42">
        <f t="shared" si="47"/>
        <v>76</v>
      </c>
      <c r="B745" s="30" t="s">
        <v>13</v>
      </c>
      <c r="C745" s="30" t="s">
        <v>14</v>
      </c>
      <c r="D745" s="1" t="s">
        <v>781</v>
      </c>
      <c r="E745" s="30" t="s">
        <v>23</v>
      </c>
      <c r="F745" s="30">
        <v>8500352356</v>
      </c>
      <c r="G745" s="43">
        <v>39448</v>
      </c>
      <c r="H745" s="30">
        <v>10290648023</v>
      </c>
      <c r="I745" s="30" t="s">
        <v>17</v>
      </c>
      <c r="J745" s="30" t="s">
        <v>18</v>
      </c>
      <c r="K745" s="30" t="s">
        <v>19</v>
      </c>
      <c r="L745" s="30">
        <v>10290648</v>
      </c>
      <c r="M745" s="30" t="s">
        <v>34</v>
      </c>
      <c r="N745" s="30" t="s">
        <v>21</v>
      </c>
      <c r="O745" s="44" t="str">
        <f t="shared" si="49"/>
        <v>421396102890</v>
      </c>
      <c r="P745" s="42">
        <v>10</v>
      </c>
      <c r="Q745" s="30" t="s">
        <v>2308</v>
      </c>
      <c r="R745" s="1" t="str">
        <f t="shared" si="46"/>
        <v xml:space="preserve">Drop Out </v>
      </c>
    </row>
    <row r="746" spans="1:18" s="45" customFormat="1" ht="16.5" customHeight="1" x14ac:dyDescent="0.25">
      <c r="A746" s="42">
        <f t="shared" si="47"/>
        <v>77</v>
      </c>
      <c r="B746" s="30" t="s">
        <v>13</v>
      </c>
      <c r="C746" s="30" t="s">
        <v>14</v>
      </c>
      <c r="D746" s="1" t="s">
        <v>821</v>
      </c>
      <c r="E746" s="30" t="s">
        <v>16</v>
      </c>
      <c r="F746" s="30">
        <v>8500352360</v>
      </c>
      <c r="G746" s="43">
        <v>40179</v>
      </c>
      <c r="H746" s="30">
        <v>10290648023</v>
      </c>
      <c r="I746" s="30" t="s">
        <v>17</v>
      </c>
      <c r="J746" s="30" t="s">
        <v>18</v>
      </c>
      <c r="K746" s="30" t="s">
        <v>19</v>
      </c>
      <c r="L746" s="30">
        <v>10290648</v>
      </c>
      <c r="M746" s="30" t="s">
        <v>34</v>
      </c>
      <c r="N746" s="30" t="s">
        <v>21</v>
      </c>
      <c r="O746" s="44" t="str">
        <f t="shared" si="49"/>
        <v/>
      </c>
      <c r="P746" s="42">
        <v>10</v>
      </c>
      <c r="Q746" s="30" t="s">
        <v>2518</v>
      </c>
      <c r="R746" s="1" t="str">
        <f t="shared" si="46"/>
        <v xml:space="preserve">Drop Out </v>
      </c>
    </row>
    <row r="747" spans="1:18" s="45" customFormat="1" ht="16.5" customHeight="1" x14ac:dyDescent="0.25">
      <c r="A747" s="42">
        <f t="shared" si="47"/>
        <v>78</v>
      </c>
      <c r="B747" s="30" t="s">
        <v>13</v>
      </c>
      <c r="C747" s="30" t="s">
        <v>14</v>
      </c>
      <c r="D747" s="1" t="s">
        <v>207</v>
      </c>
      <c r="E747" s="30" t="s">
        <v>16</v>
      </c>
      <c r="F747" s="30">
        <v>9490178303</v>
      </c>
      <c r="G747" s="43">
        <v>40179</v>
      </c>
      <c r="H747" s="30">
        <v>10290648019</v>
      </c>
      <c r="I747" s="30" t="s">
        <v>17</v>
      </c>
      <c r="J747" s="30" t="s">
        <v>18</v>
      </c>
      <c r="K747" s="30" t="s">
        <v>19</v>
      </c>
      <c r="L747" s="30">
        <v>10290648</v>
      </c>
      <c r="M747" s="30" t="s">
        <v>34</v>
      </c>
      <c r="N747" s="30" t="s">
        <v>21</v>
      </c>
      <c r="O747" s="44" t="str">
        <f t="shared" si="49"/>
        <v>361174406554</v>
      </c>
      <c r="P747" s="42">
        <v>10</v>
      </c>
      <c r="Q747" s="30" t="s">
        <v>2448</v>
      </c>
      <c r="R747" s="1" t="str">
        <f t="shared" si="46"/>
        <v xml:space="preserve">Drop Out </v>
      </c>
    </row>
    <row r="748" spans="1:18" s="45" customFormat="1" ht="16.5" customHeight="1" x14ac:dyDescent="0.25">
      <c r="A748" s="42">
        <f t="shared" si="47"/>
        <v>79</v>
      </c>
      <c r="B748" s="30" t="s">
        <v>13</v>
      </c>
      <c r="C748" s="30" t="s">
        <v>14</v>
      </c>
      <c r="D748" s="1" t="s">
        <v>682</v>
      </c>
      <c r="E748" s="30" t="s">
        <v>16</v>
      </c>
      <c r="F748" s="30">
        <v>7382957590</v>
      </c>
      <c r="G748" s="43">
        <v>40413</v>
      </c>
      <c r="H748" s="30">
        <v>10290648012</v>
      </c>
      <c r="I748" s="30" t="s">
        <v>17</v>
      </c>
      <c r="J748" s="30" t="s">
        <v>18</v>
      </c>
      <c r="K748" s="30" t="s">
        <v>19</v>
      </c>
      <c r="L748" s="30">
        <v>10290648</v>
      </c>
      <c r="M748" s="30" t="s">
        <v>34</v>
      </c>
      <c r="N748" s="30" t="s">
        <v>21</v>
      </c>
      <c r="O748" s="44" t="str">
        <f t="shared" si="49"/>
        <v>361557462021</v>
      </c>
      <c r="P748" s="42">
        <v>1</v>
      </c>
      <c r="Q748" s="30" t="s">
        <v>2394</v>
      </c>
      <c r="R748" s="1" t="str">
        <f t="shared" si="46"/>
        <v>Studying in School / College</v>
      </c>
    </row>
    <row r="749" spans="1:18" s="45" customFormat="1" ht="16.5" customHeight="1" x14ac:dyDescent="0.25">
      <c r="A749" s="42">
        <f t="shared" si="47"/>
        <v>80</v>
      </c>
      <c r="B749" s="30" t="s">
        <v>13</v>
      </c>
      <c r="C749" s="30" t="s">
        <v>14</v>
      </c>
      <c r="D749" s="1" t="s">
        <v>1193</v>
      </c>
      <c r="E749" s="30" t="s">
        <v>23</v>
      </c>
      <c r="F749" s="46">
        <v>830857000000</v>
      </c>
      <c r="G749" s="43">
        <v>39943</v>
      </c>
      <c r="H749" s="30">
        <v>10290648015</v>
      </c>
      <c r="I749" s="30" t="s">
        <v>17</v>
      </c>
      <c r="J749" s="30" t="s">
        <v>18</v>
      </c>
      <c r="K749" s="30" t="s">
        <v>19</v>
      </c>
      <c r="L749" s="30">
        <v>10290648</v>
      </c>
      <c r="M749" s="30" t="s">
        <v>34</v>
      </c>
      <c r="N749" s="30" t="s">
        <v>1142</v>
      </c>
      <c r="O749" s="44" t="str">
        <f t="shared" si="49"/>
        <v>830857356620</v>
      </c>
      <c r="P749" s="42">
        <v>10</v>
      </c>
      <c r="Q749" s="30" t="s">
        <v>2465</v>
      </c>
      <c r="R749" s="1" t="str">
        <f t="shared" si="46"/>
        <v xml:space="preserve">Drop Out </v>
      </c>
    </row>
    <row r="750" spans="1:18" s="45" customFormat="1" ht="16.5" customHeight="1" x14ac:dyDescent="0.25">
      <c r="A750" s="42">
        <f t="shared" si="47"/>
        <v>81</v>
      </c>
      <c r="B750" s="30" t="s">
        <v>13</v>
      </c>
      <c r="C750" s="30" t="s">
        <v>14</v>
      </c>
      <c r="D750" s="1" t="s">
        <v>219</v>
      </c>
      <c r="E750" s="30" t="s">
        <v>23</v>
      </c>
      <c r="F750" s="30">
        <v>9490685258</v>
      </c>
      <c r="G750" s="43">
        <v>39448</v>
      </c>
      <c r="H750" s="30">
        <v>10290648023</v>
      </c>
      <c r="I750" s="30" t="s">
        <v>17</v>
      </c>
      <c r="J750" s="30" t="s">
        <v>18</v>
      </c>
      <c r="K750" s="30" t="s">
        <v>19</v>
      </c>
      <c r="L750" s="30">
        <v>10290648</v>
      </c>
      <c r="M750" s="30" t="s">
        <v>34</v>
      </c>
      <c r="N750" s="30" t="s">
        <v>21</v>
      </c>
      <c r="O750" s="44" t="str">
        <f t="shared" si="49"/>
        <v>597460622041</v>
      </c>
      <c r="P750" s="42">
        <v>4</v>
      </c>
      <c r="Q750" s="30" t="s">
        <v>2521</v>
      </c>
      <c r="R750" s="1" t="str">
        <f t="shared" si="46"/>
        <v>10th or Inter failed</v>
      </c>
    </row>
    <row r="751" spans="1:18" s="45" customFormat="1" ht="16.5" customHeight="1" x14ac:dyDescent="0.25">
      <c r="A751" s="42">
        <f t="shared" si="47"/>
        <v>82</v>
      </c>
      <c r="B751" s="30" t="s">
        <v>13</v>
      </c>
      <c r="C751" s="30" t="s">
        <v>14</v>
      </c>
      <c r="D751" s="1" t="s">
        <v>1223</v>
      </c>
      <c r="E751" s="30" t="s">
        <v>16</v>
      </c>
      <c r="F751" s="46">
        <v>453571000000</v>
      </c>
      <c r="G751" s="43">
        <v>40544</v>
      </c>
      <c r="H751" s="30">
        <v>10290648019</v>
      </c>
      <c r="I751" s="30" t="s">
        <v>17</v>
      </c>
      <c r="J751" s="30" t="s">
        <v>18</v>
      </c>
      <c r="K751" s="30" t="s">
        <v>19</v>
      </c>
      <c r="L751" s="30">
        <v>10290648</v>
      </c>
      <c r="M751" s="30" t="s">
        <v>34</v>
      </c>
      <c r="N751" s="30" t="s">
        <v>1142</v>
      </c>
      <c r="O751" s="44" t="str">
        <f t="shared" si="49"/>
        <v>453570935528</v>
      </c>
      <c r="P751" s="42">
        <v>5</v>
      </c>
      <c r="Q751" s="30" t="s">
        <v>2493</v>
      </c>
      <c r="R751" s="1" t="str">
        <f t="shared" si="46"/>
        <v>Migrated Other district</v>
      </c>
    </row>
    <row r="752" spans="1:18" s="45" customFormat="1" ht="16.5" customHeight="1" x14ac:dyDescent="0.25">
      <c r="A752" s="42">
        <f t="shared" si="47"/>
        <v>83</v>
      </c>
      <c r="B752" s="30" t="s">
        <v>13</v>
      </c>
      <c r="C752" s="30" t="s">
        <v>14</v>
      </c>
      <c r="D752" s="1" t="s">
        <v>1116</v>
      </c>
      <c r="E752" s="30" t="s">
        <v>16</v>
      </c>
      <c r="F752" s="46">
        <v>303036000000</v>
      </c>
      <c r="G752" s="43">
        <v>38719</v>
      </c>
      <c r="H752" s="30">
        <v>10290648019</v>
      </c>
      <c r="I752" s="30" t="s">
        <v>17</v>
      </c>
      <c r="J752" s="30" t="s">
        <v>18</v>
      </c>
      <c r="K752" s="30" t="s">
        <v>19</v>
      </c>
      <c r="L752" s="30">
        <v>10290648</v>
      </c>
      <c r="M752" s="30" t="s">
        <v>34</v>
      </c>
      <c r="N752" s="30" t="s">
        <v>21</v>
      </c>
      <c r="O752" s="44" t="str">
        <f t="shared" si="49"/>
        <v>303036271554</v>
      </c>
      <c r="P752" s="42">
        <v>2</v>
      </c>
      <c r="Q752" s="30" t="s">
        <v>2495</v>
      </c>
      <c r="R752" s="1" t="str">
        <f t="shared" si="46"/>
        <v>10th passed and present not continue study</v>
      </c>
    </row>
    <row r="753" spans="1:18" s="45" customFormat="1" ht="16.5" customHeight="1" x14ac:dyDescent="0.25">
      <c r="A753" s="42">
        <f t="shared" si="47"/>
        <v>84</v>
      </c>
      <c r="B753" s="30" t="s">
        <v>13</v>
      </c>
      <c r="C753" s="30" t="s">
        <v>14</v>
      </c>
      <c r="D753" s="1" t="s">
        <v>1073</v>
      </c>
      <c r="E753" s="30" t="s">
        <v>23</v>
      </c>
      <c r="F753" s="46">
        <v>228230000000</v>
      </c>
      <c r="G753" s="43">
        <v>38648</v>
      </c>
      <c r="H753" s="30">
        <v>10290648001</v>
      </c>
      <c r="I753" s="30" t="s">
        <v>17</v>
      </c>
      <c r="J753" s="30" t="s">
        <v>18</v>
      </c>
      <c r="K753" s="30" t="s">
        <v>17</v>
      </c>
      <c r="L753" s="30">
        <v>10290648</v>
      </c>
      <c r="M753" s="30" t="s">
        <v>34</v>
      </c>
      <c r="N753" s="30" t="s">
        <v>21</v>
      </c>
      <c r="O753" s="44" t="s">
        <v>3654</v>
      </c>
      <c r="P753" s="42">
        <v>1</v>
      </c>
      <c r="Q753" s="30" t="s">
        <v>3656</v>
      </c>
      <c r="R753" s="1" t="str">
        <f t="shared" si="46"/>
        <v>Studying in School / College</v>
      </c>
    </row>
    <row r="754" spans="1:18" s="45" customFormat="1" ht="16.5" customHeight="1" x14ac:dyDescent="0.25">
      <c r="A754" s="42">
        <f t="shared" si="47"/>
        <v>85</v>
      </c>
      <c r="B754" s="30" t="s">
        <v>13</v>
      </c>
      <c r="C754" s="30" t="s">
        <v>14</v>
      </c>
      <c r="D754" s="1" t="s">
        <v>1004</v>
      </c>
      <c r="E754" s="30" t="s">
        <v>23</v>
      </c>
      <c r="F754" s="46">
        <v>913564000000</v>
      </c>
      <c r="G754" s="43">
        <v>38889</v>
      </c>
      <c r="H754" s="30">
        <v>10290648001</v>
      </c>
      <c r="I754" s="30" t="s">
        <v>17</v>
      </c>
      <c r="J754" s="30" t="s">
        <v>18</v>
      </c>
      <c r="K754" s="30" t="s">
        <v>17</v>
      </c>
      <c r="L754" s="30">
        <v>10290648</v>
      </c>
      <c r="M754" s="30" t="s">
        <v>34</v>
      </c>
      <c r="N754" s="30" t="s">
        <v>21</v>
      </c>
      <c r="O754" s="44" t="s">
        <v>3658</v>
      </c>
      <c r="P754" s="42">
        <v>1</v>
      </c>
      <c r="Q754" s="30" t="s">
        <v>3660</v>
      </c>
      <c r="R754" s="1" t="str">
        <f t="shared" si="46"/>
        <v>Studying in School / College</v>
      </c>
    </row>
    <row r="755" spans="1:18" s="45" customFormat="1" ht="16.5" customHeight="1" x14ac:dyDescent="0.25">
      <c r="A755" s="42">
        <f t="shared" si="47"/>
        <v>86</v>
      </c>
      <c r="B755" s="30" t="s">
        <v>13</v>
      </c>
      <c r="C755" s="30" t="s">
        <v>14</v>
      </c>
      <c r="D755" s="1" t="s">
        <v>573</v>
      </c>
      <c r="E755" s="30" t="s">
        <v>16</v>
      </c>
      <c r="F755" s="30">
        <v>8500967760</v>
      </c>
      <c r="G755" s="43">
        <v>38852</v>
      </c>
      <c r="H755" s="30">
        <v>10290648025</v>
      </c>
      <c r="I755" s="30" t="s">
        <v>17</v>
      </c>
      <c r="J755" s="30" t="s">
        <v>18</v>
      </c>
      <c r="K755" s="30" t="s">
        <v>17</v>
      </c>
      <c r="L755" s="30">
        <v>10290648</v>
      </c>
      <c r="M755" s="30" t="s">
        <v>34</v>
      </c>
      <c r="N755" s="30" t="s">
        <v>21</v>
      </c>
      <c r="O755" s="44"/>
      <c r="P755" s="42">
        <v>1</v>
      </c>
      <c r="Q755" s="30" t="s">
        <v>3663</v>
      </c>
      <c r="R755" s="1" t="str">
        <f t="shared" si="46"/>
        <v>Studying in School / College</v>
      </c>
    </row>
    <row r="756" spans="1:18" s="45" customFormat="1" ht="16.5" customHeight="1" x14ac:dyDescent="0.25">
      <c r="A756" s="42">
        <f t="shared" si="47"/>
        <v>87</v>
      </c>
      <c r="B756" s="30" t="s">
        <v>13</v>
      </c>
      <c r="C756" s="30" t="s">
        <v>14</v>
      </c>
      <c r="D756" s="1" t="s">
        <v>513</v>
      </c>
      <c r="E756" s="30" t="s">
        <v>16</v>
      </c>
      <c r="F756" s="30">
        <v>6281809563</v>
      </c>
      <c r="G756" s="43">
        <v>38871</v>
      </c>
      <c r="H756" s="30">
        <v>10290648004</v>
      </c>
      <c r="I756" s="30" t="s">
        <v>17</v>
      </c>
      <c r="J756" s="30" t="s">
        <v>18</v>
      </c>
      <c r="K756" s="30" t="s">
        <v>17</v>
      </c>
      <c r="L756" s="30">
        <v>10290648</v>
      </c>
      <c r="M756" s="30" t="s">
        <v>34</v>
      </c>
      <c r="N756" s="30" t="s">
        <v>21</v>
      </c>
      <c r="O756" s="44" t="s">
        <v>3664</v>
      </c>
      <c r="P756" s="42">
        <v>3</v>
      </c>
      <c r="Q756" s="30" t="s">
        <v>3640</v>
      </c>
      <c r="R756" s="1" t="str">
        <f t="shared" si="46"/>
        <v>Inter passed and present not continue study</v>
      </c>
    </row>
    <row r="757" spans="1:18" s="45" customFormat="1" ht="16.5" customHeight="1" x14ac:dyDescent="0.25">
      <c r="A757" s="42">
        <f t="shared" si="47"/>
        <v>88</v>
      </c>
      <c r="B757" s="30" t="s">
        <v>13</v>
      </c>
      <c r="C757" s="30" t="s">
        <v>14</v>
      </c>
      <c r="D757" s="1" t="s">
        <v>507</v>
      </c>
      <c r="E757" s="30" t="s">
        <v>23</v>
      </c>
      <c r="F757" s="30">
        <v>9440289068</v>
      </c>
      <c r="G757" s="43">
        <v>38918</v>
      </c>
      <c r="H757" s="30">
        <v>10290648012</v>
      </c>
      <c r="I757" s="30" t="s">
        <v>17</v>
      </c>
      <c r="J757" s="30" t="s">
        <v>18</v>
      </c>
      <c r="K757" s="30" t="s">
        <v>19</v>
      </c>
      <c r="L757" s="30">
        <v>10290648</v>
      </c>
      <c r="M757" s="30" t="s">
        <v>34</v>
      </c>
      <c r="N757" s="30" t="s">
        <v>21</v>
      </c>
      <c r="O757" s="44" t="str">
        <f>IFERROR(VLOOKUP(D757,GERDATA971,14,FALSE),"")</f>
        <v>565066234631</v>
      </c>
      <c r="P757" s="42">
        <v>1</v>
      </c>
      <c r="Q757" s="30" t="s">
        <v>2397</v>
      </c>
      <c r="R757" s="1" t="str">
        <f t="shared" si="46"/>
        <v>Studying in School / College</v>
      </c>
    </row>
    <row r="758" spans="1:18" s="45" customFormat="1" ht="16.5" customHeight="1" x14ac:dyDescent="0.25">
      <c r="A758" s="42">
        <v>1</v>
      </c>
      <c r="B758" s="30" t="s">
        <v>13</v>
      </c>
      <c r="C758" s="30" t="s">
        <v>14</v>
      </c>
      <c r="D758" s="1" t="s">
        <v>714</v>
      </c>
      <c r="E758" s="30" t="s">
        <v>16</v>
      </c>
      <c r="F758" s="30">
        <v>9182174964</v>
      </c>
      <c r="G758" s="43">
        <v>40157</v>
      </c>
      <c r="H758" s="30">
        <v>10290636019</v>
      </c>
      <c r="I758" s="30" t="s">
        <v>17</v>
      </c>
      <c r="J758" s="30" t="s">
        <v>18</v>
      </c>
      <c r="K758" s="30" t="s">
        <v>19</v>
      </c>
      <c r="L758" s="30">
        <v>10290636</v>
      </c>
      <c r="M758" s="30" t="s">
        <v>44</v>
      </c>
      <c r="N758" s="30" t="s">
        <v>21</v>
      </c>
      <c r="O758" s="44" t="str">
        <f>IFERROR(VLOOKUP(D758,GERDATA971,14,FALSE),"")</f>
        <v>AADHAR NOT AVAILABLE</v>
      </c>
      <c r="P758" s="42">
        <v>6</v>
      </c>
      <c r="Q758" s="30" t="s">
        <v>2584</v>
      </c>
      <c r="R758" s="1" t="str">
        <f t="shared" si="46"/>
        <v>Migrated to other state</v>
      </c>
    </row>
    <row r="759" spans="1:18" s="45" customFormat="1" ht="16.5" customHeight="1" x14ac:dyDescent="0.25">
      <c r="A759" s="42">
        <f t="shared" si="47"/>
        <v>2</v>
      </c>
      <c r="B759" s="30" t="s">
        <v>13</v>
      </c>
      <c r="C759" s="30" t="s">
        <v>14</v>
      </c>
      <c r="D759" s="1" t="s">
        <v>1014</v>
      </c>
      <c r="E759" s="30" t="s">
        <v>23</v>
      </c>
      <c r="F759" s="46">
        <v>612052000000</v>
      </c>
      <c r="G759" s="43">
        <v>43062</v>
      </c>
      <c r="H759" s="30">
        <v>10290636019</v>
      </c>
      <c r="I759" s="30" t="s">
        <v>17</v>
      </c>
      <c r="J759" s="30" t="s">
        <v>18</v>
      </c>
      <c r="K759" s="30" t="s">
        <v>19</v>
      </c>
      <c r="L759" s="30">
        <v>10290636</v>
      </c>
      <c r="M759" s="30" t="s">
        <v>44</v>
      </c>
      <c r="N759" s="30" t="s">
        <v>21</v>
      </c>
      <c r="O759" s="44" t="str">
        <f>IFERROR(VLOOKUP(D759,GERDATA971,14,FALSE),"")</f>
        <v>AADHAR NOT AVAILABLE</v>
      </c>
      <c r="P759" s="42">
        <v>6</v>
      </c>
      <c r="Q759" s="30" t="s">
        <v>2584</v>
      </c>
      <c r="R759" s="1" t="str">
        <f t="shared" si="46"/>
        <v>Migrated to other state</v>
      </c>
    </row>
    <row r="760" spans="1:18" s="45" customFormat="1" ht="16.5" customHeight="1" x14ac:dyDescent="0.25">
      <c r="A760" s="42">
        <f t="shared" si="47"/>
        <v>3</v>
      </c>
      <c r="B760" s="30" t="s">
        <v>13</v>
      </c>
      <c r="C760" s="30" t="s">
        <v>14</v>
      </c>
      <c r="D760" s="1" t="s">
        <v>721</v>
      </c>
      <c r="E760" s="30" t="s">
        <v>23</v>
      </c>
      <c r="F760" s="30">
        <v>9182174964</v>
      </c>
      <c r="G760" s="43">
        <v>42309</v>
      </c>
      <c r="H760" s="30">
        <v>10290636019</v>
      </c>
      <c r="I760" s="30" t="s">
        <v>17</v>
      </c>
      <c r="J760" s="30" t="s">
        <v>18</v>
      </c>
      <c r="K760" s="30" t="s">
        <v>19</v>
      </c>
      <c r="L760" s="30">
        <v>10290636</v>
      </c>
      <c r="M760" s="30" t="s">
        <v>44</v>
      </c>
      <c r="N760" s="30" t="s">
        <v>21</v>
      </c>
      <c r="O760" s="44" t="str">
        <f>IFERROR(VLOOKUP(D760,GERDATA971,14,FALSE),"")</f>
        <v>AADHAR NOT AVAILABLE</v>
      </c>
      <c r="P760" s="42">
        <v>6</v>
      </c>
      <c r="Q760" s="30" t="s">
        <v>2584</v>
      </c>
      <c r="R760" s="1" t="str">
        <f t="shared" si="46"/>
        <v>Migrated to other state</v>
      </c>
    </row>
    <row r="761" spans="1:18" s="45" customFormat="1" ht="16.5" customHeight="1" x14ac:dyDescent="0.25">
      <c r="A761" s="42">
        <f t="shared" si="47"/>
        <v>4</v>
      </c>
      <c r="B761" s="30" t="s">
        <v>13</v>
      </c>
      <c r="C761" s="30" t="s">
        <v>14</v>
      </c>
      <c r="D761" s="1" t="s">
        <v>741</v>
      </c>
      <c r="E761" s="30" t="s">
        <v>23</v>
      </c>
      <c r="F761" s="30">
        <v>9182174964</v>
      </c>
      <c r="G761" s="43">
        <v>39358</v>
      </c>
      <c r="H761" s="30">
        <v>10290636019</v>
      </c>
      <c r="I761" s="30" t="s">
        <v>17</v>
      </c>
      <c r="J761" s="30" t="s">
        <v>18</v>
      </c>
      <c r="K761" s="30" t="s">
        <v>19</v>
      </c>
      <c r="L761" s="30">
        <v>10290636</v>
      </c>
      <c r="M761" s="30" t="s">
        <v>44</v>
      </c>
      <c r="N761" s="30" t="s">
        <v>21</v>
      </c>
      <c r="O761" s="44" t="str">
        <f>IFERROR(VLOOKUP(D761,GERDATA971,14,FALSE),"")</f>
        <v>AADHAR NOT AVAILABLE</v>
      </c>
      <c r="P761" s="42">
        <v>6</v>
      </c>
      <c r="Q761" s="30" t="s">
        <v>2584</v>
      </c>
      <c r="R761" s="1" t="str">
        <f t="shared" si="46"/>
        <v>Migrated to other state</v>
      </c>
    </row>
    <row r="762" spans="1:18" s="45" customFormat="1" ht="16.5" customHeight="1" x14ac:dyDescent="0.25">
      <c r="A762" s="42">
        <f t="shared" si="47"/>
        <v>5</v>
      </c>
      <c r="B762" s="30" t="s">
        <v>13</v>
      </c>
      <c r="C762" s="30" t="s">
        <v>14</v>
      </c>
      <c r="D762" s="1" t="s">
        <v>67</v>
      </c>
      <c r="E762" s="30" t="s">
        <v>16</v>
      </c>
      <c r="F762" s="30">
        <v>9494906313</v>
      </c>
      <c r="G762" s="43">
        <v>39083</v>
      </c>
      <c r="H762" s="30">
        <v>10290636022</v>
      </c>
      <c r="I762" s="30" t="s">
        <v>17</v>
      </c>
      <c r="J762" s="30" t="s">
        <v>18</v>
      </c>
      <c r="K762" s="30" t="s">
        <v>19</v>
      </c>
      <c r="L762" s="30">
        <v>10290636</v>
      </c>
      <c r="M762" s="30" t="s">
        <v>44</v>
      </c>
      <c r="N762" s="30" t="s">
        <v>21</v>
      </c>
      <c r="O762" s="44"/>
      <c r="P762" s="42">
        <v>2</v>
      </c>
      <c r="Q762" s="30" t="s">
        <v>1722</v>
      </c>
      <c r="R762" s="1" t="str">
        <f t="shared" si="46"/>
        <v>10th passed and present not continue study</v>
      </c>
    </row>
    <row r="763" spans="1:18" s="45" customFormat="1" ht="16.5" customHeight="1" x14ac:dyDescent="0.25">
      <c r="A763" s="42">
        <f t="shared" si="47"/>
        <v>6</v>
      </c>
      <c r="B763" s="30" t="s">
        <v>13</v>
      </c>
      <c r="C763" s="30" t="s">
        <v>14</v>
      </c>
      <c r="D763" s="1" t="s">
        <v>942</v>
      </c>
      <c r="E763" s="30" t="s">
        <v>16</v>
      </c>
      <c r="F763" s="46">
        <v>899257000000</v>
      </c>
      <c r="G763" s="43">
        <v>39336</v>
      </c>
      <c r="H763" s="30">
        <v>10290636022</v>
      </c>
      <c r="I763" s="30" t="s">
        <v>17</v>
      </c>
      <c r="J763" s="30" t="s">
        <v>18</v>
      </c>
      <c r="K763" s="30" t="s">
        <v>19</v>
      </c>
      <c r="L763" s="30">
        <v>10290636</v>
      </c>
      <c r="M763" s="30" t="s">
        <v>44</v>
      </c>
      <c r="N763" s="30" t="s">
        <v>21</v>
      </c>
      <c r="O763" s="44" t="str">
        <f>IFERROR(VLOOKUP(D763,GERDATA971,14,FALSE),"")</f>
        <v/>
      </c>
      <c r="P763" s="42">
        <v>11</v>
      </c>
      <c r="Q763" s="30" t="s">
        <v>1552</v>
      </c>
      <c r="R763" s="1" t="str">
        <f t="shared" si="46"/>
        <v>Not traced</v>
      </c>
    </row>
    <row r="764" spans="1:18" s="45" customFormat="1" ht="16.5" customHeight="1" x14ac:dyDescent="0.25">
      <c r="A764" s="42">
        <f t="shared" si="47"/>
        <v>7</v>
      </c>
      <c r="B764" s="30" t="s">
        <v>13</v>
      </c>
      <c r="C764" s="30" t="s">
        <v>14</v>
      </c>
      <c r="D764" s="1" t="s">
        <v>524</v>
      </c>
      <c r="E764" s="30" t="s">
        <v>16</v>
      </c>
      <c r="F764" s="30">
        <v>7981722414</v>
      </c>
      <c r="G764" s="43">
        <v>38718</v>
      </c>
      <c r="H764" s="30">
        <v>10290636016</v>
      </c>
      <c r="I764" s="30" t="s">
        <v>17</v>
      </c>
      <c r="J764" s="30" t="s">
        <v>18</v>
      </c>
      <c r="K764" s="30" t="s">
        <v>19</v>
      </c>
      <c r="L764" s="30">
        <v>10290636</v>
      </c>
      <c r="M764" s="30" t="s">
        <v>44</v>
      </c>
      <c r="N764" s="30" t="s">
        <v>21</v>
      </c>
      <c r="O764" s="44" t="str">
        <f>IFERROR(VLOOKUP(D764,GERDATA971,14,FALSE),"")</f>
        <v/>
      </c>
      <c r="P764" s="42">
        <v>11</v>
      </c>
      <c r="Q764" s="30" t="s">
        <v>1552</v>
      </c>
      <c r="R764" s="1" t="str">
        <f t="shared" si="46"/>
        <v>Not traced</v>
      </c>
    </row>
    <row r="765" spans="1:18" s="45" customFormat="1" ht="16.5" customHeight="1" x14ac:dyDescent="0.25">
      <c r="A765" s="42">
        <f t="shared" si="47"/>
        <v>8</v>
      </c>
      <c r="B765" s="30" t="s">
        <v>13</v>
      </c>
      <c r="C765" s="30" t="s">
        <v>14</v>
      </c>
      <c r="D765" s="1" t="s">
        <v>1154</v>
      </c>
      <c r="E765" s="30" t="s">
        <v>16</v>
      </c>
      <c r="F765" s="46">
        <v>384019000000</v>
      </c>
      <c r="G765" s="43">
        <v>41653</v>
      </c>
      <c r="H765" s="30">
        <v>10290636022</v>
      </c>
      <c r="I765" s="30" t="s">
        <v>17</v>
      </c>
      <c r="J765" s="30" t="s">
        <v>18</v>
      </c>
      <c r="K765" s="30" t="s">
        <v>19</v>
      </c>
      <c r="L765" s="30">
        <v>10290636</v>
      </c>
      <c r="M765" s="30" t="s">
        <v>44</v>
      </c>
      <c r="N765" s="30" t="s">
        <v>1142</v>
      </c>
      <c r="O765" s="44" t="str">
        <f>IFERROR(VLOOKUP(D765,GERDATA971,14,FALSE),"")</f>
        <v/>
      </c>
      <c r="P765" s="42">
        <v>11</v>
      </c>
      <c r="Q765" s="30" t="s">
        <v>1552</v>
      </c>
      <c r="R765" s="1" t="str">
        <f t="shared" si="46"/>
        <v>Not traced</v>
      </c>
    </row>
    <row r="766" spans="1:18" s="45" customFormat="1" ht="16.5" customHeight="1" x14ac:dyDescent="0.25">
      <c r="A766" s="42">
        <f t="shared" si="47"/>
        <v>9</v>
      </c>
      <c r="B766" s="30" t="s">
        <v>13</v>
      </c>
      <c r="C766" s="30" t="s">
        <v>14</v>
      </c>
      <c r="D766" s="1" t="s">
        <v>1034</v>
      </c>
      <c r="E766" s="30" t="s">
        <v>16</v>
      </c>
      <c r="F766" s="46">
        <v>729489000000</v>
      </c>
      <c r="G766" s="43">
        <v>38862</v>
      </c>
      <c r="H766" s="30">
        <v>10290636014</v>
      </c>
      <c r="I766" s="30" t="s">
        <v>17</v>
      </c>
      <c r="J766" s="30" t="s">
        <v>18</v>
      </c>
      <c r="K766" s="30" t="s">
        <v>19</v>
      </c>
      <c r="L766" s="30">
        <v>10290636</v>
      </c>
      <c r="M766" s="30" t="s">
        <v>44</v>
      </c>
      <c r="N766" s="30" t="s">
        <v>21</v>
      </c>
      <c r="O766" s="44" t="str">
        <f>IFERROR(VLOOKUP(D766,GERDATA971,14,FALSE),"")</f>
        <v>729489397285</v>
      </c>
      <c r="P766" s="42">
        <v>2</v>
      </c>
      <c r="Q766" s="30" t="s">
        <v>2543</v>
      </c>
      <c r="R766" s="1" t="str">
        <f t="shared" si="46"/>
        <v>10th passed and present not continue study</v>
      </c>
    </row>
    <row r="767" spans="1:18" s="45" customFormat="1" ht="16.5" customHeight="1" x14ac:dyDescent="0.25">
      <c r="A767" s="42">
        <f t="shared" si="47"/>
        <v>10</v>
      </c>
      <c r="B767" s="30" t="s">
        <v>13</v>
      </c>
      <c r="C767" s="30" t="s">
        <v>14</v>
      </c>
      <c r="D767" s="1" t="s">
        <v>723</v>
      </c>
      <c r="E767" s="30" t="s">
        <v>23</v>
      </c>
      <c r="F767" s="30">
        <v>7993183163</v>
      </c>
      <c r="G767" s="43">
        <v>38744</v>
      </c>
      <c r="H767" s="30">
        <v>10290636016</v>
      </c>
      <c r="I767" s="30" t="s">
        <v>17</v>
      </c>
      <c r="J767" s="30" t="s">
        <v>18</v>
      </c>
      <c r="K767" s="30" t="s">
        <v>17</v>
      </c>
      <c r="L767" s="30">
        <v>10290636</v>
      </c>
      <c r="M767" s="30" t="s">
        <v>44</v>
      </c>
      <c r="N767" s="30" t="s">
        <v>21</v>
      </c>
      <c r="O767" s="44">
        <v>754683865914</v>
      </c>
      <c r="P767" s="42">
        <v>1</v>
      </c>
      <c r="Q767" s="30" t="s">
        <v>1400</v>
      </c>
      <c r="R767" s="1" t="str">
        <f t="shared" si="46"/>
        <v>Studying in School / College</v>
      </c>
    </row>
    <row r="768" spans="1:18" s="45" customFormat="1" ht="16.5" customHeight="1" x14ac:dyDescent="0.25">
      <c r="A768" s="42">
        <f t="shared" si="47"/>
        <v>11</v>
      </c>
      <c r="B768" s="30" t="s">
        <v>13</v>
      </c>
      <c r="C768" s="30" t="s">
        <v>14</v>
      </c>
      <c r="D768" s="1" t="s">
        <v>278</v>
      </c>
      <c r="E768" s="30" t="s">
        <v>23</v>
      </c>
      <c r="F768" s="30">
        <v>8897901735</v>
      </c>
      <c r="G768" s="43">
        <v>38718</v>
      </c>
      <c r="H768" s="30">
        <v>10290636024</v>
      </c>
      <c r="I768" s="30" t="s">
        <v>17</v>
      </c>
      <c r="J768" s="30" t="s">
        <v>18</v>
      </c>
      <c r="K768" s="30" t="s">
        <v>19</v>
      </c>
      <c r="L768" s="30">
        <v>10290636</v>
      </c>
      <c r="M768" s="30" t="s">
        <v>44</v>
      </c>
      <c r="N768" s="30" t="s">
        <v>21</v>
      </c>
      <c r="O768" s="44" t="str">
        <f t="shared" ref="O768:O773" si="50">IFERROR(VLOOKUP(D768,GERDATA971,14,FALSE),"")</f>
        <v/>
      </c>
      <c r="P768" s="42">
        <v>11</v>
      </c>
      <c r="Q768" s="30" t="s">
        <v>1552</v>
      </c>
      <c r="R768" s="1" t="str">
        <f t="shared" si="46"/>
        <v>Not traced</v>
      </c>
    </row>
    <row r="769" spans="1:18" s="45" customFormat="1" ht="16.5" customHeight="1" x14ac:dyDescent="0.25">
      <c r="A769" s="42">
        <f t="shared" si="47"/>
        <v>12</v>
      </c>
      <c r="B769" s="30" t="s">
        <v>13</v>
      </c>
      <c r="C769" s="30" t="s">
        <v>14</v>
      </c>
      <c r="D769" s="1" t="s">
        <v>815</v>
      </c>
      <c r="E769" s="30" t="s">
        <v>16</v>
      </c>
      <c r="F769" s="30">
        <v>9573314435</v>
      </c>
      <c r="G769" s="43">
        <v>39025</v>
      </c>
      <c r="H769" s="30">
        <v>10290636015</v>
      </c>
      <c r="I769" s="30" t="s">
        <v>17</v>
      </c>
      <c r="J769" s="30" t="s">
        <v>18</v>
      </c>
      <c r="K769" s="30" t="s">
        <v>19</v>
      </c>
      <c r="L769" s="30">
        <v>10290636</v>
      </c>
      <c r="M769" s="30" t="s">
        <v>44</v>
      </c>
      <c r="N769" s="30" t="s">
        <v>21</v>
      </c>
      <c r="O769" s="44" t="str">
        <f t="shared" si="50"/>
        <v>388403814141</v>
      </c>
      <c r="P769" s="42">
        <v>1</v>
      </c>
      <c r="Q769" s="30" t="s">
        <v>2558</v>
      </c>
      <c r="R769" s="1" t="str">
        <f t="shared" si="46"/>
        <v>Studying in School / College</v>
      </c>
    </row>
    <row r="770" spans="1:18" s="45" customFormat="1" ht="16.5" customHeight="1" x14ac:dyDescent="0.25">
      <c r="A770" s="42">
        <f t="shared" si="47"/>
        <v>13</v>
      </c>
      <c r="B770" s="30" t="s">
        <v>13</v>
      </c>
      <c r="C770" s="30" t="s">
        <v>14</v>
      </c>
      <c r="D770" s="1" t="s">
        <v>746</v>
      </c>
      <c r="E770" s="30" t="s">
        <v>16</v>
      </c>
      <c r="F770" s="30">
        <v>9440141883</v>
      </c>
      <c r="G770" s="43">
        <v>38672</v>
      </c>
      <c r="H770" s="30">
        <v>10290636016</v>
      </c>
      <c r="I770" s="30" t="s">
        <v>17</v>
      </c>
      <c r="J770" s="30" t="s">
        <v>18</v>
      </c>
      <c r="K770" s="30" t="s">
        <v>19</v>
      </c>
      <c r="L770" s="30">
        <v>10290636</v>
      </c>
      <c r="M770" s="30" t="s">
        <v>44</v>
      </c>
      <c r="N770" s="30" t="s">
        <v>21</v>
      </c>
      <c r="O770" s="44" t="str">
        <f t="shared" si="50"/>
        <v/>
      </c>
      <c r="P770" s="42">
        <v>11</v>
      </c>
      <c r="Q770" s="30" t="s">
        <v>1552</v>
      </c>
      <c r="R770" s="1" t="str">
        <f t="shared" si="46"/>
        <v>Not traced</v>
      </c>
    </row>
    <row r="771" spans="1:18" s="45" customFormat="1" ht="16.5" customHeight="1" x14ac:dyDescent="0.25">
      <c r="A771" s="42">
        <f t="shared" si="47"/>
        <v>14</v>
      </c>
      <c r="B771" s="30" t="s">
        <v>13</v>
      </c>
      <c r="C771" s="30" t="s">
        <v>14</v>
      </c>
      <c r="D771" s="1" t="s">
        <v>999</v>
      </c>
      <c r="E771" s="30" t="s">
        <v>23</v>
      </c>
      <c r="F771" s="46">
        <v>250682000000</v>
      </c>
      <c r="G771" s="43">
        <v>38961</v>
      </c>
      <c r="H771" s="30">
        <v>10290636024</v>
      </c>
      <c r="I771" s="30" t="s">
        <v>17</v>
      </c>
      <c r="J771" s="30" t="s">
        <v>18</v>
      </c>
      <c r="K771" s="30" t="s">
        <v>19</v>
      </c>
      <c r="L771" s="30">
        <v>10290636</v>
      </c>
      <c r="M771" s="30" t="s">
        <v>44</v>
      </c>
      <c r="N771" s="30" t="s">
        <v>21</v>
      </c>
      <c r="O771" s="44" t="str">
        <f t="shared" si="50"/>
        <v/>
      </c>
      <c r="P771" s="42">
        <v>11</v>
      </c>
      <c r="Q771" s="30" t="s">
        <v>1552</v>
      </c>
      <c r="R771" s="1" t="str">
        <f t="shared" ref="R771:R834" si="51">IFERROR(VLOOKUP(P771,REASONCODE,2,FALSE),"")</f>
        <v>Not traced</v>
      </c>
    </row>
    <row r="772" spans="1:18" s="45" customFormat="1" ht="16.5" customHeight="1" x14ac:dyDescent="0.25">
      <c r="A772" s="42">
        <f t="shared" si="47"/>
        <v>15</v>
      </c>
      <c r="B772" s="30" t="s">
        <v>13</v>
      </c>
      <c r="C772" s="30" t="s">
        <v>14</v>
      </c>
      <c r="D772" s="1" t="s">
        <v>392</v>
      </c>
      <c r="E772" s="30" t="s">
        <v>16</v>
      </c>
      <c r="F772" s="30">
        <v>9701909364</v>
      </c>
      <c r="G772" s="43">
        <v>40123</v>
      </c>
      <c r="H772" s="30">
        <v>10290636024</v>
      </c>
      <c r="I772" s="30" t="s">
        <v>17</v>
      </c>
      <c r="J772" s="30" t="s">
        <v>18</v>
      </c>
      <c r="K772" s="30" t="s">
        <v>19</v>
      </c>
      <c r="L772" s="30">
        <v>10290636</v>
      </c>
      <c r="M772" s="30" t="s">
        <v>44</v>
      </c>
      <c r="N772" s="30" t="s">
        <v>21</v>
      </c>
      <c r="O772" s="44" t="str">
        <f t="shared" si="50"/>
        <v/>
      </c>
      <c r="P772" s="42">
        <v>11</v>
      </c>
      <c r="Q772" s="30" t="s">
        <v>1552</v>
      </c>
      <c r="R772" s="1" t="str">
        <f t="shared" si="51"/>
        <v>Not traced</v>
      </c>
    </row>
    <row r="773" spans="1:18" s="45" customFormat="1" ht="16.5" customHeight="1" x14ac:dyDescent="0.25">
      <c r="A773" s="42">
        <f t="shared" ref="A773:A836" si="52">A772+1</f>
        <v>16</v>
      </c>
      <c r="B773" s="30" t="s">
        <v>13</v>
      </c>
      <c r="C773" s="30" t="s">
        <v>14</v>
      </c>
      <c r="D773" s="1" t="s">
        <v>1293</v>
      </c>
      <c r="E773" s="30" t="s">
        <v>23</v>
      </c>
      <c r="F773" s="46">
        <v>987294000000</v>
      </c>
      <c r="G773" s="43">
        <v>40179</v>
      </c>
      <c r="H773" s="30">
        <v>10290636016</v>
      </c>
      <c r="I773" s="30" t="s">
        <v>17</v>
      </c>
      <c r="J773" s="30" t="s">
        <v>18</v>
      </c>
      <c r="K773" s="30" t="s">
        <v>19</v>
      </c>
      <c r="L773" s="30">
        <v>10290636</v>
      </c>
      <c r="M773" s="30" t="s">
        <v>44</v>
      </c>
      <c r="N773" s="30" t="s">
        <v>1142</v>
      </c>
      <c r="O773" s="44" t="str">
        <f t="shared" si="50"/>
        <v/>
      </c>
      <c r="P773" s="42">
        <v>11</v>
      </c>
      <c r="Q773" s="30" t="s">
        <v>1552</v>
      </c>
      <c r="R773" s="1" t="str">
        <f t="shared" si="51"/>
        <v>Not traced</v>
      </c>
    </row>
    <row r="774" spans="1:18" s="45" customFormat="1" ht="16.5" customHeight="1" x14ac:dyDescent="0.25">
      <c r="A774" s="42">
        <f t="shared" si="52"/>
        <v>17</v>
      </c>
      <c r="B774" s="30" t="s">
        <v>13</v>
      </c>
      <c r="C774" s="30" t="s">
        <v>14</v>
      </c>
      <c r="D774" s="1" t="s">
        <v>634</v>
      </c>
      <c r="E774" s="30" t="s">
        <v>16</v>
      </c>
      <c r="F774" s="30">
        <v>9100382031</v>
      </c>
      <c r="G774" s="43">
        <v>38718</v>
      </c>
      <c r="H774" s="30">
        <v>10290636017</v>
      </c>
      <c r="I774" s="30" t="s">
        <v>17</v>
      </c>
      <c r="J774" s="30" t="s">
        <v>18</v>
      </c>
      <c r="K774" s="30" t="s">
        <v>17</v>
      </c>
      <c r="L774" s="30">
        <v>10290636</v>
      </c>
      <c r="M774" s="30" t="s">
        <v>44</v>
      </c>
      <c r="N774" s="30" t="s">
        <v>21</v>
      </c>
      <c r="O774" s="44">
        <v>875859698837</v>
      </c>
      <c r="P774" s="42">
        <v>1</v>
      </c>
      <c r="Q774" s="30" t="s">
        <v>1400</v>
      </c>
      <c r="R774" s="1" t="str">
        <f t="shared" si="51"/>
        <v>Studying in School / College</v>
      </c>
    </row>
    <row r="775" spans="1:18" s="45" customFormat="1" ht="16.5" customHeight="1" x14ac:dyDescent="0.25">
      <c r="A775" s="42">
        <f t="shared" si="52"/>
        <v>18</v>
      </c>
      <c r="B775" s="30" t="s">
        <v>13</v>
      </c>
      <c r="C775" s="30" t="s">
        <v>14</v>
      </c>
      <c r="D775" s="1" t="s">
        <v>913</v>
      </c>
      <c r="E775" s="30" t="s">
        <v>23</v>
      </c>
      <c r="F775" s="46">
        <v>429301000000</v>
      </c>
      <c r="G775" s="43">
        <v>40455</v>
      </c>
      <c r="H775" s="30">
        <v>10290636020</v>
      </c>
      <c r="I775" s="30" t="s">
        <v>17</v>
      </c>
      <c r="J775" s="30" t="s">
        <v>18</v>
      </c>
      <c r="K775" s="30" t="s">
        <v>19</v>
      </c>
      <c r="L775" s="30">
        <v>10290636</v>
      </c>
      <c r="M775" s="30" t="s">
        <v>44</v>
      </c>
      <c r="N775" s="30" t="s">
        <v>21</v>
      </c>
      <c r="O775" s="44" t="str">
        <f>IFERROR(VLOOKUP(D775,GERDATA971,14,FALSE),"")</f>
        <v/>
      </c>
      <c r="P775" s="42">
        <v>11</v>
      </c>
      <c r="Q775" s="30" t="s">
        <v>1552</v>
      </c>
      <c r="R775" s="1" t="str">
        <f t="shared" si="51"/>
        <v>Not traced</v>
      </c>
    </row>
    <row r="776" spans="1:18" s="45" customFormat="1" ht="16.5" customHeight="1" x14ac:dyDescent="0.25">
      <c r="A776" s="42">
        <f t="shared" si="52"/>
        <v>19</v>
      </c>
      <c r="B776" s="30" t="s">
        <v>13</v>
      </c>
      <c r="C776" s="30" t="s">
        <v>14</v>
      </c>
      <c r="D776" s="1" t="s">
        <v>91</v>
      </c>
      <c r="E776" s="30" t="s">
        <v>23</v>
      </c>
      <c r="F776" s="30">
        <v>7382693296</v>
      </c>
      <c r="G776" s="43">
        <v>39087</v>
      </c>
      <c r="H776" s="30">
        <v>10290636014</v>
      </c>
      <c r="I776" s="30" t="s">
        <v>17</v>
      </c>
      <c r="J776" s="30" t="s">
        <v>18</v>
      </c>
      <c r="K776" s="30" t="s">
        <v>19</v>
      </c>
      <c r="L776" s="30">
        <v>10290636</v>
      </c>
      <c r="M776" s="30" t="s">
        <v>44</v>
      </c>
      <c r="N776" s="30" t="s">
        <v>21</v>
      </c>
      <c r="O776" s="44" t="str">
        <f>IFERROR(VLOOKUP(D776,GERDATA971,14,FALSE),"")</f>
        <v>825396963213</v>
      </c>
      <c r="P776" s="42">
        <v>9</v>
      </c>
      <c r="Q776" s="30" t="s">
        <v>1668</v>
      </c>
      <c r="R776" s="1" t="str">
        <f t="shared" si="51"/>
        <v>Open 10th &amp; Open inter joined</v>
      </c>
    </row>
    <row r="777" spans="1:18" s="45" customFormat="1" ht="16.5" customHeight="1" x14ac:dyDescent="0.25">
      <c r="A777" s="42">
        <f t="shared" si="52"/>
        <v>20</v>
      </c>
      <c r="B777" s="30" t="s">
        <v>13</v>
      </c>
      <c r="C777" s="30" t="s">
        <v>14</v>
      </c>
      <c r="D777" s="1" t="s">
        <v>77</v>
      </c>
      <c r="E777" s="30" t="s">
        <v>16</v>
      </c>
      <c r="F777" s="30">
        <v>9573314435</v>
      </c>
      <c r="G777" s="43">
        <v>38640</v>
      </c>
      <c r="H777" s="30">
        <v>10290636013</v>
      </c>
      <c r="I777" s="30" t="s">
        <v>17</v>
      </c>
      <c r="J777" s="30" t="s">
        <v>18</v>
      </c>
      <c r="K777" s="30" t="s">
        <v>17</v>
      </c>
      <c r="L777" s="30">
        <v>10290636</v>
      </c>
      <c r="M777" s="30" t="s">
        <v>44</v>
      </c>
      <c r="N777" s="30" t="s">
        <v>21</v>
      </c>
      <c r="O777" s="44">
        <v>817430779275</v>
      </c>
      <c r="P777" s="42">
        <v>1</v>
      </c>
      <c r="Q777" s="30" t="s">
        <v>1400</v>
      </c>
      <c r="R777" s="1" t="str">
        <f t="shared" si="51"/>
        <v>Studying in School / College</v>
      </c>
    </row>
    <row r="778" spans="1:18" s="45" customFormat="1" ht="16.5" customHeight="1" x14ac:dyDescent="0.25">
      <c r="A778" s="42">
        <f t="shared" si="52"/>
        <v>21</v>
      </c>
      <c r="B778" s="30" t="s">
        <v>13</v>
      </c>
      <c r="C778" s="30" t="s">
        <v>14</v>
      </c>
      <c r="D778" s="1" t="s">
        <v>186</v>
      </c>
      <c r="E778" s="30" t="s">
        <v>16</v>
      </c>
      <c r="F778" s="30">
        <v>9088585828</v>
      </c>
      <c r="G778" s="43">
        <v>40179</v>
      </c>
      <c r="H778" s="30">
        <v>10290636021</v>
      </c>
      <c r="I778" s="30" t="s">
        <v>17</v>
      </c>
      <c r="J778" s="30" t="s">
        <v>169</v>
      </c>
      <c r="K778" s="30" t="s">
        <v>19</v>
      </c>
      <c r="L778" s="30">
        <v>10290636</v>
      </c>
      <c r="M778" s="30" t="s">
        <v>44</v>
      </c>
      <c r="N778" s="30" t="s">
        <v>21</v>
      </c>
      <c r="O778" s="44"/>
      <c r="P778" s="42">
        <v>6</v>
      </c>
      <c r="Q778" s="30" t="s">
        <v>1506</v>
      </c>
      <c r="R778" s="1" t="str">
        <f t="shared" si="51"/>
        <v>Migrated to other state</v>
      </c>
    </row>
    <row r="779" spans="1:18" s="45" customFormat="1" ht="16.5" customHeight="1" x14ac:dyDescent="0.25">
      <c r="A779" s="42">
        <f t="shared" si="52"/>
        <v>22</v>
      </c>
      <c r="B779" s="30" t="s">
        <v>13</v>
      </c>
      <c r="C779" s="30" t="s">
        <v>14</v>
      </c>
      <c r="D779" s="1" t="s">
        <v>320</v>
      </c>
      <c r="E779" s="30" t="s">
        <v>16</v>
      </c>
      <c r="F779" s="30">
        <v>7893995362</v>
      </c>
      <c r="G779" s="43">
        <v>40179</v>
      </c>
      <c r="H779" s="30">
        <v>10290636017</v>
      </c>
      <c r="I779" s="30" t="s">
        <v>17</v>
      </c>
      <c r="J779" s="30" t="s">
        <v>18</v>
      </c>
      <c r="K779" s="30" t="s">
        <v>19</v>
      </c>
      <c r="L779" s="30">
        <v>10290636</v>
      </c>
      <c r="M779" s="30" t="s">
        <v>44</v>
      </c>
      <c r="N779" s="30" t="s">
        <v>21</v>
      </c>
      <c r="O779" s="44" t="str">
        <f t="shared" ref="O779:O784" si="53">IFERROR(VLOOKUP(D779,GERDATA971,14,FALSE),"")</f>
        <v>230075793935</v>
      </c>
      <c r="P779" s="42">
        <v>2</v>
      </c>
      <c r="Q779" s="30" t="s">
        <v>1722</v>
      </c>
      <c r="R779" s="1" t="str">
        <f t="shared" si="51"/>
        <v>10th passed and present not continue study</v>
      </c>
    </row>
    <row r="780" spans="1:18" s="45" customFormat="1" ht="16.5" customHeight="1" x14ac:dyDescent="0.25">
      <c r="A780" s="42">
        <f t="shared" si="52"/>
        <v>23</v>
      </c>
      <c r="B780" s="30" t="s">
        <v>13</v>
      </c>
      <c r="C780" s="30" t="s">
        <v>14</v>
      </c>
      <c r="D780" s="1" t="s">
        <v>1270</v>
      </c>
      <c r="E780" s="30" t="s">
        <v>23</v>
      </c>
      <c r="F780" s="46">
        <v>636943000000</v>
      </c>
      <c r="G780" s="43">
        <v>40544</v>
      </c>
      <c r="H780" s="30">
        <v>10290636023</v>
      </c>
      <c r="I780" s="30" t="s">
        <v>17</v>
      </c>
      <c r="J780" s="30" t="s">
        <v>18</v>
      </c>
      <c r="K780" s="30" t="s">
        <v>19</v>
      </c>
      <c r="L780" s="30">
        <v>10290636</v>
      </c>
      <c r="M780" s="30" t="s">
        <v>44</v>
      </c>
      <c r="N780" s="30" t="s">
        <v>1142</v>
      </c>
      <c r="O780" s="44" t="str">
        <f t="shared" si="53"/>
        <v>636942519139</v>
      </c>
      <c r="P780" s="42">
        <v>10</v>
      </c>
      <c r="Q780" s="30" t="s">
        <v>2607</v>
      </c>
      <c r="R780" s="1" t="str">
        <f t="shared" si="51"/>
        <v xml:space="preserve">Drop Out </v>
      </c>
    </row>
    <row r="781" spans="1:18" s="45" customFormat="1" ht="16.5" customHeight="1" x14ac:dyDescent="0.25">
      <c r="A781" s="42">
        <f t="shared" si="52"/>
        <v>24</v>
      </c>
      <c r="B781" s="30" t="s">
        <v>13</v>
      </c>
      <c r="C781" s="30" t="s">
        <v>14</v>
      </c>
      <c r="D781" s="1" t="s">
        <v>439</v>
      </c>
      <c r="E781" s="30" t="s">
        <v>16</v>
      </c>
      <c r="F781" s="30">
        <v>9849512924</v>
      </c>
      <c r="G781" s="43">
        <v>40544</v>
      </c>
      <c r="H781" s="30">
        <v>10290636015</v>
      </c>
      <c r="I781" s="30" t="s">
        <v>17</v>
      </c>
      <c r="J781" s="30" t="s">
        <v>18</v>
      </c>
      <c r="K781" s="30" t="s">
        <v>19</v>
      </c>
      <c r="L781" s="30">
        <v>10290636</v>
      </c>
      <c r="M781" s="30" t="s">
        <v>44</v>
      </c>
      <c r="N781" s="30" t="s">
        <v>21</v>
      </c>
      <c r="O781" s="44" t="str">
        <f t="shared" si="53"/>
        <v>530482915215</v>
      </c>
      <c r="P781" s="42">
        <v>1</v>
      </c>
      <c r="Q781" s="30" t="s">
        <v>2561</v>
      </c>
      <c r="R781" s="1" t="str">
        <f t="shared" si="51"/>
        <v>Studying in School / College</v>
      </c>
    </row>
    <row r="782" spans="1:18" s="45" customFormat="1" ht="16.5" customHeight="1" x14ac:dyDescent="0.25">
      <c r="A782" s="42">
        <f t="shared" si="52"/>
        <v>25</v>
      </c>
      <c r="B782" s="30" t="s">
        <v>13</v>
      </c>
      <c r="C782" s="30" t="s">
        <v>14</v>
      </c>
      <c r="D782" s="1" t="s">
        <v>687</v>
      </c>
      <c r="E782" s="30" t="s">
        <v>23</v>
      </c>
      <c r="F782" s="30">
        <v>9573314435</v>
      </c>
      <c r="G782" s="43">
        <v>38993</v>
      </c>
      <c r="H782" s="30">
        <v>10290636015</v>
      </c>
      <c r="I782" s="30" t="s">
        <v>17</v>
      </c>
      <c r="J782" s="30" t="s">
        <v>18</v>
      </c>
      <c r="K782" s="30" t="s">
        <v>19</v>
      </c>
      <c r="L782" s="30">
        <v>10290636</v>
      </c>
      <c r="M782" s="30" t="s">
        <v>44</v>
      </c>
      <c r="N782" s="30" t="s">
        <v>21</v>
      </c>
      <c r="O782" s="44" t="str">
        <f t="shared" si="53"/>
        <v>765655771965</v>
      </c>
      <c r="P782" s="42">
        <v>10</v>
      </c>
      <c r="Q782" s="30" t="s">
        <v>2551</v>
      </c>
      <c r="R782" s="1" t="str">
        <f t="shared" si="51"/>
        <v xml:space="preserve">Drop Out </v>
      </c>
    </row>
    <row r="783" spans="1:18" s="45" customFormat="1" ht="16.5" customHeight="1" x14ac:dyDescent="0.25">
      <c r="A783" s="42">
        <f t="shared" si="52"/>
        <v>26</v>
      </c>
      <c r="B783" s="30" t="s">
        <v>13</v>
      </c>
      <c r="C783" s="30" t="s">
        <v>14</v>
      </c>
      <c r="D783" s="1" t="s">
        <v>71</v>
      </c>
      <c r="E783" s="30" t="s">
        <v>16</v>
      </c>
      <c r="F783" s="30">
        <v>8374134375</v>
      </c>
      <c r="G783" s="43">
        <v>38606</v>
      </c>
      <c r="H783" s="30">
        <v>10290636017</v>
      </c>
      <c r="I783" s="30" t="s">
        <v>17</v>
      </c>
      <c r="J783" s="30" t="s">
        <v>18</v>
      </c>
      <c r="K783" s="30" t="s">
        <v>19</v>
      </c>
      <c r="L783" s="30">
        <v>10290636</v>
      </c>
      <c r="M783" s="30" t="s">
        <v>44</v>
      </c>
      <c r="N783" s="30" t="s">
        <v>21</v>
      </c>
      <c r="O783" s="44" t="str">
        <f t="shared" si="53"/>
        <v/>
      </c>
      <c r="P783" s="42">
        <v>11</v>
      </c>
      <c r="Q783" s="30" t="s">
        <v>1552</v>
      </c>
      <c r="R783" s="1" t="str">
        <f t="shared" si="51"/>
        <v>Not traced</v>
      </c>
    </row>
    <row r="784" spans="1:18" s="45" customFormat="1" ht="16.5" customHeight="1" x14ac:dyDescent="0.25">
      <c r="A784" s="42">
        <f t="shared" si="52"/>
        <v>27</v>
      </c>
      <c r="B784" s="30" t="s">
        <v>13</v>
      </c>
      <c r="C784" s="30" t="s">
        <v>14</v>
      </c>
      <c r="D784" s="1" t="s">
        <v>707</v>
      </c>
      <c r="E784" s="30" t="s">
        <v>23</v>
      </c>
      <c r="F784" s="30"/>
      <c r="G784" s="43">
        <v>38779</v>
      </c>
      <c r="H784" s="30">
        <v>10290636015</v>
      </c>
      <c r="I784" s="30" t="s">
        <v>17</v>
      </c>
      <c r="J784" s="30" t="s">
        <v>18</v>
      </c>
      <c r="K784" s="30" t="s">
        <v>19</v>
      </c>
      <c r="L784" s="30">
        <v>10290636</v>
      </c>
      <c r="M784" s="30" t="s">
        <v>44</v>
      </c>
      <c r="N784" s="30" t="s">
        <v>21</v>
      </c>
      <c r="O784" s="44" t="str">
        <f t="shared" si="53"/>
        <v>997576974510</v>
      </c>
      <c r="P784" s="42">
        <v>2</v>
      </c>
      <c r="Q784" s="30" t="s">
        <v>1722</v>
      </c>
      <c r="R784" s="1" t="str">
        <f t="shared" si="51"/>
        <v>10th passed and present not continue study</v>
      </c>
    </row>
    <row r="785" spans="1:18" s="45" customFormat="1" ht="16.5" customHeight="1" x14ac:dyDescent="0.25">
      <c r="A785" s="42">
        <f t="shared" si="52"/>
        <v>28</v>
      </c>
      <c r="B785" s="30" t="s">
        <v>13</v>
      </c>
      <c r="C785" s="30" t="s">
        <v>14</v>
      </c>
      <c r="D785" s="1" t="s">
        <v>946</v>
      </c>
      <c r="E785" s="30"/>
      <c r="F785" s="46">
        <v>666901000000</v>
      </c>
      <c r="G785" s="43">
        <v>38842</v>
      </c>
      <c r="H785" s="30">
        <v>10290636021</v>
      </c>
      <c r="I785" s="30" t="s">
        <v>17</v>
      </c>
      <c r="J785" s="30" t="s">
        <v>31</v>
      </c>
      <c r="K785" s="30" t="s">
        <v>19</v>
      </c>
      <c r="L785" s="30">
        <v>10290636</v>
      </c>
      <c r="M785" s="30" t="s">
        <v>44</v>
      </c>
      <c r="N785" s="30" t="s">
        <v>21</v>
      </c>
      <c r="O785" s="44"/>
      <c r="P785" s="42">
        <v>11</v>
      </c>
      <c r="Q785" s="30"/>
      <c r="R785" s="1" t="str">
        <f t="shared" si="51"/>
        <v>Not traced</v>
      </c>
    </row>
    <row r="786" spans="1:18" s="45" customFormat="1" ht="16.5" customHeight="1" x14ac:dyDescent="0.25">
      <c r="A786" s="42">
        <f t="shared" si="52"/>
        <v>29</v>
      </c>
      <c r="B786" s="30" t="s">
        <v>13</v>
      </c>
      <c r="C786" s="30" t="s">
        <v>14</v>
      </c>
      <c r="D786" s="1" t="s">
        <v>1311</v>
      </c>
      <c r="E786" s="30" t="s">
        <v>16</v>
      </c>
      <c r="F786" s="46">
        <v>708559000000</v>
      </c>
      <c r="G786" s="43">
        <v>39083</v>
      </c>
      <c r="H786" s="30">
        <v>10290636014</v>
      </c>
      <c r="I786" s="30" t="s">
        <v>17</v>
      </c>
      <c r="J786" s="30" t="s">
        <v>18</v>
      </c>
      <c r="K786" s="30" t="s">
        <v>19</v>
      </c>
      <c r="L786" s="30">
        <v>10290636</v>
      </c>
      <c r="M786" s="30" t="s">
        <v>44</v>
      </c>
      <c r="N786" s="30" t="s">
        <v>1142</v>
      </c>
      <c r="O786" s="44" t="str">
        <f>IFERROR(VLOOKUP(D786,GERDATA971,14,FALSE),"")</f>
        <v>708558855450</v>
      </c>
      <c r="P786" s="42">
        <v>10</v>
      </c>
      <c r="Q786" s="30" t="s">
        <v>2551</v>
      </c>
      <c r="R786" s="1" t="str">
        <f t="shared" si="51"/>
        <v xml:space="preserve">Drop Out </v>
      </c>
    </row>
    <row r="787" spans="1:18" s="45" customFormat="1" ht="16.5" customHeight="1" x14ac:dyDescent="0.25">
      <c r="A787" s="42">
        <f t="shared" si="52"/>
        <v>30</v>
      </c>
      <c r="B787" s="30" t="s">
        <v>13</v>
      </c>
      <c r="C787" s="30" t="s">
        <v>14</v>
      </c>
      <c r="D787" s="1" t="s">
        <v>883</v>
      </c>
      <c r="E787" s="30" t="s">
        <v>16</v>
      </c>
      <c r="F787" s="46">
        <v>725158000000</v>
      </c>
      <c r="G787" s="43">
        <v>40544</v>
      </c>
      <c r="H787" s="30">
        <v>10290636025</v>
      </c>
      <c r="I787" s="30" t="s">
        <v>17</v>
      </c>
      <c r="J787" s="30" t="s">
        <v>18</v>
      </c>
      <c r="K787" s="30" t="s">
        <v>19</v>
      </c>
      <c r="L787" s="30">
        <v>10290636</v>
      </c>
      <c r="M787" s="30" t="s">
        <v>44</v>
      </c>
      <c r="N787" s="30" t="s">
        <v>21</v>
      </c>
      <c r="O787" s="44" t="str">
        <f>IFERROR(VLOOKUP(D787,GERDATA971,14,FALSE),"")</f>
        <v/>
      </c>
      <c r="P787" s="42">
        <v>11</v>
      </c>
      <c r="Q787" s="30" t="s">
        <v>1552</v>
      </c>
      <c r="R787" s="1" t="str">
        <f t="shared" si="51"/>
        <v>Not traced</v>
      </c>
    </row>
    <row r="788" spans="1:18" s="45" customFormat="1" ht="16.5" customHeight="1" x14ac:dyDescent="0.25">
      <c r="A788" s="42">
        <f t="shared" si="52"/>
        <v>31</v>
      </c>
      <c r="B788" s="30" t="s">
        <v>13</v>
      </c>
      <c r="C788" s="30" t="s">
        <v>14</v>
      </c>
      <c r="D788" s="1" t="s">
        <v>700</v>
      </c>
      <c r="E788" s="30" t="s">
        <v>23</v>
      </c>
      <c r="F788" s="30">
        <v>9347570085</v>
      </c>
      <c r="G788" s="43">
        <v>40179</v>
      </c>
      <c r="H788" s="30">
        <v>10290636017</v>
      </c>
      <c r="I788" s="30" t="s">
        <v>17</v>
      </c>
      <c r="J788" s="30" t="s">
        <v>18</v>
      </c>
      <c r="K788" s="30" t="s">
        <v>19</v>
      </c>
      <c r="L788" s="30">
        <v>10290636</v>
      </c>
      <c r="M788" s="30" t="s">
        <v>44</v>
      </c>
      <c r="N788" s="30" t="s">
        <v>21</v>
      </c>
      <c r="O788" s="44" t="str">
        <f>IFERROR(VLOOKUP(D788,GERDATA971,14,FALSE),"")</f>
        <v>807374106782</v>
      </c>
      <c r="P788" s="42">
        <v>1</v>
      </c>
      <c r="Q788" s="30" t="s">
        <v>2575</v>
      </c>
      <c r="R788" s="1" t="str">
        <f t="shared" si="51"/>
        <v>Studying in School / College</v>
      </c>
    </row>
    <row r="789" spans="1:18" s="45" customFormat="1" ht="16.5" customHeight="1" x14ac:dyDescent="0.25">
      <c r="A789" s="42">
        <f t="shared" si="52"/>
        <v>32</v>
      </c>
      <c r="B789" s="30" t="s">
        <v>13</v>
      </c>
      <c r="C789" s="30" t="s">
        <v>14</v>
      </c>
      <c r="D789" s="1" t="s">
        <v>730</v>
      </c>
      <c r="E789" s="30" t="s">
        <v>23</v>
      </c>
      <c r="F789" s="30">
        <v>9494903613</v>
      </c>
      <c r="G789" s="43">
        <v>38718</v>
      </c>
      <c r="H789" s="30">
        <v>10290636025</v>
      </c>
      <c r="I789" s="30" t="s">
        <v>17</v>
      </c>
      <c r="J789" s="30" t="s">
        <v>18</v>
      </c>
      <c r="K789" s="30" t="s">
        <v>19</v>
      </c>
      <c r="L789" s="30">
        <v>10290636</v>
      </c>
      <c r="M789" s="30" t="s">
        <v>44</v>
      </c>
      <c r="N789" s="30" t="s">
        <v>21</v>
      </c>
      <c r="O789" s="44"/>
      <c r="P789" s="42">
        <v>1</v>
      </c>
      <c r="Q789" s="30" t="s">
        <v>1372</v>
      </c>
      <c r="R789" s="1" t="str">
        <f t="shared" si="51"/>
        <v>Studying in School / College</v>
      </c>
    </row>
    <row r="790" spans="1:18" s="45" customFormat="1" ht="16.5" customHeight="1" x14ac:dyDescent="0.25">
      <c r="A790" s="42">
        <f t="shared" si="52"/>
        <v>33</v>
      </c>
      <c r="B790" s="30" t="s">
        <v>13</v>
      </c>
      <c r="C790" s="30" t="s">
        <v>14</v>
      </c>
      <c r="D790" s="1" t="s">
        <v>291</v>
      </c>
      <c r="E790" s="30" t="s">
        <v>23</v>
      </c>
      <c r="F790" s="30">
        <v>7702742871</v>
      </c>
      <c r="G790" s="43">
        <v>38724</v>
      </c>
      <c r="H790" s="30">
        <v>10290636018</v>
      </c>
      <c r="I790" s="30" t="s">
        <v>17</v>
      </c>
      <c r="J790" s="30" t="s">
        <v>18</v>
      </c>
      <c r="K790" s="30" t="s">
        <v>19</v>
      </c>
      <c r="L790" s="30">
        <v>10290636</v>
      </c>
      <c r="M790" s="30" t="s">
        <v>44</v>
      </c>
      <c r="N790" s="30" t="s">
        <v>21</v>
      </c>
      <c r="O790" s="44" t="str">
        <f>IFERROR(VLOOKUP(D790,GERDATA971,14,FALSE),"")</f>
        <v/>
      </c>
      <c r="P790" s="42">
        <v>11</v>
      </c>
      <c r="Q790" s="30" t="s">
        <v>1552</v>
      </c>
      <c r="R790" s="1" t="str">
        <f t="shared" si="51"/>
        <v>Not traced</v>
      </c>
    </row>
    <row r="791" spans="1:18" s="45" customFormat="1" ht="16.5" customHeight="1" x14ac:dyDescent="0.25">
      <c r="A791" s="42">
        <f t="shared" si="52"/>
        <v>34</v>
      </c>
      <c r="B791" s="30" t="s">
        <v>13</v>
      </c>
      <c r="C791" s="30" t="s">
        <v>14</v>
      </c>
      <c r="D791" s="1" t="s">
        <v>631</v>
      </c>
      <c r="E791" s="30" t="s">
        <v>16</v>
      </c>
      <c r="F791" s="30">
        <v>7569814691</v>
      </c>
      <c r="G791" s="43">
        <v>42078</v>
      </c>
      <c r="H791" s="30">
        <v>10290636013</v>
      </c>
      <c r="I791" s="30" t="s">
        <v>17</v>
      </c>
      <c r="J791" s="30" t="s">
        <v>18</v>
      </c>
      <c r="K791" s="30" t="s">
        <v>19</v>
      </c>
      <c r="L791" s="30">
        <v>10290636</v>
      </c>
      <c r="M791" s="30" t="s">
        <v>44</v>
      </c>
      <c r="N791" s="30" t="s">
        <v>21</v>
      </c>
      <c r="O791" s="44" t="str">
        <f>IFERROR(VLOOKUP(D791,GERDATA971,14,FALSE),"")</f>
        <v>518699907879</v>
      </c>
      <c r="P791" s="42">
        <v>1</v>
      </c>
      <c r="Q791" s="30" t="s">
        <v>1648</v>
      </c>
      <c r="R791" s="1" t="str">
        <f t="shared" si="51"/>
        <v>Studying in School / College</v>
      </c>
    </row>
    <row r="792" spans="1:18" s="45" customFormat="1" ht="16.5" customHeight="1" x14ac:dyDescent="0.25">
      <c r="A792" s="42">
        <f t="shared" si="52"/>
        <v>35</v>
      </c>
      <c r="B792" s="30" t="s">
        <v>13</v>
      </c>
      <c r="C792" s="30" t="s">
        <v>14</v>
      </c>
      <c r="D792" s="1" t="s">
        <v>1309</v>
      </c>
      <c r="E792" s="30" t="s">
        <v>23</v>
      </c>
      <c r="F792" s="46">
        <v>678938000000</v>
      </c>
      <c r="G792" s="43">
        <v>40179</v>
      </c>
      <c r="H792" s="30">
        <v>10290636020</v>
      </c>
      <c r="I792" s="30" t="s">
        <v>17</v>
      </c>
      <c r="J792" s="30" t="s">
        <v>18</v>
      </c>
      <c r="K792" s="30" t="s">
        <v>19</v>
      </c>
      <c r="L792" s="30">
        <v>10290636</v>
      </c>
      <c r="M792" s="30" t="s">
        <v>44</v>
      </c>
      <c r="N792" s="30" t="s">
        <v>1142</v>
      </c>
      <c r="O792" s="44" t="str">
        <f>IFERROR(VLOOKUP(D792,GERDATA971,14,FALSE),"")</f>
        <v/>
      </c>
      <c r="P792" s="42">
        <v>11</v>
      </c>
      <c r="Q792" s="30" t="s">
        <v>1552</v>
      </c>
      <c r="R792" s="1" t="str">
        <f t="shared" si="51"/>
        <v>Not traced</v>
      </c>
    </row>
    <row r="793" spans="1:18" s="45" customFormat="1" ht="16.5" customHeight="1" x14ac:dyDescent="0.25">
      <c r="A793" s="42">
        <f t="shared" si="52"/>
        <v>36</v>
      </c>
      <c r="B793" s="30" t="s">
        <v>13</v>
      </c>
      <c r="C793" s="30" t="s">
        <v>14</v>
      </c>
      <c r="D793" s="1" t="s">
        <v>799</v>
      </c>
      <c r="E793" s="30" t="s">
        <v>16</v>
      </c>
      <c r="F793" s="30">
        <v>9100382031</v>
      </c>
      <c r="G793" s="43">
        <v>39814</v>
      </c>
      <c r="H793" s="30">
        <v>10290636017</v>
      </c>
      <c r="I793" s="30" t="s">
        <v>17</v>
      </c>
      <c r="J793" s="30" t="s">
        <v>18</v>
      </c>
      <c r="K793" s="30" t="s">
        <v>19</v>
      </c>
      <c r="L793" s="30">
        <v>10290636</v>
      </c>
      <c r="M793" s="30" t="s">
        <v>44</v>
      </c>
      <c r="N793" s="30" t="s">
        <v>21</v>
      </c>
      <c r="O793" s="44" t="str">
        <f>IFERROR(VLOOKUP(D793,GERDATA971,14,FALSE),"")</f>
        <v>328696920281</v>
      </c>
      <c r="P793" s="42">
        <v>10</v>
      </c>
      <c r="Q793" s="30" t="s">
        <v>2548</v>
      </c>
      <c r="R793" s="1" t="str">
        <f t="shared" si="51"/>
        <v xml:space="preserve">Drop Out </v>
      </c>
    </row>
    <row r="794" spans="1:18" s="45" customFormat="1" ht="16.5" customHeight="1" x14ac:dyDescent="0.25">
      <c r="A794" s="42">
        <f t="shared" si="52"/>
        <v>37</v>
      </c>
      <c r="B794" s="30" t="s">
        <v>13</v>
      </c>
      <c r="C794" s="30" t="s">
        <v>14</v>
      </c>
      <c r="D794" s="1" t="s">
        <v>368</v>
      </c>
      <c r="E794" s="30" t="s">
        <v>16</v>
      </c>
      <c r="F794" s="30">
        <v>6300819021</v>
      </c>
      <c r="G794" s="43">
        <v>38718</v>
      </c>
      <c r="H794" s="30">
        <v>10290636022</v>
      </c>
      <c r="I794" s="30" t="s">
        <v>17</v>
      </c>
      <c r="J794" s="30" t="s">
        <v>18</v>
      </c>
      <c r="K794" s="30" t="s">
        <v>19</v>
      </c>
      <c r="L794" s="30">
        <v>10290636</v>
      </c>
      <c r="M794" s="30" t="s">
        <v>44</v>
      </c>
      <c r="N794" s="30" t="s">
        <v>21</v>
      </c>
      <c r="O794" s="44" t="str">
        <f>IFERROR(VLOOKUP(D794,GERDATA971,14,FALSE),"")</f>
        <v/>
      </c>
      <c r="P794" s="42">
        <v>11</v>
      </c>
      <c r="Q794" s="30" t="s">
        <v>1552</v>
      </c>
      <c r="R794" s="1" t="str">
        <f t="shared" si="51"/>
        <v>Not traced</v>
      </c>
    </row>
    <row r="795" spans="1:18" s="45" customFormat="1" ht="16.5" customHeight="1" x14ac:dyDescent="0.25">
      <c r="A795" s="42">
        <f t="shared" si="52"/>
        <v>38</v>
      </c>
      <c r="B795" s="30" t="s">
        <v>13</v>
      </c>
      <c r="C795" s="30" t="s">
        <v>14</v>
      </c>
      <c r="D795" s="1" t="s">
        <v>105</v>
      </c>
      <c r="E795" s="30" t="s">
        <v>16</v>
      </c>
      <c r="F795" s="30">
        <v>9494906313</v>
      </c>
      <c r="G795" s="43">
        <v>39942</v>
      </c>
      <c r="H795" s="30">
        <v>10290636020</v>
      </c>
      <c r="I795" s="30" t="s">
        <v>17</v>
      </c>
      <c r="J795" s="30" t="s">
        <v>18</v>
      </c>
      <c r="K795" s="30" t="s">
        <v>17</v>
      </c>
      <c r="L795" s="30">
        <v>10290636</v>
      </c>
      <c r="M795" s="30" t="s">
        <v>44</v>
      </c>
      <c r="N795" s="30" t="s">
        <v>21</v>
      </c>
      <c r="O795" s="44">
        <v>323628045275</v>
      </c>
      <c r="P795" s="42">
        <v>2</v>
      </c>
      <c r="Q795" s="30" t="s">
        <v>1722</v>
      </c>
      <c r="R795" s="1" t="str">
        <f t="shared" si="51"/>
        <v>10th passed and present not continue study</v>
      </c>
    </row>
    <row r="796" spans="1:18" s="45" customFormat="1" ht="16.5" customHeight="1" x14ac:dyDescent="0.25">
      <c r="A796" s="42">
        <f t="shared" si="52"/>
        <v>39</v>
      </c>
      <c r="B796" s="30" t="s">
        <v>13</v>
      </c>
      <c r="C796" s="30" t="s">
        <v>14</v>
      </c>
      <c r="D796" s="1" t="s">
        <v>564</v>
      </c>
      <c r="E796" s="30" t="s">
        <v>23</v>
      </c>
      <c r="F796" s="30">
        <v>9573644198</v>
      </c>
      <c r="G796" s="43">
        <v>39448</v>
      </c>
      <c r="H796" s="30">
        <v>10290636018</v>
      </c>
      <c r="I796" s="30" t="s">
        <v>17</v>
      </c>
      <c r="J796" s="30" t="s">
        <v>18</v>
      </c>
      <c r="K796" s="30" t="s">
        <v>19</v>
      </c>
      <c r="L796" s="30">
        <v>10290636</v>
      </c>
      <c r="M796" s="30" t="s">
        <v>44</v>
      </c>
      <c r="N796" s="30" t="s">
        <v>21</v>
      </c>
      <c r="O796" s="44" t="str">
        <f t="shared" ref="O796:O802" si="54">IFERROR(VLOOKUP(D796,GERDATA971,14,FALSE),"")</f>
        <v/>
      </c>
      <c r="P796" s="42">
        <v>11</v>
      </c>
      <c r="Q796" s="30" t="s">
        <v>1552</v>
      </c>
      <c r="R796" s="1" t="str">
        <f t="shared" si="51"/>
        <v>Not traced</v>
      </c>
    </row>
    <row r="797" spans="1:18" s="45" customFormat="1" ht="16.5" customHeight="1" x14ac:dyDescent="0.25">
      <c r="A797" s="42">
        <f t="shared" si="52"/>
        <v>40</v>
      </c>
      <c r="B797" s="30" t="s">
        <v>13</v>
      </c>
      <c r="C797" s="30" t="s">
        <v>14</v>
      </c>
      <c r="D797" s="1" t="s">
        <v>234</v>
      </c>
      <c r="E797" s="30" t="s">
        <v>23</v>
      </c>
      <c r="F797" s="30">
        <v>7569814691</v>
      </c>
      <c r="G797" s="43">
        <v>43144</v>
      </c>
      <c r="H797" s="30">
        <v>10290636013</v>
      </c>
      <c r="I797" s="30" t="s">
        <v>17</v>
      </c>
      <c r="J797" s="30" t="s">
        <v>18</v>
      </c>
      <c r="K797" s="30" t="s">
        <v>19</v>
      </c>
      <c r="L797" s="30">
        <v>10290636</v>
      </c>
      <c r="M797" s="30" t="s">
        <v>44</v>
      </c>
      <c r="N797" s="30" t="s">
        <v>21</v>
      </c>
      <c r="O797" s="44" t="str">
        <f t="shared" si="54"/>
        <v>542820719527</v>
      </c>
      <c r="P797" s="42">
        <v>1</v>
      </c>
      <c r="Q797" s="30" t="s">
        <v>1648</v>
      </c>
      <c r="R797" s="1" t="str">
        <f t="shared" si="51"/>
        <v>Studying in School / College</v>
      </c>
    </row>
    <row r="798" spans="1:18" s="45" customFormat="1" ht="16.5" customHeight="1" x14ac:dyDescent="0.25">
      <c r="A798" s="42">
        <f t="shared" si="52"/>
        <v>41</v>
      </c>
      <c r="B798" s="30" t="s">
        <v>13</v>
      </c>
      <c r="C798" s="30" t="s">
        <v>14</v>
      </c>
      <c r="D798" s="1" t="s">
        <v>170</v>
      </c>
      <c r="E798" s="30" t="s">
        <v>23</v>
      </c>
      <c r="F798" s="30">
        <v>8985277855</v>
      </c>
      <c r="G798" s="43">
        <v>42222</v>
      </c>
      <c r="H798" s="30">
        <v>10290636023</v>
      </c>
      <c r="I798" s="30" t="s">
        <v>17</v>
      </c>
      <c r="J798" s="30" t="s">
        <v>18</v>
      </c>
      <c r="K798" s="30" t="s">
        <v>19</v>
      </c>
      <c r="L798" s="30">
        <v>10290636</v>
      </c>
      <c r="M798" s="30" t="s">
        <v>44</v>
      </c>
      <c r="N798" s="30" t="s">
        <v>21</v>
      </c>
      <c r="O798" s="44" t="str">
        <f t="shared" si="54"/>
        <v>413484678946</v>
      </c>
      <c r="P798" s="42">
        <v>10</v>
      </c>
      <c r="Q798" s="30" t="s">
        <v>2610</v>
      </c>
      <c r="R798" s="1" t="str">
        <f t="shared" si="51"/>
        <v xml:space="preserve">Drop Out </v>
      </c>
    </row>
    <row r="799" spans="1:18" s="45" customFormat="1" ht="16.5" customHeight="1" x14ac:dyDescent="0.25">
      <c r="A799" s="42">
        <f t="shared" si="52"/>
        <v>42</v>
      </c>
      <c r="B799" s="30" t="s">
        <v>13</v>
      </c>
      <c r="C799" s="30" t="s">
        <v>14</v>
      </c>
      <c r="D799" s="1" t="s">
        <v>588</v>
      </c>
      <c r="E799" s="30" t="s">
        <v>23</v>
      </c>
      <c r="F799" s="30">
        <v>7893995362</v>
      </c>
      <c r="G799" s="43">
        <v>39630</v>
      </c>
      <c r="H799" s="30">
        <v>10290636017</v>
      </c>
      <c r="I799" s="30" t="s">
        <v>17</v>
      </c>
      <c r="J799" s="30" t="s">
        <v>18</v>
      </c>
      <c r="K799" s="30" t="s">
        <v>19</v>
      </c>
      <c r="L799" s="30">
        <v>10290636</v>
      </c>
      <c r="M799" s="30" t="s">
        <v>44</v>
      </c>
      <c r="N799" s="30" t="s">
        <v>21</v>
      </c>
      <c r="O799" s="44" t="str">
        <f t="shared" si="54"/>
        <v>277978766504</v>
      </c>
      <c r="P799" s="42">
        <v>1</v>
      </c>
      <c r="Q799" s="30" t="s">
        <v>2570</v>
      </c>
      <c r="R799" s="1" t="str">
        <f t="shared" si="51"/>
        <v>Studying in School / College</v>
      </c>
    </row>
    <row r="800" spans="1:18" s="45" customFormat="1" ht="16.5" customHeight="1" x14ac:dyDescent="0.25">
      <c r="A800" s="42">
        <f t="shared" si="52"/>
        <v>43</v>
      </c>
      <c r="B800" s="30" t="s">
        <v>13</v>
      </c>
      <c r="C800" s="30" t="s">
        <v>14</v>
      </c>
      <c r="D800" s="1" t="s">
        <v>264</v>
      </c>
      <c r="E800" s="30" t="s">
        <v>16</v>
      </c>
      <c r="F800" s="30">
        <v>7993056344</v>
      </c>
      <c r="G800" s="43">
        <v>40622</v>
      </c>
      <c r="H800" s="30">
        <v>10290636014</v>
      </c>
      <c r="I800" s="30" t="s">
        <v>17</v>
      </c>
      <c r="J800" s="30" t="s">
        <v>18</v>
      </c>
      <c r="K800" s="30" t="s">
        <v>19</v>
      </c>
      <c r="L800" s="30">
        <v>10290636</v>
      </c>
      <c r="M800" s="30" t="s">
        <v>44</v>
      </c>
      <c r="N800" s="30" t="s">
        <v>21</v>
      </c>
      <c r="O800" s="44" t="str">
        <f t="shared" si="54"/>
        <v>955032767801</v>
      </c>
      <c r="P800" s="42">
        <v>10</v>
      </c>
      <c r="Q800" s="30" t="s">
        <v>2548</v>
      </c>
      <c r="R800" s="1" t="str">
        <f t="shared" si="51"/>
        <v xml:space="preserve">Drop Out </v>
      </c>
    </row>
    <row r="801" spans="1:18" s="45" customFormat="1" ht="16.5" customHeight="1" x14ac:dyDescent="0.25">
      <c r="A801" s="42">
        <f t="shared" si="52"/>
        <v>44</v>
      </c>
      <c r="B801" s="30" t="s">
        <v>13</v>
      </c>
      <c r="C801" s="30" t="s">
        <v>14</v>
      </c>
      <c r="D801" s="1" t="s">
        <v>879</v>
      </c>
      <c r="E801" s="30" t="s">
        <v>16</v>
      </c>
      <c r="F801" s="30">
        <v>7893995362</v>
      </c>
      <c r="G801" s="43">
        <v>40544</v>
      </c>
      <c r="H801" s="30">
        <v>10290636017</v>
      </c>
      <c r="I801" s="30" t="s">
        <v>17</v>
      </c>
      <c r="J801" s="30" t="s">
        <v>18</v>
      </c>
      <c r="K801" s="30" t="s">
        <v>19</v>
      </c>
      <c r="L801" s="30">
        <v>10290636</v>
      </c>
      <c r="M801" s="30" t="s">
        <v>44</v>
      </c>
      <c r="N801" s="30" t="s">
        <v>21</v>
      </c>
      <c r="O801" s="44" t="str">
        <f t="shared" si="54"/>
        <v>467699336456</v>
      </c>
      <c r="P801" s="42">
        <v>10</v>
      </c>
      <c r="Q801" s="30" t="s">
        <v>2305</v>
      </c>
      <c r="R801" s="1" t="str">
        <f t="shared" si="51"/>
        <v xml:space="preserve">Drop Out </v>
      </c>
    </row>
    <row r="802" spans="1:18" s="45" customFormat="1" ht="16.5" customHeight="1" x14ac:dyDescent="0.25">
      <c r="A802" s="42">
        <f t="shared" si="52"/>
        <v>45</v>
      </c>
      <c r="B802" s="30" t="s">
        <v>13</v>
      </c>
      <c r="C802" s="30" t="s">
        <v>14</v>
      </c>
      <c r="D802" s="1" t="s">
        <v>1165</v>
      </c>
      <c r="E802" s="30" t="s">
        <v>23</v>
      </c>
      <c r="F802" s="46">
        <v>815831000000</v>
      </c>
      <c r="G802" s="43">
        <v>40102</v>
      </c>
      <c r="H802" s="30">
        <v>10290636018</v>
      </c>
      <c r="I802" s="30" t="s">
        <v>17</v>
      </c>
      <c r="J802" s="30" t="s">
        <v>18</v>
      </c>
      <c r="K802" s="30" t="s">
        <v>19</v>
      </c>
      <c r="L802" s="30">
        <v>10290636</v>
      </c>
      <c r="M802" s="30" t="s">
        <v>44</v>
      </c>
      <c r="N802" s="30" t="s">
        <v>1142</v>
      </c>
      <c r="O802" s="44" t="str">
        <f t="shared" si="54"/>
        <v/>
      </c>
      <c r="P802" s="42">
        <v>11</v>
      </c>
      <c r="Q802" s="30" t="s">
        <v>1552</v>
      </c>
      <c r="R802" s="1" t="str">
        <f t="shared" si="51"/>
        <v>Not traced</v>
      </c>
    </row>
    <row r="803" spans="1:18" s="45" customFormat="1" ht="16.5" customHeight="1" x14ac:dyDescent="0.25">
      <c r="A803" s="42">
        <f t="shared" si="52"/>
        <v>46</v>
      </c>
      <c r="B803" s="30" t="s">
        <v>13</v>
      </c>
      <c r="C803" s="30" t="s">
        <v>14</v>
      </c>
      <c r="D803" s="1" t="s">
        <v>1120</v>
      </c>
      <c r="E803" s="30" t="s">
        <v>16</v>
      </c>
      <c r="F803" s="46">
        <v>287582000000</v>
      </c>
      <c r="G803" s="43">
        <v>38926</v>
      </c>
      <c r="H803" s="30">
        <v>10290636019</v>
      </c>
      <c r="I803" s="30" t="s">
        <v>17</v>
      </c>
      <c r="J803" s="30" t="s">
        <v>18</v>
      </c>
      <c r="K803" s="30" t="s">
        <v>17</v>
      </c>
      <c r="L803" s="30">
        <v>10290636</v>
      </c>
      <c r="M803" s="30" t="s">
        <v>44</v>
      </c>
      <c r="N803" s="30" t="s">
        <v>21</v>
      </c>
      <c r="O803" s="44">
        <v>287582377840</v>
      </c>
      <c r="P803" s="42">
        <v>1</v>
      </c>
      <c r="Q803" s="30" t="s">
        <v>1400</v>
      </c>
      <c r="R803" s="1" t="str">
        <f t="shared" si="51"/>
        <v>Studying in School / College</v>
      </c>
    </row>
    <row r="804" spans="1:18" s="45" customFormat="1" ht="16.5" customHeight="1" x14ac:dyDescent="0.25">
      <c r="A804" s="42">
        <f t="shared" si="52"/>
        <v>47</v>
      </c>
      <c r="B804" s="30" t="s">
        <v>13</v>
      </c>
      <c r="C804" s="30" t="s">
        <v>14</v>
      </c>
      <c r="D804" s="1" t="s">
        <v>929</v>
      </c>
      <c r="E804" s="30" t="s">
        <v>16</v>
      </c>
      <c r="F804" s="46">
        <v>435286000000</v>
      </c>
      <c r="G804" s="43">
        <v>38897</v>
      </c>
      <c r="H804" s="30">
        <v>10290636019</v>
      </c>
      <c r="I804" s="30" t="s">
        <v>17</v>
      </c>
      <c r="J804" s="30" t="s">
        <v>18</v>
      </c>
      <c r="K804" s="30" t="s">
        <v>19</v>
      </c>
      <c r="L804" s="30">
        <v>10290636</v>
      </c>
      <c r="M804" s="30" t="s">
        <v>44</v>
      </c>
      <c r="N804" s="30" t="s">
        <v>21</v>
      </c>
      <c r="O804" s="44" t="str">
        <f>IFERROR(VLOOKUP(D804,GERDATA971,14,FALSE),"")</f>
        <v>435286073477</v>
      </c>
      <c r="P804" s="42">
        <v>2</v>
      </c>
      <c r="Q804" s="30" t="s">
        <v>1722</v>
      </c>
      <c r="R804" s="1" t="str">
        <f t="shared" si="51"/>
        <v>10th passed and present not continue study</v>
      </c>
    </row>
    <row r="805" spans="1:18" s="45" customFormat="1" ht="16.5" customHeight="1" x14ac:dyDescent="0.25">
      <c r="A805" s="42">
        <f t="shared" si="52"/>
        <v>48</v>
      </c>
      <c r="B805" s="30" t="s">
        <v>13</v>
      </c>
      <c r="C805" s="30" t="s">
        <v>14</v>
      </c>
      <c r="D805" s="1" t="s">
        <v>951</v>
      </c>
      <c r="E805" s="30" t="s">
        <v>16</v>
      </c>
      <c r="F805" s="46">
        <v>664570000000</v>
      </c>
      <c r="G805" s="43">
        <v>40179</v>
      </c>
      <c r="H805" s="30">
        <v>10290636013</v>
      </c>
      <c r="I805" s="30" t="s">
        <v>17</v>
      </c>
      <c r="J805" s="30" t="s">
        <v>18</v>
      </c>
      <c r="K805" s="30" t="s">
        <v>19</v>
      </c>
      <c r="L805" s="30">
        <v>10290636</v>
      </c>
      <c r="M805" s="30" t="s">
        <v>44</v>
      </c>
      <c r="N805" s="30" t="s">
        <v>21</v>
      </c>
      <c r="O805" s="44" t="str">
        <f>IFERROR(VLOOKUP(D805,GERDATA971,14,FALSE),"")</f>
        <v/>
      </c>
      <c r="P805" s="42">
        <v>11</v>
      </c>
      <c r="Q805" s="30" t="s">
        <v>1552</v>
      </c>
      <c r="R805" s="1" t="str">
        <f t="shared" si="51"/>
        <v>Not traced</v>
      </c>
    </row>
    <row r="806" spans="1:18" s="45" customFormat="1" ht="16.5" customHeight="1" x14ac:dyDescent="0.25">
      <c r="A806" s="42">
        <f t="shared" si="52"/>
        <v>49</v>
      </c>
      <c r="B806" s="30" t="s">
        <v>13</v>
      </c>
      <c r="C806" s="30" t="s">
        <v>14</v>
      </c>
      <c r="D806" s="1" t="s">
        <v>448</v>
      </c>
      <c r="E806" s="30" t="s">
        <v>16</v>
      </c>
      <c r="F806" s="30">
        <v>7981787939</v>
      </c>
      <c r="G806" s="43">
        <v>42223</v>
      </c>
      <c r="H806" s="30">
        <v>10290636016</v>
      </c>
      <c r="I806" s="30" t="s">
        <v>17</v>
      </c>
      <c r="J806" s="30" t="s">
        <v>18</v>
      </c>
      <c r="K806" s="30" t="s">
        <v>19</v>
      </c>
      <c r="L806" s="30">
        <v>10290636</v>
      </c>
      <c r="M806" s="30" t="s">
        <v>44</v>
      </c>
      <c r="N806" s="30" t="s">
        <v>21</v>
      </c>
      <c r="O806" s="44" t="str">
        <f>IFERROR(VLOOKUP(D806,GERDATA971,14,FALSE),"")</f>
        <v/>
      </c>
      <c r="P806" s="42">
        <v>11</v>
      </c>
      <c r="Q806" s="30" t="s">
        <v>1552</v>
      </c>
      <c r="R806" s="1" t="str">
        <f t="shared" si="51"/>
        <v>Not traced</v>
      </c>
    </row>
    <row r="807" spans="1:18" s="45" customFormat="1" ht="16.5" customHeight="1" x14ac:dyDescent="0.25">
      <c r="A807" s="42">
        <f t="shared" si="52"/>
        <v>50</v>
      </c>
      <c r="B807" s="30" t="s">
        <v>13</v>
      </c>
      <c r="C807" s="30" t="s">
        <v>14</v>
      </c>
      <c r="D807" s="1" t="s">
        <v>375</v>
      </c>
      <c r="E807" s="30" t="s">
        <v>16</v>
      </c>
      <c r="F807" s="30">
        <v>6301791307</v>
      </c>
      <c r="G807" s="43">
        <v>40179</v>
      </c>
      <c r="H807" s="30">
        <v>10290636016</v>
      </c>
      <c r="I807" s="30" t="s">
        <v>17</v>
      </c>
      <c r="J807" s="30" t="s">
        <v>18</v>
      </c>
      <c r="K807" s="30" t="s">
        <v>17</v>
      </c>
      <c r="L807" s="30">
        <v>10290636</v>
      </c>
      <c r="M807" s="30" t="s">
        <v>44</v>
      </c>
      <c r="N807" s="30" t="s">
        <v>21</v>
      </c>
      <c r="O807" s="44"/>
      <c r="P807" s="42">
        <v>11</v>
      </c>
      <c r="Q807" s="30"/>
      <c r="R807" s="1" t="str">
        <f t="shared" si="51"/>
        <v>Not traced</v>
      </c>
    </row>
    <row r="808" spans="1:18" s="45" customFormat="1" ht="16.5" customHeight="1" x14ac:dyDescent="0.25">
      <c r="A808" s="42">
        <f t="shared" si="52"/>
        <v>51</v>
      </c>
      <c r="B808" s="30" t="s">
        <v>13</v>
      </c>
      <c r="C808" s="30" t="s">
        <v>14</v>
      </c>
      <c r="D808" s="1" t="s">
        <v>1055</v>
      </c>
      <c r="E808" s="30" t="s">
        <v>23</v>
      </c>
      <c r="F808" s="46">
        <v>283947000000</v>
      </c>
      <c r="G808" s="43">
        <v>41176</v>
      </c>
      <c r="H808" s="30">
        <v>10290636019</v>
      </c>
      <c r="I808" s="30" t="s">
        <v>17</v>
      </c>
      <c r="J808" s="30" t="s">
        <v>18</v>
      </c>
      <c r="K808" s="30" t="s">
        <v>19</v>
      </c>
      <c r="L808" s="30">
        <v>10290636</v>
      </c>
      <c r="M808" s="30" t="s">
        <v>44</v>
      </c>
      <c r="N808" s="30" t="s">
        <v>21</v>
      </c>
      <c r="O808" s="44" t="str">
        <f>IFERROR(VLOOKUP(D808,GERDATA971,14,FALSE),"")</f>
        <v>283946928966</v>
      </c>
      <c r="P808" s="42">
        <v>1</v>
      </c>
      <c r="Q808" s="30" t="s">
        <v>2589</v>
      </c>
      <c r="R808" s="1" t="str">
        <f t="shared" si="51"/>
        <v>Studying in School / College</v>
      </c>
    </row>
    <row r="809" spans="1:18" s="45" customFormat="1" ht="16.5" customHeight="1" x14ac:dyDescent="0.25">
      <c r="A809" s="42">
        <f t="shared" si="52"/>
        <v>52</v>
      </c>
      <c r="B809" s="30" t="s">
        <v>13</v>
      </c>
      <c r="C809" s="30" t="s">
        <v>14</v>
      </c>
      <c r="D809" s="1" t="s">
        <v>521</v>
      </c>
      <c r="E809" s="30" t="s">
        <v>16</v>
      </c>
      <c r="F809" s="30">
        <v>9494906313</v>
      </c>
      <c r="G809" s="43">
        <v>38947</v>
      </c>
      <c r="H809" s="30">
        <v>10290636019</v>
      </c>
      <c r="I809" s="30" t="s">
        <v>17</v>
      </c>
      <c r="J809" s="30" t="s">
        <v>18</v>
      </c>
      <c r="K809" s="30" t="s">
        <v>19</v>
      </c>
      <c r="L809" s="30">
        <v>10290636</v>
      </c>
      <c r="M809" s="30" t="s">
        <v>44</v>
      </c>
      <c r="N809" s="30" t="s">
        <v>21</v>
      </c>
      <c r="O809" s="44" t="str">
        <f>IFERROR(VLOOKUP(D809,GERDATA971,14,FALSE),"")</f>
        <v>944736388508</v>
      </c>
      <c r="P809" s="42">
        <v>3</v>
      </c>
      <c r="Q809" s="30" t="s">
        <v>2112</v>
      </c>
      <c r="R809" s="1" t="str">
        <f t="shared" si="51"/>
        <v>Inter passed and present not continue study</v>
      </c>
    </row>
    <row r="810" spans="1:18" s="45" customFormat="1" ht="16.5" customHeight="1" x14ac:dyDescent="0.25">
      <c r="A810" s="42">
        <f t="shared" si="52"/>
        <v>53</v>
      </c>
      <c r="B810" s="30" t="s">
        <v>13</v>
      </c>
      <c r="C810" s="30" t="s">
        <v>14</v>
      </c>
      <c r="D810" s="1" t="s">
        <v>295</v>
      </c>
      <c r="E810" s="30" t="s">
        <v>23</v>
      </c>
      <c r="F810" s="30">
        <v>7893417343</v>
      </c>
      <c r="G810" s="43">
        <v>40179</v>
      </c>
      <c r="H810" s="30">
        <v>10290636014</v>
      </c>
      <c r="I810" s="30" t="s">
        <v>17</v>
      </c>
      <c r="J810" s="30" t="s">
        <v>18</v>
      </c>
      <c r="K810" s="30" t="s">
        <v>19</v>
      </c>
      <c r="L810" s="30">
        <v>10290636</v>
      </c>
      <c r="M810" s="30" t="s">
        <v>44</v>
      </c>
      <c r="N810" s="30" t="s">
        <v>21</v>
      </c>
      <c r="O810" s="44">
        <v>770780109882</v>
      </c>
      <c r="P810" s="42">
        <v>1</v>
      </c>
      <c r="Q810" s="30" t="s">
        <v>1400</v>
      </c>
      <c r="R810" s="1" t="str">
        <f t="shared" si="51"/>
        <v>Studying in School / College</v>
      </c>
    </row>
    <row r="811" spans="1:18" s="45" customFormat="1" ht="16.5" customHeight="1" x14ac:dyDescent="0.25">
      <c r="A811" s="42">
        <f t="shared" si="52"/>
        <v>54</v>
      </c>
      <c r="B811" s="30" t="s">
        <v>13</v>
      </c>
      <c r="C811" s="30" t="s">
        <v>14</v>
      </c>
      <c r="D811" s="1" t="s">
        <v>252</v>
      </c>
      <c r="E811" s="30" t="s">
        <v>16</v>
      </c>
      <c r="F811" s="30">
        <v>9494906313</v>
      </c>
      <c r="G811" s="43">
        <v>40688</v>
      </c>
      <c r="H811" s="30">
        <v>10290636020</v>
      </c>
      <c r="I811" s="30" t="s">
        <v>17</v>
      </c>
      <c r="J811" s="30" t="s">
        <v>18</v>
      </c>
      <c r="K811" s="30" t="s">
        <v>17</v>
      </c>
      <c r="L811" s="30">
        <v>10290636</v>
      </c>
      <c r="M811" s="30" t="s">
        <v>44</v>
      </c>
      <c r="N811" s="30" t="s">
        <v>21</v>
      </c>
      <c r="O811" s="44"/>
      <c r="P811" s="42">
        <v>11</v>
      </c>
      <c r="Q811" s="30"/>
      <c r="R811" s="1" t="str">
        <f t="shared" si="51"/>
        <v>Not traced</v>
      </c>
    </row>
    <row r="812" spans="1:18" s="45" customFormat="1" ht="16.5" customHeight="1" x14ac:dyDescent="0.25">
      <c r="A812" s="42">
        <f t="shared" si="52"/>
        <v>55</v>
      </c>
      <c r="B812" s="30" t="s">
        <v>13</v>
      </c>
      <c r="C812" s="30" t="s">
        <v>14</v>
      </c>
      <c r="D812" s="1" t="s">
        <v>655</v>
      </c>
      <c r="E812" s="30" t="s">
        <v>16</v>
      </c>
      <c r="F812" s="30">
        <v>9494906313</v>
      </c>
      <c r="G812" s="43">
        <v>40179</v>
      </c>
      <c r="H812" s="30">
        <v>10290636020</v>
      </c>
      <c r="I812" s="30" t="s">
        <v>17</v>
      </c>
      <c r="J812" s="30" t="s">
        <v>18</v>
      </c>
      <c r="K812" s="30" t="s">
        <v>19</v>
      </c>
      <c r="L812" s="30">
        <v>10290636</v>
      </c>
      <c r="M812" s="30" t="s">
        <v>44</v>
      </c>
      <c r="N812" s="30" t="s">
        <v>21</v>
      </c>
      <c r="O812" s="44" t="str">
        <f>IFERROR(VLOOKUP(D812,GERDATA971,14,FALSE),"")</f>
        <v/>
      </c>
      <c r="P812" s="42">
        <v>11</v>
      </c>
      <c r="Q812" s="30" t="s">
        <v>1552</v>
      </c>
      <c r="R812" s="1" t="str">
        <f t="shared" si="51"/>
        <v>Not traced</v>
      </c>
    </row>
    <row r="813" spans="1:18" s="45" customFormat="1" ht="16.5" customHeight="1" x14ac:dyDescent="0.25">
      <c r="A813" s="42">
        <f t="shared" si="52"/>
        <v>56</v>
      </c>
      <c r="B813" s="30" t="s">
        <v>13</v>
      </c>
      <c r="C813" s="30" t="s">
        <v>14</v>
      </c>
      <c r="D813" s="1" t="s">
        <v>1016</v>
      </c>
      <c r="E813" s="30" t="s">
        <v>16</v>
      </c>
      <c r="F813" s="46">
        <v>427047000000</v>
      </c>
      <c r="G813" s="43">
        <v>38724</v>
      </c>
      <c r="H813" s="30">
        <v>10290636019</v>
      </c>
      <c r="I813" s="30" t="s">
        <v>17</v>
      </c>
      <c r="J813" s="30" t="s">
        <v>18</v>
      </c>
      <c r="K813" s="30" t="s">
        <v>17</v>
      </c>
      <c r="L813" s="30">
        <v>10290636</v>
      </c>
      <c r="M813" s="30" t="s">
        <v>44</v>
      </c>
      <c r="N813" s="30" t="s">
        <v>21</v>
      </c>
      <c r="O813" s="44">
        <v>427046729969</v>
      </c>
      <c r="P813" s="42">
        <v>1</v>
      </c>
      <c r="Q813" s="30" t="s">
        <v>3672</v>
      </c>
      <c r="R813" s="1" t="str">
        <f t="shared" si="51"/>
        <v>Studying in School / College</v>
      </c>
    </row>
    <row r="814" spans="1:18" s="45" customFormat="1" ht="16.5" customHeight="1" x14ac:dyDescent="0.25">
      <c r="A814" s="42">
        <f t="shared" si="52"/>
        <v>57</v>
      </c>
      <c r="B814" s="30" t="s">
        <v>13</v>
      </c>
      <c r="C814" s="30" t="s">
        <v>14</v>
      </c>
      <c r="D814" s="1" t="s">
        <v>1033</v>
      </c>
      <c r="E814" s="30" t="s">
        <v>16</v>
      </c>
      <c r="F814" s="46">
        <v>425363000000</v>
      </c>
      <c r="G814" s="43">
        <v>40179</v>
      </c>
      <c r="H814" s="30">
        <v>10290636018</v>
      </c>
      <c r="I814" s="30" t="s">
        <v>17</v>
      </c>
      <c r="J814" s="30" t="s">
        <v>18</v>
      </c>
      <c r="K814" s="30" t="s">
        <v>19</v>
      </c>
      <c r="L814" s="30">
        <v>10290636</v>
      </c>
      <c r="M814" s="30" t="s">
        <v>44</v>
      </c>
      <c r="N814" s="30" t="s">
        <v>21</v>
      </c>
      <c r="O814" s="44" t="str">
        <f>IFERROR(VLOOKUP(D814,GERDATA971,14,FALSE),"")</f>
        <v/>
      </c>
      <c r="P814" s="42">
        <v>11</v>
      </c>
      <c r="Q814" s="30" t="s">
        <v>1552</v>
      </c>
      <c r="R814" s="1" t="str">
        <f t="shared" si="51"/>
        <v>Not traced</v>
      </c>
    </row>
    <row r="815" spans="1:18" s="45" customFormat="1" ht="16.5" customHeight="1" x14ac:dyDescent="0.25">
      <c r="A815" s="42">
        <f t="shared" si="52"/>
        <v>58</v>
      </c>
      <c r="B815" s="30" t="s">
        <v>13</v>
      </c>
      <c r="C815" s="30" t="s">
        <v>14</v>
      </c>
      <c r="D815" s="1" t="s">
        <v>296</v>
      </c>
      <c r="E815" s="30" t="s">
        <v>23</v>
      </c>
      <c r="F815" s="30">
        <v>9494906313</v>
      </c>
      <c r="G815" s="43">
        <v>39083</v>
      </c>
      <c r="H815" s="30">
        <v>10290636020</v>
      </c>
      <c r="I815" s="30" t="s">
        <v>17</v>
      </c>
      <c r="J815" s="30" t="s">
        <v>18</v>
      </c>
      <c r="K815" s="30" t="s">
        <v>17</v>
      </c>
      <c r="L815" s="30">
        <v>10290636</v>
      </c>
      <c r="M815" s="30" t="s">
        <v>44</v>
      </c>
      <c r="N815" s="30" t="s">
        <v>21</v>
      </c>
      <c r="O815" s="44">
        <v>520107661314</v>
      </c>
      <c r="P815" s="42">
        <v>1</v>
      </c>
      <c r="Q815" s="30" t="s">
        <v>1372</v>
      </c>
      <c r="R815" s="1" t="str">
        <f t="shared" si="51"/>
        <v>Studying in School / College</v>
      </c>
    </row>
    <row r="816" spans="1:18" s="45" customFormat="1" ht="16.5" customHeight="1" x14ac:dyDescent="0.25">
      <c r="A816" s="42">
        <f t="shared" si="52"/>
        <v>59</v>
      </c>
      <c r="B816" s="30" t="s">
        <v>13</v>
      </c>
      <c r="C816" s="30" t="s">
        <v>14</v>
      </c>
      <c r="D816" s="1" t="s">
        <v>598</v>
      </c>
      <c r="E816" s="30" t="s">
        <v>23</v>
      </c>
      <c r="F816" s="30">
        <v>7032869215</v>
      </c>
      <c r="G816" s="43">
        <v>38718</v>
      </c>
      <c r="H816" s="30">
        <v>10290636018</v>
      </c>
      <c r="I816" s="30" t="s">
        <v>17</v>
      </c>
      <c r="J816" s="30" t="s">
        <v>18</v>
      </c>
      <c r="K816" s="30" t="s">
        <v>19</v>
      </c>
      <c r="L816" s="30">
        <v>10290636</v>
      </c>
      <c r="M816" s="30" t="s">
        <v>44</v>
      </c>
      <c r="N816" s="30" t="s">
        <v>21</v>
      </c>
      <c r="O816" s="44" t="str">
        <f t="shared" ref="O816:O823" si="55">IFERROR(VLOOKUP(D816,GERDATA971,14,FALSE),"")</f>
        <v/>
      </c>
      <c r="P816" s="42">
        <v>11</v>
      </c>
      <c r="Q816" s="30" t="s">
        <v>1552</v>
      </c>
      <c r="R816" s="1" t="str">
        <f t="shared" si="51"/>
        <v>Not traced</v>
      </c>
    </row>
    <row r="817" spans="1:18" s="45" customFormat="1" ht="16.5" customHeight="1" x14ac:dyDescent="0.25">
      <c r="A817" s="42">
        <f t="shared" si="52"/>
        <v>60</v>
      </c>
      <c r="B817" s="30" t="s">
        <v>13</v>
      </c>
      <c r="C817" s="30" t="s">
        <v>14</v>
      </c>
      <c r="D817" s="1" t="s">
        <v>1275</v>
      </c>
      <c r="E817" s="30" t="s">
        <v>23</v>
      </c>
      <c r="F817" s="46">
        <v>785424000000</v>
      </c>
      <c r="G817" s="43">
        <v>40179</v>
      </c>
      <c r="H817" s="30">
        <v>10290636018</v>
      </c>
      <c r="I817" s="30" t="s">
        <v>17</v>
      </c>
      <c r="J817" s="30" t="s">
        <v>18</v>
      </c>
      <c r="K817" s="30" t="s">
        <v>19</v>
      </c>
      <c r="L817" s="30">
        <v>10290636</v>
      </c>
      <c r="M817" s="30" t="s">
        <v>44</v>
      </c>
      <c r="N817" s="30" t="s">
        <v>1142</v>
      </c>
      <c r="O817" s="44" t="str">
        <f t="shared" si="55"/>
        <v/>
      </c>
      <c r="P817" s="42">
        <v>11</v>
      </c>
      <c r="Q817" s="30" t="s">
        <v>1552</v>
      </c>
      <c r="R817" s="1" t="str">
        <f t="shared" si="51"/>
        <v>Not traced</v>
      </c>
    </row>
    <row r="818" spans="1:18" s="45" customFormat="1" ht="16.5" customHeight="1" x14ac:dyDescent="0.25">
      <c r="A818" s="42">
        <f t="shared" si="52"/>
        <v>61</v>
      </c>
      <c r="B818" s="30" t="s">
        <v>13</v>
      </c>
      <c r="C818" s="30" t="s">
        <v>14</v>
      </c>
      <c r="D818" s="1" t="s">
        <v>492</v>
      </c>
      <c r="E818" s="30" t="s">
        <v>23</v>
      </c>
      <c r="F818" s="30">
        <v>9494906313</v>
      </c>
      <c r="G818" s="43">
        <v>39448</v>
      </c>
      <c r="H818" s="30">
        <v>10290636021</v>
      </c>
      <c r="I818" s="30" t="s">
        <v>17</v>
      </c>
      <c r="J818" s="30" t="s">
        <v>18</v>
      </c>
      <c r="K818" s="30" t="s">
        <v>19</v>
      </c>
      <c r="L818" s="30">
        <v>10290636</v>
      </c>
      <c r="M818" s="30" t="s">
        <v>44</v>
      </c>
      <c r="N818" s="30" t="s">
        <v>21</v>
      </c>
      <c r="O818" s="44" t="str">
        <f t="shared" si="55"/>
        <v>406634520223</v>
      </c>
      <c r="P818" s="42">
        <v>10</v>
      </c>
      <c r="Q818" s="30" t="s">
        <v>2597</v>
      </c>
      <c r="R818" s="1" t="str">
        <f t="shared" si="51"/>
        <v xml:space="preserve">Drop Out </v>
      </c>
    </row>
    <row r="819" spans="1:18" s="45" customFormat="1" ht="16.5" customHeight="1" x14ac:dyDescent="0.25">
      <c r="A819" s="42">
        <f t="shared" si="52"/>
        <v>62</v>
      </c>
      <c r="B819" s="30" t="s">
        <v>13</v>
      </c>
      <c r="C819" s="30" t="s">
        <v>14</v>
      </c>
      <c r="D819" s="1" t="s">
        <v>43</v>
      </c>
      <c r="E819" s="30" t="s">
        <v>16</v>
      </c>
      <c r="F819" s="30">
        <v>9494906313</v>
      </c>
      <c r="G819" s="43">
        <v>40179</v>
      </c>
      <c r="H819" s="30">
        <v>10290636021</v>
      </c>
      <c r="I819" s="30" t="s">
        <v>17</v>
      </c>
      <c r="J819" s="30" t="s">
        <v>18</v>
      </c>
      <c r="K819" s="30" t="s">
        <v>19</v>
      </c>
      <c r="L819" s="30">
        <v>10290636</v>
      </c>
      <c r="M819" s="30" t="s">
        <v>44</v>
      </c>
      <c r="N819" s="30" t="s">
        <v>21</v>
      </c>
      <c r="O819" s="44" t="str">
        <f t="shared" si="55"/>
        <v>268009130604</v>
      </c>
      <c r="P819" s="42">
        <v>1</v>
      </c>
      <c r="Q819" s="30" t="s">
        <v>2600</v>
      </c>
      <c r="R819" s="1" t="str">
        <f t="shared" si="51"/>
        <v>Studying in School / College</v>
      </c>
    </row>
    <row r="820" spans="1:18" s="45" customFormat="1" ht="16.5" customHeight="1" x14ac:dyDescent="0.25">
      <c r="A820" s="42">
        <f t="shared" si="52"/>
        <v>63</v>
      </c>
      <c r="B820" s="30" t="s">
        <v>13</v>
      </c>
      <c r="C820" s="30" t="s">
        <v>14</v>
      </c>
      <c r="D820" s="1" t="s">
        <v>954</v>
      </c>
      <c r="E820" s="30" t="s">
        <v>23</v>
      </c>
      <c r="F820" s="46">
        <v>464355000000</v>
      </c>
      <c r="G820" s="43">
        <v>38718</v>
      </c>
      <c r="H820" s="30">
        <v>10290636018</v>
      </c>
      <c r="I820" s="30" t="s">
        <v>17</v>
      </c>
      <c r="J820" s="30" t="s">
        <v>18</v>
      </c>
      <c r="K820" s="30" t="s">
        <v>19</v>
      </c>
      <c r="L820" s="30">
        <v>10290636</v>
      </c>
      <c r="M820" s="30" t="s">
        <v>44</v>
      </c>
      <c r="N820" s="30" t="s">
        <v>21</v>
      </c>
      <c r="O820" s="44" t="str">
        <f t="shared" si="55"/>
        <v/>
      </c>
      <c r="P820" s="42">
        <v>11</v>
      </c>
      <c r="Q820" s="30" t="s">
        <v>1552</v>
      </c>
      <c r="R820" s="1" t="str">
        <f t="shared" si="51"/>
        <v>Not traced</v>
      </c>
    </row>
    <row r="821" spans="1:18" s="45" customFormat="1" ht="16.5" customHeight="1" x14ac:dyDescent="0.25">
      <c r="A821" s="42">
        <f t="shared" si="52"/>
        <v>64</v>
      </c>
      <c r="B821" s="30" t="s">
        <v>13</v>
      </c>
      <c r="C821" s="30" t="s">
        <v>14</v>
      </c>
      <c r="D821" s="1" t="s">
        <v>1058</v>
      </c>
      <c r="E821" s="30" t="s">
        <v>16</v>
      </c>
      <c r="F821" s="46">
        <v>506494000000</v>
      </c>
      <c r="G821" s="43">
        <v>39814</v>
      </c>
      <c r="H821" s="30">
        <v>10290636018</v>
      </c>
      <c r="I821" s="30" t="s">
        <v>17</v>
      </c>
      <c r="J821" s="30" t="s">
        <v>18</v>
      </c>
      <c r="K821" s="30" t="s">
        <v>19</v>
      </c>
      <c r="L821" s="30">
        <v>10290636</v>
      </c>
      <c r="M821" s="30" t="s">
        <v>44</v>
      </c>
      <c r="N821" s="30" t="s">
        <v>21</v>
      </c>
      <c r="O821" s="44" t="str">
        <f t="shared" si="55"/>
        <v/>
      </c>
      <c r="P821" s="42">
        <v>11</v>
      </c>
      <c r="Q821" s="30" t="s">
        <v>1552</v>
      </c>
      <c r="R821" s="1" t="str">
        <f t="shared" si="51"/>
        <v>Not traced</v>
      </c>
    </row>
    <row r="822" spans="1:18" s="45" customFormat="1" ht="16.5" customHeight="1" x14ac:dyDescent="0.25">
      <c r="A822" s="42">
        <f t="shared" si="52"/>
        <v>65</v>
      </c>
      <c r="B822" s="30" t="s">
        <v>13</v>
      </c>
      <c r="C822" s="30" t="s">
        <v>14</v>
      </c>
      <c r="D822" s="1" t="s">
        <v>754</v>
      </c>
      <c r="E822" s="30" t="s">
        <v>16</v>
      </c>
      <c r="F822" s="30">
        <v>6300819021</v>
      </c>
      <c r="G822" s="43">
        <v>43231</v>
      </c>
      <c r="H822" s="30">
        <v>10290636025</v>
      </c>
      <c r="I822" s="30" t="s">
        <v>17</v>
      </c>
      <c r="J822" s="30" t="s">
        <v>18</v>
      </c>
      <c r="K822" s="30" t="s">
        <v>19</v>
      </c>
      <c r="L822" s="30">
        <v>10290636</v>
      </c>
      <c r="M822" s="30" t="s">
        <v>44</v>
      </c>
      <c r="N822" s="30" t="s">
        <v>21</v>
      </c>
      <c r="O822" s="44" t="str">
        <f t="shared" si="55"/>
        <v/>
      </c>
      <c r="P822" s="42">
        <v>11</v>
      </c>
      <c r="Q822" s="30" t="s">
        <v>1552</v>
      </c>
      <c r="R822" s="1" t="str">
        <f t="shared" si="51"/>
        <v>Not traced</v>
      </c>
    </row>
    <row r="823" spans="1:18" s="45" customFormat="1" ht="16.5" customHeight="1" x14ac:dyDescent="0.25">
      <c r="A823" s="42">
        <f t="shared" si="52"/>
        <v>66</v>
      </c>
      <c r="B823" s="30" t="s">
        <v>13</v>
      </c>
      <c r="C823" s="30" t="s">
        <v>14</v>
      </c>
      <c r="D823" s="1" t="s">
        <v>374</v>
      </c>
      <c r="E823" s="30" t="s">
        <v>16</v>
      </c>
      <c r="F823" s="30">
        <v>9494906313</v>
      </c>
      <c r="G823" s="43">
        <v>40179</v>
      </c>
      <c r="H823" s="30">
        <v>10290636021</v>
      </c>
      <c r="I823" s="30" t="s">
        <v>17</v>
      </c>
      <c r="J823" s="30" t="s">
        <v>18</v>
      </c>
      <c r="K823" s="30" t="s">
        <v>19</v>
      </c>
      <c r="L823" s="30">
        <v>10290636</v>
      </c>
      <c r="M823" s="30" t="s">
        <v>44</v>
      </c>
      <c r="N823" s="30" t="s">
        <v>21</v>
      </c>
      <c r="O823" s="44" t="str">
        <f t="shared" si="55"/>
        <v>936136745132</v>
      </c>
      <c r="P823" s="42">
        <v>1</v>
      </c>
      <c r="Q823" s="30" t="s">
        <v>2603</v>
      </c>
      <c r="R823" s="1" t="str">
        <f t="shared" si="51"/>
        <v>Studying in School / College</v>
      </c>
    </row>
    <row r="824" spans="1:18" s="45" customFormat="1" ht="16.5" customHeight="1" x14ac:dyDescent="0.25">
      <c r="A824" s="42">
        <f t="shared" si="52"/>
        <v>67</v>
      </c>
      <c r="B824" s="30" t="s">
        <v>13</v>
      </c>
      <c r="C824" s="30" t="s">
        <v>14</v>
      </c>
      <c r="D824" s="1" t="s">
        <v>898</v>
      </c>
      <c r="E824" s="30" t="s">
        <v>16</v>
      </c>
      <c r="F824" s="46">
        <v>610064000000</v>
      </c>
      <c r="G824" s="43">
        <v>38718</v>
      </c>
      <c r="H824" s="30">
        <v>10290636013</v>
      </c>
      <c r="I824" s="30" t="s">
        <v>17</v>
      </c>
      <c r="J824" s="30" t="s">
        <v>18</v>
      </c>
      <c r="K824" s="30" t="s">
        <v>17</v>
      </c>
      <c r="L824" s="30">
        <v>10290636</v>
      </c>
      <c r="M824" s="30" t="s">
        <v>44</v>
      </c>
      <c r="N824" s="30" t="s">
        <v>21</v>
      </c>
      <c r="O824" s="44">
        <v>610064189152</v>
      </c>
      <c r="P824" s="42">
        <v>3</v>
      </c>
      <c r="Q824" s="30" t="s">
        <v>3409</v>
      </c>
      <c r="R824" s="1" t="str">
        <f t="shared" si="51"/>
        <v>Inter passed and present not continue study</v>
      </c>
    </row>
    <row r="825" spans="1:18" s="45" customFormat="1" ht="16.5" customHeight="1" x14ac:dyDescent="0.25">
      <c r="A825" s="42">
        <f t="shared" si="52"/>
        <v>68</v>
      </c>
      <c r="B825" s="30" t="s">
        <v>13</v>
      </c>
      <c r="C825" s="30" t="s">
        <v>14</v>
      </c>
      <c r="D825" s="1" t="s">
        <v>906</v>
      </c>
      <c r="E825" s="30" t="s">
        <v>23</v>
      </c>
      <c r="F825" s="46">
        <v>894526000000</v>
      </c>
      <c r="G825" s="43">
        <v>43323</v>
      </c>
      <c r="H825" s="30">
        <v>10290636025</v>
      </c>
      <c r="I825" s="30" t="s">
        <v>17</v>
      </c>
      <c r="J825" s="30" t="s">
        <v>18</v>
      </c>
      <c r="K825" s="30" t="s">
        <v>19</v>
      </c>
      <c r="L825" s="30">
        <v>10290636</v>
      </c>
      <c r="M825" s="30" t="s">
        <v>44</v>
      </c>
      <c r="N825" s="30" t="s">
        <v>21</v>
      </c>
      <c r="O825" s="44" t="str">
        <f>IFERROR(VLOOKUP(D825,GERDATA971,14,FALSE),"")</f>
        <v/>
      </c>
      <c r="P825" s="42">
        <v>11</v>
      </c>
      <c r="Q825" s="30" t="s">
        <v>1552</v>
      </c>
      <c r="R825" s="1" t="str">
        <f t="shared" si="51"/>
        <v>Not traced</v>
      </c>
    </row>
    <row r="826" spans="1:18" s="45" customFormat="1" ht="16.5" customHeight="1" x14ac:dyDescent="0.25">
      <c r="A826" s="42">
        <f t="shared" si="52"/>
        <v>69</v>
      </c>
      <c r="B826" s="30" t="s">
        <v>13</v>
      </c>
      <c r="C826" s="30" t="s">
        <v>14</v>
      </c>
      <c r="D826" s="1" t="s">
        <v>915</v>
      </c>
      <c r="E826" s="30" t="s">
        <v>23</v>
      </c>
      <c r="F826" s="46">
        <v>379025000000</v>
      </c>
      <c r="G826" s="43">
        <v>38718</v>
      </c>
      <c r="H826" s="30">
        <v>10290636013</v>
      </c>
      <c r="I826" s="30" t="s">
        <v>17</v>
      </c>
      <c r="J826" s="30" t="s">
        <v>18</v>
      </c>
      <c r="K826" s="30" t="s">
        <v>17</v>
      </c>
      <c r="L826" s="30">
        <v>10290636</v>
      </c>
      <c r="M826" s="30" t="s">
        <v>44</v>
      </c>
      <c r="N826" s="30" t="s">
        <v>21</v>
      </c>
      <c r="O826" s="44">
        <v>379024936301</v>
      </c>
      <c r="P826" s="42">
        <v>11</v>
      </c>
      <c r="Q826" s="30"/>
      <c r="R826" s="1" t="str">
        <f t="shared" si="51"/>
        <v>Not traced</v>
      </c>
    </row>
    <row r="827" spans="1:18" s="45" customFormat="1" ht="16.5" customHeight="1" x14ac:dyDescent="0.25">
      <c r="A827" s="42">
        <f t="shared" si="52"/>
        <v>70</v>
      </c>
      <c r="B827" s="30" t="s">
        <v>13</v>
      </c>
      <c r="C827" s="30" t="s">
        <v>14</v>
      </c>
      <c r="D827" s="1" t="s">
        <v>146</v>
      </c>
      <c r="E827" s="30" t="s">
        <v>16</v>
      </c>
      <c r="F827" s="30">
        <v>9490665710</v>
      </c>
      <c r="G827" s="43">
        <v>38718</v>
      </c>
      <c r="H827" s="30">
        <v>10290636022</v>
      </c>
      <c r="I827" s="30" t="s">
        <v>17</v>
      </c>
      <c r="J827" s="30" t="s">
        <v>18</v>
      </c>
      <c r="K827" s="30" t="s">
        <v>19</v>
      </c>
      <c r="L827" s="30">
        <v>10290636</v>
      </c>
      <c r="M827" s="30" t="s">
        <v>44</v>
      </c>
      <c r="N827" s="30" t="s">
        <v>21</v>
      </c>
      <c r="O827" s="44" t="str">
        <f>IFERROR(VLOOKUP(D827,GERDATA971,14,FALSE),"")</f>
        <v/>
      </c>
      <c r="P827" s="42">
        <v>11</v>
      </c>
      <c r="Q827" s="30" t="s">
        <v>1552</v>
      </c>
      <c r="R827" s="1" t="str">
        <f t="shared" si="51"/>
        <v>Not traced</v>
      </c>
    </row>
    <row r="828" spans="1:18" s="45" customFormat="1" ht="16.5" customHeight="1" x14ac:dyDescent="0.25">
      <c r="A828" s="42">
        <f t="shared" si="52"/>
        <v>71</v>
      </c>
      <c r="B828" s="30" t="s">
        <v>13</v>
      </c>
      <c r="C828" s="30" t="s">
        <v>14</v>
      </c>
      <c r="D828" s="1" t="s">
        <v>311</v>
      </c>
      <c r="E828" s="30" t="s">
        <v>23</v>
      </c>
      <c r="F828" s="30">
        <v>9491447236</v>
      </c>
      <c r="G828" s="43">
        <v>39646</v>
      </c>
      <c r="H828" s="30">
        <v>10290636022</v>
      </c>
      <c r="I828" s="30" t="s">
        <v>17</v>
      </c>
      <c r="J828" s="30" t="s">
        <v>18</v>
      </c>
      <c r="K828" s="30" t="s">
        <v>19</v>
      </c>
      <c r="L828" s="30">
        <v>10290636</v>
      </c>
      <c r="M828" s="30" t="s">
        <v>44</v>
      </c>
      <c r="N828" s="30" t="s">
        <v>21</v>
      </c>
      <c r="O828" s="44" t="str">
        <f>IFERROR(VLOOKUP(D828,GERDATA971,14,FALSE),"")</f>
        <v/>
      </c>
      <c r="P828" s="42">
        <v>11</v>
      </c>
      <c r="Q828" s="30" t="s">
        <v>1552</v>
      </c>
      <c r="R828" s="1" t="str">
        <f t="shared" si="51"/>
        <v>Not traced</v>
      </c>
    </row>
    <row r="829" spans="1:18" s="45" customFormat="1" ht="16.5" customHeight="1" x14ac:dyDescent="0.25">
      <c r="A829" s="42">
        <f t="shared" si="52"/>
        <v>72</v>
      </c>
      <c r="B829" s="30" t="s">
        <v>13</v>
      </c>
      <c r="C829" s="30" t="s">
        <v>14</v>
      </c>
      <c r="D829" s="1" t="s">
        <v>1272</v>
      </c>
      <c r="E829" s="30" t="s">
        <v>23</v>
      </c>
      <c r="F829" s="46">
        <v>220339000000</v>
      </c>
      <c r="G829" s="43">
        <v>42029</v>
      </c>
      <c r="H829" s="30">
        <v>10290636018</v>
      </c>
      <c r="I829" s="30" t="s">
        <v>17</v>
      </c>
      <c r="J829" s="30" t="s">
        <v>18</v>
      </c>
      <c r="K829" s="30" t="s">
        <v>19</v>
      </c>
      <c r="L829" s="30">
        <v>10290636</v>
      </c>
      <c r="M829" s="30" t="s">
        <v>44</v>
      </c>
      <c r="N829" s="30" t="s">
        <v>1142</v>
      </c>
      <c r="O829" s="44" t="str">
        <f>IFERROR(VLOOKUP(D829,GERDATA971,14,FALSE),"")</f>
        <v/>
      </c>
      <c r="P829" s="42">
        <v>11</v>
      </c>
      <c r="Q829" s="30" t="s">
        <v>1552</v>
      </c>
      <c r="R829" s="1" t="str">
        <f t="shared" si="51"/>
        <v>Not traced</v>
      </c>
    </row>
    <row r="830" spans="1:18" s="45" customFormat="1" ht="16.5" customHeight="1" x14ac:dyDescent="0.25">
      <c r="A830" s="42">
        <v>1</v>
      </c>
      <c r="B830" s="30" t="s">
        <v>13</v>
      </c>
      <c r="C830" s="30" t="s">
        <v>14</v>
      </c>
      <c r="D830" s="1" t="s">
        <v>366</v>
      </c>
      <c r="E830" s="30" t="s">
        <v>16</v>
      </c>
      <c r="F830" s="30">
        <v>9492019025</v>
      </c>
      <c r="G830" s="43">
        <v>38711</v>
      </c>
      <c r="H830" s="30">
        <v>10290637004</v>
      </c>
      <c r="I830" s="30" t="s">
        <v>17</v>
      </c>
      <c r="J830" s="30" t="s">
        <v>18</v>
      </c>
      <c r="K830" s="30" t="s">
        <v>17</v>
      </c>
      <c r="L830" s="30">
        <v>10290637</v>
      </c>
      <c r="M830" s="30" t="s">
        <v>66</v>
      </c>
      <c r="N830" s="30" t="s">
        <v>21</v>
      </c>
      <c r="O830" s="44">
        <v>510955355310</v>
      </c>
      <c r="P830" s="42">
        <v>1</v>
      </c>
      <c r="Q830" s="30" t="s">
        <v>1570</v>
      </c>
      <c r="R830" s="1" t="str">
        <f t="shared" si="51"/>
        <v>Studying in School / College</v>
      </c>
    </row>
    <row r="831" spans="1:18" s="45" customFormat="1" ht="16.5" customHeight="1" x14ac:dyDescent="0.25">
      <c r="A831" s="42">
        <f t="shared" si="52"/>
        <v>2</v>
      </c>
      <c r="B831" s="30" t="s">
        <v>13</v>
      </c>
      <c r="C831" s="30" t="s">
        <v>14</v>
      </c>
      <c r="D831" s="1" t="s">
        <v>827</v>
      </c>
      <c r="E831" s="30" t="s">
        <v>16</v>
      </c>
      <c r="F831" s="30">
        <v>9438766413</v>
      </c>
      <c r="G831" s="43">
        <v>39083</v>
      </c>
      <c r="H831" s="30">
        <v>10290637006</v>
      </c>
      <c r="I831" s="30" t="s">
        <v>17</v>
      </c>
      <c r="J831" s="30" t="s">
        <v>18</v>
      </c>
      <c r="K831" s="30" t="s">
        <v>19</v>
      </c>
      <c r="L831" s="30">
        <v>10290637</v>
      </c>
      <c r="M831" s="30" t="s">
        <v>66</v>
      </c>
      <c r="N831" s="30" t="s">
        <v>21</v>
      </c>
      <c r="O831" s="44" t="str">
        <f>IFERROR(VLOOKUP(D831,GERDATA971,14,FALSE),"")</f>
        <v>513506074971</v>
      </c>
      <c r="P831" s="42">
        <v>9</v>
      </c>
      <c r="Q831" s="30" t="s">
        <v>1668</v>
      </c>
      <c r="R831" s="1" t="str">
        <f t="shared" si="51"/>
        <v>Open 10th &amp; Open inter joined</v>
      </c>
    </row>
    <row r="832" spans="1:18" s="45" customFormat="1" ht="16.5" customHeight="1" x14ac:dyDescent="0.25">
      <c r="A832" s="42">
        <f t="shared" si="52"/>
        <v>3</v>
      </c>
      <c r="B832" s="30" t="s">
        <v>13</v>
      </c>
      <c r="C832" s="30" t="s">
        <v>14</v>
      </c>
      <c r="D832" s="1" t="s">
        <v>275</v>
      </c>
      <c r="E832" s="30" t="s">
        <v>16</v>
      </c>
      <c r="F832" s="30"/>
      <c r="G832" s="43">
        <v>40065</v>
      </c>
      <c r="H832" s="30">
        <v>10290637009</v>
      </c>
      <c r="I832" s="30" t="s">
        <v>17</v>
      </c>
      <c r="J832" s="30" t="s">
        <v>18</v>
      </c>
      <c r="K832" s="30" t="s">
        <v>19</v>
      </c>
      <c r="L832" s="30">
        <v>10290637</v>
      </c>
      <c r="M832" s="30" t="s">
        <v>66</v>
      </c>
      <c r="N832" s="30" t="s">
        <v>21</v>
      </c>
      <c r="O832" s="44" t="str">
        <f>IFERROR(VLOOKUP(D832,GERDATA971,14,FALSE),"")</f>
        <v>768971646000</v>
      </c>
      <c r="P832" s="42">
        <v>11</v>
      </c>
      <c r="Q832" s="30" t="s">
        <v>1552</v>
      </c>
      <c r="R832" s="1" t="str">
        <f t="shared" si="51"/>
        <v>Not traced</v>
      </c>
    </row>
    <row r="833" spans="1:18" s="45" customFormat="1" ht="16.5" customHeight="1" x14ac:dyDescent="0.25">
      <c r="A833" s="42">
        <f t="shared" si="52"/>
        <v>4</v>
      </c>
      <c r="B833" s="30" t="s">
        <v>13</v>
      </c>
      <c r="C833" s="30" t="s">
        <v>14</v>
      </c>
      <c r="D833" s="1" t="s">
        <v>731</v>
      </c>
      <c r="E833" s="30" t="s">
        <v>16</v>
      </c>
      <c r="F833" s="30">
        <v>9438766413</v>
      </c>
      <c r="G833" s="43">
        <v>39448</v>
      </c>
      <c r="H833" s="30">
        <v>10290637006</v>
      </c>
      <c r="I833" s="30" t="s">
        <v>17</v>
      </c>
      <c r="J833" s="30" t="s">
        <v>18</v>
      </c>
      <c r="K833" s="30" t="s">
        <v>19</v>
      </c>
      <c r="L833" s="30">
        <v>10290637</v>
      </c>
      <c r="M833" s="30" t="s">
        <v>66</v>
      </c>
      <c r="N833" s="30" t="s">
        <v>21</v>
      </c>
      <c r="O833" s="44" t="str">
        <f>IFERROR(VLOOKUP(D833,GERDATA971,14,FALSE),"")</f>
        <v>965597941149</v>
      </c>
      <c r="P833" s="42">
        <v>2</v>
      </c>
      <c r="Q833" s="30" t="s">
        <v>2629</v>
      </c>
      <c r="R833" s="1" t="str">
        <f t="shared" si="51"/>
        <v>10th passed and present not continue study</v>
      </c>
    </row>
    <row r="834" spans="1:18" s="45" customFormat="1" ht="16.5" customHeight="1" x14ac:dyDescent="0.25">
      <c r="A834" s="42">
        <f t="shared" si="52"/>
        <v>5</v>
      </c>
      <c r="B834" s="30" t="s">
        <v>13</v>
      </c>
      <c r="C834" s="30" t="s">
        <v>14</v>
      </c>
      <c r="D834" s="1" t="s">
        <v>1050</v>
      </c>
      <c r="E834" s="30" t="s">
        <v>16</v>
      </c>
      <c r="F834" s="46">
        <v>383508000000</v>
      </c>
      <c r="G834" s="43">
        <v>38718</v>
      </c>
      <c r="H834" s="30">
        <v>10290637007</v>
      </c>
      <c r="I834" s="30" t="s">
        <v>17</v>
      </c>
      <c r="J834" s="30" t="s">
        <v>18</v>
      </c>
      <c r="K834" s="30" t="s">
        <v>17</v>
      </c>
      <c r="L834" s="30">
        <v>10290637</v>
      </c>
      <c r="M834" s="30" t="s">
        <v>66</v>
      </c>
      <c r="N834" s="30" t="s">
        <v>21</v>
      </c>
      <c r="O834" s="44">
        <v>383507788944</v>
      </c>
      <c r="P834" s="42">
        <v>10</v>
      </c>
      <c r="Q834" s="30" t="s">
        <v>3677</v>
      </c>
      <c r="R834" s="1" t="str">
        <f t="shared" si="51"/>
        <v xml:space="preserve">Drop Out </v>
      </c>
    </row>
    <row r="835" spans="1:18" s="45" customFormat="1" ht="16.5" customHeight="1" x14ac:dyDescent="0.25">
      <c r="A835" s="42">
        <f t="shared" si="52"/>
        <v>6</v>
      </c>
      <c r="B835" s="30" t="s">
        <v>13</v>
      </c>
      <c r="C835" s="30" t="s">
        <v>14</v>
      </c>
      <c r="D835" s="1" t="s">
        <v>413</v>
      </c>
      <c r="E835" s="30" t="s">
        <v>23</v>
      </c>
      <c r="F835" s="30">
        <v>7382208242</v>
      </c>
      <c r="G835" s="43">
        <v>39606</v>
      </c>
      <c r="H835" s="30">
        <v>10290637014</v>
      </c>
      <c r="I835" s="30" t="s">
        <v>17</v>
      </c>
      <c r="J835" s="30" t="s">
        <v>18</v>
      </c>
      <c r="K835" s="30" t="s">
        <v>19</v>
      </c>
      <c r="L835" s="30">
        <v>10290637</v>
      </c>
      <c r="M835" s="30" t="s">
        <v>66</v>
      </c>
      <c r="N835" s="30" t="s">
        <v>21</v>
      </c>
      <c r="O835" s="44" t="str">
        <f>IFERROR(VLOOKUP(D835,GERDATA971,14,FALSE),"")</f>
        <v>751449433137</v>
      </c>
      <c r="P835" s="42">
        <v>13</v>
      </c>
      <c r="Q835" s="30" t="s">
        <v>1411</v>
      </c>
      <c r="R835" s="1" t="str">
        <f t="shared" ref="R835:R898" si="56">IFERROR(VLOOKUP(P835,REASONCODE,2,FALSE),"")</f>
        <v>Married</v>
      </c>
    </row>
    <row r="836" spans="1:18" s="45" customFormat="1" ht="16.5" customHeight="1" x14ac:dyDescent="0.25">
      <c r="A836" s="42">
        <f t="shared" si="52"/>
        <v>7</v>
      </c>
      <c r="B836" s="30" t="s">
        <v>13</v>
      </c>
      <c r="C836" s="30" t="s">
        <v>14</v>
      </c>
      <c r="D836" s="1" t="s">
        <v>361</v>
      </c>
      <c r="E836" s="30" t="s">
        <v>23</v>
      </c>
      <c r="F836" s="30">
        <v>9439839488</v>
      </c>
      <c r="G836" s="43">
        <v>40179</v>
      </c>
      <c r="H836" s="30">
        <v>10290637018</v>
      </c>
      <c r="I836" s="30" t="s">
        <v>17</v>
      </c>
      <c r="J836" s="30" t="s">
        <v>18</v>
      </c>
      <c r="K836" s="30" t="s">
        <v>19</v>
      </c>
      <c r="L836" s="30">
        <v>10290637</v>
      </c>
      <c r="M836" s="30" t="s">
        <v>66</v>
      </c>
      <c r="N836" s="30" t="s">
        <v>21</v>
      </c>
      <c r="O836" s="44" t="str">
        <f>IFERROR(VLOOKUP(D836,GERDATA971,14,FALSE),"")</f>
        <v>500443534026</v>
      </c>
      <c r="P836" s="42">
        <v>3</v>
      </c>
      <c r="Q836" s="30" t="s">
        <v>2112</v>
      </c>
      <c r="R836" s="1" t="str">
        <f t="shared" si="56"/>
        <v>Inter passed and present not continue study</v>
      </c>
    </row>
    <row r="837" spans="1:18" s="45" customFormat="1" ht="16.5" customHeight="1" x14ac:dyDescent="0.25">
      <c r="A837" s="42">
        <f t="shared" ref="A837:A900" si="57">A836+1</f>
        <v>8</v>
      </c>
      <c r="B837" s="30" t="s">
        <v>13</v>
      </c>
      <c r="C837" s="30" t="s">
        <v>14</v>
      </c>
      <c r="D837" s="1" t="s">
        <v>925</v>
      </c>
      <c r="E837" s="30" t="s">
        <v>23</v>
      </c>
      <c r="F837" s="46">
        <v>978927000000</v>
      </c>
      <c r="G837" s="43">
        <v>39606</v>
      </c>
      <c r="H837" s="30">
        <v>10290637014</v>
      </c>
      <c r="I837" s="30" t="s">
        <v>17</v>
      </c>
      <c r="J837" s="30" t="s">
        <v>18</v>
      </c>
      <c r="K837" s="30" t="s">
        <v>19</v>
      </c>
      <c r="L837" s="30">
        <v>10290637</v>
      </c>
      <c r="M837" s="30" t="s">
        <v>66</v>
      </c>
      <c r="N837" s="30" t="s">
        <v>21</v>
      </c>
      <c r="O837" s="44" t="str">
        <f>IFERROR(VLOOKUP(D837,GERDATA971,14,FALSE),"")</f>
        <v>778927378898</v>
      </c>
      <c r="P837" s="42">
        <v>2</v>
      </c>
      <c r="Q837" s="30" t="s">
        <v>2684</v>
      </c>
      <c r="R837" s="1" t="str">
        <f t="shared" si="56"/>
        <v>10th passed and present not continue study</v>
      </c>
    </row>
    <row r="838" spans="1:18" s="45" customFormat="1" ht="16.5" customHeight="1" x14ac:dyDescent="0.25">
      <c r="A838" s="42">
        <f t="shared" si="57"/>
        <v>9</v>
      </c>
      <c r="B838" s="30" t="s">
        <v>13</v>
      </c>
      <c r="C838" s="30" t="s">
        <v>14</v>
      </c>
      <c r="D838" s="1" t="s">
        <v>1246</v>
      </c>
      <c r="E838" s="30" t="s">
        <v>23</v>
      </c>
      <c r="F838" s="46">
        <v>224088000000</v>
      </c>
      <c r="G838" s="43">
        <v>40499</v>
      </c>
      <c r="H838" s="30">
        <v>10290637019</v>
      </c>
      <c r="I838" s="30" t="s">
        <v>17</v>
      </c>
      <c r="J838" s="30" t="s">
        <v>18</v>
      </c>
      <c r="K838" s="30" t="s">
        <v>19</v>
      </c>
      <c r="L838" s="30">
        <v>10290637</v>
      </c>
      <c r="M838" s="30" t="s">
        <v>66</v>
      </c>
      <c r="N838" s="30" t="s">
        <v>1142</v>
      </c>
      <c r="O838" s="44" t="str">
        <f>IFERROR(VLOOKUP(D838,GERDATA971,14,FALSE),"")</f>
        <v>224087886244</v>
      </c>
      <c r="P838" s="42">
        <v>1</v>
      </c>
      <c r="Q838" s="30" t="s">
        <v>2724</v>
      </c>
      <c r="R838" s="1" t="str">
        <f t="shared" si="56"/>
        <v>Studying in School / College</v>
      </c>
    </row>
    <row r="839" spans="1:18" s="45" customFormat="1" ht="16.5" customHeight="1" x14ac:dyDescent="0.25">
      <c r="A839" s="42">
        <f t="shared" si="57"/>
        <v>10</v>
      </c>
      <c r="B839" s="30" t="s">
        <v>13</v>
      </c>
      <c r="C839" s="30" t="s">
        <v>14</v>
      </c>
      <c r="D839" s="1" t="s">
        <v>872</v>
      </c>
      <c r="E839" s="30" t="s">
        <v>16</v>
      </c>
      <c r="F839" s="30">
        <v>9438766503</v>
      </c>
      <c r="G839" s="43">
        <v>40430</v>
      </c>
      <c r="H839" s="30">
        <v>10290637006</v>
      </c>
      <c r="I839" s="30" t="s">
        <v>17</v>
      </c>
      <c r="J839" s="30" t="s">
        <v>18</v>
      </c>
      <c r="K839" s="30" t="s">
        <v>19</v>
      </c>
      <c r="L839" s="30">
        <v>10290637</v>
      </c>
      <c r="M839" s="30" t="s">
        <v>66</v>
      </c>
      <c r="N839" s="30" t="s">
        <v>21</v>
      </c>
      <c r="O839" s="44" t="str">
        <f>IFERROR(VLOOKUP(D839,GERDATA971,14,FALSE),"")</f>
        <v>502989612233</v>
      </c>
      <c r="P839" s="42">
        <v>2</v>
      </c>
      <c r="Q839" s="30" t="s">
        <v>2629</v>
      </c>
      <c r="R839" s="1" t="str">
        <f t="shared" si="56"/>
        <v>10th passed and present not continue study</v>
      </c>
    </row>
    <row r="840" spans="1:18" s="45" customFormat="1" ht="16.5" customHeight="1" x14ac:dyDescent="0.25">
      <c r="A840" s="42">
        <f t="shared" si="57"/>
        <v>11</v>
      </c>
      <c r="B840" s="30" t="s">
        <v>13</v>
      </c>
      <c r="C840" s="30" t="s">
        <v>14</v>
      </c>
      <c r="D840" s="1" t="s">
        <v>427</v>
      </c>
      <c r="E840" s="30" t="s">
        <v>16</v>
      </c>
      <c r="F840" s="30">
        <v>9439839488</v>
      </c>
      <c r="G840" s="43">
        <v>39083</v>
      </c>
      <c r="H840" s="30">
        <v>10290637018</v>
      </c>
      <c r="I840" s="30" t="s">
        <v>17</v>
      </c>
      <c r="J840" s="30" t="s">
        <v>18</v>
      </c>
      <c r="K840" s="30" t="s">
        <v>17</v>
      </c>
      <c r="L840" s="30">
        <v>10290637</v>
      </c>
      <c r="M840" s="30" t="s">
        <v>66</v>
      </c>
      <c r="N840" s="30" t="s">
        <v>21</v>
      </c>
      <c r="O840" s="44">
        <v>757281668876</v>
      </c>
      <c r="P840" s="42">
        <v>10</v>
      </c>
      <c r="Q840" s="30" t="s">
        <v>3677</v>
      </c>
      <c r="R840" s="1" t="str">
        <f t="shared" si="56"/>
        <v xml:space="preserve">Drop Out </v>
      </c>
    </row>
    <row r="841" spans="1:18" s="45" customFormat="1" ht="16.5" customHeight="1" x14ac:dyDescent="0.25">
      <c r="A841" s="42">
        <f t="shared" si="57"/>
        <v>12</v>
      </c>
      <c r="B841" s="30" t="s">
        <v>13</v>
      </c>
      <c r="C841" s="30" t="s">
        <v>14</v>
      </c>
      <c r="D841" s="1" t="s">
        <v>1290</v>
      </c>
      <c r="E841" s="30" t="s">
        <v>16</v>
      </c>
      <c r="F841" s="46">
        <v>257203000000</v>
      </c>
      <c r="G841" s="43">
        <v>41554</v>
      </c>
      <c r="H841" s="30">
        <v>10290637011</v>
      </c>
      <c r="I841" s="30" t="s">
        <v>17</v>
      </c>
      <c r="J841" s="30" t="s">
        <v>18</v>
      </c>
      <c r="K841" s="30" t="s">
        <v>19</v>
      </c>
      <c r="L841" s="30">
        <v>10290637</v>
      </c>
      <c r="M841" s="30" t="s">
        <v>66</v>
      </c>
      <c r="N841" s="30" t="s">
        <v>1142</v>
      </c>
      <c r="O841" s="44" t="str">
        <f t="shared" ref="O841:O847" si="58">IFERROR(VLOOKUP(D841,GERDATA971,14,FALSE),"")</f>
        <v>257203430607</v>
      </c>
      <c r="P841" s="42">
        <v>1</v>
      </c>
      <c r="Q841" s="30" t="s">
        <v>2666</v>
      </c>
      <c r="R841" s="1" t="str">
        <f t="shared" si="56"/>
        <v>Studying in School / College</v>
      </c>
    </row>
    <row r="842" spans="1:18" s="45" customFormat="1" ht="16.5" customHeight="1" x14ac:dyDescent="0.25">
      <c r="A842" s="42">
        <f t="shared" si="57"/>
        <v>13</v>
      </c>
      <c r="B842" s="30" t="s">
        <v>13</v>
      </c>
      <c r="C842" s="30" t="s">
        <v>14</v>
      </c>
      <c r="D842" s="1" t="s">
        <v>732</v>
      </c>
      <c r="E842" s="30" t="s">
        <v>16</v>
      </c>
      <c r="F842" s="30">
        <v>7656030472</v>
      </c>
      <c r="G842" s="43">
        <v>42923</v>
      </c>
      <c r="H842" s="30">
        <v>10290637006</v>
      </c>
      <c r="I842" s="30" t="s">
        <v>17</v>
      </c>
      <c r="J842" s="30" t="s">
        <v>18</v>
      </c>
      <c r="K842" s="30" t="s">
        <v>19</v>
      </c>
      <c r="L842" s="30">
        <v>10290637</v>
      </c>
      <c r="M842" s="30" t="s">
        <v>66</v>
      </c>
      <c r="N842" s="30" t="s">
        <v>21</v>
      </c>
      <c r="O842" s="44" t="str">
        <f t="shared" si="58"/>
        <v>513506074971</v>
      </c>
      <c r="P842" s="42">
        <v>1</v>
      </c>
      <c r="Q842" s="30" t="s">
        <v>2631</v>
      </c>
      <c r="R842" s="1" t="str">
        <f t="shared" si="56"/>
        <v>Studying in School / College</v>
      </c>
    </row>
    <row r="843" spans="1:18" s="45" customFormat="1" ht="16.5" customHeight="1" x14ac:dyDescent="0.25">
      <c r="A843" s="42">
        <f t="shared" si="57"/>
        <v>14</v>
      </c>
      <c r="B843" s="30" t="s">
        <v>13</v>
      </c>
      <c r="C843" s="30" t="s">
        <v>14</v>
      </c>
      <c r="D843" s="1" t="s">
        <v>1212</v>
      </c>
      <c r="E843" s="30" t="s">
        <v>23</v>
      </c>
      <c r="F843" s="46">
        <v>633853000000</v>
      </c>
      <c r="G843" s="43">
        <v>39644</v>
      </c>
      <c r="H843" s="30">
        <v>10290637009</v>
      </c>
      <c r="I843" s="30" t="s">
        <v>17</v>
      </c>
      <c r="J843" s="30" t="s">
        <v>18</v>
      </c>
      <c r="K843" s="30" t="s">
        <v>19</v>
      </c>
      <c r="L843" s="30">
        <v>10290637</v>
      </c>
      <c r="M843" s="30" t="s">
        <v>66</v>
      </c>
      <c r="N843" s="30" t="s">
        <v>1153</v>
      </c>
      <c r="O843" s="44" t="str">
        <f t="shared" si="58"/>
        <v>633852782504</v>
      </c>
      <c r="P843" s="42">
        <v>10</v>
      </c>
      <c r="Q843" s="30" t="s">
        <v>2652</v>
      </c>
      <c r="R843" s="1" t="str">
        <f t="shared" si="56"/>
        <v xml:space="preserve">Drop Out </v>
      </c>
    </row>
    <row r="844" spans="1:18" s="45" customFormat="1" ht="16.5" customHeight="1" x14ac:dyDescent="0.25">
      <c r="A844" s="42">
        <f t="shared" si="57"/>
        <v>15</v>
      </c>
      <c r="B844" s="30" t="s">
        <v>13</v>
      </c>
      <c r="C844" s="30" t="s">
        <v>14</v>
      </c>
      <c r="D844" s="1" t="s">
        <v>1279</v>
      </c>
      <c r="E844" s="30" t="s">
        <v>16</v>
      </c>
      <c r="F844" s="46">
        <v>370973000000</v>
      </c>
      <c r="G844" s="43">
        <v>39603</v>
      </c>
      <c r="H844" s="30">
        <v>10290637017</v>
      </c>
      <c r="I844" s="30" t="s">
        <v>17</v>
      </c>
      <c r="J844" s="30" t="s">
        <v>18</v>
      </c>
      <c r="K844" s="30" t="s">
        <v>19</v>
      </c>
      <c r="L844" s="30">
        <v>10290637</v>
      </c>
      <c r="M844" s="30" t="s">
        <v>66</v>
      </c>
      <c r="N844" s="30" t="s">
        <v>1142</v>
      </c>
      <c r="O844" s="44" t="str">
        <f t="shared" si="58"/>
        <v>370973052894</v>
      </c>
      <c r="P844" s="42">
        <v>10</v>
      </c>
      <c r="Q844" s="30" t="s">
        <v>2652</v>
      </c>
      <c r="R844" s="1" t="str">
        <f t="shared" si="56"/>
        <v xml:space="preserve">Drop Out </v>
      </c>
    </row>
    <row r="845" spans="1:18" s="45" customFormat="1" ht="16.5" customHeight="1" x14ac:dyDescent="0.25">
      <c r="A845" s="42">
        <f t="shared" si="57"/>
        <v>16</v>
      </c>
      <c r="B845" s="30" t="s">
        <v>13</v>
      </c>
      <c r="C845" s="30" t="s">
        <v>14</v>
      </c>
      <c r="D845" s="1" t="s">
        <v>175</v>
      </c>
      <c r="E845" s="30" t="s">
        <v>16</v>
      </c>
      <c r="F845" s="30">
        <v>9494985964</v>
      </c>
      <c r="G845" s="43">
        <v>42997</v>
      </c>
      <c r="H845" s="30">
        <v>10290637011</v>
      </c>
      <c r="I845" s="30" t="s">
        <v>17</v>
      </c>
      <c r="J845" s="30" t="s">
        <v>18</v>
      </c>
      <c r="K845" s="30" t="s">
        <v>19</v>
      </c>
      <c r="L845" s="30">
        <v>10290637</v>
      </c>
      <c r="M845" s="30" t="s">
        <v>66</v>
      </c>
      <c r="N845" s="30" t="s">
        <v>21</v>
      </c>
      <c r="O845" s="44" t="str">
        <f t="shared" si="58"/>
        <v/>
      </c>
      <c r="P845" s="42">
        <v>1</v>
      </c>
      <c r="Q845" s="30" t="s">
        <v>2667</v>
      </c>
      <c r="R845" s="1" t="str">
        <f t="shared" si="56"/>
        <v>Studying in School / College</v>
      </c>
    </row>
    <row r="846" spans="1:18" s="45" customFormat="1" ht="16.5" customHeight="1" x14ac:dyDescent="0.25">
      <c r="A846" s="42">
        <f t="shared" si="57"/>
        <v>17</v>
      </c>
      <c r="B846" s="30" t="s">
        <v>13</v>
      </c>
      <c r="C846" s="30" t="s">
        <v>14</v>
      </c>
      <c r="D846" s="1" t="s">
        <v>1243</v>
      </c>
      <c r="E846" s="30" t="s">
        <v>23</v>
      </c>
      <c r="F846" s="46">
        <v>523432000000</v>
      </c>
      <c r="G846" s="43">
        <v>40300</v>
      </c>
      <c r="H846" s="30">
        <v>10290637005</v>
      </c>
      <c r="I846" s="30" t="s">
        <v>17</v>
      </c>
      <c r="J846" s="30" t="s">
        <v>18</v>
      </c>
      <c r="K846" s="30" t="s">
        <v>19</v>
      </c>
      <c r="L846" s="30">
        <v>10290637</v>
      </c>
      <c r="M846" s="30" t="s">
        <v>66</v>
      </c>
      <c r="N846" s="30" t="s">
        <v>1142</v>
      </c>
      <c r="O846" s="44" t="str">
        <f t="shared" si="58"/>
        <v>523432030406</v>
      </c>
      <c r="P846" s="42">
        <v>10</v>
      </c>
      <c r="Q846" s="30" t="s">
        <v>2617</v>
      </c>
      <c r="R846" s="1" t="str">
        <f t="shared" si="56"/>
        <v xml:space="preserve">Drop Out </v>
      </c>
    </row>
    <row r="847" spans="1:18" s="45" customFormat="1" ht="16.5" customHeight="1" x14ac:dyDescent="0.25">
      <c r="A847" s="42">
        <f t="shared" si="57"/>
        <v>18</v>
      </c>
      <c r="B847" s="30" t="s">
        <v>13</v>
      </c>
      <c r="C847" s="30" t="s">
        <v>14</v>
      </c>
      <c r="D847" s="1" t="s">
        <v>690</v>
      </c>
      <c r="E847" s="30" t="s">
        <v>16</v>
      </c>
      <c r="F847" s="30">
        <v>8333873542</v>
      </c>
      <c r="G847" s="43">
        <v>39083</v>
      </c>
      <c r="H847" s="30">
        <v>10290637018</v>
      </c>
      <c r="I847" s="30" t="s">
        <v>17</v>
      </c>
      <c r="J847" s="30" t="s">
        <v>18</v>
      </c>
      <c r="K847" s="30" t="s">
        <v>19</v>
      </c>
      <c r="L847" s="30">
        <v>10290637</v>
      </c>
      <c r="M847" s="30" t="s">
        <v>66</v>
      </c>
      <c r="N847" s="30" t="s">
        <v>21</v>
      </c>
      <c r="O847" s="44" t="str">
        <f t="shared" si="58"/>
        <v>692025173806</v>
      </c>
      <c r="P847" s="42">
        <v>1</v>
      </c>
      <c r="Q847" s="30" t="s">
        <v>2711</v>
      </c>
      <c r="R847" s="1" t="str">
        <f t="shared" si="56"/>
        <v>Studying in School / College</v>
      </c>
    </row>
    <row r="848" spans="1:18" s="45" customFormat="1" ht="16.5" customHeight="1" x14ac:dyDescent="0.25">
      <c r="A848" s="42">
        <f t="shared" si="57"/>
        <v>19</v>
      </c>
      <c r="B848" s="30" t="s">
        <v>13</v>
      </c>
      <c r="C848" s="30" t="s">
        <v>14</v>
      </c>
      <c r="D848" s="1" t="s">
        <v>1305</v>
      </c>
      <c r="E848" s="30" t="s">
        <v>23</v>
      </c>
      <c r="F848" s="46">
        <v>933951000000</v>
      </c>
      <c r="G848" s="43">
        <v>41482</v>
      </c>
      <c r="H848" s="30">
        <v>10290637018</v>
      </c>
      <c r="I848" s="30" t="s">
        <v>17</v>
      </c>
      <c r="J848" s="30" t="s">
        <v>18</v>
      </c>
      <c r="K848" s="30" t="s">
        <v>19</v>
      </c>
      <c r="L848" s="30">
        <v>10290637</v>
      </c>
      <c r="M848" s="30" t="s">
        <v>66</v>
      </c>
      <c r="N848" s="30" t="s">
        <v>1142</v>
      </c>
      <c r="O848" s="44">
        <v>933950944906</v>
      </c>
      <c r="P848" s="42">
        <v>1</v>
      </c>
      <c r="Q848" s="30" t="s">
        <v>3678</v>
      </c>
      <c r="R848" s="1" t="str">
        <f t="shared" si="56"/>
        <v>Studying in School / College</v>
      </c>
    </row>
    <row r="849" spans="1:18" s="45" customFormat="1" ht="16.5" customHeight="1" x14ac:dyDescent="0.25">
      <c r="A849" s="42">
        <f t="shared" si="57"/>
        <v>20</v>
      </c>
      <c r="B849" s="30" t="s">
        <v>13</v>
      </c>
      <c r="C849" s="30" t="s">
        <v>14</v>
      </c>
      <c r="D849" s="1" t="s">
        <v>739</v>
      </c>
      <c r="E849" s="30" t="s">
        <v>23</v>
      </c>
      <c r="F849" s="30">
        <v>8895052231</v>
      </c>
      <c r="G849" s="43">
        <v>38723</v>
      </c>
      <c r="H849" s="30">
        <v>10290637019</v>
      </c>
      <c r="I849" s="30" t="s">
        <v>17</v>
      </c>
      <c r="J849" s="30" t="s">
        <v>18</v>
      </c>
      <c r="K849" s="30" t="s">
        <v>19</v>
      </c>
      <c r="L849" s="30">
        <v>10290637</v>
      </c>
      <c r="M849" s="30" t="s">
        <v>66</v>
      </c>
      <c r="N849" s="30" t="s">
        <v>21</v>
      </c>
      <c r="O849" s="44" t="str">
        <f>IFERROR(VLOOKUP(D849,GERDATA971,14,FALSE),"")</f>
        <v>824565211346</v>
      </c>
      <c r="P849" s="42">
        <v>9</v>
      </c>
      <c r="Q849" s="30" t="s">
        <v>1668</v>
      </c>
      <c r="R849" s="1" t="str">
        <f t="shared" si="56"/>
        <v>Open 10th &amp; Open inter joined</v>
      </c>
    </row>
    <row r="850" spans="1:18" s="45" customFormat="1" ht="16.5" customHeight="1" x14ac:dyDescent="0.25">
      <c r="A850" s="42">
        <f t="shared" si="57"/>
        <v>21</v>
      </c>
      <c r="B850" s="30" t="s">
        <v>13</v>
      </c>
      <c r="C850" s="30" t="s">
        <v>14</v>
      </c>
      <c r="D850" s="1" t="s">
        <v>996</v>
      </c>
      <c r="E850" s="30" t="s">
        <v>16</v>
      </c>
      <c r="F850" s="46">
        <v>780210000000</v>
      </c>
      <c r="G850" s="43">
        <v>39118</v>
      </c>
      <c r="H850" s="30">
        <v>10290637006</v>
      </c>
      <c r="I850" s="30" t="s">
        <v>17</v>
      </c>
      <c r="J850" s="30" t="s">
        <v>18</v>
      </c>
      <c r="K850" s="30" t="s">
        <v>19</v>
      </c>
      <c r="L850" s="30">
        <v>10290637</v>
      </c>
      <c r="M850" s="30" t="s">
        <v>66</v>
      </c>
      <c r="N850" s="30" t="s">
        <v>21</v>
      </c>
      <c r="O850" s="44" t="str">
        <f>IFERROR(VLOOKUP(D850,GERDATA971,14,FALSE),"")</f>
        <v>780209679161</v>
      </c>
      <c r="P850" s="42">
        <v>2</v>
      </c>
      <c r="Q850" s="30" t="s">
        <v>1722</v>
      </c>
      <c r="R850" s="1" t="str">
        <f t="shared" si="56"/>
        <v>10th passed and present not continue study</v>
      </c>
    </row>
    <row r="851" spans="1:18" s="45" customFormat="1" ht="16.5" customHeight="1" x14ac:dyDescent="0.25">
      <c r="A851" s="42">
        <f t="shared" si="57"/>
        <v>22</v>
      </c>
      <c r="B851" s="30" t="s">
        <v>13</v>
      </c>
      <c r="C851" s="30" t="s">
        <v>14</v>
      </c>
      <c r="D851" s="1" t="s">
        <v>919</v>
      </c>
      <c r="E851" s="30" t="s">
        <v>23</v>
      </c>
      <c r="F851" s="46">
        <v>749414000000</v>
      </c>
      <c r="G851" s="43">
        <v>38718</v>
      </c>
      <c r="H851" s="30">
        <v>10290637018</v>
      </c>
      <c r="I851" s="30" t="s">
        <v>17</v>
      </c>
      <c r="J851" s="30" t="s">
        <v>18</v>
      </c>
      <c r="K851" s="30" t="s">
        <v>19</v>
      </c>
      <c r="L851" s="30">
        <v>10290637</v>
      </c>
      <c r="M851" s="30" t="s">
        <v>66</v>
      </c>
      <c r="N851" s="30" t="s">
        <v>21</v>
      </c>
      <c r="O851" s="44" t="str">
        <f>IFERROR(VLOOKUP(D851,GERDATA971,14,FALSE),"")</f>
        <v>749413920202</v>
      </c>
      <c r="P851" s="42">
        <v>10</v>
      </c>
      <c r="Q851" s="30" t="s">
        <v>2652</v>
      </c>
      <c r="R851" s="1" t="str">
        <f t="shared" si="56"/>
        <v xml:space="preserve">Drop Out </v>
      </c>
    </row>
    <row r="852" spans="1:18" s="45" customFormat="1" ht="16.5" customHeight="1" x14ac:dyDescent="0.25">
      <c r="A852" s="42">
        <f t="shared" si="57"/>
        <v>23</v>
      </c>
      <c r="B852" s="30" t="s">
        <v>13</v>
      </c>
      <c r="C852" s="30" t="s">
        <v>14</v>
      </c>
      <c r="D852" s="1" t="s">
        <v>156</v>
      </c>
      <c r="E852" s="30" t="s">
        <v>23</v>
      </c>
      <c r="F852" s="30">
        <v>9441406923</v>
      </c>
      <c r="G852" s="43">
        <v>40860</v>
      </c>
      <c r="H852" s="30">
        <v>10290637011</v>
      </c>
      <c r="I852" s="30" t="s">
        <v>17</v>
      </c>
      <c r="J852" s="30" t="s">
        <v>18</v>
      </c>
      <c r="K852" s="30" t="s">
        <v>19</v>
      </c>
      <c r="L852" s="30">
        <v>10290637</v>
      </c>
      <c r="M852" s="30" t="s">
        <v>66</v>
      </c>
      <c r="N852" s="30" t="s">
        <v>21</v>
      </c>
      <c r="O852" s="44" t="str">
        <f>IFERROR(VLOOKUP(D852,GERDATA971,14,FALSE),"")</f>
        <v/>
      </c>
      <c r="P852" s="42">
        <v>1</v>
      </c>
      <c r="Q852" s="30" t="s">
        <v>2666</v>
      </c>
      <c r="R852" s="1" t="str">
        <f t="shared" si="56"/>
        <v>Studying in School / College</v>
      </c>
    </row>
    <row r="853" spans="1:18" s="45" customFormat="1" ht="16.5" customHeight="1" x14ac:dyDescent="0.25">
      <c r="A853" s="42">
        <f t="shared" si="57"/>
        <v>24</v>
      </c>
      <c r="B853" s="30" t="s">
        <v>13</v>
      </c>
      <c r="C853" s="30" t="s">
        <v>14</v>
      </c>
      <c r="D853" s="1" t="s">
        <v>610</v>
      </c>
      <c r="E853" s="30" t="s">
        <v>23</v>
      </c>
      <c r="F853" s="30">
        <v>9491531976</v>
      </c>
      <c r="G853" s="43">
        <v>39026</v>
      </c>
      <c r="H853" s="30">
        <v>10290637017</v>
      </c>
      <c r="I853" s="30" t="s">
        <v>17</v>
      </c>
      <c r="J853" s="30" t="s">
        <v>18</v>
      </c>
      <c r="K853" s="30" t="s">
        <v>19</v>
      </c>
      <c r="L853" s="30">
        <v>10290637</v>
      </c>
      <c r="M853" s="30" t="s">
        <v>66</v>
      </c>
      <c r="N853" s="30" t="s">
        <v>21</v>
      </c>
      <c r="O853" s="44" t="str">
        <f>IFERROR(VLOOKUP(D853,GERDATA971,14,FALSE),"")</f>
        <v>678978365300</v>
      </c>
      <c r="P853" s="42">
        <v>13</v>
      </c>
      <c r="Q853" s="30" t="s">
        <v>1411</v>
      </c>
      <c r="R853" s="1" t="str">
        <f t="shared" si="56"/>
        <v>Married</v>
      </c>
    </row>
    <row r="854" spans="1:18" s="45" customFormat="1" ht="16.5" customHeight="1" x14ac:dyDescent="0.25">
      <c r="A854" s="42">
        <f t="shared" si="57"/>
        <v>25</v>
      </c>
      <c r="B854" s="30" t="s">
        <v>13</v>
      </c>
      <c r="C854" s="30" t="s">
        <v>14</v>
      </c>
      <c r="D854" s="1" t="s">
        <v>620</v>
      </c>
      <c r="E854" s="30" t="s">
        <v>23</v>
      </c>
      <c r="F854" s="30">
        <v>8280136181</v>
      </c>
      <c r="G854" s="43">
        <v>38636</v>
      </c>
      <c r="H854" s="30">
        <v>10290637007</v>
      </c>
      <c r="I854" s="30" t="s">
        <v>17</v>
      </c>
      <c r="J854" s="30" t="s">
        <v>18</v>
      </c>
      <c r="K854" s="30" t="s">
        <v>17</v>
      </c>
      <c r="L854" s="30">
        <v>10290637</v>
      </c>
      <c r="M854" s="30" t="s">
        <v>66</v>
      </c>
      <c r="N854" s="30" t="s">
        <v>21</v>
      </c>
      <c r="O854" s="44">
        <v>6379391499802</v>
      </c>
      <c r="P854" s="42">
        <v>1</v>
      </c>
      <c r="Q854" s="30" t="s">
        <v>3679</v>
      </c>
      <c r="R854" s="1" t="str">
        <f t="shared" si="56"/>
        <v>Studying in School / College</v>
      </c>
    </row>
    <row r="855" spans="1:18" s="45" customFormat="1" ht="16.5" customHeight="1" x14ac:dyDescent="0.25">
      <c r="A855" s="42">
        <f t="shared" si="57"/>
        <v>26</v>
      </c>
      <c r="B855" s="30" t="s">
        <v>13</v>
      </c>
      <c r="C855" s="30" t="s">
        <v>14</v>
      </c>
      <c r="D855" s="1" t="s">
        <v>444</v>
      </c>
      <c r="E855" s="30" t="s">
        <v>23</v>
      </c>
      <c r="F855" s="30">
        <v>9440430864</v>
      </c>
      <c r="G855" s="43">
        <v>38691</v>
      </c>
      <c r="H855" s="30">
        <v>10290637009</v>
      </c>
      <c r="I855" s="30" t="s">
        <v>17</v>
      </c>
      <c r="J855" s="30" t="s">
        <v>169</v>
      </c>
      <c r="K855" s="30" t="s">
        <v>19</v>
      </c>
      <c r="L855" s="30">
        <v>10290637</v>
      </c>
      <c r="M855" s="30" t="s">
        <v>66</v>
      </c>
      <c r="N855" s="30" t="s">
        <v>21</v>
      </c>
      <c r="O855" s="44">
        <v>423264412437</v>
      </c>
      <c r="P855" s="42">
        <v>10</v>
      </c>
      <c r="Q855" s="30" t="s">
        <v>3681</v>
      </c>
      <c r="R855" s="1" t="str">
        <f t="shared" si="56"/>
        <v xml:space="preserve">Drop Out </v>
      </c>
    </row>
    <row r="856" spans="1:18" s="45" customFormat="1" ht="16.5" customHeight="1" x14ac:dyDescent="0.25">
      <c r="A856" s="42">
        <f t="shared" si="57"/>
        <v>27</v>
      </c>
      <c r="B856" s="30" t="s">
        <v>13</v>
      </c>
      <c r="C856" s="30" t="s">
        <v>14</v>
      </c>
      <c r="D856" s="1" t="s">
        <v>1289</v>
      </c>
      <c r="E856" s="30" t="s">
        <v>23</v>
      </c>
      <c r="F856" s="46">
        <v>375913000000</v>
      </c>
      <c r="G856" s="43">
        <v>42392</v>
      </c>
      <c r="H856" s="30">
        <v>10290637005</v>
      </c>
      <c r="I856" s="30" t="s">
        <v>17</v>
      </c>
      <c r="J856" s="30" t="s">
        <v>169</v>
      </c>
      <c r="K856" s="30" t="s">
        <v>19</v>
      </c>
      <c r="L856" s="30">
        <v>10290637</v>
      </c>
      <c r="M856" s="30" t="s">
        <v>66</v>
      </c>
      <c r="N856" s="30" t="s">
        <v>1153</v>
      </c>
      <c r="O856" s="44">
        <v>375913289343</v>
      </c>
      <c r="P856" s="42">
        <v>6</v>
      </c>
      <c r="Q856" s="30" t="s">
        <v>2743</v>
      </c>
      <c r="R856" s="1" t="str">
        <f t="shared" si="56"/>
        <v>Migrated to other state</v>
      </c>
    </row>
    <row r="857" spans="1:18" s="45" customFormat="1" ht="16.5" customHeight="1" x14ac:dyDescent="0.25">
      <c r="A857" s="42">
        <f t="shared" si="57"/>
        <v>28</v>
      </c>
      <c r="B857" s="30" t="s">
        <v>13</v>
      </c>
      <c r="C857" s="30" t="s">
        <v>14</v>
      </c>
      <c r="D857" s="1" t="s">
        <v>895</v>
      </c>
      <c r="E857" s="30" t="s">
        <v>16</v>
      </c>
      <c r="F857" s="46">
        <v>753766000000</v>
      </c>
      <c r="G857" s="43">
        <v>39001</v>
      </c>
      <c r="H857" s="30">
        <v>10290637020</v>
      </c>
      <c r="I857" s="30" t="s">
        <v>17</v>
      </c>
      <c r="J857" s="30" t="s">
        <v>18</v>
      </c>
      <c r="K857" s="30" t="s">
        <v>19</v>
      </c>
      <c r="L857" s="30">
        <v>10290637</v>
      </c>
      <c r="M857" s="30" t="s">
        <v>66</v>
      </c>
      <c r="N857" s="30" t="s">
        <v>21</v>
      </c>
      <c r="O857" s="44" t="str">
        <f t="shared" ref="O857:O864" si="59">IFERROR(VLOOKUP(D857,GERDATA971,14,FALSE),"")</f>
        <v>753765559131</v>
      </c>
      <c r="P857" s="42">
        <v>3</v>
      </c>
      <c r="Q857" s="30" t="s">
        <v>2112</v>
      </c>
      <c r="R857" s="1" t="str">
        <f t="shared" si="56"/>
        <v>Inter passed and present not continue study</v>
      </c>
    </row>
    <row r="858" spans="1:18" s="45" customFormat="1" ht="16.5" customHeight="1" x14ac:dyDescent="0.25">
      <c r="A858" s="42">
        <f t="shared" si="57"/>
        <v>29</v>
      </c>
      <c r="B858" s="30" t="s">
        <v>13</v>
      </c>
      <c r="C858" s="30" t="s">
        <v>14</v>
      </c>
      <c r="D858" s="1" t="s">
        <v>484</v>
      </c>
      <c r="E858" s="30" t="s">
        <v>16</v>
      </c>
      <c r="F858" s="30">
        <v>8280572226</v>
      </c>
      <c r="G858" s="43">
        <v>39506</v>
      </c>
      <c r="H858" s="30">
        <v>10290637007</v>
      </c>
      <c r="I858" s="30" t="s">
        <v>17</v>
      </c>
      <c r="J858" s="30" t="s">
        <v>18</v>
      </c>
      <c r="K858" s="30" t="s">
        <v>19</v>
      </c>
      <c r="L858" s="30">
        <v>10290637</v>
      </c>
      <c r="M858" s="30" t="s">
        <v>66</v>
      </c>
      <c r="N858" s="30" t="s">
        <v>21</v>
      </c>
      <c r="O858" s="44" t="str">
        <f t="shared" si="59"/>
        <v>540847984358</v>
      </c>
      <c r="P858" s="42">
        <v>6</v>
      </c>
      <c r="Q858" s="30" t="s">
        <v>2643</v>
      </c>
      <c r="R858" s="1" t="str">
        <f t="shared" si="56"/>
        <v>Migrated to other state</v>
      </c>
    </row>
    <row r="859" spans="1:18" s="45" customFormat="1" ht="16.5" customHeight="1" x14ac:dyDescent="0.25">
      <c r="A859" s="42">
        <f t="shared" si="57"/>
        <v>30</v>
      </c>
      <c r="B859" s="30" t="s">
        <v>13</v>
      </c>
      <c r="C859" s="30" t="s">
        <v>14</v>
      </c>
      <c r="D859" s="1" t="s">
        <v>1184</v>
      </c>
      <c r="E859" s="30" t="s">
        <v>16</v>
      </c>
      <c r="F859" s="46">
        <v>661951000000</v>
      </c>
      <c r="G859" s="43">
        <v>39968</v>
      </c>
      <c r="H859" s="30">
        <v>10290637005</v>
      </c>
      <c r="I859" s="30" t="s">
        <v>17</v>
      </c>
      <c r="J859" s="30" t="s">
        <v>18</v>
      </c>
      <c r="K859" s="30" t="s">
        <v>19</v>
      </c>
      <c r="L859" s="30">
        <v>10290637</v>
      </c>
      <c r="M859" s="30" t="s">
        <v>66</v>
      </c>
      <c r="N859" s="30" t="s">
        <v>1142</v>
      </c>
      <c r="O859" s="44" t="str">
        <f t="shared" si="59"/>
        <v>661950617621</v>
      </c>
      <c r="P859" s="42">
        <v>10</v>
      </c>
      <c r="Q859" s="30" t="s">
        <v>2620</v>
      </c>
      <c r="R859" s="1" t="str">
        <f t="shared" si="56"/>
        <v xml:space="preserve">Drop Out </v>
      </c>
    </row>
    <row r="860" spans="1:18" s="45" customFormat="1" ht="16.5" customHeight="1" x14ac:dyDescent="0.25">
      <c r="A860" s="42">
        <f t="shared" si="57"/>
        <v>31</v>
      </c>
      <c r="B860" s="30" t="s">
        <v>13</v>
      </c>
      <c r="C860" s="30" t="s">
        <v>14</v>
      </c>
      <c r="D860" s="1" t="s">
        <v>971</v>
      </c>
      <c r="E860" s="30" t="s">
        <v>23</v>
      </c>
      <c r="F860" s="46">
        <v>855286000000</v>
      </c>
      <c r="G860" s="43">
        <v>39700</v>
      </c>
      <c r="H860" s="30">
        <v>10290637005</v>
      </c>
      <c r="I860" s="30" t="s">
        <v>17</v>
      </c>
      <c r="J860" s="30" t="s">
        <v>18</v>
      </c>
      <c r="K860" s="30" t="s">
        <v>19</v>
      </c>
      <c r="L860" s="30">
        <v>10290637</v>
      </c>
      <c r="M860" s="30" t="s">
        <v>66</v>
      </c>
      <c r="N860" s="30" t="s">
        <v>21</v>
      </c>
      <c r="O860" s="44" t="str">
        <f t="shared" si="59"/>
        <v>855286085459</v>
      </c>
      <c r="P860" s="42">
        <v>10</v>
      </c>
      <c r="Q860" s="30" t="s">
        <v>2617</v>
      </c>
      <c r="R860" s="1" t="str">
        <f t="shared" si="56"/>
        <v xml:space="preserve">Drop Out </v>
      </c>
    </row>
    <row r="861" spans="1:18" s="45" customFormat="1" ht="16.5" customHeight="1" x14ac:dyDescent="0.25">
      <c r="A861" s="42">
        <f t="shared" si="57"/>
        <v>32</v>
      </c>
      <c r="B861" s="30" t="s">
        <v>13</v>
      </c>
      <c r="C861" s="30" t="s">
        <v>14</v>
      </c>
      <c r="D861" s="1" t="s">
        <v>990</v>
      </c>
      <c r="E861" s="30" t="s">
        <v>23</v>
      </c>
      <c r="F861" s="46">
        <v>524742000000</v>
      </c>
      <c r="G861" s="43">
        <v>39257</v>
      </c>
      <c r="H861" s="30">
        <v>10290637013</v>
      </c>
      <c r="I861" s="30" t="s">
        <v>17</v>
      </c>
      <c r="J861" s="30" t="s">
        <v>18</v>
      </c>
      <c r="K861" s="30" t="s">
        <v>19</v>
      </c>
      <c r="L861" s="30">
        <v>10290637</v>
      </c>
      <c r="M861" s="30" t="s">
        <v>66</v>
      </c>
      <c r="N861" s="30" t="s">
        <v>21</v>
      </c>
      <c r="O861" s="44" t="str">
        <f t="shared" si="59"/>
        <v>524741923806</v>
      </c>
      <c r="P861" s="42">
        <v>11</v>
      </c>
      <c r="Q861" s="30" t="s">
        <v>1552</v>
      </c>
      <c r="R861" s="1" t="str">
        <f t="shared" si="56"/>
        <v>Not traced</v>
      </c>
    </row>
    <row r="862" spans="1:18" s="45" customFormat="1" ht="16.5" customHeight="1" x14ac:dyDescent="0.25">
      <c r="A862" s="42">
        <f t="shared" si="57"/>
        <v>33</v>
      </c>
      <c r="B862" s="30" t="s">
        <v>13</v>
      </c>
      <c r="C862" s="30" t="s">
        <v>14</v>
      </c>
      <c r="D862" s="1" t="s">
        <v>813</v>
      </c>
      <c r="E862" s="30" t="s">
        <v>23</v>
      </c>
      <c r="F862" s="30">
        <v>8895973378</v>
      </c>
      <c r="G862" s="43">
        <v>38714</v>
      </c>
      <c r="H862" s="30">
        <v>10290637006</v>
      </c>
      <c r="I862" s="30" t="s">
        <v>17</v>
      </c>
      <c r="J862" s="30" t="s">
        <v>18</v>
      </c>
      <c r="K862" s="30" t="s">
        <v>19</v>
      </c>
      <c r="L862" s="30">
        <v>10290637</v>
      </c>
      <c r="M862" s="30" t="s">
        <v>66</v>
      </c>
      <c r="N862" s="30" t="s">
        <v>21</v>
      </c>
      <c r="O862" s="44" t="str">
        <f t="shared" si="59"/>
        <v>503513914400</v>
      </c>
      <c r="P862" s="42">
        <v>10</v>
      </c>
      <c r="Q862" s="30" t="s">
        <v>1978</v>
      </c>
      <c r="R862" s="1" t="str">
        <f t="shared" si="56"/>
        <v xml:space="preserve">Drop Out </v>
      </c>
    </row>
    <row r="863" spans="1:18" s="45" customFormat="1" ht="16.5" customHeight="1" x14ac:dyDescent="0.25">
      <c r="A863" s="42">
        <f t="shared" si="57"/>
        <v>34</v>
      </c>
      <c r="B863" s="30" t="s">
        <v>13</v>
      </c>
      <c r="C863" s="30" t="s">
        <v>14</v>
      </c>
      <c r="D863" s="1" t="s">
        <v>577</v>
      </c>
      <c r="E863" s="30"/>
      <c r="F863" s="30"/>
      <c r="G863" s="43">
        <v>40391</v>
      </c>
      <c r="H863" s="30">
        <v>10290637014</v>
      </c>
      <c r="I863" s="30" t="s">
        <v>17</v>
      </c>
      <c r="J863" s="30" t="s">
        <v>18</v>
      </c>
      <c r="K863" s="30" t="s">
        <v>19</v>
      </c>
      <c r="L863" s="30">
        <v>10290637</v>
      </c>
      <c r="M863" s="30" t="s">
        <v>66</v>
      </c>
      <c r="N863" s="30" t="s">
        <v>21</v>
      </c>
      <c r="O863" s="44" t="str">
        <f t="shared" si="59"/>
        <v/>
      </c>
      <c r="P863" s="42">
        <v>13</v>
      </c>
      <c r="Q863" s="30" t="s">
        <v>1411</v>
      </c>
      <c r="R863" s="1" t="str">
        <f t="shared" si="56"/>
        <v>Married</v>
      </c>
    </row>
    <row r="864" spans="1:18" s="45" customFormat="1" ht="16.5" customHeight="1" x14ac:dyDescent="0.25">
      <c r="A864" s="42">
        <f t="shared" si="57"/>
        <v>35</v>
      </c>
      <c r="B864" s="30" t="s">
        <v>13</v>
      </c>
      <c r="C864" s="30" t="s">
        <v>14</v>
      </c>
      <c r="D864" s="1" t="s">
        <v>90</v>
      </c>
      <c r="E864" s="30" t="s">
        <v>23</v>
      </c>
      <c r="F864" s="30">
        <v>9494526406</v>
      </c>
      <c r="G864" s="43">
        <v>38682</v>
      </c>
      <c r="H864" s="30">
        <v>10290637016</v>
      </c>
      <c r="I864" s="30" t="s">
        <v>17</v>
      </c>
      <c r="J864" s="30" t="s">
        <v>18</v>
      </c>
      <c r="K864" s="30" t="s">
        <v>19</v>
      </c>
      <c r="L864" s="30">
        <v>10290637</v>
      </c>
      <c r="M864" s="30" t="s">
        <v>66</v>
      </c>
      <c r="N864" s="30" t="s">
        <v>21</v>
      </c>
      <c r="O864" s="44" t="str">
        <f t="shared" si="59"/>
        <v>916522403376</v>
      </c>
      <c r="P864" s="42">
        <v>15</v>
      </c>
      <c r="Q864" s="30" t="s">
        <v>2638</v>
      </c>
      <c r="R864" s="1" t="str">
        <f t="shared" si="56"/>
        <v>Over age, Above18 years</v>
      </c>
    </row>
    <row r="865" spans="1:18" s="45" customFormat="1" ht="16.5" customHeight="1" x14ac:dyDescent="0.25">
      <c r="A865" s="42">
        <f t="shared" si="57"/>
        <v>36</v>
      </c>
      <c r="B865" s="30" t="s">
        <v>13</v>
      </c>
      <c r="C865" s="30" t="s">
        <v>14</v>
      </c>
      <c r="D865" s="1" t="s">
        <v>735</v>
      </c>
      <c r="E865" s="30" t="s">
        <v>16</v>
      </c>
      <c r="F865" s="30">
        <v>8333862817</v>
      </c>
      <c r="G865" s="43">
        <v>38684</v>
      </c>
      <c r="H865" s="30">
        <v>10290637015</v>
      </c>
      <c r="I865" s="30" t="s">
        <v>17</v>
      </c>
      <c r="J865" s="30" t="s">
        <v>18</v>
      </c>
      <c r="K865" s="30" t="s">
        <v>17</v>
      </c>
      <c r="L865" s="30">
        <v>10290637</v>
      </c>
      <c r="M865" s="30" t="s">
        <v>66</v>
      </c>
      <c r="N865" s="30" t="s">
        <v>21</v>
      </c>
      <c r="O865" s="44">
        <v>404133202726</v>
      </c>
      <c r="P865" s="42">
        <v>1</v>
      </c>
      <c r="Q865" s="30" t="s">
        <v>3683</v>
      </c>
      <c r="R865" s="1" t="str">
        <f t="shared" si="56"/>
        <v>Studying in School / College</v>
      </c>
    </row>
    <row r="866" spans="1:18" s="45" customFormat="1" ht="16.5" customHeight="1" x14ac:dyDescent="0.25">
      <c r="A866" s="42">
        <f t="shared" si="57"/>
        <v>37</v>
      </c>
      <c r="B866" s="30" t="s">
        <v>13</v>
      </c>
      <c r="C866" s="30" t="s">
        <v>14</v>
      </c>
      <c r="D866" s="1" t="s">
        <v>485</v>
      </c>
      <c r="E866" s="30" t="s">
        <v>23</v>
      </c>
      <c r="F866" s="30">
        <v>8333862817</v>
      </c>
      <c r="G866" s="43">
        <v>39678</v>
      </c>
      <c r="H866" s="30">
        <v>10290637015</v>
      </c>
      <c r="I866" s="30" t="s">
        <v>17</v>
      </c>
      <c r="J866" s="30" t="s">
        <v>18</v>
      </c>
      <c r="K866" s="30" t="s">
        <v>19</v>
      </c>
      <c r="L866" s="30">
        <v>10290637</v>
      </c>
      <c r="M866" s="30" t="s">
        <v>66</v>
      </c>
      <c r="N866" s="30" t="s">
        <v>21</v>
      </c>
      <c r="O866" s="44" t="str">
        <f>IFERROR(VLOOKUP(D866,GERDATA971,14,FALSE),"")</f>
        <v>550116616484</v>
      </c>
      <c r="P866" s="42">
        <v>10</v>
      </c>
      <c r="Q866" s="30" t="s">
        <v>2652</v>
      </c>
      <c r="R866" s="1" t="str">
        <f t="shared" si="56"/>
        <v xml:space="preserve">Drop Out </v>
      </c>
    </row>
    <row r="867" spans="1:18" s="45" customFormat="1" ht="16.5" customHeight="1" x14ac:dyDescent="0.25">
      <c r="A867" s="42">
        <f t="shared" si="57"/>
        <v>38</v>
      </c>
      <c r="B867" s="30" t="s">
        <v>13</v>
      </c>
      <c r="C867" s="30" t="s">
        <v>14</v>
      </c>
      <c r="D867" s="1" t="s">
        <v>987</v>
      </c>
      <c r="E867" s="30" t="s">
        <v>16</v>
      </c>
      <c r="F867" s="46">
        <v>776409000000</v>
      </c>
      <c r="G867" s="43">
        <v>39053</v>
      </c>
      <c r="H867" s="30">
        <v>10290637002</v>
      </c>
      <c r="I867" s="30" t="s">
        <v>17</v>
      </c>
      <c r="J867" s="30" t="s">
        <v>18</v>
      </c>
      <c r="K867" s="30" t="s">
        <v>17</v>
      </c>
      <c r="L867" s="30">
        <v>10290637</v>
      </c>
      <c r="M867" s="30" t="s">
        <v>66</v>
      </c>
      <c r="N867" s="30" t="s">
        <v>21</v>
      </c>
      <c r="O867" s="44"/>
      <c r="P867" s="42">
        <v>11</v>
      </c>
      <c r="Q867" s="30"/>
      <c r="R867" s="1" t="str">
        <f t="shared" si="56"/>
        <v>Not traced</v>
      </c>
    </row>
    <row r="868" spans="1:18" s="45" customFormat="1" ht="16.5" customHeight="1" x14ac:dyDescent="0.25">
      <c r="A868" s="42">
        <f t="shared" si="57"/>
        <v>39</v>
      </c>
      <c r="B868" s="30" t="s">
        <v>13</v>
      </c>
      <c r="C868" s="30" t="s">
        <v>14</v>
      </c>
      <c r="D868" s="1" t="s">
        <v>263</v>
      </c>
      <c r="E868" s="30" t="s">
        <v>23</v>
      </c>
      <c r="F868" s="30">
        <v>9494526406</v>
      </c>
      <c r="G868" s="43">
        <v>39448</v>
      </c>
      <c r="H868" s="30">
        <v>10290637010</v>
      </c>
      <c r="I868" s="30" t="s">
        <v>17</v>
      </c>
      <c r="J868" s="30" t="s">
        <v>18</v>
      </c>
      <c r="K868" s="30" t="s">
        <v>19</v>
      </c>
      <c r="L868" s="30">
        <v>10290637</v>
      </c>
      <c r="M868" s="30" t="s">
        <v>66</v>
      </c>
      <c r="N868" s="30" t="s">
        <v>21</v>
      </c>
      <c r="O868" s="44" t="str">
        <f t="shared" ref="O868:O874" si="60">IFERROR(VLOOKUP(D868,GERDATA971,14,FALSE),"")</f>
        <v>509118966098</v>
      </c>
      <c r="P868" s="42">
        <v>10</v>
      </c>
      <c r="Q868" s="30" t="s">
        <v>2652</v>
      </c>
      <c r="R868" s="1" t="str">
        <f t="shared" si="56"/>
        <v xml:space="preserve">Drop Out </v>
      </c>
    </row>
    <row r="869" spans="1:18" s="45" customFormat="1" ht="16.5" customHeight="1" x14ac:dyDescent="0.25">
      <c r="A869" s="42">
        <f t="shared" si="57"/>
        <v>40</v>
      </c>
      <c r="B869" s="30" t="s">
        <v>13</v>
      </c>
      <c r="C869" s="30" t="s">
        <v>14</v>
      </c>
      <c r="D869" s="1" t="s">
        <v>487</v>
      </c>
      <c r="E869" s="30" t="s">
        <v>23</v>
      </c>
      <c r="F869" s="30">
        <v>9492700342</v>
      </c>
      <c r="G869" s="43">
        <v>41904</v>
      </c>
      <c r="H869" s="30">
        <v>10290637018</v>
      </c>
      <c r="I869" s="30" t="s">
        <v>17</v>
      </c>
      <c r="J869" s="30" t="s">
        <v>18</v>
      </c>
      <c r="K869" s="30" t="s">
        <v>19</v>
      </c>
      <c r="L869" s="30">
        <v>10290637</v>
      </c>
      <c r="M869" s="30" t="s">
        <v>66</v>
      </c>
      <c r="N869" s="30" t="s">
        <v>21</v>
      </c>
      <c r="O869" s="44" t="str">
        <f t="shared" si="60"/>
        <v>912376903609</v>
      </c>
      <c r="P869" s="42">
        <v>1</v>
      </c>
      <c r="Q869" s="30" t="s">
        <v>2716</v>
      </c>
      <c r="R869" s="1" t="str">
        <f t="shared" si="56"/>
        <v>Studying in School / College</v>
      </c>
    </row>
    <row r="870" spans="1:18" s="45" customFormat="1" ht="16.5" customHeight="1" x14ac:dyDescent="0.25">
      <c r="A870" s="42">
        <f t="shared" si="57"/>
        <v>41</v>
      </c>
      <c r="B870" s="30" t="s">
        <v>13</v>
      </c>
      <c r="C870" s="30" t="s">
        <v>14</v>
      </c>
      <c r="D870" s="1" t="s">
        <v>689</v>
      </c>
      <c r="E870" s="30" t="s">
        <v>23</v>
      </c>
      <c r="F870" s="30">
        <v>8280305205</v>
      </c>
      <c r="G870" s="43">
        <v>41016</v>
      </c>
      <c r="H870" s="30">
        <v>10290637018</v>
      </c>
      <c r="I870" s="30" t="s">
        <v>17</v>
      </c>
      <c r="J870" s="30" t="s">
        <v>18</v>
      </c>
      <c r="K870" s="30" t="s">
        <v>19</v>
      </c>
      <c r="L870" s="30">
        <v>10290637</v>
      </c>
      <c r="M870" s="30" t="s">
        <v>66</v>
      </c>
      <c r="N870" s="30" t="s">
        <v>21</v>
      </c>
      <c r="O870" s="44" t="str">
        <f t="shared" si="60"/>
        <v>810159987939</v>
      </c>
      <c r="P870" s="42">
        <v>1</v>
      </c>
      <c r="Q870" s="30" t="s">
        <v>2719</v>
      </c>
      <c r="R870" s="1" t="str">
        <f t="shared" si="56"/>
        <v>Studying in School / College</v>
      </c>
    </row>
    <row r="871" spans="1:18" s="45" customFormat="1" ht="16.5" customHeight="1" x14ac:dyDescent="0.25">
      <c r="A871" s="42">
        <f t="shared" si="57"/>
        <v>42</v>
      </c>
      <c r="B871" s="30" t="s">
        <v>13</v>
      </c>
      <c r="C871" s="30" t="s">
        <v>14</v>
      </c>
      <c r="D871" s="1" t="s">
        <v>1260</v>
      </c>
      <c r="E871" s="30" t="s">
        <v>23</v>
      </c>
      <c r="F871" s="46">
        <v>639043000000</v>
      </c>
      <c r="G871" s="43">
        <v>40544</v>
      </c>
      <c r="H871" s="30">
        <v>10290637019</v>
      </c>
      <c r="I871" s="30" t="s">
        <v>17</v>
      </c>
      <c r="J871" s="30" t="s">
        <v>18</v>
      </c>
      <c r="K871" s="30" t="s">
        <v>19</v>
      </c>
      <c r="L871" s="30">
        <v>10290637</v>
      </c>
      <c r="M871" s="30" t="s">
        <v>66</v>
      </c>
      <c r="N871" s="30" t="s">
        <v>1142</v>
      </c>
      <c r="O871" s="44" t="str">
        <f t="shared" si="60"/>
        <v>639042960414</v>
      </c>
      <c r="P871" s="42">
        <v>1</v>
      </c>
      <c r="Q871" s="30" t="s">
        <v>2728</v>
      </c>
      <c r="R871" s="1" t="str">
        <f t="shared" si="56"/>
        <v>Studying in School / College</v>
      </c>
    </row>
    <row r="872" spans="1:18" s="45" customFormat="1" ht="16.5" customHeight="1" x14ac:dyDescent="0.25">
      <c r="A872" s="42">
        <f t="shared" si="57"/>
        <v>43</v>
      </c>
      <c r="B872" s="30" t="s">
        <v>13</v>
      </c>
      <c r="C872" s="30" t="s">
        <v>14</v>
      </c>
      <c r="D872" s="1" t="s">
        <v>65</v>
      </c>
      <c r="E872" s="30" t="s">
        <v>23</v>
      </c>
      <c r="F872" s="30"/>
      <c r="G872" s="43">
        <v>39448</v>
      </c>
      <c r="H872" s="30">
        <v>10290637012</v>
      </c>
      <c r="I872" s="30" t="s">
        <v>17</v>
      </c>
      <c r="J872" s="30" t="s">
        <v>18</v>
      </c>
      <c r="K872" s="30" t="s">
        <v>19</v>
      </c>
      <c r="L872" s="30">
        <v>10290637</v>
      </c>
      <c r="M872" s="30" t="s">
        <v>66</v>
      </c>
      <c r="N872" s="30" t="s">
        <v>21</v>
      </c>
      <c r="O872" s="44" t="str">
        <f t="shared" si="60"/>
        <v>942140232192</v>
      </c>
      <c r="P872" s="42">
        <v>10</v>
      </c>
      <c r="Q872" s="30" t="s">
        <v>2652</v>
      </c>
      <c r="R872" s="1" t="str">
        <f t="shared" si="56"/>
        <v xml:space="preserve">Drop Out </v>
      </c>
    </row>
    <row r="873" spans="1:18" s="45" customFormat="1" ht="16.5" customHeight="1" x14ac:dyDescent="0.25">
      <c r="A873" s="42">
        <f t="shared" si="57"/>
        <v>44</v>
      </c>
      <c r="B873" s="30" t="s">
        <v>13</v>
      </c>
      <c r="C873" s="30" t="s">
        <v>14</v>
      </c>
      <c r="D873" s="1" t="s">
        <v>748</v>
      </c>
      <c r="E873" s="30" t="s">
        <v>23</v>
      </c>
      <c r="F873" s="30">
        <v>8280237449</v>
      </c>
      <c r="G873" s="43">
        <v>38718</v>
      </c>
      <c r="H873" s="30">
        <v>10290637019</v>
      </c>
      <c r="I873" s="30" t="s">
        <v>17</v>
      </c>
      <c r="J873" s="30" t="s">
        <v>18</v>
      </c>
      <c r="K873" s="30" t="s">
        <v>19</v>
      </c>
      <c r="L873" s="30">
        <v>10290637</v>
      </c>
      <c r="M873" s="30" t="s">
        <v>66</v>
      </c>
      <c r="N873" s="30" t="s">
        <v>21</v>
      </c>
      <c r="O873" s="44" t="str">
        <f t="shared" si="60"/>
        <v>202350811720</v>
      </c>
      <c r="P873" s="42">
        <v>1</v>
      </c>
      <c r="Q873" s="30" t="s">
        <v>2730</v>
      </c>
      <c r="R873" s="1" t="str">
        <f t="shared" si="56"/>
        <v>Studying in School / College</v>
      </c>
    </row>
    <row r="874" spans="1:18" s="45" customFormat="1" ht="16.5" customHeight="1" x14ac:dyDescent="0.25">
      <c r="A874" s="42">
        <f t="shared" si="57"/>
        <v>45</v>
      </c>
      <c r="B874" s="30" t="s">
        <v>13</v>
      </c>
      <c r="C874" s="30" t="s">
        <v>14</v>
      </c>
      <c r="D874" s="1" t="s">
        <v>826</v>
      </c>
      <c r="E874" s="30" t="s">
        <v>16</v>
      </c>
      <c r="F874" s="30">
        <v>9493072208</v>
      </c>
      <c r="G874" s="43">
        <v>38858</v>
      </c>
      <c r="H874" s="30">
        <v>10290637006</v>
      </c>
      <c r="I874" s="30" t="s">
        <v>17</v>
      </c>
      <c r="J874" s="30" t="s">
        <v>18</v>
      </c>
      <c r="K874" s="30" t="s">
        <v>19</v>
      </c>
      <c r="L874" s="30">
        <v>10290637</v>
      </c>
      <c r="M874" s="30" t="s">
        <v>66</v>
      </c>
      <c r="N874" s="30" t="s">
        <v>21</v>
      </c>
      <c r="O874" s="44" t="str">
        <f t="shared" si="60"/>
        <v/>
      </c>
      <c r="P874" s="42">
        <v>15</v>
      </c>
      <c r="Q874" s="30" t="s">
        <v>2637</v>
      </c>
      <c r="R874" s="1" t="str">
        <f t="shared" si="56"/>
        <v>Over age, Above18 years</v>
      </c>
    </row>
    <row r="875" spans="1:18" s="45" customFormat="1" ht="16.5" customHeight="1" x14ac:dyDescent="0.25">
      <c r="A875" s="42">
        <f t="shared" si="57"/>
        <v>46</v>
      </c>
      <c r="B875" s="30" t="s">
        <v>13</v>
      </c>
      <c r="C875" s="30" t="s">
        <v>14</v>
      </c>
      <c r="D875" s="1" t="s">
        <v>1324</v>
      </c>
      <c r="E875" s="30" t="s">
        <v>23</v>
      </c>
      <c r="F875" s="46">
        <v>502855000000</v>
      </c>
      <c r="G875" s="43">
        <v>40497</v>
      </c>
      <c r="H875" s="30">
        <v>10290637011</v>
      </c>
      <c r="I875" s="30" t="s">
        <v>17</v>
      </c>
      <c r="J875" s="30" t="s">
        <v>18</v>
      </c>
      <c r="K875" s="30" t="s">
        <v>19</v>
      </c>
      <c r="L875" s="30">
        <v>10290637</v>
      </c>
      <c r="M875" s="30" t="s">
        <v>66</v>
      </c>
      <c r="N875" s="30" t="s">
        <v>1142</v>
      </c>
      <c r="O875" s="44">
        <v>502855015782</v>
      </c>
      <c r="P875" s="42">
        <v>1</v>
      </c>
      <c r="Q875" s="30" t="s">
        <v>3678</v>
      </c>
      <c r="R875" s="1" t="str">
        <f t="shared" si="56"/>
        <v>Studying in School / College</v>
      </c>
    </row>
    <row r="876" spans="1:18" s="45" customFormat="1" ht="16.5" customHeight="1" x14ac:dyDescent="0.25">
      <c r="A876" s="42">
        <f t="shared" si="57"/>
        <v>47</v>
      </c>
      <c r="B876" s="30" t="s">
        <v>13</v>
      </c>
      <c r="C876" s="30" t="s">
        <v>14</v>
      </c>
      <c r="D876" s="1" t="s">
        <v>403</v>
      </c>
      <c r="E876" s="30" t="s">
        <v>23</v>
      </c>
      <c r="F876" s="30">
        <v>8985495729</v>
      </c>
      <c r="G876" s="43">
        <v>38718</v>
      </c>
      <c r="H876" s="30">
        <v>10290637020</v>
      </c>
      <c r="I876" s="30" t="s">
        <v>17</v>
      </c>
      <c r="J876" s="30" t="s">
        <v>18</v>
      </c>
      <c r="K876" s="30" t="s">
        <v>19</v>
      </c>
      <c r="L876" s="30">
        <v>10290637</v>
      </c>
      <c r="M876" s="30" t="s">
        <v>66</v>
      </c>
      <c r="N876" s="30" t="s">
        <v>21</v>
      </c>
      <c r="O876" s="44" t="str">
        <f>IFERROR(VLOOKUP(D876,GERDATA971,14,FALSE),"")</f>
        <v>315475682582</v>
      </c>
      <c r="P876" s="42">
        <v>1</v>
      </c>
      <c r="Q876" s="30" t="s">
        <v>2735</v>
      </c>
      <c r="R876" s="1" t="str">
        <f t="shared" si="56"/>
        <v>Studying in School / College</v>
      </c>
    </row>
    <row r="877" spans="1:18" s="45" customFormat="1" ht="16.5" customHeight="1" x14ac:dyDescent="0.25">
      <c r="A877" s="42">
        <f t="shared" si="57"/>
        <v>48</v>
      </c>
      <c r="B877" s="30" t="s">
        <v>13</v>
      </c>
      <c r="C877" s="30" t="s">
        <v>14</v>
      </c>
      <c r="D877" s="1" t="s">
        <v>627</v>
      </c>
      <c r="E877" s="30" t="s">
        <v>23</v>
      </c>
      <c r="F877" s="30">
        <v>9348516890</v>
      </c>
      <c r="G877" s="43">
        <v>38718</v>
      </c>
      <c r="H877" s="30">
        <v>10290637020</v>
      </c>
      <c r="I877" s="30" t="s">
        <v>17</v>
      </c>
      <c r="J877" s="30" t="s">
        <v>18</v>
      </c>
      <c r="K877" s="30" t="s">
        <v>19</v>
      </c>
      <c r="L877" s="30">
        <v>10290637</v>
      </c>
      <c r="M877" s="30" t="s">
        <v>66</v>
      </c>
      <c r="N877" s="30" t="s">
        <v>21</v>
      </c>
      <c r="O877" s="44" t="str">
        <f>IFERROR(VLOOKUP(D877,GERDATA971,14,FALSE),"")</f>
        <v>397192923573</v>
      </c>
      <c r="P877" s="42">
        <v>3</v>
      </c>
      <c r="Q877" s="30" t="s">
        <v>2738</v>
      </c>
      <c r="R877" s="1" t="str">
        <f t="shared" si="56"/>
        <v>Inter passed and present not continue study</v>
      </c>
    </row>
    <row r="878" spans="1:18" s="45" customFormat="1" ht="16.5" customHeight="1" x14ac:dyDescent="0.25">
      <c r="A878" s="42">
        <f t="shared" si="57"/>
        <v>49</v>
      </c>
      <c r="B878" s="30" t="s">
        <v>13</v>
      </c>
      <c r="C878" s="30" t="s">
        <v>14</v>
      </c>
      <c r="D878" s="1" t="s">
        <v>871</v>
      </c>
      <c r="E878" s="30" t="s">
        <v>23</v>
      </c>
      <c r="F878" s="30">
        <v>8763553492</v>
      </c>
      <c r="G878" s="43">
        <v>42275</v>
      </c>
      <c r="H878" s="30">
        <v>10290637008</v>
      </c>
      <c r="I878" s="30" t="s">
        <v>17</v>
      </c>
      <c r="J878" s="30" t="s">
        <v>31</v>
      </c>
      <c r="K878" s="30" t="s">
        <v>19</v>
      </c>
      <c r="L878" s="30">
        <v>10290637</v>
      </c>
      <c r="M878" s="30" t="s">
        <v>66</v>
      </c>
      <c r="N878" s="30" t="s">
        <v>21</v>
      </c>
      <c r="O878" s="44"/>
      <c r="P878" s="42">
        <v>12</v>
      </c>
      <c r="Q878" s="30" t="s">
        <v>1473</v>
      </c>
      <c r="R878" s="1" t="str">
        <f t="shared" si="56"/>
        <v>Died</v>
      </c>
    </row>
    <row r="879" spans="1:18" s="45" customFormat="1" ht="16.5" customHeight="1" x14ac:dyDescent="0.25">
      <c r="A879" s="42">
        <f t="shared" si="57"/>
        <v>50</v>
      </c>
      <c r="B879" s="30" t="s">
        <v>13</v>
      </c>
      <c r="C879" s="30" t="s">
        <v>14</v>
      </c>
      <c r="D879" s="1" t="s">
        <v>831</v>
      </c>
      <c r="E879" s="30" t="s">
        <v>23</v>
      </c>
      <c r="F879" s="30">
        <v>9494187199</v>
      </c>
      <c r="G879" s="43">
        <v>40222</v>
      </c>
      <c r="H879" s="30">
        <v>10290637014</v>
      </c>
      <c r="I879" s="30" t="s">
        <v>17</v>
      </c>
      <c r="J879" s="30" t="s">
        <v>18</v>
      </c>
      <c r="K879" s="30" t="s">
        <v>19</v>
      </c>
      <c r="L879" s="30">
        <v>10290637</v>
      </c>
      <c r="M879" s="30" t="s">
        <v>66</v>
      </c>
      <c r="N879" s="30" t="s">
        <v>21</v>
      </c>
      <c r="O879" s="44" t="str">
        <f>IFERROR(VLOOKUP(D879,GERDATA971,14,FALSE),"")</f>
        <v/>
      </c>
      <c r="P879" s="42">
        <v>1</v>
      </c>
      <c r="Q879" s="30" t="s">
        <v>2686</v>
      </c>
      <c r="R879" s="1" t="str">
        <f t="shared" si="56"/>
        <v>Studying in School / College</v>
      </c>
    </row>
    <row r="880" spans="1:18" s="45" customFormat="1" ht="16.5" customHeight="1" x14ac:dyDescent="0.25">
      <c r="A880" s="42">
        <f t="shared" si="57"/>
        <v>51</v>
      </c>
      <c r="B880" s="30" t="s">
        <v>13</v>
      </c>
      <c r="C880" s="30" t="s">
        <v>14</v>
      </c>
      <c r="D880" s="1" t="s">
        <v>315</v>
      </c>
      <c r="E880" s="30" t="s">
        <v>16</v>
      </c>
      <c r="F880" s="30">
        <v>7382208242</v>
      </c>
      <c r="G880" s="43">
        <v>38724</v>
      </c>
      <c r="H880" s="30">
        <v>10290637014</v>
      </c>
      <c r="I880" s="30" t="s">
        <v>17</v>
      </c>
      <c r="J880" s="30" t="s">
        <v>18</v>
      </c>
      <c r="K880" s="30" t="s">
        <v>19</v>
      </c>
      <c r="L880" s="30">
        <v>10290637</v>
      </c>
      <c r="M880" s="30" t="s">
        <v>66</v>
      </c>
      <c r="N880" s="30" t="s">
        <v>21</v>
      </c>
      <c r="O880" s="44" t="str">
        <f>IFERROR(VLOOKUP(D880,GERDATA971,14,FALSE),"")</f>
        <v>485556874255</v>
      </c>
      <c r="P880" s="42">
        <v>1</v>
      </c>
      <c r="Q880" s="30" t="s">
        <v>2689</v>
      </c>
      <c r="R880" s="1" t="str">
        <f t="shared" si="56"/>
        <v>Studying in School / College</v>
      </c>
    </row>
    <row r="881" spans="1:18" s="45" customFormat="1" ht="16.5" customHeight="1" x14ac:dyDescent="0.25">
      <c r="A881" s="42">
        <f t="shared" si="57"/>
        <v>52</v>
      </c>
      <c r="B881" s="30" t="s">
        <v>13</v>
      </c>
      <c r="C881" s="30" t="s">
        <v>14</v>
      </c>
      <c r="D881" s="1" t="s">
        <v>750</v>
      </c>
      <c r="E881" s="30" t="s">
        <v>16</v>
      </c>
      <c r="F881" s="30">
        <v>7382208242</v>
      </c>
      <c r="G881" s="43">
        <v>39566</v>
      </c>
      <c r="H881" s="30">
        <v>10290637014</v>
      </c>
      <c r="I881" s="30" t="s">
        <v>17</v>
      </c>
      <c r="J881" s="30" t="s">
        <v>18</v>
      </c>
      <c r="K881" s="30" t="s">
        <v>19</v>
      </c>
      <c r="L881" s="30">
        <v>10290637</v>
      </c>
      <c r="M881" s="30" t="s">
        <v>66</v>
      </c>
      <c r="N881" s="30" t="s">
        <v>21</v>
      </c>
      <c r="O881" s="44" t="str">
        <f>IFERROR(VLOOKUP(D881,GERDATA971,14,FALSE),"")</f>
        <v>930721921750</v>
      </c>
      <c r="P881" s="42">
        <v>1</v>
      </c>
      <c r="Q881" s="30" t="s">
        <v>2692</v>
      </c>
      <c r="R881" s="1" t="str">
        <f t="shared" si="56"/>
        <v>Studying in School / College</v>
      </c>
    </row>
    <row r="882" spans="1:18" s="45" customFormat="1" ht="16.5" customHeight="1" x14ac:dyDescent="0.25">
      <c r="A882" s="42">
        <f t="shared" si="57"/>
        <v>53</v>
      </c>
      <c r="B882" s="30" t="s">
        <v>13</v>
      </c>
      <c r="C882" s="30" t="s">
        <v>14</v>
      </c>
      <c r="D882" s="1" t="s">
        <v>980</v>
      </c>
      <c r="E882" s="30"/>
      <c r="F882" s="46">
        <v>642906000000</v>
      </c>
      <c r="G882" s="43">
        <v>40491</v>
      </c>
      <c r="H882" s="30">
        <v>10290637012</v>
      </c>
      <c r="I882" s="30" t="s">
        <v>17</v>
      </c>
      <c r="J882" s="30" t="s">
        <v>18</v>
      </c>
      <c r="K882" s="30" t="s">
        <v>19</v>
      </c>
      <c r="L882" s="30">
        <v>10290637</v>
      </c>
      <c r="M882" s="30" t="s">
        <v>66</v>
      </c>
      <c r="N882" s="30" t="s">
        <v>21</v>
      </c>
      <c r="O882" s="44" t="str">
        <f>IFERROR(VLOOKUP(D882,GERDATA971,14,FALSE),"")</f>
        <v/>
      </c>
      <c r="P882" s="42">
        <v>15</v>
      </c>
      <c r="Q882" s="30" t="s">
        <v>2669</v>
      </c>
      <c r="R882" s="1" t="str">
        <f t="shared" si="56"/>
        <v>Over age, Above18 years</v>
      </c>
    </row>
    <row r="883" spans="1:18" s="45" customFormat="1" ht="16.5" customHeight="1" x14ac:dyDescent="0.25">
      <c r="A883" s="42">
        <f t="shared" si="57"/>
        <v>54</v>
      </c>
      <c r="B883" s="30" t="s">
        <v>13</v>
      </c>
      <c r="C883" s="30" t="s">
        <v>14</v>
      </c>
      <c r="D883" s="1" t="s">
        <v>500</v>
      </c>
      <c r="E883" s="30" t="s">
        <v>23</v>
      </c>
      <c r="F883" s="30">
        <v>9490851382</v>
      </c>
      <c r="G883" s="43">
        <v>38770</v>
      </c>
      <c r="H883" s="30">
        <v>10290637008</v>
      </c>
      <c r="I883" s="30" t="s">
        <v>17</v>
      </c>
      <c r="J883" s="30" t="s">
        <v>18</v>
      </c>
      <c r="K883" s="30" t="s">
        <v>17</v>
      </c>
      <c r="L883" s="30">
        <v>10290637</v>
      </c>
      <c r="M883" s="30" t="s">
        <v>66</v>
      </c>
      <c r="N883" s="30" t="s">
        <v>21</v>
      </c>
      <c r="O883" s="44"/>
      <c r="P883" s="42">
        <v>10</v>
      </c>
      <c r="Q883" s="30" t="s">
        <v>3677</v>
      </c>
      <c r="R883" s="1" t="str">
        <f t="shared" si="56"/>
        <v xml:space="preserve">Drop Out </v>
      </c>
    </row>
    <row r="884" spans="1:18" s="45" customFormat="1" ht="16.5" customHeight="1" x14ac:dyDescent="0.25">
      <c r="A884" s="42">
        <f t="shared" si="57"/>
        <v>55</v>
      </c>
      <c r="B884" s="30" t="s">
        <v>13</v>
      </c>
      <c r="C884" s="30" t="s">
        <v>14</v>
      </c>
      <c r="D884" s="1" t="s">
        <v>1029</v>
      </c>
      <c r="E884" s="30" t="s">
        <v>16</v>
      </c>
      <c r="F884" s="46">
        <v>495752000000</v>
      </c>
      <c r="G884" s="43">
        <v>39784</v>
      </c>
      <c r="H884" s="30">
        <v>10290637014</v>
      </c>
      <c r="I884" s="30" t="s">
        <v>17</v>
      </c>
      <c r="J884" s="30" t="s">
        <v>18</v>
      </c>
      <c r="K884" s="30" t="s">
        <v>19</v>
      </c>
      <c r="L884" s="30">
        <v>10290637</v>
      </c>
      <c r="M884" s="30" t="s">
        <v>66</v>
      </c>
      <c r="N884" s="30" t="s">
        <v>21</v>
      </c>
      <c r="O884" s="44" t="str">
        <f>IFERROR(VLOOKUP(D884,GERDATA971,14,FALSE),"")</f>
        <v>495752018491</v>
      </c>
      <c r="P884" s="42">
        <v>10</v>
      </c>
      <c r="Q884" s="30" t="s">
        <v>2652</v>
      </c>
      <c r="R884" s="1" t="str">
        <f t="shared" si="56"/>
        <v xml:space="preserve">Drop Out </v>
      </c>
    </row>
    <row r="885" spans="1:18" s="45" customFormat="1" ht="16.5" customHeight="1" x14ac:dyDescent="0.25">
      <c r="A885" s="42">
        <f t="shared" si="57"/>
        <v>56</v>
      </c>
      <c r="B885" s="30" t="s">
        <v>13</v>
      </c>
      <c r="C885" s="30" t="s">
        <v>14</v>
      </c>
      <c r="D885" s="1" t="s">
        <v>316</v>
      </c>
      <c r="E885" s="30" t="s">
        <v>23</v>
      </c>
      <c r="F885" s="30">
        <v>9437719237</v>
      </c>
      <c r="G885" s="43">
        <v>39116</v>
      </c>
      <c r="H885" s="30">
        <v>10290637018</v>
      </c>
      <c r="I885" s="30" t="s">
        <v>17</v>
      </c>
      <c r="J885" s="30" t="s">
        <v>18</v>
      </c>
      <c r="K885" s="30" t="s">
        <v>19</v>
      </c>
      <c r="L885" s="30">
        <v>10290637</v>
      </c>
      <c r="M885" s="30" t="s">
        <v>66</v>
      </c>
      <c r="N885" s="30" t="s">
        <v>21</v>
      </c>
      <c r="O885" s="44" t="str">
        <f>IFERROR(VLOOKUP(D885,GERDATA971,14,FALSE),"")</f>
        <v>286203938380</v>
      </c>
      <c r="P885" s="42">
        <v>1</v>
      </c>
      <c r="Q885" s="30" t="s">
        <v>2721</v>
      </c>
      <c r="R885" s="1" t="str">
        <f t="shared" si="56"/>
        <v>Studying in School / College</v>
      </c>
    </row>
    <row r="886" spans="1:18" s="45" customFormat="1" ht="16.5" customHeight="1" x14ac:dyDescent="0.25">
      <c r="A886" s="42">
        <f t="shared" si="57"/>
        <v>57</v>
      </c>
      <c r="B886" s="30" t="s">
        <v>13</v>
      </c>
      <c r="C886" s="30" t="s">
        <v>14</v>
      </c>
      <c r="D886" s="1" t="s">
        <v>1269</v>
      </c>
      <c r="E886" s="30" t="s">
        <v>23</v>
      </c>
      <c r="F886" s="46">
        <v>904316000000</v>
      </c>
      <c r="G886" s="43">
        <v>40764</v>
      </c>
      <c r="H886" s="30">
        <v>10290637018</v>
      </c>
      <c r="I886" s="30" t="s">
        <v>17</v>
      </c>
      <c r="J886" s="30" t="s">
        <v>18</v>
      </c>
      <c r="K886" s="30" t="s">
        <v>19</v>
      </c>
      <c r="L886" s="30">
        <v>10290637</v>
      </c>
      <c r="M886" s="30" t="s">
        <v>66</v>
      </c>
      <c r="N886" s="30" t="s">
        <v>1142</v>
      </c>
      <c r="O886" s="44">
        <v>904315987698</v>
      </c>
      <c r="P886" s="42">
        <v>1</v>
      </c>
      <c r="Q886" s="30" t="s">
        <v>3678</v>
      </c>
      <c r="R886" s="1" t="str">
        <f t="shared" si="56"/>
        <v>Studying in School / College</v>
      </c>
    </row>
    <row r="887" spans="1:18" s="45" customFormat="1" ht="16.5" customHeight="1" x14ac:dyDescent="0.25">
      <c r="A887" s="42">
        <f t="shared" si="57"/>
        <v>58</v>
      </c>
      <c r="B887" s="30" t="s">
        <v>13</v>
      </c>
      <c r="C887" s="30" t="s">
        <v>14</v>
      </c>
      <c r="D887" s="1" t="s">
        <v>1139</v>
      </c>
      <c r="E887" s="30" t="s">
        <v>16</v>
      </c>
      <c r="F887" s="46">
        <v>936376000000</v>
      </c>
      <c r="G887" s="43">
        <v>38833</v>
      </c>
      <c r="H887" s="30">
        <v>10290637012</v>
      </c>
      <c r="I887" s="30" t="s">
        <v>17</v>
      </c>
      <c r="J887" s="30" t="s">
        <v>18</v>
      </c>
      <c r="K887" s="30" t="s">
        <v>19</v>
      </c>
      <c r="L887" s="30">
        <v>10290637</v>
      </c>
      <c r="M887" s="30" t="s">
        <v>66</v>
      </c>
      <c r="N887" s="30" t="s">
        <v>21</v>
      </c>
      <c r="O887" s="44" t="str">
        <f>IFERROR(VLOOKUP(D887,GERDATA971,14,FALSE),"")</f>
        <v>936375809379</v>
      </c>
      <c r="P887" s="42">
        <v>13</v>
      </c>
      <c r="Q887" s="30" t="s">
        <v>2672</v>
      </c>
      <c r="R887" s="1" t="str">
        <f t="shared" si="56"/>
        <v>Married</v>
      </c>
    </row>
    <row r="888" spans="1:18" s="45" customFormat="1" ht="16.5" customHeight="1" x14ac:dyDescent="0.25">
      <c r="A888" s="42">
        <f t="shared" si="57"/>
        <v>59</v>
      </c>
      <c r="B888" s="30" t="s">
        <v>13</v>
      </c>
      <c r="C888" s="30" t="s">
        <v>14</v>
      </c>
      <c r="D888" s="1" t="s">
        <v>124</v>
      </c>
      <c r="E888" s="30" t="s">
        <v>16</v>
      </c>
      <c r="F888" s="30">
        <v>8895322321</v>
      </c>
      <c r="G888" s="43">
        <v>41671</v>
      </c>
      <c r="H888" s="30">
        <v>10290637005</v>
      </c>
      <c r="I888" s="30" t="s">
        <v>17</v>
      </c>
      <c r="J888" s="30" t="s">
        <v>18</v>
      </c>
      <c r="K888" s="30" t="s">
        <v>19</v>
      </c>
      <c r="L888" s="30">
        <v>10290637</v>
      </c>
      <c r="M888" s="30" t="s">
        <v>66</v>
      </c>
      <c r="N888" s="30" t="s">
        <v>21</v>
      </c>
      <c r="O888" s="44" t="str">
        <f>IFERROR(VLOOKUP(D888,GERDATA971,14,FALSE),"")</f>
        <v>904160840442</v>
      </c>
      <c r="P888" s="42">
        <v>6</v>
      </c>
      <c r="Q888" s="30" t="s">
        <v>2625</v>
      </c>
      <c r="R888" s="1" t="str">
        <f t="shared" si="56"/>
        <v>Migrated to other state</v>
      </c>
    </row>
    <row r="889" spans="1:18" s="45" customFormat="1" ht="16.5" customHeight="1" x14ac:dyDescent="0.25">
      <c r="A889" s="42">
        <f t="shared" si="57"/>
        <v>60</v>
      </c>
      <c r="B889" s="30" t="s">
        <v>13</v>
      </c>
      <c r="C889" s="30" t="s">
        <v>14</v>
      </c>
      <c r="D889" s="1" t="s">
        <v>502</v>
      </c>
      <c r="E889" s="30" t="s">
        <v>16</v>
      </c>
      <c r="F889" s="30">
        <v>7382042108</v>
      </c>
      <c r="G889" s="43">
        <v>39096</v>
      </c>
      <c r="H889" s="30">
        <v>10290637016</v>
      </c>
      <c r="I889" s="30" t="s">
        <v>17</v>
      </c>
      <c r="J889" s="30" t="s">
        <v>18</v>
      </c>
      <c r="K889" s="30" t="s">
        <v>17</v>
      </c>
      <c r="L889" s="30">
        <v>10290637</v>
      </c>
      <c r="M889" s="30" t="s">
        <v>66</v>
      </c>
      <c r="N889" s="30" t="s">
        <v>21</v>
      </c>
      <c r="O889" s="44">
        <v>743585251751</v>
      </c>
      <c r="P889" s="42">
        <v>10</v>
      </c>
      <c r="Q889" s="30" t="s">
        <v>3677</v>
      </c>
      <c r="R889" s="1" t="str">
        <f t="shared" si="56"/>
        <v xml:space="preserve">Drop Out </v>
      </c>
    </row>
    <row r="890" spans="1:18" s="45" customFormat="1" ht="16.5" customHeight="1" x14ac:dyDescent="0.25">
      <c r="A890" s="42">
        <f t="shared" si="57"/>
        <v>61</v>
      </c>
      <c r="B890" s="30" t="s">
        <v>13</v>
      </c>
      <c r="C890" s="30" t="s">
        <v>14</v>
      </c>
      <c r="D890" s="1" t="s">
        <v>1081</v>
      </c>
      <c r="E890" s="30" t="s">
        <v>16</v>
      </c>
      <c r="F890" s="46">
        <v>511955000000</v>
      </c>
      <c r="G890" s="43">
        <v>39891</v>
      </c>
      <c r="H890" s="30">
        <v>10290637008</v>
      </c>
      <c r="I890" s="30" t="s">
        <v>17</v>
      </c>
      <c r="J890" s="30" t="s">
        <v>18</v>
      </c>
      <c r="K890" s="30" t="s">
        <v>19</v>
      </c>
      <c r="L890" s="30">
        <v>10290637</v>
      </c>
      <c r="M890" s="30" t="s">
        <v>66</v>
      </c>
      <c r="N890" s="30" t="s">
        <v>21</v>
      </c>
      <c r="O890" s="44" t="str">
        <f>IFERROR(VLOOKUP(D890,GERDATA971,14,FALSE),"")</f>
        <v>511955115995</v>
      </c>
      <c r="P890" s="42">
        <v>1</v>
      </c>
      <c r="Q890" s="30" t="s">
        <v>2647</v>
      </c>
      <c r="R890" s="1" t="str">
        <f t="shared" si="56"/>
        <v>Studying in School / College</v>
      </c>
    </row>
    <row r="891" spans="1:18" s="45" customFormat="1" ht="16.5" customHeight="1" x14ac:dyDescent="0.25">
      <c r="A891" s="42">
        <f t="shared" si="57"/>
        <v>62</v>
      </c>
      <c r="B891" s="30" t="s">
        <v>13</v>
      </c>
      <c r="C891" s="30" t="s">
        <v>14</v>
      </c>
      <c r="D891" s="1" t="s">
        <v>1236</v>
      </c>
      <c r="E891" s="30" t="s">
        <v>16</v>
      </c>
      <c r="F891" s="46">
        <v>417998000000</v>
      </c>
      <c r="G891" s="43">
        <v>41254</v>
      </c>
      <c r="H891" s="30">
        <v>10290637010</v>
      </c>
      <c r="I891" s="30" t="s">
        <v>17</v>
      </c>
      <c r="J891" s="30" t="s">
        <v>18</v>
      </c>
      <c r="K891" s="30" t="s">
        <v>19</v>
      </c>
      <c r="L891" s="30">
        <v>10290637</v>
      </c>
      <c r="M891" s="30" t="s">
        <v>66</v>
      </c>
      <c r="N891" s="30" t="s">
        <v>1142</v>
      </c>
      <c r="O891" s="44" t="str">
        <f>IFERROR(VLOOKUP(D891,GERDATA971,14,FALSE),"")</f>
        <v>417997997841</v>
      </c>
      <c r="P891" s="42">
        <v>1</v>
      </c>
      <c r="Q891" s="30" t="s">
        <v>2662</v>
      </c>
      <c r="R891" s="1" t="str">
        <f t="shared" si="56"/>
        <v>Studying in School / College</v>
      </c>
    </row>
    <row r="892" spans="1:18" s="45" customFormat="1" ht="16.5" customHeight="1" x14ac:dyDescent="0.25">
      <c r="A892" s="42">
        <v>1</v>
      </c>
      <c r="B892" s="30" t="s">
        <v>13</v>
      </c>
      <c r="C892" s="30" t="s">
        <v>14</v>
      </c>
      <c r="D892" s="1" t="s">
        <v>609</v>
      </c>
      <c r="E892" s="30" t="s">
        <v>23</v>
      </c>
      <c r="F892" s="30">
        <v>9492803982</v>
      </c>
      <c r="G892" s="43">
        <v>39083</v>
      </c>
      <c r="H892" s="30">
        <v>10290638007</v>
      </c>
      <c r="I892" s="30" t="s">
        <v>17</v>
      </c>
      <c r="J892" s="30" t="s">
        <v>18</v>
      </c>
      <c r="K892" s="30" t="s">
        <v>19</v>
      </c>
      <c r="L892" s="30">
        <v>10290638</v>
      </c>
      <c r="M892" s="30" t="s">
        <v>55</v>
      </c>
      <c r="N892" s="30" t="s">
        <v>21</v>
      </c>
      <c r="O892" s="44" t="str">
        <f>IFERROR(VLOOKUP(D892,GERDATA971,14,FALSE),"")</f>
        <v/>
      </c>
      <c r="P892" s="42">
        <v>11</v>
      </c>
      <c r="Q892" s="30" t="s">
        <v>1552</v>
      </c>
      <c r="R892" s="1" t="str">
        <f t="shared" si="56"/>
        <v>Not traced</v>
      </c>
    </row>
    <row r="893" spans="1:18" s="45" customFormat="1" ht="16.5" customHeight="1" x14ac:dyDescent="0.25">
      <c r="A893" s="42">
        <f t="shared" si="57"/>
        <v>2</v>
      </c>
      <c r="B893" s="30" t="s">
        <v>13</v>
      </c>
      <c r="C893" s="30" t="s">
        <v>14</v>
      </c>
      <c r="D893" s="1" t="s">
        <v>102</v>
      </c>
      <c r="E893" s="30" t="s">
        <v>16</v>
      </c>
      <c r="F893" s="30">
        <v>8985014709</v>
      </c>
      <c r="G893" s="43">
        <v>38691</v>
      </c>
      <c r="H893" s="30">
        <v>10290638017</v>
      </c>
      <c r="I893" s="30" t="s">
        <v>17</v>
      </c>
      <c r="J893" s="30" t="s">
        <v>18</v>
      </c>
      <c r="K893" s="30" t="s">
        <v>17</v>
      </c>
      <c r="L893" s="30">
        <v>10290638</v>
      </c>
      <c r="M893" s="30" t="s">
        <v>55</v>
      </c>
      <c r="N893" s="30" t="s">
        <v>21</v>
      </c>
      <c r="O893" s="44">
        <v>553086635468</v>
      </c>
      <c r="P893" s="42">
        <v>1</v>
      </c>
      <c r="Q893" s="30" t="s">
        <v>1400</v>
      </c>
      <c r="R893" s="1" t="str">
        <f t="shared" si="56"/>
        <v>Studying in School / College</v>
      </c>
    </row>
    <row r="894" spans="1:18" s="45" customFormat="1" ht="16.5" customHeight="1" x14ac:dyDescent="0.25">
      <c r="A894" s="42">
        <f t="shared" si="57"/>
        <v>3</v>
      </c>
      <c r="B894" s="30" t="s">
        <v>13</v>
      </c>
      <c r="C894" s="30" t="s">
        <v>14</v>
      </c>
      <c r="D894" s="1" t="s">
        <v>950</v>
      </c>
      <c r="E894" s="30" t="s">
        <v>16</v>
      </c>
      <c r="F894" s="46">
        <v>831131000000</v>
      </c>
      <c r="G894" s="43">
        <v>38688</v>
      </c>
      <c r="H894" s="30">
        <v>10290638021</v>
      </c>
      <c r="I894" s="30" t="s">
        <v>17</v>
      </c>
      <c r="J894" s="30" t="s">
        <v>169</v>
      </c>
      <c r="K894" s="30" t="s">
        <v>19</v>
      </c>
      <c r="L894" s="30">
        <v>10290638</v>
      </c>
      <c r="M894" s="30" t="s">
        <v>55</v>
      </c>
      <c r="N894" s="30" t="s">
        <v>21</v>
      </c>
      <c r="O894" s="44">
        <v>831131376560</v>
      </c>
      <c r="P894" s="42">
        <v>2</v>
      </c>
      <c r="Q894" s="30" t="s">
        <v>1360</v>
      </c>
      <c r="R894" s="1" t="str">
        <f t="shared" si="56"/>
        <v>10th passed and present not continue study</v>
      </c>
    </row>
    <row r="895" spans="1:18" s="45" customFormat="1" ht="16.5" customHeight="1" x14ac:dyDescent="0.25">
      <c r="A895" s="42">
        <f t="shared" si="57"/>
        <v>4</v>
      </c>
      <c r="B895" s="30" t="s">
        <v>13</v>
      </c>
      <c r="C895" s="30" t="s">
        <v>14</v>
      </c>
      <c r="D895" s="1" t="s">
        <v>1204</v>
      </c>
      <c r="E895" s="30" t="s">
        <v>23</v>
      </c>
      <c r="F895" s="46">
        <v>813228000000</v>
      </c>
      <c r="G895" s="43">
        <v>38718</v>
      </c>
      <c r="H895" s="30">
        <v>10290638012</v>
      </c>
      <c r="I895" s="30" t="s">
        <v>17</v>
      </c>
      <c r="J895" s="30" t="s">
        <v>18</v>
      </c>
      <c r="K895" s="30" t="s">
        <v>19</v>
      </c>
      <c r="L895" s="30">
        <v>10290638</v>
      </c>
      <c r="M895" s="30" t="s">
        <v>55</v>
      </c>
      <c r="N895" s="30" t="s">
        <v>1153</v>
      </c>
      <c r="O895" s="44">
        <v>813227794472</v>
      </c>
      <c r="P895" s="42">
        <v>1</v>
      </c>
      <c r="Q895" s="30" t="s">
        <v>1400</v>
      </c>
      <c r="R895" s="1" t="str">
        <f t="shared" si="56"/>
        <v>Studying in School / College</v>
      </c>
    </row>
    <row r="896" spans="1:18" s="45" customFormat="1" ht="16.5" customHeight="1" x14ac:dyDescent="0.25">
      <c r="A896" s="42">
        <f t="shared" si="57"/>
        <v>5</v>
      </c>
      <c r="B896" s="30" t="s">
        <v>13</v>
      </c>
      <c r="C896" s="30" t="s">
        <v>14</v>
      </c>
      <c r="D896" s="1" t="s">
        <v>1317</v>
      </c>
      <c r="E896" s="30" t="s">
        <v>23</v>
      </c>
      <c r="F896" s="46">
        <v>227676000000</v>
      </c>
      <c r="G896" s="43">
        <v>39447</v>
      </c>
      <c r="H896" s="30">
        <v>10290638019</v>
      </c>
      <c r="I896" s="30" t="s">
        <v>17</v>
      </c>
      <c r="J896" s="30" t="s">
        <v>18</v>
      </c>
      <c r="K896" s="30" t="s">
        <v>19</v>
      </c>
      <c r="L896" s="30">
        <v>10290638</v>
      </c>
      <c r="M896" s="30" t="s">
        <v>55</v>
      </c>
      <c r="N896" s="30" t="s">
        <v>1142</v>
      </c>
      <c r="O896" s="44" t="str">
        <f t="shared" ref="O896:O902" si="61">IFERROR(VLOOKUP(D896,GERDATA971,14,FALSE),"")</f>
        <v/>
      </c>
      <c r="P896" s="42">
        <v>11</v>
      </c>
      <c r="Q896" s="30" t="s">
        <v>1552</v>
      </c>
      <c r="R896" s="1" t="str">
        <f t="shared" si="56"/>
        <v>Not traced</v>
      </c>
    </row>
    <row r="897" spans="1:18" s="45" customFormat="1" ht="16.5" customHeight="1" x14ac:dyDescent="0.25">
      <c r="A897" s="42">
        <f t="shared" si="57"/>
        <v>6</v>
      </c>
      <c r="B897" s="30" t="s">
        <v>13</v>
      </c>
      <c r="C897" s="30" t="s">
        <v>14</v>
      </c>
      <c r="D897" s="1" t="s">
        <v>1199</v>
      </c>
      <c r="E897" s="30" t="s">
        <v>23</v>
      </c>
      <c r="F897" s="46">
        <v>692844000000</v>
      </c>
      <c r="G897" s="43">
        <v>40170</v>
      </c>
      <c r="H897" s="30">
        <v>10290638007</v>
      </c>
      <c r="I897" s="30" t="s">
        <v>17</v>
      </c>
      <c r="J897" s="30" t="s">
        <v>18</v>
      </c>
      <c r="K897" s="30" t="s">
        <v>19</v>
      </c>
      <c r="L897" s="30">
        <v>10290638</v>
      </c>
      <c r="M897" s="30" t="s">
        <v>55</v>
      </c>
      <c r="N897" s="30" t="s">
        <v>1142</v>
      </c>
      <c r="O897" s="44" t="str">
        <f t="shared" si="61"/>
        <v/>
      </c>
      <c r="P897" s="42">
        <v>11</v>
      </c>
      <c r="Q897" s="30" t="s">
        <v>1552</v>
      </c>
      <c r="R897" s="1" t="str">
        <f t="shared" si="56"/>
        <v>Not traced</v>
      </c>
    </row>
    <row r="898" spans="1:18" s="45" customFormat="1" ht="16.5" customHeight="1" x14ac:dyDescent="0.25">
      <c r="A898" s="42">
        <f t="shared" si="57"/>
        <v>7</v>
      </c>
      <c r="B898" s="30" t="s">
        <v>13</v>
      </c>
      <c r="C898" s="30" t="s">
        <v>14</v>
      </c>
      <c r="D898" s="1" t="s">
        <v>1217</v>
      </c>
      <c r="E898" s="30" t="s">
        <v>23</v>
      </c>
      <c r="F898" s="46">
        <v>867750000000</v>
      </c>
      <c r="G898" s="43">
        <v>38718</v>
      </c>
      <c r="H898" s="30">
        <v>10290638013</v>
      </c>
      <c r="I898" s="30" t="s">
        <v>17</v>
      </c>
      <c r="J898" s="30" t="s">
        <v>18</v>
      </c>
      <c r="K898" s="30" t="s">
        <v>19</v>
      </c>
      <c r="L898" s="30">
        <v>10290638</v>
      </c>
      <c r="M898" s="30" t="s">
        <v>55</v>
      </c>
      <c r="N898" s="30" t="s">
        <v>1142</v>
      </c>
      <c r="O898" s="44" t="str">
        <f t="shared" si="61"/>
        <v/>
      </c>
      <c r="P898" s="42">
        <v>11</v>
      </c>
      <c r="Q898" s="30" t="s">
        <v>1552</v>
      </c>
      <c r="R898" s="1" t="str">
        <f t="shared" si="56"/>
        <v>Not traced</v>
      </c>
    </row>
    <row r="899" spans="1:18" s="45" customFormat="1" ht="16.5" customHeight="1" x14ac:dyDescent="0.25">
      <c r="A899" s="42">
        <f t="shared" si="57"/>
        <v>8</v>
      </c>
      <c r="B899" s="30" t="s">
        <v>13</v>
      </c>
      <c r="C899" s="30" t="s">
        <v>14</v>
      </c>
      <c r="D899" s="1" t="s">
        <v>308</v>
      </c>
      <c r="E899" s="30" t="s">
        <v>23</v>
      </c>
      <c r="F899" s="30">
        <v>7382692436</v>
      </c>
      <c r="G899" s="43">
        <v>43336</v>
      </c>
      <c r="H899" s="30">
        <v>10290638011</v>
      </c>
      <c r="I899" s="30" t="s">
        <v>17</v>
      </c>
      <c r="J899" s="30" t="s">
        <v>18</v>
      </c>
      <c r="K899" s="30" t="s">
        <v>19</v>
      </c>
      <c r="L899" s="30">
        <v>10290638</v>
      </c>
      <c r="M899" s="30" t="s">
        <v>55</v>
      </c>
      <c r="N899" s="30" t="s">
        <v>21</v>
      </c>
      <c r="O899" s="44">
        <f t="shared" si="61"/>
        <v>485009082651</v>
      </c>
      <c r="P899" s="42">
        <v>1</v>
      </c>
      <c r="Q899" s="30" t="s">
        <v>2753</v>
      </c>
      <c r="R899" s="1" t="str">
        <f t="shared" ref="R899:R962" si="62">IFERROR(VLOOKUP(P899,REASONCODE,2,FALSE),"")</f>
        <v>Studying in School / College</v>
      </c>
    </row>
    <row r="900" spans="1:18" s="45" customFormat="1" ht="16.5" customHeight="1" x14ac:dyDescent="0.25">
      <c r="A900" s="42">
        <f t="shared" si="57"/>
        <v>9</v>
      </c>
      <c r="B900" s="30" t="s">
        <v>13</v>
      </c>
      <c r="C900" s="30" t="s">
        <v>14</v>
      </c>
      <c r="D900" s="1" t="s">
        <v>221</v>
      </c>
      <c r="E900" s="30" t="s">
        <v>23</v>
      </c>
      <c r="F900" s="30">
        <v>7382069304</v>
      </c>
      <c r="G900" s="43">
        <v>43291</v>
      </c>
      <c r="H900" s="30">
        <v>10290638013</v>
      </c>
      <c r="I900" s="30" t="s">
        <v>17</v>
      </c>
      <c r="J900" s="30" t="s">
        <v>18</v>
      </c>
      <c r="K900" s="30" t="s">
        <v>19</v>
      </c>
      <c r="L900" s="30">
        <v>10290638</v>
      </c>
      <c r="M900" s="30" t="s">
        <v>55</v>
      </c>
      <c r="N900" s="30" t="s">
        <v>21</v>
      </c>
      <c r="O900" s="44" t="str">
        <f t="shared" si="61"/>
        <v/>
      </c>
      <c r="P900" s="42">
        <v>11</v>
      </c>
      <c r="Q900" s="30" t="s">
        <v>1552</v>
      </c>
      <c r="R900" s="1" t="str">
        <f t="shared" si="62"/>
        <v>Not traced</v>
      </c>
    </row>
    <row r="901" spans="1:18" s="45" customFormat="1" ht="16.5" customHeight="1" x14ac:dyDescent="0.25">
      <c r="A901" s="42">
        <f t="shared" ref="A901:A964" si="63">A900+1</f>
        <v>10</v>
      </c>
      <c r="B901" s="30" t="s">
        <v>13</v>
      </c>
      <c r="C901" s="30" t="s">
        <v>14</v>
      </c>
      <c r="D901" s="1" t="s">
        <v>993</v>
      </c>
      <c r="E901" s="30" t="s">
        <v>23</v>
      </c>
      <c r="F901" s="46">
        <v>665767000000</v>
      </c>
      <c r="G901" s="43">
        <v>43111</v>
      </c>
      <c r="H901" s="30">
        <v>10290638013</v>
      </c>
      <c r="I901" s="30" t="s">
        <v>17</v>
      </c>
      <c r="J901" s="30" t="s">
        <v>18</v>
      </c>
      <c r="K901" s="30" t="s">
        <v>19</v>
      </c>
      <c r="L901" s="30">
        <v>10290638</v>
      </c>
      <c r="M901" s="30" t="s">
        <v>55</v>
      </c>
      <c r="N901" s="30" t="s">
        <v>21</v>
      </c>
      <c r="O901" s="44" t="str">
        <f t="shared" si="61"/>
        <v/>
      </c>
      <c r="P901" s="42">
        <v>11</v>
      </c>
      <c r="Q901" s="30" t="s">
        <v>1552</v>
      </c>
      <c r="R901" s="1" t="str">
        <f t="shared" si="62"/>
        <v>Not traced</v>
      </c>
    </row>
    <row r="902" spans="1:18" s="45" customFormat="1" ht="16.5" customHeight="1" x14ac:dyDescent="0.25">
      <c r="A902" s="42">
        <f t="shared" si="63"/>
        <v>11</v>
      </c>
      <c r="B902" s="30" t="s">
        <v>13</v>
      </c>
      <c r="C902" s="30" t="s">
        <v>14</v>
      </c>
      <c r="D902" s="1" t="s">
        <v>1224</v>
      </c>
      <c r="E902" s="30" t="s">
        <v>23</v>
      </c>
      <c r="F902" s="46">
        <v>636647000000</v>
      </c>
      <c r="G902" s="43">
        <v>40317</v>
      </c>
      <c r="H902" s="30">
        <v>10290638005</v>
      </c>
      <c r="I902" s="30" t="s">
        <v>17</v>
      </c>
      <c r="J902" s="30" t="s">
        <v>18</v>
      </c>
      <c r="K902" s="30" t="s">
        <v>19</v>
      </c>
      <c r="L902" s="30">
        <v>10290638</v>
      </c>
      <c r="M902" s="30" t="s">
        <v>55</v>
      </c>
      <c r="N902" s="30" t="s">
        <v>1142</v>
      </c>
      <c r="O902" s="44" t="str">
        <f t="shared" si="61"/>
        <v/>
      </c>
      <c r="P902" s="42">
        <v>11</v>
      </c>
      <c r="Q902" s="30" t="s">
        <v>1552</v>
      </c>
      <c r="R902" s="1" t="str">
        <f t="shared" si="62"/>
        <v>Not traced</v>
      </c>
    </row>
    <row r="903" spans="1:18" s="45" customFormat="1" ht="16.5" customHeight="1" x14ac:dyDescent="0.25">
      <c r="A903" s="42">
        <f t="shared" si="63"/>
        <v>12</v>
      </c>
      <c r="B903" s="30" t="s">
        <v>13</v>
      </c>
      <c r="C903" s="30" t="s">
        <v>14</v>
      </c>
      <c r="D903" s="1" t="s">
        <v>667</v>
      </c>
      <c r="E903" s="30"/>
      <c r="F903" s="30">
        <v>8985982144</v>
      </c>
      <c r="G903" s="43">
        <v>39152</v>
      </c>
      <c r="H903" s="30">
        <v>10290638021</v>
      </c>
      <c r="I903" s="30" t="s">
        <v>17</v>
      </c>
      <c r="J903" s="30" t="s">
        <v>169</v>
      </c>
      <c r="K903" s="30" t="s">
        <v>19</v>
      </c>
      <c r="L903" s="30">
        <v>10290638</v>
      </c>
      <c r="M903" s="30" t="s">
        <v>55</v>
      </c>
      <c r="N903" s="30" t="s">
        <v>21</v>
      </c>
      <c r="O903" s="44">
        <v>948005307656</v>
      </c>
      <c r="P903" s="42">
        <v>15</v>
      </c>
      <c r="Q903" s="30" t="s">
        <v>3689</v>
      </c>
      <c r="R903" s="1" t="str">
        <f t="shared" si="62"/>
        <v>Over age, Above18 years</v>
      </c>
    </row>
    <row r="904" spans="1:18" s="45" customFormat="1" ht="16.5" customHeight="1" x14ac:dyDescent="0.25">
      <c r="A904" s="42">
        <f t="shared" si="63"/>
        <v>13</v>
      </c>
      <c r="B904" s="30" t="s">
        <v>13</v>
      </c>
      <c r="C904" s="30" t="s">
        <v>14</v>
      </c>
      <c r="D904" s="1" t="s">
        <v>72</v>
      </c>
      <c r="E904" s="30" t="s">
        <v>23</v>
      </c>
      <c r="F904" s="30">
        <v>8985103130</v>
      </c>
      <c r="G904" s="43">
        <v>38924</v>
      </c>
      <c r="H904" s="30">
        <v>10290638003</v>
      </c>
      <c r="I904" s="30" t="s">
        <v>17</v>
      </c>
      <c r="J904" s="30" t="s">
        <v>18</v>
      </c>
      <c r="K904" s="30" t="s">
        <v>19</v>
      </c>
      <c r="L904" s="30">
        <v>10290638</v>
      </c>
      <c r="M904" s="30" t="s">
        <v>55</v>
      </c>
      <c r="N904" s="30" t="s">
        <v>21</v>
      </c>
      <c r="O904" s="44">
        <f>IFERROR(VLOOKUP(D904,GERDATA971,14,FALSE),"")</f>
        <v>272287647233</v>
      </c>
      <c r="P904" s="42">
        <v>3</v>
      </c>
      <c r="Q904" s="30" t="s">
        <v>1640</v>
      </c>
      <c r="R904" s="1" t="str">
        <f t="shared" si="62"/>
        <v>Inter passed and present not continue study</v>
      </c>
    </row>
    <row r="905" spans="1:18" s="45" customFormat="1" ht="16.5" customHeight="1" x14ac:dyDescent="0.25">
      <c r="A905" s="42">
        <f t="shared" si="63"/>
        <v>14</v>
      </c>
      <c r="B905" s="30" t="s">
        <v>13</v>
      </c>
      <c r="C905" s="30" t="s">
        <v>14</v>
      </c>
      <c r="D905" s="1" t="s">
        <v>992</v>
      </c>
      <c r="E905" s="30" t="s">
        <v>16</v>
      </c>
      <c r="F905" s="46">
        <v>394936000000</v>
      </c>
      <c r="G905" s="43">
        <v>39448</v>
      </c>
      <c r="H905" s="30">
        <v>10290638001</v>
      </c>
      <c r="I905" s="30" t="s">
        <v>17</v>
      </c>
      <c r="J905" s="30" t="s">
        <v>18</v>
      </c>
      <c r="K905" s="30" t="s">
        <v>19</v>
      </c>
      <c r="L905" s="30">
        <v>10290638</v>
      </c>
      <c r="M905" s="30" t="s">
        <v>55</v>
      </c>
      <c r="N905" s="30" t="s">
        <v>21</v>
      </c>
      <c r="O905" s="44">
        <f>IFERROR(VLOOKUP(D905,GERDATA971,14,FALSE),"")</f>
        <v>394936359147</v>
      </c>
      <c r="P905" s="42">
        <v>1</v>
      </c>
      <c r="Q905" s="30" t="s">
        <v>1630</v>
      </c>
      <c r="R905" s="1" t="str">
        <f t="shared" si="62"/>
        <v>Studying in School / College</v>
      </c>
    </row>
    <row r="906" spans="1:18" s="45" customFormat="1" ht="16.5" customHeight="1" x14ac:dyDescent="0.25">
      <c r="A906" s="42">
        <f t="shared" si="63"/>
        <v>15</v>
      </c>
      <c r="B906" s="30" t="s">
        <v>13</v>
      </c>
      <c r="C906" s="30" t="s">
        <v>14</v>
      </c>
      <c r="D906" s="1" t="s">
        <v>462</v>
      </c>
      <c r="E906" s="30" t="s">
        <v>16</v>
      </c>
      <c r="F906" s="30">
        <v>9492619210</v>
      </c>
      <c r="G906" s="43">
        <v>38992</v>
      </c>
      <c r="H906" s="30">
        <v>10290638001</v>
      </c>
      <c r="I906" s="30" t="s">
        <v>17</v>
      </c>
      <c r="J906" s="30" t="s">
        <v>18</v>
      </c>
      <c r="K906" s="30" t="s">
        <v>19</v>
      </c>
      <c r="L906" s="30">
        <v>10290638</v>
      </c>
      <c r="M906" s="30" t="s">
        <v>55</v>
      </c>
      <c r="N906" s="30" t="s">
        <v>21</v>
      </c>
      <c r="O906" s="44">
        <f>IFERROR(VLOOKUP(D906,GERDATA971,14,FALSE),"")</f>
        <v>432312783823</v>
      </c>
      <c r="P906" s="42">
        <v>3</v>
      </c>
      <c r="Q906" s="30" t="s">
        <v>1640</v>
      </c>
      <c r="R906" s="1" t="str">
        <f t="shared" si="62"/>
        <v>Inter passed and present not continue study</v>
      </c>
    </row>
    <row r="907" spans="1:18" s="45" customFormat="1" ht="16.5" customHeight="1" x14ac:dyDescent="0.25">
      <c r="A907" s="42">
        <f t="shared" si="63"/>
        <v>16</v>
      </c>
      <c r="B907" s="30" t="s">
        <v>13</v>
      </c>
      <c r="C907" s="30" t="s">
        <v>14</v>
      </c>
      <c r="D907" s="1" t="s">
        <v>1152</v>
      </c>
      <c r="E907" s="30" t="s">
        <v>23</v>
      </c>
      <c r="F907" s="46">
        <v>865653000000</v>
      </c>
      <c r="G907" s="43">
        <v>39834</v>
      </c>
      <c r="H907" s="30">
        <v>10290638003</v>
      </c>
      <c r="I907" s="30" t="s">
        <v>17</v>
      </c>
      <c r="J907" s="30" t="s">
        <v>18</v>
      </c>
      <c r="K907" s="30" t="s">
        <v>19</v>
      </c>
      <c r="L907" s="30">
        <v>10290638</v>
      </c>
      <c r="M907" s="30" t="s">
        <v>55</v>
      </c>
      <c r="N907" s="30" t="s">
        <v>1153</v>
      </c>
      <c r="O907" s="44">
        <f>IFERROR(VLOOKUP(D907,GERDATA971,14,FALSE),"")</f>
        <v>865653192061</v>
      </c>
      <c r="P907" s="42">
        <v>10</v>
      </c>
      <c r="Q907" s="30" t="s">
        <v>1525</v>
      </c>
      <c r="R907" s="1" t="str">
        <f t="shared" si="62"/>
        <v xml:space="preserve">Drop Out </v>
      </c>
    </row>
    <row r="908" spans="1:18" s="45" customFormat="1" ht="16.5" customHeight="1" x14ac:dyDescent="0.25">
      <c r="A908" s="42">
        <f t="shared" si="63"/>
        <v>17</v>
      </c>
      <c r="B908" s="30" t="s">
        <v>13</v>
      </c>
      <c r="C908" s="30" t="s">
        <v>14</v>
      </c>
      <c r="D908" s="1" t="s">
        <v>669</v>
      </c>
      <c r="E908" s="30" t="s">
        <v>16</v>
      </c>
      <c r="F908" s="30">
        <v>8331995387</v>
      </c>
      <c r="G908" s="43">
        <v>39814</v>
      </c>
      <c r="H908" s="30">
        <v>10290638008</v>
      </c>
      <c r="I908" s="30" t="s">
        <v>17</v>
      </c>
      <c r="J908" s="30" t="s">
        <v>18</v>
      </c>
      <c r="K908" s="30" t="s">
        <v>19</v>
      </c>
      <c r="L908" s="30">
        <v>10290638</v>
      </c>
      <c r="M908" s="30" t="s">
        <v>55</v>
      </c>
      <c r="N908" s="30" t="s">
        <v>21</v>
      </c>
      <c r="O908" s="44">
        <f>IFERROR(VLOOKUP(D908,GERDATA971,14,FALSE),"")</f>
        <v>660049642487</v>
      </c>
      <c r="P908" s="42">
        <v>10</v>
      </c>
      <c r="Q908" s="30" t="s">
        <v>1525</v>
      </c>
      <c r="R908" s="1" t="str">
        <f t="shared" si="62"/>
        <v xml:space="preserve">Drop Out </v>
      </c>
    </row>
    <row r="909" spans="1:18" s="45" customFormat="1" ht="16.5" customHeight="1" x14ac:dyDescent="0.25">
      <c r="A909" s="42">
        <f t="shared" si="63"/>
        <v>18</v>
      </c>
      <c r="B909" s="30" t="s">
        <v>13</v>
      </c>
      <c r="C909" s="30" t="s">
        <v>14</v>
      </c>
      <c r="D909" s="1" t="s">
        <v>232</v>
      </c>
      <c r="E909" s="30" t="s">
        <v>16</v>
      </c>
      <c r="F909" s="30">
        <v>9491799639</v>
      </c>
      <c r="G909" s="43">
        <v>39103</v>
      </c>
      <c r="H909" s="30">
        <v>10290638003</v>
      </c>
      <c r="I909" s="30" t="s">
        <v>17</v>
      </c>
      <c r="J909" s="30" t="s">
        <v>169</v>
      </c>
      <c r="K909" s="30" t="s">
        <v>19</v>
      </c>
      <c r="L909" s="30">
        <v>10290638</v>
      </c>
      <c r="M909" s="30" t="s">
        <v>55</v>
      </c>
      <c r="N909" s="30" t="s">
        <v>21</v>
      </c>
      <c r="O909" s="44">
        <v>601692126202</v>
      </c>
      <c r="P909" s="42">
        <v>5</v>
      </c>
      <c r="Q909" s="30" t="s">
        <v>3691</v>
      </c>
      <c r="R909" s="1" t="str">
        <f t="shared" si="62"/>
        <v>Migrated Other district</v>
      </c>
    </row>
    <row r="910" spans="1:18" s="45" customFormat="1" ht="16.5" customHeight="1" x14ac:dyDescent="0.25">
      <c r="A910" s="42">
        <f t="shared" si="63"/>
        <v>19</v>
      </c>
      <c r="B910" s="30" t="s">
        <v>13</v>
      </c>
      <c r="C910" s="30" t="s">
        <v>14</v>
      </c>
      <c r="D910" s="1" t="s">
        <v>322</v>
      </c>
      <c r="E910" s="30" t="s">
        <v>16</v>
      </c>
      <c r="F910" s="30">
        <v>9492351463</v>
      </c>
      <c r="G910" s="43">
        <v>38718</v>
      </c>
      <c r="H910" s="30">
        <v>10290638008</v>
      </c>
      <c r="I910" s="30" t="s">
        <v>17</v>
      </c>
      <c r="J910" s="30" t="s">
        <v>18</v>
      </c>
      <c r="K910" s="30" t="s">
        <v>19</v>
      </c>
      <c r="L910" s="30">
        <v>10290638</v>
      </c>
      <c r="M910" s="30" t="s">
        <v>55</v>
      </c>
      <c r="N910" s="30" t="s">
        <v>21</v>
      </c>
      <c r="O910" s="44">
        <f>IFERROR(VLOOKUP(D910,GERDATA971,14,FALSE),"")</f>
        <v>284762138147</v>
      </c>
      <c r="P910" s="42">
        <v>3</v>
      </c>
      <c r="Q910" s="30" t="s">
        <v>1640</v>
      </c>
      <c r="R910" s="1" t="str">
        <f t="shared" si="62"/>
        <v>Inter passed and present not continue study</v>
      </c>
    </row>
    <row r="911" spans="1:18" s="45" customFormat="1" ht="16.5" customHeight="1" x14ac:dyDescent="0.25">
      <c r="A911" s="42">
        <f t="shared" si="63"/>
        <v>20</v>
      </c>
      <c r="B911" s="30" t="s">
        <v>13</v>
      </c>
      <c r="C911" s="30" t="s">
        <v>14</v>
      </c>
      <c r="D911" s="1" t="s">
        <v>836</v>
      </c>
      <c r="E911" s="30" t="s">
        <v>16</v>
      </c>
      <c r="F911" s="30">
        <v>8985103130</v>
      </c>
      <c r="G911" s="43">
        <v>39450</v>
      </c>
      <c r="H911" s="30">
        <v>10290638003</v>
      </c>
      <c r="I911" s="30" t="s">
        <v>17</v>
      </c>
      <c r="J911" s="30" t="s">
        <v>18</v>
      </c>
      <c r="K911" s="30" t="s">
        <v>19</v>
      </c>
      <c r="L911" s="30">
        <v>10290638</v>
      </c>
      <c r="M911" s="30" t="s">
        <v>55</v>
      </c>
      <c r="N911" s="30" t="s">
        <v>21</v>
      </c>
      <c r="O911" s="44">
        <f>IFERROR(VLOOKUP(D911,GERDATA971,14,FALSE),"")</f>
        <v>613765316082</v>
      </c>
      <c r="P911" s="42">
        <v>3</v>
      </c>
      <c r="Q911" s="30" t="s">
        <v>1640</v>
      </c>
      <c r="R911" s="1" t="str">
        <f t="shared" si="62"/>
        <v>Inter passed and present not continue study</v>
      </c>
    </row>
    <row r="912" spans="1:18" s="45" customFormat="1" ht="16.5" customHeight="1" x14ac:dyDescent="0.25">
      <c r="A912" s="42">
        <f t="shared" si="63"/>
        <v>21</v>
      </c>
      <c r="B912" s="30" t="s">
        <v>13</v>
      </c>
      <c r="C912" s="30" t="s">
        <v>14</v>
      </c>
      <c r="D912" s="1" t="s">
        <v>1315</v>
      </c>
      <c r="E912" s="30" t="s">
        <v>23</v>
      </c>
      <c r="F912" s="46">
        <v>470138000000</v>
      </c>
      <c r="G912" s="43">
        <v>41223</v>
      </c>
      <c r="H912" s="30">
        <v>10290638015</v>
      </c>
      <c r="I912" s="30" t="s">
        <v>17</v>
      </c>
      <c r="J912" s="30" t="s">
        <v>18</v>
      </c>
      <c r="K912" s="30" t="s">
        <v>19</v>
      </c>
      <c r="L912" s="30">
        <v>10290638</v>
      </c>
      <c r="M912" s="30" t="s">
        <v>55</v>
      </c>
      <c r="N912" s="30" t="s">
        <v>1142</v>
      </c>
      <c r="O912" s="44" t="str">
        <f>IFERROR(VLOOKUP(D912,GERDATA971,14,FALSE),"")</f>
        <v/>
      </c>
      <c r="P912" s="42">
        <v>11</v>
      </c>
      <c r="Q912" s="30" t="s">
        <v>1552</v>
      </c>
      <c r="R912" s="1" t="str">
        <f t="shared" si="62"/>
        <v>Not traced</v>
      </c>
    </row>
    <row r="913" spans="1:18" s="45" customFormat="1" ht="16.5" customHeight="1" x14ac:dyDescent="0.25">
      <c r="A913" s="42">
        <f t="shared" si="63"/>
        <v>22</v>
      </c>
      <c r="B913" s="30" t="s">
        <v>13</v>
      </c>
      <c r="C913" s="30" t="s">
        <v>14</v>
      </c>
      <c r="D913" s="1" t="s">
        <v>78</v>
      </c>
      <c r="E913" s="30" t="s">
        <v>23</v>
      </c>
      <c r="F913" s="30">
        <v>9493355921</v>
      </c>
      <c r="G913" s="43">
        <v>38769</v>
      </c>
      <c r="H913" s="30">
        <v>10290638017</v>
      </c>
      <c r="I913" s="30" t="s">
        <v>17</v>
      </c>
      <c r="J913" s="30" t="s">
        <v>18</v>
      </c>
      <c r="K913" s="30" t="s">
        <v>19</v>
      </c>
      <c r="L913" s="30">
        <v>10290638</v>
      </c>
      <c r="M913" s="30" t="s">
        <v>55</v>
      </c>
      <c r="N913" s="30" t="s">
        <v>21</v>
      </c>
      <c r="O913" s="44" t="str">
        <f>IFERROR(VLOOKUP(D913,GERDATA971,14,FALSE),"")</f>
        <v/>
      </c>
      <c r="P913" s="42">
        <v>11</v>
      </c>
      <c r="Q913" s="30" t="s">
        <v>1552</v>
      </c>
      <c r="R913" s="1" t="str">
        <f t="shared" si="62"/>
        <v>Not traced</v>
      </c>
    </row>
    <row r="914" spans="1:18" s="45" customFormat="1" ht="16.5" customHeight="1" x14ac:dyDescent="0.25">
      <c r="A914" s="42">
        <f t="shared" si="63"/>
        <v>23</v>
      </c>
      <c r="B914" s="30" t="s">
        <v>13</v>
      </c>
      <c r="C914" s="30" t="s">
        <v>14</v>
      </c>
      <c r="D914" s="1" t="s">
        <v>1099</v>
      </c>
      <c r="E914" s="30" t="s">
        <v>16</v>
      </c>
      <c r="F914" s="46">
        <v>207611000000</v>
      </c>
      <c r="G914" s="43">
        <v>39083</v>
      </c>
      <c r="H914" s="30">
        <v>10290638020</v>
      </c>
      <c r="I914" s="30" t="s">
        <v>17</v>
      </c>
      <c r="J914" s="30" t="s">
        <v>18</v>
      </c>
      <c r="K914" s="30" t="s">
        <v>17</v>
      </c>
      <c r="L914" s="30">
        <v>10290638</v>
      </c>
      <c r="M914" s="30" t="s">
        <v>55</v>
      </c>
      <c r="N914" s="30" t="s">
        <v>21</v>
      </c>
      <c r="O914" s="44">
        <v>207610679521</v>
      </c>
      <c r="P914" s="42">
        <v>3</v>
      </c>
      <c r="Q914" s="30" t="s">
        <v>3034</v>
      </c>
      <c r="R914" s="1" t="str">
        <f t="shared" si="62"/>
        <v>Inter passed and present not continue study</v>
      </c>
    </row>
    <row r="915" spans="1:18" s="45" customFormat="1" ht="16.5" customHeight="1" x14ac:dyDescent="0.25">
      <c r="A915" s="42">
        <f t="shared" si="63"/>
        <v>24</v>
      </c>
      <c r="B915" s="30" t="s">
        <v>13</v>
      </c>
      <c r="C915" s="30" t="s">
        <v>14</v>
      </c>
      <c r="D915" s="1" t="s">
        <v>468</v>
      </c>
      <c r="E915" s="30" t="s">
        <v>23</v>
      </c>
      <c r="F915" s="30">
        <v>9440272162</v>
      </c>
      <c r="G915" s="43">
        <v>40909</v>
      </c>
      <c r="H915" s="30">
        <v>10290638020</v>
      </c>
      <c r="I915" s="30" t="s">
        <v>17</v>
      </c>
      <c r="J915" s="30" t="s">
        <v>18</v>
      </c>
      <c r="K915" s="30" t="s">
        <v>19</v>
      </c>
      <c r="L915" s="30">
        <v>10290638</v>
      </c>
      <c r="M915" s="30" t="s">
        <v>55</v>
      </c>
      <c r="N915" s="30" t="s">
        <v>21</v>
      </c>
      <c r="O915" s="44" t="str">
        <f>IFERROR(VLOOKUP(D915,GERDATA971,14,FALSE),"")</f>
        <v/>
      </c>
      <c r="P915" s="42">
        <v>11</v>
      </c>
      <c r="Q915" s="30" t="s">
        <v>1552</v>
      </c>
      <c r="R915" s="1" t="str">
        <f t="shared" si="62"/>
        <v>Not traced</v>
      </c>
    </row>
    <row r="916" spans="1:18" s="45" customFormat="1" ht="16.5" customHeight="1" x14ac:dyDescent="0.25">
      <c r="A916" s="42">
        <f t="shared" si="63"/>
        <v>25</v>
      </c>
      <c r="B916" s="30" t="s">
        <v>13</v>
      </c>
      <c r="C916" s="30" t="s">
        <v>14</v>
      </c>
      <c r="D916" s="1" t="s">
        <v>350</v>
      </c>
      <c r="E916" s="30" t="s">
        <v>16</v>
      </c>
      <c r="F916" s="30">
        <v>9492354673</v>
      </c>
      <c r="G916" s="43">
        <v>39083</v>
      </c>
      <c r="H916" s="30">
        <v>10290638016</v>
      </c>
      <c r="I916" s="30" t="s">
        <v>17</v>
      </c>
      <c r="J916" s="30" t="s">
        <v>18</v>
      </c>
      <c r="K916" s="30" t="s">
        <v>19</v>
      </c>
      <c r="L916" s="30">
        <v>10290638</v>
      </c>
      <c r="M916" s="30" t="s">
        <v>55</v>
      </c>
      <c r="N916" s="30" t="s">
        <v>21</v>
      </c>
      <c r="O916" s="44" t="str">
        <f>IFERROR(VLOOKUP(D916,GERDATA971,14,FALSE),"")</f>
        <v/>
      </c>
      <c r="P916" s="42">
        <v>11</v>
      </c>
      <c r="Q916" s="30" t="s">
        <v>1552</v>
      </c>
      <c r="R916" s="1" t="str">
        <f t="shared" si="62"/>
        <v>Not traced</v>
      </c>
    </row>
    <row r="917" spans="1:18" s="45" customFormat="1" ht="16.5" customHeight="1" x14ac:dyDescent="0.25">
      <c r="A917" s="42">
        <f t="shared" si="63"/>
        <v>26</v>
      </c>
      <c r="B917" s="30" t="s">
        <v>13</v>
      </c>
      <c r="C917" s="30" t="s">
        <v>14</v>
      </c>
      <c r="D917" s="1" t="s">
        <v>1109</v>
      </c>
      <c r="E917" s="30" t="s">
        <v>16</v>
      </c>
      <c r="F917" s="46">
        <v>493401000000</v>
      </c>
      <c r="G917" s="43">
        <v>39233</v>
      </c>
      <c r="H917" s="30">
        <v>10290638020</v>
      </c>
      <c r="I917" s="30" t="s">
        <v>17</v>
      </c>
      <c r="J917" s="30" t="s">
        <v>18</v>
      </c>
      <c r="K917" s="30" t="s">
        <v>17</v>
      </c>
      <c r="L917" s="30">
        <v>10290638</v>
      </c>
      <c r="M917" s="30" t="s">
        <v>55</v>
      </c>
      <c r="N917" s="30" t="s">
        <v>21</v>
      </c>
      <c r="O917" s="44">
        <v>493401298032</v>
      </c>
      <c r="P917" s="42">
        <v>1</v>
      </c>
      <c r="Q917" s="30" t="s">
        <v>1400</v>
      </c>
      <c r="R917" s="1" t="str">
        <f t="shared" si="62"/>
        <v>Studying in School / College</v>
      </c>
    </row>
    <row r="918" spans="1:18" s="45" customFormat="1" ht="16.5" customHeight="1" x14ac:dyDescent="0.25">
      <c r="A918" s="42">
        <f t="shared" si="63"/>
        <v>27</v>
      </c>
      <c r="B918" s="30" t="s">
        <v>13</v>
      </c>
      <c r="C918" s="30" t="s">
        <v>14</v>
      </c>
      <c r="D918" s="1" t="s">
        <v>948</v>
      </c>
      <c r="E918" s="30" t="s">
        <v>16</v>
      </c>
      <c r="F918" s="46">
        <v>566090000000</v>
      </c>
      <c r="G918" s="43">
        <v>39614</v>
      </c>
      <c r="H918" s="30">
        <v>10290638015</v>
      </c>
      <c r="I918" s="30" t="s">
        <v>17</v>
      </c>
      <c r="J918" s="30" t="s">
        <v>18</v>
      </c>
      <c r="K918" s="30" t="s">
        <v>19</v>
      </c>
      <c r="L918" s="30">
        <v>10290638</v>
      </c>
      <c r="M918" s="30" t="s">
        <v>55</v>
      </c>
      <c r="N918" s="30" t="s">
        <v>21</v>
      </c>
      <c r="O918" s="44" t="str">
        <f>IFERROR(VLOOKUP(D918,GERDATA971,14,FALSE),"")</f>
        <v/>
      </c>
      <c r="P918" s="42">
        <v>11</v>
      </c>
      <c r="Q918" s="30" t="s">
        <v>1552</v>
      </c>
      <c r="R918" s="1" t="str">
        <f t="shared" si="62"/>
        <v>Not traced</v>
      </c>
    </row>
    <row r="919" spans="1:18" s="45" customFormat="1" ht="16.5" customHeight="1" x14ac:dyDescent="0.25">
      <c r="A919" s="42">
        <f t="shared" si="63"/>
        <v>28</v>
      </c>
      <c r="B919" s="30" t="s">
        <v>13</v>
      </c>
      <c r="C919" s="30" t="s">
        <v>14</v>
      </c>
      <c r="D919" s="1" t="s">
        <v>100</v>
      </c>
      <c r="E919" s="30" t="s">
        <v>16</v>
      </c>
      <c r="F919" s="30">
        <v>9491489785</v>
      </c>
      <c r="G919" s="43">
        <v>39083</v>
      </c>
      <c r="H919" s="30">
        <v>10290638016</v>
      </c>
      <c r="I919" s="30" t="s">
        <v>17</v>
      </c>
      <c r="J919" s="30" t="s">
        <v>18</v>
      </c>
      <c r="K919" s="30" t="s">
        <v>19</v>
      </c>
      <c r="L919" s="30">
        <v>10290638</v>
      </c>
      <c r="M919" s="30" t="s">
        <v>55</v>
      </c>
      <c r="N919" s="30" t="s">
        <v>21</v>
      </c>
      <c r="O919" s="44" t="str">
        <f>IFERROR(VLOOKUP(D919,GERDATA971,14,FALSE),"")</f>
        <v/>
      </c>
      <c r="P919" s="42">
        <v>11</v>
      </c>
      <c r="Q919" s="30" t="s">
        <v>1552</v>
      </c>
      <c r="R919" s="1" t="str">
        <f t="shared" si="62"/>
        <v>Not traced</v>
      </c>
    </row>
    <row r="920" spans="1:18" s="45" customFormat="1" ht="16.5" customHeight="1" x14ac:dyDescent="0.25">
      <c r="A920" s="42">
        <f t="shared" si="63"/>
        <v>29</v>
      </c>
      <c r="B920" s="30" t="s">
        <v>13</v>
      </c>
      <c r="C920" s="30" t="s">
        <v>14</v>
      </c>
      <c r="D920" s="1" t="s">
        <v>1045</v>
      </c>
      <c r="E920" s="30" t="s">
        <v>16</v>
      </c>
      <c r="F920" s="46">
        <v>342152000000</v>
      </c>
      <c r="G920" s="43">
        <v>39170</v>
      </c>
      <c r="H920" s="30">
        <v>10290638014</v>
      </c>
      <c r="I920" s="30" t="s">
        <v>17</v>
      </c>
      <c r="J920" s="30" t="s">
        <v>18</v>
      </c>
      <c r="K920" s="30" t="s">
        <v>19</v>
      </c>
      <c r="L920" s="30">
        <v>10290638</v>
      </c>
      <c r="M920" s="30" t="s">
        <v>55</v>
      </c>
      <c r="N920" s="30" t="s">
        <v>21</v>
      </c>
      <c r="O920" s="44" t="str">
        <f>IFERROR(VLOOKUP(D920,GERDATA971,14,FALSE),"")</f>
        <v/>
      </c>
      <c r="P920" s="42">
        <v>11</v>
      </c>
      <c r="Q920" s="30" t="s">
        <v>1552</v>
      </c>
      <c r="R920" s="1" t="str">
        <f t="shared" si="62"/>
        <v>Not traced</v>
      </c>
    </row>
    <row r="921" spans="1:18" s="45" customFormat="1" ht="16.5" customHeight="1" x14ac:dyDescent="0.25">
      <c r="A921" s="42">
        <f t="shared" si="63"/>
        <v>30</v>
      </c>
      <c r="B921" s="30" t="s">
        <v>13</v>
      </c>
      <c r="C921" s="30" t="s">
        <v>14</v>
      </c>
      <c r="D921" s="1" t="s">
        <v>397</v>
      </c>
      <c r="E921" s="30" t="s">
        <v>23</v>
      </c>
      <c r="F921" s="30">
        <v>8985016335</v>
      </c>
      <c r="G921" s="43">
        <v>39259</v>
      </c>
      <c r="H921" s="30">
        <v>10290638020</v>
      </c>
      <c r="I921" s="30" t="s">
        <v>17</v>
      </c>
      <c r="J921" s="30" t="s">
        <v>18</v>
      </c>
      <c r="K921" s="30" t="s">
        <v>19</v>
      </c>
      <c r="L921" s="30">
        <v>10290638</v>
      </c>
      <c r="M921" s="30" t="s">
        <v>55</v>
      </c>
      <c r="N921" s="30" t="s">
        <v>21</v>
      </c>
      <c r="O921" s="44" t="str">
        <f>IFERROR(VLOOKUP(D921,GERDATA971,14,FALSE),"")</f>
        <v/>
      </c>
      <c r="P921" s="42">
        <v>11</v>
      </c>
      <c r="Q921" s="30" t="s">
        <v>1552</v>
      </c>
      <c r="R921" s="1" t="str">
        <f t="shared" si="62"/>
        <v>Not traced</v>
      </c>
    </row>
    <row r="922" spans="1:18" s="45" customFormat="1" ht="16.5" customHeight="1" x14ac:dyDescent="0.25">
      <c r="A922" s="42">
        <f t="shared" si="63"/>
        <v>31</v>
      </c>
      <c r="B922" s="30" t="s">
        <v>13</v>
      </c>
      <c r="C922" s="30" t="s">
        <v>14</v>
      </c>
      <c r="D922" s="1" t="s">
        <v>1078</v>
      </c>
      <c r="E922" s="30" t="s">
        <v>23</v>
      </c>
      <c r="F922" s="46">
        <v>314288000000</v>
      </c>
      <c r="G922" s="43">
        <v>38780</v>
      </c>
      <c r="H922" s="30">
        <v>10290638017</v>
      </c>
      <c r="I922" s="30" t="s">
        <v>17</v>
      </c>
      <c r="J922" s="30" t="s">
        <v>18</v>
      </c>
      <c r="K922" s="30" t="s">
        <v>17</v>
      </c>
      <c r="L922" s="30">
        <v>10290638</v>
      </c>
      <c r="M922" s="30" t="s">
        <v>55</v>
      </c>
      <c r="N922" s="30" t="s">
        <v>21</v>
      </c>
      <c r="O922" s="44">
        <v>314287808446</v>
      </c>
      <c r="P922" s="42">
        <v>3</v>
      </c>
      <c r="Q922" s="30" t="s">
        <v>3034</v>
      </c>
      <c r="R922" s="1" t="str">
        <f t="shared" si="62"/>
        <v>Inter passed and present not continue study</v>
      </c>
    </row>
    <row r="923" spans="1:18" s="45" customFormat="1" ht="16.5" customHeight="1" x14ac:dyDescent="0.25">
      <c r="A923" s="42">
        <f t="shared" si="63"/>
        <v>32</v>
      </c>
      <c r="B923" s="30" t="s">
        <v>13</v>
      </c>
      <c r="C923" s="30" t="s">
        <v>14</v>
      </c>
      <c r="D923" s="1" t="s">
        <v>1013</v>
      </c>
      <c r="E923" s="30" t="s">
        <v>23</v>
      </c>
      <c r="F923" s="46">
        <v>478050000000</v>
      </c>
      <c r="G923" s="43">
        <v>38691</v>
      </c>
      <c r="H923" s="30">
        <v>10290638014</v>
      </c>
      <c r="I923" s="30" t="s">
        <v>17</v>
      </c>
      <c r="J923" s="30" t="s">
        <v>18</v>
      </c>
      <c r="K923" s="30" t="s">
        <v>17</v>
      </c>
      <c r="L923" s="30">
        <v>10290638</v>
      </c>
      <c r="M923" s="30" t="s">
        <v>55</v>
      </c>
      <c r="N923" s="30" t="s">
        <v>21</v>
      </c>
      <c r="O923" s="44">
        <v>478050332048</v>
      </c>
      <c r="P923" s="42">
        <v>1</v>
      </c>
      <c r="Q923" s="30" t="s">
        <v>1400</v>
      </c>
      <c r="R923" s="1" t="str">
        <f t="shared" si="62"/>
        <v>Studying in School / College</v>
      </c>
    </row>
    <row r="924" spans="1:18" s="45" customFormat="1" ht="16.5" customHeight="1" x14ac:dyDescent="0.25">
      <c r="A924" s="42">
        <f t="shared" si="63"/>
        <v>33</v>
      </c>
      <c r="B924" s="30" t="s">
        <v>13</v>
      </c>
      <c r="C924" s="30" t="s">
        <v>14</v>
      </c>
      <c r="D924" s="1" t="s">
        <v>1334</v>
      </c>
      <c r="E924" s="30" t="s">
        <v>23</v>
      </c>
      <c r="F924" s="46">
        <v>706351000000</v>
      </c>
      <c r="G924" s="43">
        <v>39433</v>
      </c>
      <c r="H924" s="30">
        <v>10290638020</v>
      </c>
      <c r="I924" s="30" t="s">
        <v>17</v>
      </c>
      <c r="J924" s="30" t="s">
        <v>18</v>
      </c>
      <c r="K924" s="30" t="s">
        <v>19</v>
      </c>
      <c r="L924" s="30">
        <v>10290638</v>
      </c>
      <c r="M924" s="30" t="s">
        <v>55</v>
      </c>
      <c r="N924" s="30" t="s">
        <v>1142</v>
      </c>
      <c r="O924" s="44" t="str">
        <f>IFERROR(VLOOKUP(D924,GERDATA971,14,FALSE),"")</f>
        <v/>
      </c>
      <c r="P924" s="42">
        <v>11</v>
      </c>
      <c r="Q924" s="30" t="s">
        <v>1552</v>
      </c>
      <c r="R924" s="1" t="str">
        <f t="shared" si="62"/>
        <v>Not traced</v>
      </c>
    </row>
    <row r="925" spans="1:18" s="45" customFormat="1" ht="16.5" customHeight="1" x14ac:dyDescent="0.25">
      <c r="A925" s="42">
        <f t="shared" si="63"/>
        <v>34</v>
      </c>
      <c r="B925" s="30" t="s">
        <v>13</v>
      </c>
      <c r="C925" s="30" t="s">
        <v>14</v>
      </c>
      <c r="D925" s="1" t="s">
        <v>900</v>
      </c>
      <c r="E925" s="30" t="s">
        <v>23</v>
      </c>
      <c r="F925" s="46">
        <v>492644000000</v>
      </c>
      <c r="G925" s="43">
        <v>38997</v>
      </c>
      <c r="H925" s="30">
        <v>10290638001</v>
      </c>
      <c r="I925" s="30" t="s">
        <v>17</v>
      </c>
      <c r="J925" s="30" t="s">
        <v>18</v>
      </c>
      <c r="K925" s="30" t="s">
        <v>19</v>
      </c>
      <c r="L925" s="30">
        <v>10290638</v>
      </c>
      <c r="M925" s="30" t="s">
        <v>55</v>
      </c>
      <c r="N925" s="30" t="s">
        <v>21</v>
      </c>
      <c r="O925" s="44">
        <f>IFERROR(VLOOKUP(D925,GERDATA971,14,FALSE),"")</f>
        <v>492643940068</v>
      </c>
      <c r="P925" s="42">
        <v>6</v>
      </c>
      <c r="Q925" s="30" t="s">
        <v>2743</v>
      </c>
      <c r="R925" s="1" t="str">
        <f t="shared" si="62"/>
        <v>Migrated to other state</v>
      </c>
    </row>
    <row r="926" spans="1:18" s="45" customFormat="1" ht="16.5" customHeight="1" x14ac:dyDescent="0.25">
      <c r="A926" s="42">
        <f t="shared" si="63"/>
        <v>35</v>
      </c>
      <c r="B926" s="30" t="s">
        <v>13</v>
      </c>
      <c r="C926" s="30" t="s">
        <v>14</v>
      </c>
      <c r="D926" s="1" t="s">
        <v>255</v>
      </c>
      <c r="E926" s="30" t="s">
        <v>23</v>
      </c>
      <c r="F926" s="30">
        <v>9492368210</v>
      </c>
      <c r="G926" s="43">
        <v>39413</v>
      </c>
      <c r="H926" s="30">
        <v>10290638019</v>
      </c>
      <c r="I926" s="30" t="s">
        <v>17</v>
      </c>
      <c r="J926" s="30" t="s">
        <v>31</v>
      </c>
      <c r="K926" s="30" t="s">
        <v>19</v>
      </c>
      <c r="L926" s="30">
        <v>10290638</v>
      </c>
      <c r="M926" s="30" t="s">
        <v>55</v>
      </c>
      <c r="N926" s="30" t="s">
        <v>21</v>
      </c>
      <c r="O926" s="44">
        <v>523949404819</v>
      </c>
      <c r="P926" s="42">
        <v>12</v>
      </c>
      <c r="Q926" s="30" t="s">
        <v>1473</v>
      </c>
      <c r="R926" s="1" t="str">
        <f t="shared" si="62"/>
        <v>Died</v>
      </c>
    </row>
    <row r="927" spans="1:18" s="45" customFormat="1" ht="16.5" customHeight="1" x14ac:dyDescent="0.25">
      <c r="A927" s="42">
        <f t="shared" si="63"/>
        <v>36</v>
      </c>
      <c r="B927" s="30" t="s">
        <v>13</v>
      </c>
      <c r="C927" s="30" t="s">
        <v>14</v>
      </c>
      <c r="D927" s="1" t="s">
        <v>693</v>
      </c>
      <c r="E927" s="30" t="s">
        <v>16</v>
      </c>
      <c r="F927" s="30">
        <v>8332069379</v>
      </c>
      <c r="G927" s="43">
        <v>38709</v>
      </c>
      <c r="H927" s="30">
        <v>10290638016</v>
      </c>
      <c r="I927" s="30" t="s">
        <v>17</v>
      </c>
      <c r="J927" s="30" t="s">
        <v>18</v>
      </c>
      <c r="K927" s="30" t="s">
        <v>19</v>
      </c>
      <c r="L927" s="30">
        <v>10290638</v>
      </c>
      <c r="M927" s="30" t="s">
        <v>55</v>
      </c>
      <c r="N927" s="30" t="s">
        <v>21</v>
      </c>
      <c r="O927" s="44" t="str">
        <f>IFERROR(VLOOKUP(D927,GERDATA971,14,FALSE),"")</f>
        <v/>
      </c>
      <c r="P927" s="42">
        <v>11</v>
      </c>
      <c r="Q927" s="30" t="s">
        <v>1552</v>
      </c>
      <c r="R927" s="1" t="str">
        <f t="shared" si="62"/>
        <v>Not traced</v>
      </c>
    </row>
    <row r="928" spans="1:18" s="45" customFormat="1" ht="16.5" customHeight="1" x14ac:dyDescent="0.25">
      <c r="A928" s="42">
        <f t="shared" si="63"/>
        <v>37</v>
      </c>
      <c r="B928" s="30" t="s">
        <v>13</v>
      </c>
      <c r="C928" s="30" t="s">
        <v>14</v>
      </c>
      <c r="D928" s="1" t="s">
        <v>1229</v>
      </c>
      <c r="E928" s="30" t="s">
        <v>23</v>
      </c>
      <c r="F928" s="46">
        <v>524101000000</v>
      </c>
      <c r="G928" s="43">
        <v>40466</v>
      </c>
      <c r="H928" s="30">
        <v>10290638016</v>
      </c>
      <c r="I928" s="30" t="s">
        <v>17</v>
      </c>
      <c r="J928" s="30" t="s">
        <v>18</v>
      </c>
      <c r="K928" s="30" t="s">
        <v>19</v>
      </c>
      <c r="L928" s="30">
        <v>10290638</v>
      </c>
      <c r="M928" s="30" t="s">
        <v>55</v>
      </c>
      <c r="N928" s="30" t="s">
        <v>1142</v>
      </c>
      <c r="O928" s="44" t="str">
        <f>IFERROR(VLOOKUP(D928,GERDATA971,14,FALSE),"")</f>
        <v/>
      </c>
      <c r="P928" s="42">
        <v>11</v>
      </c>
      <c r="Q928" s="30" t="s">
        <v>1552</v>
      </c>
      <c r="R928" s="1" t="str">
        <f t="shared" si="62"/>
        <v>Not traced</v>
      </c>
    </row>
    <row r="929" spans="1:18" s="45" customFormat="1" ht="16.5" customHeight="1" x14ac:dyDescent="0.25">
      <c r="A929" s="42">
        <f t="shared" si="63"/>
        <v>38</v>
      </c>
      <c r="B929" s="30" t="s">
        <v>13</v>
      </c>
      <c r="C929" s="30" t="s">
        <v>14</v>
      </c>
      <c r="D929" s="1" t="s">
        <v>53</v>
      </c>
      <c r="E929" s="30" t="s">
        <v>16</v>
      </c>
      <c r="F929" s="30"/>
      <c r="G929" s="43">
        <v>39056</v>
      </c>
      <c r="H929" s="30">
        <v>10290638017</v>
      </c>
      <c r="I929" s="30" t="s">
        <v>17</v>
      </c>
      <c r="J929" s="30" t="s">
        <v>54</v>
      </c>
      <c r="K929" s="30" t="s">
        <v>19</v>
      </c>
      <c r="L929" s="30">
        <v>10290638</v>
      </c>
      <c r="M929" s="30" t="s">
        <v>55</v>
      </c>
      <c r="N929" s="30" t="s">
        <v>21</v>
      </c>
      <c r="O929" s="44"/>
      <c r="P929" s="42">
        <v>11</v>
      </c>
      <c r="Q929" s="30"/>
      <c r="R929" s="1" t="str">
        <f t="shared" si="62"/>
        <v>Not traced</v>
      </c>
    </row>
    <row r="930" spans="1:18" s="45" customFormat="1" ht="16.5" customHeight="1" x14ac:dyDescent="0.25">
      <c r="A930" s="42">
        <f t="shared" si="63"/>
        <v>39</v>
      </c>
      <c r="B930" s="30" t="s">
        <v>13</v>
      </c>
      <c r="C930" s="30" t="s">
        <v>14</v>
      </c>
      <c r="D930" s="1" t="s">
        <v>1130</v>
      </c>
      <c r="E930" s="30" t="s">
        <v>16</v>
      </c>
      <c r="F930" s="46">
        <v>597343000000</v>
      </c>
      <c r="G930" s="43">
        <v>39448</v>
      </c>
      <c r="H930" s="30">
        <v>10290638013</v>
      </c>
      <c r="I930" s="30" t="s">
        <v>17</v>
      </c>
      <c r="J930" s="30" t="s">
        <v>18</v>
      </c>
      <c r="K930" s="30" t="s">
        <v>19</v>
      </c>
      <c r="L930" s="30">
        <v>10290638</v>
      </c>
      <c r="M930" s="30" t="s">
        <v>55</v>
      </c>
      <c r="N930" s="30" t="s">
        <v>21</v>
      </c>
      <c r="O930" s="44" t="str">
        <f>IFERROR(VLOOKUP(D930,GERDATA971,14,FALSE),"")</f>
        <v/>
      </c>
      <c r="P930" s="42">
        <v>11</v>
      </c>
      <c r="Q930" s="30" t="s">
        <v>1552</v>
      </c>
      <c r="R930" s="1" t="str">
        <f t="shared" si="62"/>
        <v>Not traced</v>
      </c>
    </row>
    <row r="931" spans="1:18" s="45" customFormat="1" ht="16.5" customHeight="1" x14ac:dyDescent="0.25">
      <c r="A931" s="42">
        <f t="shared" si="63"/>
        <v>40</v>
      </c>
      <c r="B931" s="30" t="s">
        <v>13</v>
      </c>
      <c r="C931" s="30" t="s">
        <v>14</v>
      </c>
      <c r="D931" s="1" t="s">
        <v>800</v>
      </c>
      <c r="E931" s="30" t="s">
        <v>23</v>
      </c>
      <c r="F931" s="30">
        <v>8333867518</v>
      </c>
      <c r="G931" s="43">
        <v>38718</v>
      </c>
      <c r="H931" s="30">
        <v>10290638013</v>
      </c>
      <c r="I931" s="30" t="s">
        <v>17</v>
      </c>
      <c r="J931" s="30" t="s">
        <v>18</v>
      </c>
      <c r="K931" s="30" t="s">
        <v>19</v>
      </c>
      <c r="L931" s="30">
        <v>10290638</v>
      </c>
      <c r="M931" s="30" t="s">
        <v>55</v>
      </c>
      <c r="N931" s="30" t="s">
        <v>21</v>
      </c>
      <c r="O931" s="44" t="str">
        <f>IFERROR(VLOOKUP(D931,GERDATA971,14,FALSE),"")</f>
        <v/>
      </c>
      <c r="P931" s="42">
        <v>11</v>
      </c>
      <c r="Q931" s="30" t="s">
        <v>1552</v>
      </c>
      <c r="R931" s="1" t="str">
        <f t="shared" si="62"/>
        <v>Not traced</v>
      </c>
    </row>
    <row r="932" spans="1:18" s="45" customFormat="1" ht="16.5" customHeight="1" x14ac:dyDescent="0.25">
      <c r="A932" s="42">
        <f t="shared" si="63"/>
        <v>41</v>
      </c>
      <c r="B932" s="30" t="s">
        <v>13</v>
      </c>
      <c r="C932" s="30" t="s">
        <v>14</v>
      </c>
      <c r="D932" s="1" t="s">
        <v>881</v>
      </c>
      <c r="E932" s="30" t="s">
        <v>23</v>
      </c>
      <c r="F932" s="30">
        <v>8333867518</v>
      </c>
      <c r="G932" s="43">
        <v>39448</v>
      </c>
      <c r="H932" s="30">
        <v>10290638013</v>
      </c>
      <c r="I932" s="30" t="s">
        <v>17</v>
      </c>
      <c r="J932" s="30" t="s">
        <v>18</v>
      </c>
      <c r="K932" s="30" t="s">
        <v>19</v>
      </c>
      <c r="L932" s="30">
        <v>10290638</v>
      </c>
      <c r="M932" s="30" t="s">
        <v>55</v>
      </c>
      <c r="N932" s="30" t="s">
        <v>21</v>
      </c>
      <c r="O932" s="44" t="str">
        <f>IFERROR(VLOOKUP(D932,GERDATA971,14,FALSE),"")</f>
        <v/>
      </c>
      <c r="P932" s="42">
        <v>11</v>
      </c>
      <c r="Q932" s="30" t="s">
        <v>1552</v>
      </c>
      <c r="R932" s="1" t="str">
        <f t="shared" si="62"/>
        <v>Not traced</v>
      </c>
    </row>
    <row r="933" spans="1:18" s="45" customFormat="1" ht="16.5" customHeight="1" x14ac:dyDescent="0.25">
      <c r="A933" s="42">
        <f t="shared" si="63"/>
        <v>42</v>
      </c>
      <c r="B933" s="30" t="s">
        <v>13</v>
      </c>
      <c r="C933" s="30" t="s">
        <v>14</v>
      </c>
      <c r="D933" s="1" t="s">
        <v>695</v>
      </c>
      <c r="E933" s="30" t="s">
        <v>23</v>
      </c>
      <c r="F933" s="30">
        <v>8333867518</v>
      </c>
      <c r="G933" s="43">
        <v>40179</v>
      </c>
      <c r="H933" s="30">
        <v>10290638013</v>
      </c>
      <c r="I933" s="30" t="s">
        <v>17</v>
      </c>
      <c r="J933" s="30" t="s">
        <v>18</v>
      </c>
      <c r="K933" s="30" t="s">
        <v>19</v>
      </c>
      <c r="L933" s="30">
        <v>10290638</v>
      </c>
      <c r="M933" s="30" t="s">
        <v>55</v>
      </c>
      <c r="N933" s="30" t="s">
        <v>21</v>
      </c>
      <c r="O933" s="44" t="str">
        <f>IFERROR(VLOOKUP(D933,GERDATA971,14,FALSE),"")</f>
        <v/>
      </c>
      <c r="P933" s="42">
        <v>11</v>
      </c>
      <c r="Q933" s="30" t="s">
        <v>1552</v>
      </c>
      <c r="R933" s="1" t="str">
        <f t="shared" si="62"/>
        <v>Not traced</v>
      </c>
    </row>
    <row r="934" spans="1:18" s="45" customFormat="1" ht="16.5" customHeight="1" x14ac:dyDescent="0.25">
      <c r="A934" s="42">
        <f t="shared" si="63"/>
        <v>43</v>
      </c>
      <c r="B934" s="30" t="s">
        <v>13</v>
      </c>
      <c r="C934" s="30" t="s">
        <v>14</v>
      </c>
      <c r="D934" s="1" t="s">
        <v>1278</v>
      </c>
      <c r="E934" s="30" t="s">
        <v>23</v>
      </c>
      <c r="F934" s="46">
        <v>826509000000</v>
      </c>
      <c r="G934" s="43">
        <v>40254</v>
      </c>
      <c r="H934" s="30">
        <v>10290638015</v>
      </c>
      <c r="I934" s="30" t="s">
        <v>17</v>
      </c>
      <c r="J934" s="30" t="s">
        <v>18</v>
      </c>
      <c r="K934" s="30" t="s">
        <v>19</v>
      </c>
      <c r="L934" s="30">
        <v>10290638</v>
      </c>
      <c r="M934" s="30" t="s">
        <v>55</v>
      </c>
      <c r="N934" s="30" t="s">
        <v>1142</v>
      </c>
      <c r="O934" s="44" t="str">
        <f>IFERROR(VLOOKUP(D934,GERDATA971,14,FALSE),"")</f>
        <v/>
      </c>
      <c r="P934" s="42">
        <v>11</v>
      </c>
      <c r="Q934" s="30" t="s">
        <v>1552</v>
      </c>
      <c r="R934" s="1" t="str">
        <f t="shared" si="62"/>
        <v>Not traced</v>
      </c>
    </row>
    <row r="935" spans="1:18" s="45" customFormat="1" ht="16.5" customHeight="1" x14ac:dyDescent="0.25">
      <c r="A935" s="42">
        <f t="shared" si="63"/>
        <v>44</v>
      </c>
      <c r="B935" s="30" t="s">
        <v>13</v>
      </c>
      <c r="C935" s="30" t="s">
        <v>14</v>
      </c>
      <c r="D935" s="1" t="s">
        <v>674</v>
      </c>
      <c r="E935" s="30" t="s">
        <v>23</v>
      </c>
      <c r="F935" s="30">
        <v>8985207961</v>
      </c>
      <c r="G935" s="43">
        <v>41995</v>
      </c>
      <c r="H935" s="30">
        <v>10290638008</v>
      </c>
      <c r="I935" s="30" t="s">
        <v>17</v>
      </c>
      <c r="J935" s="30" t="s">
        <v>54</v>
      </c>
      <c r="K935" s="30" t="s">
        <v>19</v>
      </c>
      <c r="L935" s="30">
        <v>10290638</v>
      </c>
      <c r="M935" s="30" t="s">
        <v>55</v>
      </c>
      <c r="N935" s="30" t="s">
        <v>21</v>
      </c>
      <c r="O935" s="44">
        <v>880809386170</v>
      </c>
      <c r="P935" s="42">
        <v>1</v>
      </c>
      <c r="Q935" s="30" t="s">
        <v>1372</v>
      </c>
      <c r="R935" s="1" t="str">
        <f t="shared" si="62"/>
        <v>Studying in School / College</v>
      </c>
    </row>
    <row r="936" spans="1:18" s="45" customFormat="1" ht="16.5" customHeight="1" x14ac:dyDescent="0.25">
      <c r="A936" s="42">
        <f t="shared" si="63"/>
        <v>45</v>
      </c>
      <c r="B936" s="30" t="s">
        <v>13</v>
      </c>
      <c r="C936" s="30" t="s">
        <v>14</v>
      </c>
      <c r="D936" s="1" t="s">
        <v>132</v>
      </c>
      <c r="E936" s="30" t="s">
        <v>23</v>
      </c>
      <c r="F936" s="30">
        <v>9493598156</v>
      </c>
      <c r="G936" s="43">
        <v>39053</v>
      </c>
      <c r="H936" s="30">
        <v>10290638016</v>
      </c>
      <c r="I936" s="30" t="s">
        <v>17</v>
      </c>
      <c r="J936" s="30" t="s">
        <v>18</v>
      </c>
      <c r="K936" s="30" t="s">
        <v>17</v>
      </c>
      <c r="L936" s="30">
        <v>10290638</v>
      </c>
      <c r="M936" s="30" t="s">
        <v>55</v>
      </c>
      <c r="N936" s="30" t="s">
        <v>21</v>
      </c>
      <c r="O936" s="44">
        <v>516800597253</v>
      </c>
      <c r="P936" s="42">
        <v>4</v>
      </c>
      <c r="Q936" s="30" t="s">
        <v>3697</v>
      </c>
      <c r="R936" s="1" t="str">
        <f t="shared" si="62"/>
        <v>10th or Inter failed</v>
      </c>
    </row>
    <row r="937" spans="1:18" s="45" customFormat="1" ht="16.5" customHeight="1" x14ac:dyDescent="0.25">
      <c r="A937" s="42">
        <v>1</v>
      </c>
      <c r="B937" s="30" t="s">
        <v>13</v>
      </c>
      <c r="C937" s="30" t="s">
        <v>14</v>
      </c>
      <c r="D937" s="1" t="s">
        <v>1155</v>
      </c>
      <c r="E937" s="30" t="s">
        <v>23</v>
      </c>
      <c r="F937" s="46">
        <v>501086000000</v>
      </c>
      <c r="G937" s="43">
        <v>41640</v>
      </c>
      <c r="H937" s="30">
        <v>10290639010</v>
      </c>
      <c r="I937" s="30" t="s">
        <v>17</v>
      </c>
      <c r="J937" s="30" t="s">
        <v>18</v>
      </c>
      <c r="K937" s="30" t="s">
        <v>19</v>
      </c>
      <c r="L937" s="30">
        <v>10290639</v>
      </c>
      <c r="M937" s="30" t="s">
        <v>24</v>
      </c>
      <c r="N937" s="30" t="s">
        <v>1142</v>
      </c>
      <c r="O937" s="44" t="str">
        <f>IFERROR(VLOOKUP(D937,GERDATA971,14,FALSE),"")</f>
        <v/>
      </c>
      <c r="P937" s="42">
        <v>11</v>
      </c>
      <c r="Q937" s="30" t="s">
        <v>1552</v>
      </c>
      <c r="R937" s="1" t="str">
        <f t="shared" si="62"/>
        <v>Not traced</v>
      </c>
    </row>
    <row r="938" spans="1:18" s="45" customFormat="1" ht="16.5" customHeight="1" x14ac:dyDescent="0.25">
      <c r="A938" s="42">
        <f t="shared" si="63"/>
        <v>2</v>
      </c>
      <c r="B938" s="30" t="s">
        <v>13</v>
      </c>
      <c r="C938" s="30" t="s">
        <v>14</v>
      </c>
      <c r="D938" s="1" t="s">
        <v>108</v>
      </c>
      <c r="E938" s="30" t="s">
        <v>16</v>
      </c>
      <c r="F938" s="30">
        <v>9494617762</v>
      </c>
      <c r="G938" s="43">
        <v>38754</v>
      </c>
      <c r="H938" s="30">
        <v>10290639004</v>
      </c>
      <c r="I938" s="30" t="s">
        <v>17</v>
      </c>
      <c r="J938" s="30" t="s">
        <v>18</v>
      </c>
      <c r="K938" s="30" t="s">
        <v>19</v>
      </c>
      <c r="L938" s="30">
        <v>10290639</v>
      </c>
      <c r="M938" s="30" t="s">
        <v>24</v>
      </c>
      <c r="N938" s="30" t="s">
        <v>21</v>
      </c>
      <c r="O938" s="44" t="str">
        <f>IFERROR(VLOOKUP(D938,GERDATA971,14,FALSE),"")</f>
        <v>864301773054</v>
      </c>
      <c r="P938" s="42">
        <v>15</v>
      </c>
      <c r="Q938" s="30" t="s">
        <v>2638</v>
      </c>
      <c r="R938" s="1" t="str">
        <f t="shared" si="62"/>
        <v>Over age, Above18 years</v>
      </c>
    </row>
    <row r="939" spans="1:18" s="45" customFormat="1" ht="16.5" customHeight="1" x14ac:dyDescent="0.25">
      <c r="A939" s="42">
        <f t="shared" si="63"/>
        <v>3</v>
      </c>
      <c r="B939" s="30" t="s">
        <v>13</v>
      </c>
      <c r="C939" s="30" t="s">
        <v>14</v>
      </c>
      <c r="D939" s="1" t="s">
        <v>1012</v>
      </c>
      <c r="E939" s="30" t="s">
        <v>23</v>
      </c>
      <c r="F939" s="46">
        <v>687174000000</v>
      </c>
      <c r="G939" s="43">
        <v>39088</v>
      </c>
      <c r="H939" s="30">
        <v>10290639011</v>
      </c>
      <c r="I939" s="30" t="s">
        <v>17</v>
      </c>
      <c r="J939" s="30" t="s">
        <v>18</v>
      </c>
      <c r="K939" s="30" t="s">
        <v>19</v>
      </c>
      <c r="L939" s="30">
        <v>10290639</v>
      </c>
      <c r="M939" s="30" t="s">
        <v>24</v>
      </c>
      <c r="N939" s="30" t="s">
        <v>21</v>
      </c>
      <c r="O939" s="44" t="str">
        <f>IFERROR(VLOOKUP(D939,GERDATA971,14,FALSE),"")</f>
        <v>687173784300</v>
      </c>
      <c r="P939" s="42">
        <v>10</v>
      </c>
      <c r="Q939" s="30" t="s">
        <v>1525</v>
      </c>
      <c r="R939" s="1" t="str">
        <f t="shared" si="62"/>
        <v xml:space="preserve">Drop Out </v>
      </c>
    </row>
    <row r="940" spans="1:18" s="45" customFormat="1" ht="16.5" customHeight="1" x14ac:dyDescent="0.25">
      <c r="A940" s="42">
        <f t="shared" si="63"/>
        <v>4</v>
      </c>
      <c r="B940" s="30" t="s">
        <v>13</v>
      </c>
      <c r="C940" s="30" t="s">
        <v>14</v>
      </c>
      <c r="D940" s="1" t="s">
        <v>699</v>
      </c>
      <c r="E940" s="30" t="s">
        <v>23</v>
      </c>
      <c r="F940" s="30">
        <v>9441498350</v>
      </c>
      <c r="G940" s="43">
        <v>40485</v>
      </c>
      <c r="H940" s="30">
        <v>10290639012</v>
      </c>
      <c r="I940" s="30" t="s">
        <v>17</v>
      </c>
      <c r="J940" s="30" t="s">
        <v>18</v>
      </c>
      <c r="K940" s="30" t="s">
        <v>19</v>
      </c>
      <c r="L940" s="30">
        <v>10290639</v>
      </c>
      <c r="M940" s="30" t="s">
        <v>24</v>
      </c>
      <c r="N940" s="30" t="s">
        <v>21</v>
      </c>
      <c r="O940" s="44" t="str">
        <f>IFERROR(VLOOKUP(D940,GERDATA971,14,FALSE),"")</f>
        <v>942815231935</v>
      </c>
      <c r="P940" s="42">
        <v>12</v>
      </c>
      <c r="Q940" s="30" t="s">
        <v>1473</v>
      </c>
      <c r="R940" s="1" t="str">
        <f t="shared" si="62"/>
        <v>Died</v>
      </c>
    </row>
    <row r="941" spans="1:18" s="45" customFormat="1" ht="16.5" customHeight="1" x14ac:dyDescent="0.25">
      <c r="A941" s="42">
        <f t="shared" si="63"/>
        <v>5</v>
      </c>
      <c r="B941" s="30" t="s">
        <v>13</v>
      </c>
      <c r="C941" s="30" t="s">
        <v>14</v>
      </c>
      <c r="D941" s="1" t="s">
        <v>1147</v>
      </c>
      <c r="E941" s="30" t="s">
        <v>23</v>
      </c>
      <c r="F941" s="46">
        <v>777913000000</v>
      </c>
      <c r="G941" s="43">
        <v>41106</v>
      </c>
      <c r="H941" s="30">
        <v>10290639014</v>
      </c>
      <c r="I941" s="30" t="s">
        <v>17</v>
      </c>
      <c r="J941" s="30" t="s">
        <v>18</v>
      </c>
      <c r="K941" s="30" t="s">
        <v>19</v>
      </c>
      <c r="L941" s="30">
        <v>10290639</v>
      </c>
      <c r="M941" s="30" t="s">
        <v>24</v>
      </c>
      <c r="N941" s="30" t="s">
        <v>1142</v>
      </c>
      <c r="O941" s="44" t="str">
        <f>IFERROR(VLOOKUP(D941,GERDATA971,14,FALSE),"")</f>
        <v>777913154243</v>
      </c>
      <c r="P941" s="42">
        <v>7</v>
      </c>
      <c r="Q941" s="30" t="s">
        <v>2763</v>
      </c>
      <c r="R941" s="1" t="str">
        <f t="shared" si="62"/>
        <v>CWSN Physically challenged</v>
      </c>
    </row>
    <row r="942" spans="1:18" s="45" customFormat="1" ht="16.5" customHeight="1" x14ac:dyDescent="0.25">
      <c r="A942" s="42">
        <f t="shared" si="63"/>
        <v>6</v>
      </c>
      <c r="B942" s="30" t="s">
        <v>13</v>
      </c>
      <c r="C942" s="30" t="s">
        <v>14</v>
      </c>
      <c r="D942" s="1" t="s">
        <v>253</v>
      </c>
      <c r="E942" s="30" t="s">
        <v>16</v>
      </c>
      <c r="F942" s="30">
        <v>8985904591</v>
      </c>
      <c r="G942" s="43">
        <v>38986</v>
      </c>
      <c r="H942" s="30">
        <v>10290639014</v>
      </c>
      <c r="I942" s="30" t="s">
        <v>17</v>
      </c>
      <c r="J942" s="30" t="s">
        <v>18</v>
      </c>
      <c r="K942" s="30" t="s">
        <v>17</v>
      </c>
      <c r="L942" s="30">
        <v>10290639</v>
      </c>
      <c r="M942" s="30" t="s">
        <v>24</v>
      </c>
      <c r="N942" s="30" t="s">
        <v>21</v>
      </c>
      <c r="O942" s="44"/>
      <c r="P942" s="42">
        <v>11</v>
      </c>
      <c r="Q942" s="30"/>
      <c r="R942" s="1" t="str">
        <f t="shared" si="62"/>
        <v>Not traced</v>
      </c>
    </row>
    <row r="943" spans="1:18" s="45" customFormat="1" ht="16.5" customHeight="1" x14ac:dyDescent="0.25">
      <c r="A943" s="42">
        <f t="shared" si="63"/>
        <v>7</v>
      </c>
      <c r="B943" s="30" t="s">
        <v>13</v>
      </c>
      <c r="C943" s="30" t="s">
        <v>14</v>
      </c>
      <c r="D943" s="1" t="s">
        <v>873</v>
      </c>
      <c r="E943" s="30" t="s">
        <v>16</v>
      </c>
      <c r="F943" s="30">
        <v>9493191675</v>
      </c>
      <c r="G943" s="43">
        <v>38690</v>
      </c>
      <c r="H943" s="30">
        <v>10290639007</v>
      </c>
      <c r="I943" s="30" t="s">
        <v>17</v>
      </c>
      <c r="J943" s="30" t="s">
        <v>18</v>
      </c>
      <c r="K943" s="30" t="s">
        <v>19</v>
      </c>
      <c r="L943" s="30">
        <v>10290639</v>
      </c>
      <c r="M943" s="30" t="s">
        <v>24</v>
      </c>
      <c r="N943" s="30" t="s">
        <v>21</v>
      </c>
      <c r="O943" s="44" t="str">
        <f t="shared" ref="O943:O949" si="64">IFERROR(VLOOKUP(D943,GERDATA971,14,FALSE),"")</f>
        <v>231540723894</v>
      </c>
      <c r="P943" s="42">
        <v>10</v>
      </c>
      <c r="Q943" s="30" t="s">
        <v>1525</v>
      </c>
      <c r="R943" s="1" t="str">
        <f t="shared" si="62"/>
        <v xml:space="preserve">Drop Out </v>
      </c>
    </row>
    <row r="944" spans="1:18" s="45" customFormat="1" ht="16.5" customHeight="1" x14ac:dyDescent="0.25">
      <c r="A944" s="42">
        <f t="shared" si="63"/>
        <v>8</v>
      </c>
      <c r="B944" s="30" t="s">
        <v>13</v>
      </c>
      <c r="C944" s="30" t="s">
        <v>14</v>
      </c>
      <c r="D944" s="1" t="s">
        <v>27</v>
      </c>
      <c r="E944" s="30" t="s">
        <v>23</v>
      </c>
      <c r="F944" s="30">
        <v>8331837290</v>
      </c>
      <c r="G944" s="43">
        <v>39664</v>
      </c>
      <c r="H944" s="30">
        <v>10290639009</v>
      </c>
      <c r="I944" s="30" t="s">
        <v>17</v>
      </c>
      <c r="J944" s="30" t="s">
        <v>18</v>
      </c>
      <c r="K944" s="30" t="s">
        <v>19</v>
      </c>
      <c r="L944" s="30">
        <v>10290639</v>
      </c>
      <c r="M944" s="30" t="s">
        <v>24</v>
      </c>
      <c r="N944" s="30" t="s">
        <v>21</v>
      </c>
      <c r="O944" s="44" t="str">
        <f t="shared" si="64"/>
        <v>903439493249</v>
      </c>
      <c r="P944" s="42">
        <v>1</v>
      </c>
      <c r="Q944" s="30" t="s">
        <v>2799</v>
      </c>
      <c r="R944" s="1" t="str">
        <f t="shared" si="62"/>
        <v>Studying in School / College</v>
      </c>
    </row>
    <row r="945" spans="1:18" s="45" customFormat="1" ht="16.5" customHeight="1" x14ac:dyDescent="0.25">
      <c r="A945" s="42">
        <f t="shared" si="63"/>
        <v>9</v>
      </c>
      <c r="B945" s="30" t="s">
        <v>13</v>
      </c>
      <c r="C945" s="30" t="s">
        <v>14</v>
      </c>
      <c r="D945" s="1" t="s">
        <v>1307</v>
      </c>
      <c r="E945" s="30" t="s">
        <v>16</v>
      </c>
      <c r="F945" s="46">
        <v>515965000000</v>
      </c>
      <c r="G945" s="43">
        <v>42453</v>
      </c>
      <c r="H945" s="30">
        <v>10290639004</v>
      </c>
      <c r="I945" s="30" t="s">
        <v>17</v>
      </c>
      <c r="J945" s="30" t="s">
        <v>18</v>
      </c>
      <c r="K945" s="30" t="s">
        <v>19</v>
      </c>
      <c r="L945" s="30">
        <v>10290639</v>
      </c>
      <c r="M945" s="30" t="s">
        <v>24</v>
      </c>
      <c r="N945" s="30" t="s">
        <v>1142</v>
      </c>
      <c r="O945" s="44" t="str">
        <f t="shared" si="64"/>
        <v>515965471264</v>
      </c>
      <c r="P945" s="42">
        <v>1</v>
      </c>
      <c r="Q945" s="30" t="s">
        <v>2773</v>
      </c>
      <c r="R945" s="1" t="str">
        <f t="shared" si="62"/>
        <v>Studying in School / College</v>
      </c>
    </row>
    <row r="946" spans="1:18" s="45" customFormat="1" ht="16.5" customHeight="1" x14ac:dyDescent="0.25">
      <c r="A946" s="42">
        <f t="shared" si="63"/>
        <v>10</v>
      </c>
      <c r="B946" s="30" t="s">
        <v>13</v>
      </c>
      <c r="C946" s="30" t="s">
        <v>14</v>
      </c>
      <c r="D946" s="1" t="s">
        <v>907</v>
      </c>
      <c r="E946" s="30" t="s">
        <v>23</v>
      </c>
      <c r="F946" s="46">
        <v>468372000000</v>
      </c>
      <c r="G946" s="43">
        <v>38718</v>
      </c>
      <c r="H946" s="30">
        <v>10290639011</v>
      </c>
      <c r="I946" s="30" t="s">
        <v>17</v>
      </c>
      <c r="J946" s="30" t="s">
        <v>18</v>
      </c>
      <c r="K946" s="30" t="s">
        <v>19</v>
      </c>
      <c r="L946" s="30">
        <v>10290639</v>
      </c>
      <c r="M946" s="30" t="s">
        <v>24</v>
      </c>
      <c r="N946" s="30" t="s">
        <v>21</v>
      </c>
      <c r="O946" s="44" t="str">
        <f t="shared" si="64"/>
        <v>468372318051</v>
      </c>
      <c r="P946" s="42">
        <v>13</v>
      </c>
      <c r="Q946" s="30" t="s">
        <v>1411</v>
      </c>
      <c r="R946" s="1" t="str">
        <f t="shared" si="62"/>
        <v>Married</v>
      </c>
    </row>
    <row r="947" spans="1:18" s="45" customFormat="1" ht="16.5" customHeight="1" x14ac:dyDescent="0.25">
      <c r="A947" s="42">
        <f t="shared" si="63"/>
        <v>11</v>
      </c>
      <c r="B947" s="30" t="s">
        <v>13</v>
      </c>
      <c r="C947" s="30" t="s">
        <v>14</v>
      </c>
      <c r="D947" s="1" t="s">
        <v>1018</v>
      </c>
      <c r="E947" s="30" t="s">
        <v>16</v>
      </c>
      <c r="F947" s="46">
        <v>890045000000</v>
      </c>
      <c r="G947" s="43">
        <v>39448</v>
      </c>
      <c r="H947" s="30">
        <v>10290639003</v>
      </c>
      <c r="I947" s="30" t="s">
        <v>17</v>
      </c>
      <c r="J947" s="30" t="s">
        <v>18</v>
      </c>
      <c r="K947" s="30" t="s">
        <v>19</v>
      </c>
      <c r="L947" s="30">
        <v>10290639</v>
      </c>
      <c r="M947" s="30" t="s">
        <v>24</v>
      </c>
      <c r="N947" s="30" t="s">
        <v>21</v>
      </c>
      <c r="O947" s="44" t="str">
        <f t="shared" si="64"/>
        <v/>
      </c>
      <c r="P947" s="42">
        <v>7</v>
      </c>
      <c r="Q947" s="30" t="s">
        <v>2763</v>
      </c>
      <c r="R947" s="1" t="str">
        <f t="shared" si="62"/>
        <v>CWSN Physically challenged</v>
      </c>
    </row>
    <row r="948" spans="1:18" s="45" customFormat="1" ht="16.5" customHeight="1" x14ac:dyDescent="0.25">
      <c r="A948" s="42">
        <f t="shared" si="63"/>
        <v>12</v>
      </c>
      <c r="B948" s="30" t="s">
        <v>13</v>
      </c>
      <c r="C948" s="30" t="s">
        <v>14</v>
      </c>
      <c r="D948" s="1" t="s">
        <v>536</v>
      </c>
      <c r="E948" s="30" t="s">
        <v>23</v>
      </c>
      <c r="F948" s="30">
        <v>8333846104</v>
      </c>
      <c r="G948" s="43">
        <v>40544</v>
      </c>
      <c r="H948" s="30">
        <v>10290639003</v>
      </c>
      <c r="I948" s="30" t="s">
        <v>17</v>
      </c>
      <c r="J948" s="30" t="s">
        <v>18</v>
      </c>
      <c r="K948" s="30" t="s">
        <v>19</v>
      </c>
      <c r="L948" s="30">
        <v>10290639</v>
      </c>
      <c r="M948" s="30" t="s">
        <v>24</v>
      </c>
      <c r="N948" s="30" t="s">
        <v>21</v>
      </c>
      <c r="O948" s="44" t="str">
        <f t="shared" si="64"/>
        <v/>
      </c>
      <c r="P948" s="42">
        <v>1</v>
      </c>
      <c r="Q948" s="30" t="s">
        <v>2765</v>
      </c>
      <c r="R948" s="1" t="str">
        <f t="shared" si="62"/>
        <v>Studying in School / College</v>
      </c>
    </row>
    <row r="949" spans="1:18" s="45" customFormat="1" ht="16.5" customHeight="1" x14ac:dyDescent="0.25">
      <c r="A949" s="42">
        <f t="shared" si="63"/>
        <v>13</v>
      </c>
      <c r="B949" s="30" t="s">
        <v>13</v>
      </c>
      <c r="C949" s="30" t="s">
        <v>14</v>
      </c>
      <c r="D949" s="1" t="s">
        <v>551</v>
      </c>
      <c r="E949" s="30" t="s">
        <v>16</v>
      </c>
      <c r="F949" s="30">
        <v>9493191675</v>
      </c>
      <c r="G949" s="43">
        <v>39448</v>
      </c>
      <c r="H949" s="30">
        <v>10290639007</v>
      </c>
      <c r="I949" s="30" t="s">
        <v>17</v>
      </c>
      <c r="J949" s="30" t="s">
        <v>18</v>
      </c>
      <c r="K949" s="30" t="s">
        <v>19</v>
      </c>
      <c r="L949" s="30">
        <v>10290639</v>
      </c>
      <c r="M949" s="30" t="s">
        <v>24</v>
      </c>
      <c r="N949" s="30" t="s">
        <v>21</v>
      </c>
      <c r="O949" s="44" t="str">
        <f t="shared" si="64"/>
        <v>636655935966</v>
      </c>
      <c r="P949" s="42">
        <v>13</v>
      </c>
      <c r="Q949" s="30" t="s">
        <v>1411</v>
      </c>
      <c r="R949" s="1" t="str">
        <f t="shared" si="62"/>
        <v>Married</v>
      </c>
    </row>
    <row r="950" spans="1:18" s="45" customFormat="1" ht="16.5" customHeight="1" x14ac:dyDescent="0.25">
      <c r="A950" s="42">
        <f t="shared" si="63"/>
        <v>14</v>
      </c>
      <c r="B950" s="30" t="s">
        <v>13</v>
      </c>
      <c r="C950" s="30" t="s">
        <v>14</v>
      </c>
      <c r="D950" s="1" t="s">
        <v>747</v>
      </c>
      <c r="E950" s="30" t="s">
        <v>23</v>
      </c>
      <c r="F950" s="30">
        <v>8985904591</v>
      </c>
      <c r="G950" s="43">
        <v>38622</v>
      </c>
      <c r="H950" s="30">
        <v>10290639014</v>
      </c>
      <c r="I950" s="30" t="s">
        <v>17</v>
      </c>
      <c r="J950" s="30" t="s">
        <v>18</v>
      </c>
      <c r="K950" s="30" t="s">
        <v>17</v>
      </c>
      <c r="L950" s="30">
        <v>10290639</v>
      </c>
      <c r="M950" s="30" t="s">
        <v>24</v>
      </c>
      <c r="N950" s="30" t="s">
        <v>21</v>
      </c>
      <c r="O950" s="44"/>
      <c r="P950" s="42">
        <v>11</v>
      </c>
      <c r="Q950" s="30"/>
      <c r="R950" s="1" t="str">
        <f t="shared" si="62"/>
        <v>Not traced</v>
      </c>
    </row>
    <row r="951" spans="1:18" s="45" customFormat="1" ht="16.5" customHeight="1" x14ac:dyDescent="0.25">
      <c r="A951" s="42">
        <f t="shared" si="63"/>
        <v>15</v>
      </c>
      <c r="B951" s="30" t="s">
        <v>13</v>
      </c>
      <c r="C951" s="30" t="s">
        <v>14</v>
      </c>
      <c r="D951" s="1" t="s">
        <v>1247</v>
      </c>
      <c r="E951" s="30" t="s">
        <v>23</v>
      </c>
      <c r="F951" s="46">
        <v>931759000000</v>
      </c>
      <c r="G951" s="43">
        <v>41595</v>
      </c>
      <c r="H951" s="30">
        <v>10290639010</v>
      </c>
      <c r="I951" s="30" t="s">
        <v>17</v>
      </c>
      <c r="J951" s="30" t="s">
        <v>18</v>
      </c>
      <c r="K951" s="30" t="s">
        <v>19</v>
      </c>
      <c r="L951" s="30">
        <v>10290639</v>
      </c>
      <c r="M951" s="30" t="s">
        <v>24</v>
      </c>
      <c r="N951" s="30" t="s">
        <v>1142</v>
      </c>
      <c r="O951" s="44" t="str">
        <f>IFERROR(VLOOKUP(D951,GERDATA971,14,FALSE),"")</f>
        <v/>
      </c>
      <c r="P951" s="42">
        <v>11</v>
      </c>
      <c r="Q951" s="30" t="s">
        <v>1552</v>
      </c>
      <c r="R951" s="1" t="str">
        <f t="shared" si="62"/>
        <v>Not traced</v>
      </c>
    </row>
    <row r="952" spans="1:18" s="45" customFormat="1" ht="16.5" customHeight="1" x14ac:dyDescent="0.25">
      <c r="A952" s="42">
        <f t="shared" si="63"/>
        <v>16</v>
      </c>
      <c r="B952" s="30" t="s">
        <v>13</v>
      </c>
      <c r="C952" s="30" t="s">
        <v>14</v>
      </c>
      <c r="D952" s="1" t="s">
        <v>558</v>
      </c>
      <c r="E952" s="30" t="s">
        <v>23</v>
      </c>
      <c r="F952" s="30">
        <v>9491324755</v>
      </c>
      <c r="G952" s="43">
        <v>39208</v>
      </c>
      <c r="H952" s="30">
        <v>10290639009</v>
      </c>
      <c r="I952" s="30" t="s">
        <v>17</v>
      </c>
      <c r="J952" s="30" t="s">
        <v>18</v>
      </c>
      <c r="K952" s="30" t="s">
        <v>17</v>
      </c>
      <c r="L952" s="30">
        <v>10290639</v>
      </c>
      <c r="M952" s="30" t="s">
        <v>24</v>
      </c>
      <c r="N952" s="30" t="s">
        <v>21</v>
      </c>
      <c r="O952" s="44"/>
      <c r="P952" s="42">
        <v>11</v>
      </c>
      <c r="Q952" s="30"/>
      <c r="R952" s="1" t="str">
        <f t="shared" si="62"/>
        <v>Not traced</v>
      </c>
    </row>
    <row r="953" spans="1:18" s="45" customFormat="1" ht="16.5" customHeight="1" x14ac:dyDescent="0.25">
      <c r="A953" s="42">
        <f t="shared" si="63"/>
        <v>17</v>
      </c>
      <c r="B953" s="30" t="s">
        <v>13</v>
      </c>
      <c r="C953" s="30" t="s">
        <v>14</v>
      </c>
      <c r="D953" s="1" t="s">
        <v>1220</v>
      </c>
      <c r="E953" s="30" t="s">
        <v>23</v>
      </c>
      <c r="F953" s="46">
        <v>738695000000</v>
      </c>
      <c r="G953" s="43">
        <v>40140</v>
      </c>
      <c r="H953" s="30">
        <v>10290639003</v>
      </c>
      <c r="I953" s="30" t="s">
        <v>17</v>
      </c>
      <c r="J953" s="30" t="s">
        <v>18</v>
      </c>
      <c r="K953" s="30" t="s">
        <v>19</v>
      </c>
      <c r="L953" s="30">
        <v>10290639</v>
      </c>
      <c r="M953" s="30" t="s">
        <v>24</v>
      </c>
      <c r="N953" s="30" t="s">
        <v>1142</v>
      </c>
      <c r="O953" s="44" t="str">
        <f>IFERROR(VLOOKUP(D953,GERDATA971,14,FALSE),"")</f>
        <v/>
      </c>
      <c r="P953" s="42">
        <v>1</v>
      </c>
      <c r="Q953" s="30" t="s">
        <v>2766</v>
      </c>
      <c r="R953" s="1" t="str">
        <f t="shared" si="62"/>
        <v>Studying in School / College</v>
      </c>
    </row>
    <row r="954" spans="1:18" s="45" customFormat="1" ht="16.5" customHeight="1" x14ac:dyDescent="0.25">
      <c r="A954" s="42">
        <f t="shared" si="63"/>
        <v>18</v>
      </c>
      <c r="B954" s="30" t="s">
        <v>13</v>
      </c>
      <c r="C954" s="30" t="s">
        <v>14</v>
      </c>
      <c r="D954" s="1" t="s">
        <v>1174</v>
      </c>
      <c r="E954" s="30" t="s">
        <v>16</v>
      </c>
      <c r="F954" s="46">
        <v>435770000000</v>
      </c>
      <c r="G954" s="43">
        <v>39212</v>
      </c>
      <c r="H954" s="30">
        <v>10290639014</v>
      </c>
      <c r="I954" s="30" t="s">
        <v>17</v>
      </c>
      <c r="J954" s="30" t="s">
        <v>18</v>
      </c>
      <c r="K954" s="30" t="s">
        <v>19</v>
      </c>
      <c r="L954" s="30">
        <v>10290639</v>
      </c>
      <c r="M954" s="30" t="s">
        <v>24</v>
      </c>
      <c r="N954" s="30" t="s">
        <v>1142</v>
      </c>
      <c r="O954" s="44"/>
      <c r="P954" s="42">
        <v>11</v>
      </c>
      <c r="Q954" s="30"/>
      <c r="R954" s="1" t="str">
        <f t="shared" si="62"/>
        <v>Not traced</v>
      </c>
    </row>
    <row r="955" spans="1:18" s="45" customFormat="1" ht="16.5" customHeight="1" x14ac:dyDescent="0.25">
      <c r="A955" s="42">
        <f t="shared" si="63"/>
        <v>19</v>
      </c>
      <c r="B955" s="30" t="s">
        <v>13</v>
      </c>
      <c r="C955" s="30" t="s">
        <v>14</v>
      </c>
      <c r="D955" s="1" t="s">
        <v>949</v>
      </c>
      <c r="E955" s="30" t="s">
        <v>16</v>
      </c>
      <c r="F955" s="46">
        <v>525822000000</v>
      </c>
      <c r="G955" s="43">
        <v>40106</v>
      </c>
      <c r="H955" s="30">
        <v>10290639012</v>
      </c>
      <c r="I955" s="30" t="s">
        <v>17</v>
      </c>
      <c r="J955" s="30" t="s">
        <v>18</v>
      </c>
      <c r="K955" s="30" t="s">
        <v>19</v>
      </c>
      <c r="L955" s="30">
        <v>10290639</v>
      </c>
      <c r="M955" s="30" t="s">
        <v>24</v>
      </c>
      <c r="N955" s="30" t="s">
        <v>21</v>
      </c>
      <c r="O955" s="44" t="str">
        <f>IFERROR(VLOOKUP(D955,GERDATA971,14,FALSE),"")</f>
        <v>619006678271</v>
      </c>
      <c r="P955" s="42">
        <v>3</v>
      </c>
      <c r="Q955" s="30" t="s">
        <v>2828</v>
      </c>
      <c r="R955" s="1" t="str">
        <f t="shared" si="62"/>
        <v>Inter passed and present not continue study</v>
      </c>
    </row>
    <row r="956" spans="1:18" s="45" customFormat="1" ht="16.5" customHeight="1" x14ac:dyDescent="0.25">
      <c r="A956" s="42">
        <f t="shared" si="63"/>
        <v>20</v>
      </c>
      <c r="B956" s="30" t="s">
        <v>13</v>
      </c>
      <c r="C956" s="30" t="s">
        <v>14</v>
      </c>
      <c r="D956" s="1" t="s">
        <v>437</v>
      </c>
      <c r="E956" s="30" t="s">
        <v>23</v>
      </c>
      <c r="F956" s="30">
        <v>9491438624</v>
      </c>
      <c r="G956" s="43">
        <v>39404</v>
      </c>
      <c r="H956" s="30">
        <v>10290639014</v>
      </c>
      <c r="I956" s="30" t="s">
        <v>17</v>
      </c>
      <c r="J956" s="30" t="s">
        <v>18</v>
      </c>
      <c r="K956" s="30" t="s">
        <v>19</v>
      </c>
      <c r="L956" s="30">
        <v>10290639</v>
      </c>
      <c r="M956" s="30" t="s">
        <v>24</v>
      </c>
      <c r="N956" s="30" t="s">
        <v>21</v>
      </c>
      <c r="O956" s="44" t="str">
        <f>IFERROR(VLOOKUP(D956,GERDATA971,14,FALSE),"")</f>
        <v>997559360227</v>
      </c>
      <c r="P956" s="42">
        <v>3</v>
      </c>
      <c r="Q956" s="30" t="s">
        <v>1640</v>
      </c>
      <c r="R956" s="1" t="str">
        <f t="shared" si="62"/>
        <v>Inter passed and present not continue study</v>
      </c>
    </row>
    <row r="957" spans="1:18" s="45" customFormat="1" ht="16.5" customHeight="1" x14ac:dyDescent="0.25">
      <c r="A957" s="42">
        <f t="shared" si="63"/>
        <v>21</v>
      </c>
      <c r="B957" s="30" t="s">
        <v>13</v>
      </c>
      <c r="C957" s="30" t="s">
        <v>14</v>
      </c>
      <c r="D957" s="1" t="s">
        <v>210</v>
      </c>
      <c r="E957" s="30" t="s">
        <v>16</v>
      </c>
      <c r="F957" s="30">
        <v>8500120792</v>
      </c>
      <c r="G957" s="43">
        <v>40179</v>
      </c>
      <c r="H957" s="30">
        <v>10290639011</v>
      </c>
      <c r="I957" s="30" t="s">
        <v>17</v>
      </c>
      <c r="J957" s="30" t="s">
        <v>18</v>
      </c>
      <c r="K957" s="30" t="s">
        <v>19</v>
      </c>
      <c r="L957" s="30">
        <v>10290639</v>
      </c>
      <c r="M957" s="30" t="s">
        <v>24</v>
      </c>
      <c r="N957" s="30" t="s">
        <v>21</v>
      </c>
      <c r="O957" s="44" t="str">
        <f>IFERROR(VLOOKUP(D957,GERDATA971,14,FALSE),"")</f>
        <v>674701034503</v>
      </c>
      <c r="P957" s="42">
        <v>13</v>
      </c>
      <c r="Q957" s="30" t="s">
        <v>1411</v>
      </c>
      <c r="R957" s="1" t="str">
        <f t="shared" si="62"/>
        <v>Married</v>
      </c>
    </row>
    <row r="958" spans="1:18" s="45" customFormat="1" ht="16.5" customHeight="1" x14ac:dyDescent="0.25">
      <c r="A958" s="42">
        <f t="shared" si="63"/>
        <v>22</v>
      </c>
      <c r="B958" s="30" t="s">
        <v>13</v>
      </c>
      <c r="C958" s="30" t="s">
        <v>14</v>
      </c>
      <c r="D958" s="1" t="s">
        <v>567</v>
      </c>
      <c r="E958" s="30" t="s">
        <v>16</v>
      </c>
      <c r="F958" s="30">
        <v>9492964170</v>
      </c>
      <c r="G958" s="43">
        <v>38813</v>
      </c>
      <c r="H958" s="30">
        <v>10290639009</v>
      </c>
      <c r="I958" s="30" t="s">
        <v>17</v>
      </c>
      <c r="J958" s="30" t="s">
        <v>18</v>
      </c>
      <c r="K958" s="30" t="s">
        <v>17</v>
      </c>
      <c r="L958" s="30">
        <v>10290639</v>
      </c>
      <c r="M958" s="30" t="s">
        <v>24</v>
      </c>
      <c r="N958" s="30" t="s">
        <v>21</v>
      </c>
      <c r="O958" s="44"/>
      <c r="P958" s="42">
        <v>11</v>
      </c>
      <c r="Q958" s="30"/>
      <c r="R958" s="1" t="str">
        <f t="shared" si="62"/>
        <v>Not traced</v>
      </c>
    </row>
    <row r="959" spans="1:18" s="45" customFormat="1" ht="16.5" customHeight="1" x14ac:dyDescent="0.25">
      <c r="A959" s="42">
        <f t="shared" si="63"/>
        <v>23</v>
      </c>
      <c r="B959" s="30" t="s">
        <v>13</v>
      </c>
      <c r="C959" s="30" t="s">
        <v>14</v>
      </c>
      <c r="D959" s="1" t="s">
        <v>957</v>
      </c>
      <c r="E959" s="30" t="s">
        <v>23</v>
      </c>
      <c r="F959" s="46">
        <v>297151000000</v>
      </c>
      <c r="G959" s="43">
        <v>39186</v>
      </c>
      <c r="H959" s="30">
        <v>10290639004</v>
      </c>
      <c r="I959" s="30" t="s">
        <v>17</v>
      </c>
      <c r="J959" s="30" t="s">
        <v>18</v>
      </c>
      <c r="K959" s="30" t="s">
        <v>19</v>
      </c>
      <c r="L959" s="30">
        <v>10290639</v>
      </c>
      <c r="M959" s="30" t="s">
        <v>24</v>
      </c>
      <c r="N959" s="30" t="s">
        <v>21</v>
      </c>
      <c r="O959" s="44" t="str">
        <f>IFERROR(VLOOKUP(D959,GERDATA971,14,FALSE),"")</f>
        <v>297150580966</v>
      </c>
      <c r="P959" s="42">
        <v>1</v>
      </c>
      <c r="Q959" s="30" t="s">
        <v>2776</v>
      </c>
      <c r="R959" s="1" t="str">
        <f t="shared" si="62"/>
        <v>Studying in School / College</v>
      </c>
    </row>
    <row r="960" spans="1:18" s="45" customFormat="1" ht="16.5" customHeight="1" x14ac:dyDescent="0.25">
      <c r="A960" s="42">
        <f t="shared" si="63"/>
        <v>24</v>
      </c>
      <c r="B960" s="30" t="s">
        <v>13</v>
      </c>
      <c r="C960" s="30" t="s">
        <v>14</v>
      </c>
      <c r="D960" s="1" t="s">
        <v>628</v>
      </c>
      <c r="E960" s="30" t="s">
        <v>23</v>
      </c>
      <c r="F960" s="30">
        <v>9346738969</v>
      </c>
      <c r="G960" s="43">
        <v>39938</v>
      </c>
      <c r="H960" s="30">
        <v>10290639011</v>
      </c>
      <c r="I960" s="30" t="s">
        <v>17</v>
      </c>
      <c r="J960" s="30" t="s">
        <v>18</v>
      </c>
      <c r="K960" s="30" t="s">
        <v>19</v>
      </c>
      <c r="L960" s="30">
        <v>10290639</v>
      </c>
      <c r="M960" s="30" t="s">
        <v>24</v>
      </c>
      <c r="N960" s="30" t="s">
        <v>21</v>
      </c>
      <c r="O960" s="44" t="str">
        <f>IFERROR(VLOOKUP(D960,GERDATA971,14,FALSE),"")</f>
        <v>868039971014</v>
      </c>
      <c r="P960" s="42">
        <v>2</v>
      </c>
      <c r="Q960" s="30" t="s">
        <v>1360</v>
      </c>
      <c r="R960" s="1" t="str">
        <f t="shared" si="62"/>
        <v>10th passed and present not continue study</v>
      </c>
    </row>
    <row r="961" spans="1:18" s="45" customFormat="1" ht="16.5" customHeight="1" x14ac:dyDescent="0.25">
      <c r="A961" s="42">
        <f t="shared" si="63"/>
        <v>25</v>
      </c>
      <c r="B961" s="30" t="s">
        <v>13</v>
      </c>
      <c r="C961" s="30" t="s">
        <v>14</v>
      </c>
      <c r="D961" s="1" t="s">
        <v>171</v>
      </c>
      <c r="E961" s="30" t="s">
        <v>16</v>
      </c>
      <c r="F961" s="30">
        <v>9490379059</v>
      </c>
      <c r="G961" s="43">
        <v>39083</v>
      </c>
      <c r="H961" s="30">
        <v>10290639011</v>
      </c>
      <c r="I961" s="30" t="s">
        <v>17</v>
      </c>
      <c r="J961" s="30" t="s">
        <v>18</v>
      </c>
      <c r="K961" s="30" t="s">
        <v>17</v>
      </c>
      <c r="L961" s="30">
        <v>10290639</v>
      </c>
      <c r="M961" s="30" t="s">
        <v>24</v>
      </c>
      <c r="N961" s="30" t="s">
        <v>21</v>
      </c>
      <c r="O961" s="44"/>
      <c r="P961" s="42">
        <v>11</v>
      </c>
      <c r="Q961" s="30"/>
      <c r="R961" s="1" t="str">
        <f t="shared" si="62"/>
        <v>Not traced</v>
      </c>
    </row>
    <row r="962" spans="1:18" s="45" customFormat="1" ht="16.5" customHeight="1" x14ac:dyDescent="0.25">
      <c r="A962" s="42">
        <f t="shared" si="63"/>
        <v>26</v>
      </c>
      <c r="B962" s="30" t="s">
        <v>13</v>
      </c>
      <c r="C962" s="30" t="s">
        <v>14</v>
      </c>
      <c r="D962" s="1" t="s">
        <v>619</v>
      </c>
      <c r="E962" s="30" t="s">
        <v>23</v>
      </c>
      <c r="F962" s="30">
        <v>9494286250</v>
      </c>
      <c r="G962" s="43">
        <v>41312</v>
      </c>
      <c r="H962" s="30">
        <v>10290639011</v>
      </c>
      <c r="I962" s="30" t="s">
        <v>17</v>
      </c>
      <c r="J962" s="30" t="s">
        <v>18</v>
      </c>
      <c r="K962" s="30" t="s">
        <v>19</v>
      </c>
      <c r="L962" s="30">
        <v>10290639</v>
      </c>
      <c r="M962" s="30" t="s">
        <v>24</v>
      </c>
      <c r="N962" s="30" t="s">
        <v>21</v>
      </c>
      <c r="O962" s="44" t="str">
        <f t="shared" ref="O962:O971" si="65">IFERROR(VLOOKUP(D962,GERDATA971,14,FALSE),"")</f>
        <v>453307953605</v>
      </c>
      <c r="P962" s="42">
        <v>1</v>
      </c>
      <c r="Q962" s="30" t="s">
        <v>1418</v>
      </c>
      <c r="R962" s="1" t="str">
        <f t="shared" si="62"/>
        <v>Studying in School / College</v>
      </c>
    </row>
    <row r="963" spans="1:18" s="45" customFormat="1" ht="16.5" customHeight="1" x14ac:dyDescent="0.25">
      <c r="A963" s="42">
        <f t="shared" si="63"/>
        <v>27</v>
      </c>
      <c r="B963" s="30" t="s">
        <v>13</v>
      </c>
      <c r="C963" s="30" t="s">
        <v>14</v>
      </c>
      <c r="D963" s="1" t="s">
        <v>22</v>
      </c>
      <c r="E963" s="30" t="s">
        <v>23</v>
      </c>
      <c r="F963" s="30">
        <v>9494736392</v>
      </c>
      <c r="G963" s="43">
        <v>39249</v>
      </c>
      <c r="H963" s="30">
        <v>10290639011</v>
      </c>
      <c r="I963" s="30" t="s">
        <v>17</v>
      </c>
      <c r="J963" s="30" t="s">
        <v>18</v>
      </c>
      <c r="K963" s="30" t="s">
        <v>19</v>
      </c>
      <c r="L963" s="30">
        <v>10290639</v>
      </c>
      <c r="M963" s="30" t="s">
        <v>24</v>
      </c>
      <c r="N963" s="30" t="s">
        <v>21</v>
      </c>
      <c r="O963" s="44" t="str">
        <f t="shared" si="65"/>
        <v>415254342818</v>
      </c>
      <c r="P963" s="42">
        <v>2</v>
      </c>
      <c r="Q963" s="30" t="s">
        <v>1360</v>
      </c>
      <c r="R963" s="1" t="str">
        <f t="shared" ref="R963:R1026" si="66">IFERROR(VLOOKUP(P963,REASONCODE,2,FALSE),"")</f>
        <v>10th passed and present not continue study</v>
      </c>
    </row>
    <row r="964" spans="1:18" s="45" customFormat="1" ht="16.5" customHeight="1" x14ac:dyDescent="0.25">
      <c r="A964" s="42">
        <f t="shared" si="63"/>
        <v>28</v>
      </c>
      <c r="B964" s="30" t="s">
        <v>13</v>
      </c>
      <c r="C964" s="30" t="s">
        <v>14</v>
      </c>
      <c r="D964" s="1" t="s">
        <v>1287</v>
      </c>
      <c r="E964" s="30" t="s">
        <v>23</v>
      </c>
      <c r="F964" s="46">
        <v>247026000000</v>
      </c>
      <c r="G964" s="43">
        <v>40910</v>
      </c>
      <c r="H964" s="30">
        <v>10290639011</v>
      </c>
      <c r="I964" s="30" t="s">
        <v>17</v>
      </c>
      <c r="J964" s="30" t="s">
        <v>18</v>
      </c>
      <c r="K964" s="30" t="s">
        <v>19</v>
      </c>
      <c r="L964" s="30">
        <v>10290639</v>
      </c>
      <c r="M964" s="30" t="s">
        <v>24</v>
      </c>
      <c r="N964" s="30" t="s">
        <v>1142</v>
      </c>
      <c r="O964" s="44" t="str">
        <f t="shared" si="65"/>
        <v>247026398188</v>
      </c>
      <c r="P964" s="42">
        <v>10</v>
      </c>
      <c r="Q964" s="30" t="s">
        <v>1525</v>
      </c>
      <c r="R964" s="1" t="str">
        <f t="shared" si="66"/>
        <v xml:space="preserve">Drop Out </v>
      </c>
    </row>
    <row r="965" spans="1:18" s="45" customFormat="1" ht="16.5" customHeight="1" x14ac:dyDescent="0.25">
      <c r="A965" s="42">
        <f t="shared" ref="A965:A1028" si="67">A964+1</f>
        <v>29</v>
      </c>
      <c r="B965" s="30" t="s">
        <v>13</v>
      </c>
      <c r="C965" s="30" t="s">
        <v>14</v>
      </c>
      <c r="D965" s="1" t="s">
        <v>1021</v>
      </c>
      <c r="E965" s="30" t="s">
        <v>23</v>
      </c>
      <c r="F965" s="46">
        <v>674678000000</v>
      </c>
      <c r="G965" s="43">
        <v>43101</v>
      </c>
      <c r="H965" s="30">
        <v>10290639009</v>
      </c>
      <c r="I965" s="30" t="s">
        <v>17</v>
      </c>
      <c r="J965" s="30" t="s">
        <v>18</v>
      </c>
      <c r="K965" s="30" t="s">
        <v>19</v>
      </c>
      <c r="L965" s="30">
        <v>10290639</v>
      </c>
      <c r="M965" s="30" t="s">
        <v>24</v>
      </c>
      <c r="N965" s="30" t="s">
        <v>21</v>
      </c>
      <c r="O965" s="44" t="str">
        <f t="shared" si="65"/>
        <v>674677981171</v>
      </c>
      <c r="P965" s="42">
        <v>8</v>
      </c>
      <c r="Q965" s="30" t="s">
        <v>1364</v>
      </c>
      <c r="R965" s="1" t="str">
        <f t="shared" si="66"/>
        <v>Under 5 years, attending Anganwadi</v>
      </c>
    </row>
    <row r="966" spans="1:18" s="45" customFormat="1" ht="16.5" customHeight="1" x14ac:dyDescent="0.25">
      <c r="A966" s="42">
        <f t="shared" si="67"/>
        <v>30</v>
      </c>
      <c r="B966" s="30" t="s">
        <v>13</v>
      </c>
      <c r="C966" s="30" t="s">
        <v>14</v>
      </c>
      <c r="D966" s="1" t="s">
        <v>851</v>
      </c>
      <c r="E966" s="30" t="s">
        <v>23</v>
      </c>
      <c r="F966" s="30">
        <v>9491021907</v>
      </c>
      <c r="G966" s="43">
        <v>39083</v>
      </c>
      <c r="H966" s="30">
        <v>10290639011</v>
      </c>
      <c r="I966" s="30" t="s">
        <v>17</v>
      </c>
      <c r="J966" s="30" t="s">
        <v>18</v>
      </c>
      <c r="K966" s="30" t="s">
        <v>19</v>
      </c>
      <c r="L966" s="30">
        <v>10290639</v>
      </c>
      <c r="M966" s="30" t="s">
        <v>24</v>
      </c>
      <c r="N966" s="30" t="s">
        <v>21</v>
      </c>
      <c r="O966" s="44" t="str">
        <f t="shared" si="65"/>
        <v>412555594742</v>
      </c>
      <c r="P966" s="42">
        <v>10</v>
      </c>
      <c r="Q966" s="30" t="s">
        <v>1525</v>
      </c>
      <c r="R966" s="1" t="str">
        <f t="shared" si="66"/>
        <v xml:space="preserve">Drop Out </v>
      </c>
    </row>
    <row r="967" spans="1:18" s="45" customFormat="1" ht="16.5" customHeight="1" x14ac:dyDescent="0.25">
      <c r="A967" s="42">
        <f t="shared" si="67"/>
        <v>31</v>
      </c>
      <c r="B967" s="30" t="s">
        <v>13</v>
      </c>
      <c r="C967" s="30" t="s">
        <v>14</v>
      </c>
      <c r="D967" s="1" t="s">
        <v>107</v>
      </c>
      <c r="E967" s="30" t="s">
        <v>16</v>
      </c>
      <c r="F967" s="30">
        <v>8297749119</v>
      </c>
      <c r="G967" s="43">
        <v>40123</v>
      </c>
      <c r="H967" s="30">
        <v>10290639004</v>
      </c>
      <c r="I967" s="30" t="s">
        <v>17</v>
      </c>
      <c r="J967" s="30" t="s">
        <v>18</v>
      </c>
      <c r="K967" s="30" t="s">
        <v>19</v>
      </c>
      <c r="L967" s="30">
        <v>10290639</v>
      </c>
      <c r="M967" s="30" t="s">
        <v>24</v>
      </c>
      <c r="N967" s="30" t="s">
        <v>21</v>
      </c>
      <c r="O967" s="44" t="str">
        <f t="shared" si="65"/>
        <v>226323996537</v>
      </c>
      <c r="P967" s="42">
        <v>1</v>
      </c>
      <c r="Q967" s="30" t="s">
        <v>2779</v>
      </c>
      <c r="R967" s="1" t="str">
        <f t="shared" si="66"/>
        <v>Studying in School / College</v>
      </c>
    </row>
    <row r="968" spans="1:18" s="45" customFormat="1" ht="16.5" customHeight="1" x14ac:dyDescent="0.25">
      <c r="A968" s="42">
        <f t="shared" si="67"/>
        <v>32</v>
      </c>
      <c r="B968" s="30" t="s">
        <v>13</v>
      </c>
      <c r="C968" s="30" t="s">
        <v>14</v>
      </c>
      <c r="D968" s="1" t="s">
        <v>189</v>
      </c>
      <c r="E968" s="30" t="s">
        <v>16</v>
      </c>
      <c r="F968" s="30">
        <v>8500694519</v>
      </c>
      <c r="G968" s="43">
        <v>39513</v>
      </c>
      <c r="H968" s="30">
        <v>10290639008</v>
      </c>
      <c r="I968" s="30" t="s">
        <v>17</v>
      </c>
      <c r="J968" s="30" t="s">
        <v>18</v>
      </c>
      <c r="K968" s="30" t="s">
        <v>19</v>
      </c>
      <c r="L968" s="30">
        <v>10290639</v>
      </c>
      <c r="M968" s="30" t="s">
        <v>24</v>
      </c>
      <c r="N968" s="30" t="s">
        <v>21</v>
      </c>
      <c r="O968" s="44" t="str">
        <f t="shared" si="65"/>
        <v>923204410858</v>
      </c>
      <c r="P968" s="42">
        <v>1</v>
      </c>
      <c r="Q968" s="30" t="s">
        <v>2796</v>
      </c>
      <c r="R968" s="1" t="str">
        <f t="shared" si="66"/>
        <v>Studying in School / College</v>
      </c>
    </row>
    <row r="969" spans="1:18" s="45" customFormat="1" ht="16.5" customHeight="1" x14ac:dyDescent="0.25">
      <c r="A969" s="42">
        <f t="shared" si="67"/>
        <v>33</v>
      </c>
      <c r="B969" s="30" t="s">
        <v>13</v>
      </c>
      <c r="C969" s="30" t="s">
        <v>14</v>
      </c>
      <c r="D969" s="1" t="s">
        <v>150</v>
      </c>
      <c r="E969" s="30" t="s">
        <v>16</v>
      </c>
      <c r="F969" s="30">
        <v>9492064908</v>
      </c>
      <c r="G969" s="43">
        <v>39544</v>
      </c>
      <c r="H969" s="30">
        <v>10290639004</v>
      </c>
      <c r="I969" s="30" t="s">
        <v>17</v>
      </c>
      <c r="J969" s="30" t="s">
        <v>18</v>
      </c>
      <c r="K969" s="30" t="s">
        <v>19</v>
      </c>
      <c r="L969" s="30">
        <v>10290639</v>
      </c>
      <c r="M969" s="30" t="s">
        <v>24</v>
      </c>
      <c r="N969" s="30" t="s">
        <v>21</v>
      </c>
      <c r="O969" s="44" t="str">
        <f t="shared" si="65"/>
        <v>234518165374</v>
      </c>
      <c r="P969" s="42">
        <v>13</v>
      </c>
      <c r="Q969" s="30" t="s">
        <v>1411</v>
      </c>
      <c r="R969" s="1" t="str">
        <f t="shared" si="66"/>
        <v>Married</v>
      </c>
    </row>
    <row r="970" spans="1:18" s="45" customFormat="1" ht="16.5" customHeight="1" x14ac:dyDescent="0.25">
      <c r="A970" s="42">
        <f t="shared" si="67"/>
        <v>34</v>
      </c>
      <c r="B970" s="30" t="s">
        <v>13</v>
      </c>
      <c r="C970" s="30" t="s">
        <v>14</v>
      </c>
      <c r="D970" s="1" t="s">
        <v>762</v>
      </c>
      <c r="E970" s="30" t="s">
        <v>16</v>
      </c>
      <c r="F970" s="30">
        <v>9490214319</v>
      </c>
      <c r="G970" s="43">
        <v>38718</v>
      </c>
      <c r="H970" s="30">
        <v>10290639011</v>
      </c>
      <c r="I970" s="30" t="s">
        <v>17</v>
      </c>
      <c r="J970" s="30" t="s">
        <v>18</v>
      </c>
      <c r="K970" s="30" t="s">
        <v>19</v>
      </c>
      <c r="L970" s="30">
        <v>10290639</v>
      </c>
      <c r="M970" s="30" t="s">
        <v>24</v>
      </c>
      <c r="N970" s="30" t="s">
        <v>21</v>
      </c>
      <c r="O970" s="44" t="str">
        <f t="shared" si="65"/>
        <v>812827037700</v>
      </c>
      <c r="P970" s="42">
        <v>10</v>
      </c>
      <c r="Q970" s="30" t="s">
        <v>1525</v>
      </c>
      <c r="R970" s="1" t="str">
        <f t="shared" si="66"/>
        <v xml:space="preserve">Drop Out </v>
      </c>
    </row>
    <row r="971" spans="1:18" s="45" customFormat="1" ht="16.5" customHeight="1" x14ac:dyDescent="0.25">
      <c r="A971" s="42">
        <f t="shared" si="67"/>
        <v>35</v>
      </c>
      <c r="B971" s="30" t="s">
        <v>13</v>
      </c>
      <c r="C971" s="30" t="s">
        <v>14</v>
      </c>
      <c r="D971" s="1" t="s">
        <v>153</v>
      </c>
      <c r="E971" s="30" t="s">
        <v>23</v>
      </c>
      <c r="F971" s="30">
        <v>9492037806</v>
      </c>
      <c r="G971" s="43">
        <v>39249</v>
      </c>
      <c r="H971" s="30">
        <v>10290639011</v>
      </c>
      <c r="I971" s="30" t="s">
        <v>17</v>
      </c>
      <c r="J971" s="30" t="s">
        <v>18</v>
      </c>
      <c r="K971" s="30" t="s">
        <v>19</v>
      </c>
      <c r="L971" s="30">
        <v>10290639</v>
      </c>
      <c r="M971" s="30" t="s">
        <v>24</v>
      </c>
      <c r="N971" s="30" t="s">
        <v>21</v>
      </c>
      <c r="O971" s="44" t="str">
        <f t="shared" si="65"/>
        <v>330913048704</v>
      </c>
      <c r="P971" s="42">
        <v>1</v>
      </c>
      <c r="Q971" s="30" t="s">
        <v>1877</v>
      </c>
      <c r="R971" s="1" t="str">
        <f t="shared" si="66"/>
        <v>Studying in School / College</v>
      </c>
    </row>
    <row r="972" spans="1:18" s="45" customFormat="1" ht="16.5" customHeight="1" x14ac:dyDescent="0.25">
      <c r="A972" s="42">
        <f t="shared" si="67"/>
        <v>36</v>
      </c>
      <c r="B972" s="30" t="s">
        <v>13</v>
      </c>
      <c r="C972" s="30" t="s">
        <v>14</v>
      </c>
      <c r="D972" s="1" t="s">
        <v>845</v>
      </c>
      <c r="E972" s="30" t="s">
        <v>16</v>
      </c>
      <c r="F972" s="30">
        <v>8985796813</v>
      </c>
      <c r="G972" s="43">
        <v>38630</v>
      </c>
      <c r="H972" s="30">
        <v>10290639014</v>
      </c>
      <c r="I972" s="30" t="s">
        <v>17</v>
      </c>
      <c r="J972" s="30" t="s">
        <v>18</v>
      </c>
      <c r="K972" s="30" t="s">
        <v>17</v>
      </c>
      <c r="L972" s="30">
        <v>10290639</v>
      </c>
      <c r="M972" s="30" t="s">
        <v>24</v>
      </c>
      <c r="N972" s="30" t="s">
        <v>21</v>
      </c>
      <c r="O972" s="44"/>
      <c r="P972" s="42">
        <v>11</v>
      </c>
      <c r="Q972" s="30"/>
      <c r="R972" s="1" t="str">
        <f t="shared" si="66"/>
        <v>Not traced</v>
      </c>
    </row>
    <row r="973" spans="1:18" s="45" customFormat="1" ht="16.5" customHeight="1" x14ac:dyDescent="0.25">
      <c r="A973" s="42">
        <f t="shared" si="67"/>
        <v>37</v>
      </c>
      <c r="B973" s="30" t="s">
        <v>13</v>
      </c>
      <c r="C973" s="30" t="s">
        <v>14</v>
      </c>
      <c r="D973" s="1" t="s">
        <v>1234</v>
      </c>
      <c r="E973" s="30" t="s">
        <v>23</v>
      </c>
      <c r="F973" s="46">
        <v>582368000000</v>
      </c>
      <c r="G973" s="43">
        <v>41278</v>
      </c>
      <c r="H973" s="30">
        <v>10290639007</v>
      </c>
      <c r="I973" s="30" t="s">
        <v>17</v>
      </c>
      <c r="J973" s="30" t="s">
        <v>18</v>
      </c>
      <c r="K973" s="30" t="s">
        <v>19</v>
      </c>
      <c r="L973" s="30">
        <v>10290639</v>
      </c>
      <c r="M973" s="30" t="s">
        <v>24</v>
      </c>
      <c r="N973" s="30" t="s">
        <v>1142</v>
      </c>
      <c r="O973" s="44" t="str">
        <f>IFERROR(VLOOKUP(D973,GERDATA971,14,FALSE),"")</f>
        <v>736412851127</v>
      </c>
      <c r="P973" s="42">
        <v>1</v>
      </c>
      <c r="Q973" s="30" t="s">
        <v>2789</v>
      </c>
      <c r="R973" s="1" t="str">
        <f t="shared" si="66"/>
        <v>Studying in School / College</v>
      </c>
    </row>
    <row r="974" spans="1:18" s="45" customFormat="1" ht="16.5" customHeight="1" x14ac:dyDescent="0.25">
      <c r="A974" s="42">
        <f t="shared" si="67"/>
        <v>38</v>
      </c>
      <c r="B974" s="30" t="s">
        <v>13</v>
      </c>
      <c r="C974" s="30" t="s">
        <v>14</v>
      </c>
      <c r="D974" s="1" t="s">
        <v>595</v>
      </c>
      <c r="E974" s="30" t="s">
        <v>23</v>
      </c>
      <c r="F974" s="30">
        <v>9492037806</v>
      </c>
      <c r="G974" s="43">
        <v>39819</v>
      </c>
      <c r="H974" s="30">
        <v>10290639010</v>
      </c>
      <c r="I974" s="30" t="s">
        <v>17</v>
      </c>
      <c r="J974" s="30" t="s">
        <v>18</v>
      </c>
      <c r="K974" s="30" t="s">
        <v>19</v>
      </c>
      <c r="L974" s="30">
        <v>10290639</v>
      </c>
      <c r="M974" s="30" t="s">
        <v>24</v>
      </c>
      <c r="N974" s="30" t="s">
        <v>21</v>
      </c>
      <c r="O974" s="44" t="str">
        <f>IFERROR(VLOOKUP(D974,GERDATA971,14,FALSE),"")</f>
        <v/>
      </c>
      <c r="P974" s="42">
        <v>11</v>
      </c>
      <c r="Q974" s="30" t="s">
        <v>1552</v>
      </c>
      <c r="R974" s="1" t="str">
        <f t="shared" si="66"/>
        <v>Not traced</v>
      </c>
    </row>
    <row r="975" spans="1:18" s="45" customFormat="1" ht="16.5" customHeight="1" x14ac:dyDescent="0.25">
      <c r="A975" s="42">
        <f t="shared" si="67"/>
        <v>39</v>
      </c>
      <c r="B975" s="30" t="s">
        <v>13</v>
      </c>
      <c r="C975" s="30" t="s">
        <v>14</v>
      </c>
      <c r="D975" s="1" t="s">
        <v>442</v>
      </c>
      <c r="E975" s="30" t="s">
        <v>16</v>
      </c>
      <c r="F975" s="30">
        <v>7655077803</v>
      </c>
      <c r="G975" s="43">
        <v>40553</v>
      </c>
      <c r="H975" s="30">
        <v>10290639011</v>
      </c>
      <c r="I975" s="30" t="s">
        <v>17</v>
      </c>
      <c r="J975" s="30" t="s">
        <v>169</v>
      </c>
      <c r="K975" s="30" t="s">
        <v>19</v>
      </c>
      <c r="L975" s="30">
        <v>10290639</v>
      </c>
      <c r="M975" s="30" t="s">
        <v>24</v>
      </c>
      <c r="N975" s="30" t="s">
        <v>21</v>
      </c>
      <c r="O975" s="44"/>
      <c r="P975" s="42">
        <v>11</v>
      </c>
      <c r="Q975" s="30"/>
      <c r="R975" s="1" t="str">
        <f t="shared" si="66"/>
        <v>Not traced</v>
      </c>
    </row>
    <row r="976" spans="1:18" s="45" customFormat="1" ht="16.5" customHeight="1" x14ac:dyDescent="0.25">
      <c r="A976" s="42">
        <f t="shared" si="67"/>
        <v>40</v>
      </c>
      <c r="B976" s="30" t="s">
        <v>13</v>
      </c>
      <c r="C976" s="30" t="s">
        <v>14</v>
      </c>
      <c r="D976" s="1" t="s">
        <v>1151</v>
      </c>
      <c r="E976" s="30" t="s">
        <v>16</v>
      </c>
      <c r="F976" s="46">
        <v>570227000000</v>
      </c>
      <c r="G976" s="43">
        <v>39944</v>
      </c>
      <c r="H976" s="30">
        <v>10290639010</v>
      </c>
      <c r="I976" s="30" t="s">
        <v>17</v>
      </c>
      <c r="J976" s="30" t="s">
        <v>18</v>
      </c>
      <c r="K976" s="30" t="s">
        <v>19</v>
      </c>
      <c r="L976" s="30">
        <v>10290639</v>
      </c>
      <c r="M976" s="30" t="s">
        <v>24</v>
      </c>
      <c r="N976" s="30" t="s">
        <v>1142</v>
      </c>
      <c r="O976" s="44" t="str">
        <f>IFERROR(VLOOKUP(D976,GERDATA971,14,FALSE),"")</f>
        <v/>
      </c>
      <c r="P976" s="42">
        <v>11</v>
      </c>
      <c r="Q976" s="30" t="s">
        <v>1552</v>
      </c>
      <c r="R976" s="1" t="str">
        <f t="shared" si="66"/>
        <v>Not traced</v>
      </c>
    </row>
    <row r="977" spans="1:18" s="45" customFormat="1" ht="16.5" customHeight="1" x14ac:dyDescent="0.25">
      <c r="A977" s="42">
        <f t="shared" si="67"/>
        <v>41</v>
      </c>
      <c r="B977" s="30" t="s">
        <v>13</v>
      </c>
      <c r="C977" s="30" t="s">
        <v>14</v>
      </c>
      <c r="D977" s="1" t="s">
        <v>1188</v>
      </c>
      <c r="E977" s="30" t="s">
        <v>23</v>
      </c>
      <c r="F977" s="46">
        <v>330924000000</v>
      </c>
      <c r="G977" s="43">
        <v>39791</v>
      </c>
      <c r="H977" s="30">
        <v>10290639010</v>
      </c>
      <c r="I977" s="30" t="s">
        <v>17</v>
      </c>
      <c r="J977" s="30" t="s">
        <v>18</v>
      </c>
      <c r="K977" s="30" t="s">
        <v>19</v>
      </c>
      <c r="L977" s="30">
        <v>10290639</v>
      </c>
      <c r="M977" s="30" t="s">
        <v>24</v>
      </c>
      <c r="N977" s="30" t="s">
        <v>1142</v>
      </c>
      <c r="O977" s="44" t="str">
        <f>IFERROR(VLOOKUP(D977,GERDATA971,14,FALSE),"")</f>
        <v/>
      </c>
      <c r="P977" s="42">
        <v>11</v>
      </c>
      <c r="Q977" s="30" t="s">
        <v>1552</v>
      </c>
      <c r="R977" s="1" t="str">
        <f t="shared" si="66"/>
        <v>Not traced</v>
      </c>
    </row>
    <row r="978" spans="1:18" s="45" customFormat="1" ht="16.5" customHeight="1" x14ac:dyDescent="0.25">
      <c r="A978" s="42">
        <v>1</v>
      </c>
      <c r="B978" s="30" t="s">
        <v>13</v>
      </c>
      <c r="C978" s="30" t="s">
        <v>14</v>
      </c>
      <c r="D978" s="1" t="s">
        <v>1163</v>
      </c>
      <c r="E978" s="30" t="s">
        <v>23</v>
      </c>
      <c r="F978" s="46">
        <v>531926000000</v>
      </c>
      <c r="G978" s="43">
        <v>41399</v>
      </c>
      <c r="H978" s="30">
        <v>10290640014</v>
      </c>
      <c r="I978" s="30" t="s">
        <v>17</v>
      </c>
      <c r="J978" s="30" t="s">
        <v>18</v>
      </c>
      <c r="K978" s="30" t="s">
        <v>19</v>
      </c>
      <c r="L978" s="30">
        <v>10290640</v>
      </c>
      <c r="M978" s="30" t="s">
        <v>93</v>
      </c>
      <c r="N978" s="30" t="s">
        <v>1142</v>
      </c>
      <c r="O978" s="44" t="str">
        <f>IFERROR(VLOOKUP(D978,GERDATA971,14,FALSE),"")</f>
        <v>531925784049</v>
      </c>
      <c r="P978" s="42">
        <v>1</v>
      </c>
      <c r="Q978" s="30" t="s">
        <v>2947</v>
      </c>
      <c r="R978" s="1" t="str">
        <f t="shared" si="66"/>
        <v>Studying in School / College</v>
      </c>
    </row>
    <row r="979" spans="1:18" s="45" customFormat="1" ht="16.5" customHeight="1" x14ac:dyDescent="0.25">
      <c r="A979" s="42">
        <f t="shared" si="67"/>
        <v>2</v>
      </c>
      <c r="B979" s="30" t="s">
        <v>13</v>
      </c>
      <c r="C979" s="30" t="s">
        <v>14</v>
      </c>
      <c r="D979" s="1" t="s">
        <v>346</v>
      </c>
      <c r="E979" s="30" t="s">
        <v>16</v>
      </c>
      <c r="F979" s="30">
        <v>8500256326</v>
      </c>
      <c r="G979" s="43">
        <v>38718</v>
      </c>
      <c r="H979" s="30">
        <v>10290640014</v>
      </c>
      <c r="I979" s="30" t="s">
        <v>17</v>
      </c>
      <c r="J979" s="30" t="s">
        <v>18</v>
      </c>
      <c r="K979" s="30" t="s">
        <v>17</v>
      </c>
      <c r="L979" s="30">
        <v>10290640</v>
      </c>
      <c r="M979" s="30" t="s">
        <v>93</v>
      </c>
      <c r="N979" s="30" t="s">
        <v>21</v>
      </c>
      <c r="O979" s="44" t="s">
        <v>3699</v>
      </c>
      <c r="P979" s="42">
        <v>1</v>
      </c>
      <c r="Q979" s="30" t="s">
        <v>3701</v>
      </c>
      <c r="R979" s="1" t="str">
        <f t="shared" si="66"/>
        <v>Studying in School / College</v>
      </c>
    </row>
    <row r="980" spans="1:18" s="45" customFormat="1" ht="16.5" customHeight="1" x14ac:dyDescent="0.25">
      <c r="A980" s="42">
        <f t="shared" si="67"/>
        <v>3</v>
      </c>
      <c r="B980" s="30" t="s">
        <v>13</v>
      </c>
      <c r="C980" s="30" t="s">
        <v>14</v>
      </c>
      <c r="D980" s="1" t="s">
        <v>1313</v>
      </c>
      <c r="E980" s="30" t="s">
        <v>16</v>
      </c>
      <c r="F980" s="46">
        <v>276467000000</v>
      </c>
      <c r="G980" s="43">
        <v>42288</v>
      </c>
      <c r="H980" s="30">
        <v>10290640011</v>
      </c>
      <c r="I980" s="30" t="s">
        <v>17</v>
      </c>
      <c r="J980" s="30" t="s">
        <v>18</v>
      </c>
      <c r="K980" s="30" t="s">
        <v>19</v>
      </c>
      <c r="L980" s="30">
        <v>10290640</v>
      </c>
      <c r="M980" s="30" t="s">
        <v>93</v>
      </c>
      <c r="N980" s="30" t="s">
        <v>1142</v>
      </c>
      <c r="O980" s="44" t="str">
        <f t="shared" ref="O980:O990" si="68">IFERROR(VLOOKUP(D980,GERDATA971,14,FALSE),"")</f>
        <v>276466722488</v>
      </c>
      <c r="P980" s="42">
        <v>1</v>
      </c>
      <c r="Q980" s="30" t="s">
        <v>2913</v>
      </c>
      <c r="R980" s="1" t="str">
        <f t="shared" si="66"/>
        <v>Studying in School / College</v>
      </c>
    </row>
    <row r="981" spans="1:18" s="45" customFormat="1" ht="16.5" customHeight="1" x14ac:dyDescent="0.25">
      <c r="A981" s="42">
        <f t="shared" si="67"/>
        <v>4</v>
      </c>
      <c r="B981" s="30" t="s">
        <v>13</v>
      </c>
      <c r="C981" s="30" t="s">
        <v>14</v>
      </c>
      <c r="D981" s="1" t="s">
        <v>777</v>
      </c>
      <c r="E981" s="30" t="s">
        <v>16</v>
      </c>
      <c r="F981" s="30">
        <v>9440578105</v>
      </c>
      <c r="G981" s="43">
        <v>39888</v>
      </c>
      <c r="H981" s="30">
        <v>10290640004</v>
      </c>
      <c r="I981" s="30" t="s">
        <v>17</v>
      </c>
      <c r="J981" s="30" t="s">
        <v>18</v>
      </c>
      <c r="K981" s="30" t="s">
        <v>19</v>
      </c>
      <c r="L981" s="30">
        <v>10290640</v>
      </c>
      <c r="M981" s="30" t="s">
        <v>93</v>
      </c>
      <c r="N981" s="30" t="s">
        <v>21</v>
      </c>
      <c r="O981" s="44" t="str">
        <f t="shared" si="68"/>
        <v>538233926869</v>
      </c>
      <c r="P981" s="42">
        <v>1</v>
      </c>
      <c r="Q981" s="30" t="s">
        <v>2858</v>
      </c>
      <c r="R981" s="1" t="str">
        <f t="shared" si="66"/>
        <v>Studying in School / College</v>
      </c>
    </row>
    <row r="982" spans="1:18" s="45" customFormat="1" ht="16.5" customHeight="1" x14ac:dyDescent="0.25">
      <c r="A982" s="42">
        <f t="shared" si="67"/>
        <v>5</v>
      </c>
      <c r="B982" s="30" t="s">
        <v>13</v>
      </c>
      <c r="C982" s="30" t="s">
        <v>14</v>
      </c>
      <c r="D982" s="1" t="s">
        <v>810</v>
      </c>
      <c r="E982" s="30" t="s">
        <v>16</v>
      </c>
      <c r="F982" s="30">
        <v>8500318938</v>
      </c>
      <c r="G982" s="43">
        <v>39848</v>
      </c>
      <c r="H982" s="30">
        <v>10290640004</v>
      </c>
      <c r="I982" s="30" t="s">
        <v>17</v>
      </c>
      <c r="J982" s="30" t="s">
        <v>18</v>
      </c>
      <c r="K982" s="30" t="s">
        <v>19</v>
      </c>
      <c r="L982" s="30">
        <v>10290640</v>
      </c>
      <c r="M982" s="30" t="s">
        <v>93</v>
      </c>
      <c r="N982" s="30" t="s">
        <v>21</v>
      </c>
      <c r="O982" s="44" t="str">
        <f t="shared" si="68"/>
        <v>550861359314</v>
      </c>
      <c r="P982" s="42">
        <v>13</v>
      </c>
      <c r="Q982" s="30" t="s">
        <v>1411</v>
      </c>
      <c r="R982" s="1" t="str">
        <f t="shared" si="66"/>
        <v>Married</v>
      </c>
    </row>
    <row r="983" spans="1:18" s="45" customFormat="1" ht="16.5" customHeight="1" x14ac:dyDescent="0.25">
      <c r="A983" s="42">
        <f t="shared" si="67"/>
        <v>6</v>
      </c>
      <c r="B983" s="30" t="s">
        <v>13</v>
      </c>
      <c r="C983" s="30" t="s">
        <v>14</v>
      </c>
      <c r="D983" s="1" t="s">
        <v>1039</v>
      </c>
      <c r="E983" s="30" t="s">
        <v>23</v>
      </c>
      <c r="F983" s="46">
        <v>932857000000</v>
      </c>
      <c r="G983" s="43">
        <v>39083</v>
      </c>
      <c r="H983" s="30">
        <v>10290640013</v>
      </c>
      <c r="I983" s="30" t="s">
        <v>17</v>
      </c>
      <c r="J983" s="30" t="s">
        <v>18</v>
      </c>
      <c r="K983" s="30" t="s">
        <v>19</v>
      </c>
      <c r="L983" s="30">
        <v>10290640</v>
      </c>
      <c r="M983" s="30" t="s">
        <v>93</v>
      </c>
      <c r="N983" s="30" t="s">
        <v>21</v>
      </c>
      <c r="O983" s="44" t="str">
        <f t="shared" si="68"/>
        <v>932857262397</v>
      </c>
      <c r="P983" s="42">
        <v>10</v>
      </c>
      <c r="Q983" s="30" t="s">
        <v>2943</v>
      </c>
      <c r="R983" s="1" t="str">
        <f t="shared" si="66"/>
        <v xml:space="preserve">Drop Out </v>
      </c>
    </row>
    <row r="984" spans="1:18" s="45" customFormat="1" ht="16.5" customHeight="1" x14ac:dyDescent="0.25">
      <c r="A984" s="42">
        <f t="shared" si="67"/>
        <v>7</v>
      </c>
      <c r="B984" s="30" t="s">
        <v>13</v>
      </c>
      <c r="C984" s="30" t="s">
        <v>14</v>
      </c>
      <c r="D984" s="1" t="s">
        <v>1191</v>
      </c>
      <c r="E984" s="30" t="s">
        <v>23</v>
      </c>
      <c r="F984" s="46">
        <v>325457000000</v>
      </c>
      <c r="G984" s="43">
        <v>41248</v>
      </c>
      <c r="H984" s="30">
        <v>10290640006</v>
      </c>
      <c r="I984" s="30" t="s">
        <v>17</v>
      </c>
      <c r="J984" s="30" t="s">
        <v>18</v>
      </c>
      <c r="K984" s="30" t="s">
        <v>19</v>
      </c>
      <c r="L984" s="30">
        <v>10290640</v>
      </c>
      <c r="M984" s="30" t="s">
        <v>93</v>
      </c>
      <c r="N984" s="30" t="s">
        <v>1142</v>
      </c>
      <c r="O984" s="44" t="str">
        <f t="shared" si="68"/>
        <v>325456902420</v>
      </c>
      <c r="P984" s="42">
        <v>10</v>
      </c>
      <c r="Q984" s="30" t="s">
        <v>2877</v>
      </c>
      <c r="R984" s="1" t="str">
        <f t="shared" si="66"/>
        <v xml:space="preserve">Drop Out </v>
      </c>
    </row>
    <row r="985" spans="1:18" s="45" customFormat="1" ht="16.5" customHeight="1" x14ac:dyDescent="0.25">
      <c r="A985" s="42">
        <f t="shared" si="67"/>
        <v>8</v>
      </c>
      <c r="B985" s="30" t="s">
        <v>13</v>
      </c>
      <c r="C985" s="30" t="s">
        <v>14</v>
      </c>
      <c r="D985" s="1" t="s">
        <v>1267</v>
      </c>
      <c r="E985" s="30" t="s">
        <v>23</v>
      </c>
      <c r="F985" s="46">
        <v>633545000000</v>
      </c>
      <c r="G985" s="43">
        <v>39938</v>
      </c>
      <c r="H985" s="30">
        <v>10290640011</v>
      </c>
      <c r="I985" s="30" t="s">
        <v>17</v>
      </c>
      <c r="J985" s="30" t="s">
        <v>18</v>
      </c>
      <c r="K985" s="30" t="s">
        <v>19</v>
      </c>
      <c r="L985" s="30">
        <v>10290640</v>
      </c>
      <c r="M985" s="30" t="s">
        <v>93</v>
      </c>
      <c r="N985" s="30" t="s">
        <v>1153</v>
      </c>
      <c r="O985" s="44" t="str">
        <f t="shared" si="68"/>
        <v>633539698522</v>
      </c>
      <c r="P985" s="42">
        <v>10</v>
      </c>
      <c r="Q985" s="30" t="s">
        <v>2917</v>
      </c>
      <c r="R985" s="1" t="str">
        <f t="shared" si="66"/>
        <v xml:space="preserve">Drop Out </v>
      </c>
    </row>
    <row r="986" spans="1:18" s="45" customFormat="1" ht="16.5" customHeight="1" x14ac:dyDescent="0.25">
      <c r="A986" s="42">
        <f t="shared" si="67"/>
        <v>9</v>
      </c>
      <c r="B986" s="30" t="s">
        <v>13</v>
      </c>
      <c r="C986" s="30" t="s">
        <v>14</v>
      </c>
      <c r="D986" s="1" t="s">
        <v>1214</v>
      </c>
      <c r="E986" s="30" t="s">
        <v>23</v>
      </c>
      <c r="F986" s="46">
        <v>924698000000</v>
      </c>
      <c r="G986" s="43">
        <v>42072</v>
      </c>
      <c r="H986" s="30">
        <v>10290640010</v>
      </c>
      <c r="I986" s="30" t="s">
        <v>17</v>
      </c>
      <c r="J986" s="30" t="s">
        <v>18</v>
      </c>
      <c r="K986" s="30" t="s">
        <v>19</v>
      </c>
      <c r="L986" s="30">
        <v>10290640</v>
      </c>
      <c r="M986" s="30" t="s">
        <v>93</v>
      </c>
      <c r="N986" s="30" t="s">
        <v>1153</v>
      </c>
      <c r="O986" s="44" t="str">
        <f t="shared" si="68"/>
        <v>924698226766</v>
      </c>
      <c r="P986" s="42">
        <v>1</v>
      </c>
      <c r="Q986" s="30" t="s">
        <v>2891</v>
      </c>
      <c r="R986" s="1" t="str">
        <f t="shared" si="66"/>
        <v>Studying in School / College</v>
      </c>
    </row>
    <row r="987" spans="1:18" s="45" customFormat="1" ht="16.5" customHeight="1" x14ac:dyDescent="0.25">
      <c r="A987" s="42">
        <f t="shared" si="67"/>
        <v>10</v>
      </c>
      <c r="B987" s="30" t="s">
        <v>13</v>
      </c>
      <c r="C987" s="30" t="s">
        <v>14</v>
      </c>
      <c r="D987" s="1" t="s">
        <v>1168</v>
      </c>
      <c r="E987" s="30" t="s">
        <v>16</v>
      </c>
      <c r="F987" s="46">
        <v>649361000000</v>
      </c>
      <c r="G987" s="43">
        <v>39938</v>
      </c>
      <c r="H987" s="30">
        <v>10290640003</v>
      </c>
      <c r="I987" s="30" t="s">
        <v>17</v>
      </c>
      <c r="J987" s="30" t="s">
        <v>18</v>
      </c>
      <c r="K987" s="30" t="s">
        <v>19</v>
      </c>
      <c r="L987" s="30">
        <v>10290640</v>
      </c>
      <c r="M987" s="30" t="s">
        <v>93</v>
      </c>
      <c r="N987" s="30" t="s">
        <v>1142</v>
      </c>
      <c r="O987" s="44" t="str">
        <f t="shared" si="68"/>
        <v>449360799673</v>
      </c>
      <c r="P987" s="42">
        <v>10</v>
      </c>
      <c r="Q987" s="30" t="s">
        <v>2850</v>
      </c>
      <c r="R987" s="1" t="str">
        <f t="shared" si="66"/>
        <v xml:space="preserve">Drop Out </v>
      </c>
    </row>
    <row r="988" spans="1:18" s="45" customFormat="1" ht="16.5" customHeight="1" x14ac:dyDescent="0.25">
      <c r="A988" s="42">
        <f t="shared" si="67"/>
        <v>11</v>
      </c>
      <c r="B988" s="30" t="s">
        <v>13</v>
      </c>
      <c r="C988" s="30" t="s">
        <v>14</v>
      </c>
      <c r="D988" s="1" t="s">
        <v>113</v>
      </c>
      <c r="E988" s="30" t="s">
        <v>16</v>
      </c>
      <c r="F988" s="30">
        <v>9494327471</v>
      </c>
      <c r="G988" s="43">
        <v>39448</v>
      </c>
      <c r="H988" s="30">
        <v>10290640011</v>
      </c>
      <c r="I988" s="30" t="s">
        <v>17</v>
      </c>
      <c r="J988" s="30" t="s">
        <v>18</v>
      </c>
      <c r="K988" s="30" t="s">
        <v>19</v>
      </c>
      <c r="L988" s="30">
        <v>10290640</v>
      </c>
      <c r="M988" s="30" t="s">
        <v>93</v>
      </c>
      <c r="N988" s="30" t="s">
        <v>21</v>
      </c>
      <c r="O988" s="44" t="str">
        <f t="shared" si="68"/>
        <v>202348061984</v>
      </c>
      <c r="P988" s="42">
        <v>1</v>
      </c>
      <c r="Q988" s="30" t="s">
        <v>2920</v>
      </c>
      <c r="R988" s="1" t="str">
        <f t="shared" si="66"/>
        <v>Studying in School / College</v>
      </c>
    </row>
    <row r="989" spans="1:18" s="45" customFormat="1" ht="16.5" customHeight="1" x14ac:dyDescent="0.25">
      <c r="A989" s="42">
        <f t="shared" si="67"/>
        <v>12</v>
      </c>
      <c r="B989" s="30" t="s">
        <v>13</v>
      </c>
      <c r="C989" s="30" t="s">
        <v>14</v>
      </c>
      <c r="D989" s="1" t="s">
        <v>162</v>
      </c>
      <c r="E989" s="30" t="s">
        <v>23</v>
      </c>
      <c r="F989" s="46">
        <v>799626000000</v>
      </c>
      <c r="G989" s="43">
        <v>39083</v>
      </c>
      <c r="H989" s="30">
        <v>10290640003</v>
      </c>
      <c r="I989" s="30" t="s">
        <v>17</v>
      </c>
      <c r="J989" s="30" t="s">
        <v>18</v>
      </c>
      <c r="K989" s="30" t="s">
        <v>19</v>
      </c>
      <c r="L989" s="30">
        <v>10290640</v>
      </c>
      <c r="M989" s="30" t="s">
        <v>93</v>
      </c>
      <c r="N989" s="30" t="s">
        <v>1142</v>
      </c>
      <c r="O989" s="44" t="str">
        <f t="shared" si="68"/>
        <v>799625979789</v>
      </c>
      <c r="P989" s="42">
        <v>10</v>
      </c>
      <c r="Q989" s="30" t="s">
        <v>2853</v>
      </c>
      <c r="R989" s="1" t="str">
        <f t="shared" si="66"/>
        <v xml:space="preserve">Drop Out </v>
      </c>
    </row>
    <row r="990" spans="1:18" s="45" customFormat="1" ht="16.5" customHeight="1" x14ac:dyDescent="0.25">
      <c r="A990" s="42">
        <f t="shared" si="67"/>
        <v>13</v>
      </c>
      <c r="B990" s="30" t="s">
        <v>13</v>
      </c>
      <c r="C990" s="30" t="s">
        <v>14</v>
      </c>
      <c r="D990" s="1" t="s">
        <v>1241</v>
      </c>
      <c r="E990" s="30" t="s">
        <v>23</v>
      </c>
      <c r="F990" s="46">
        <v>788064000000</v>
      </c>
      <c r="G990" s="43">
        <v>42133</v>
      </c>
      <c r="H990" s="30">
        <v>10290640010</v>
      </c>
      <c r="I990" s="30" t="s">
        <v>17</v>
      </c>
      <c r="J990" s="30" t="s">
        <v>18</v>
      </c>
      <c r="K990" s="30" t="s">
        <v>19</v>
      </c>
      <c r="L990" s="30">
        <v>10290640</v>
      </c>
      <c r="M990" s="30" t="s">
        <v>93</v>
      </c>
      <c r="N990" s="30" t="s">
        <v>1153</v>
      </c>
      <c r="O990" s="44" t="str">
        <f t="shared" si="68"/>
        <v>788064268822</v>
      </c>
      <c r="P990" s="42">
        <v>1</v>
      </c>
      <c r="Q990" s="30" t="s">
        <v>2891</v>
      </c>
      <c r="R990" s="1" t="str">
        <f t="shared" si="66"/>
        <v>Studying in School / College</v>
      </c>
    </row>
    <row r="991" spans="1:18" s="45" customFormat="1" ht="16.5" customHeight="1" x14ac:dyDescent="0.25">
      <c r="A991" s="42">
        <f t="shared" si="67"/>
        <v>14</v>
      </c>
      <c r="B991" s="30" t="s">
        <v>13</v>
      </c>
      <c r="C991" s="30" t="s">
        <v>14</v>
      </c>
      <c r="D991" s="1" t="s">
        <v>40</v>
      </c>
      <c r="E991" s="30" t="s">
        <v>16</v>
      </c>
      <c r="F991" s="30">
        <v>8331927218</v>
      </c>
      <c r="G991" s="43">
        <v>38831</v>
      </c>
      <c r="H991" s="30">
        <v>10290640008</v>
      </c>
      <c r="I991" s="30" t="s">
        <v>17</v>
      </c>
      <c r="J991" s="30" t="s">
        <v>18</v>
      </c>
      <c r="K991" s="30" t="s">
        <v>19</v>
      </c>
      <c r="L991" s="30">
        <v>10290640</v>
      </c>
      <c r="M991" s="30" t="s">
        <v>93</v>
      </c>
      <c r="N991" s="30" t="s">
        <v>21</v>
      </c>
      <c r="O991" s="44" t="s">
        <v>2879</v>
      </c>
      <c r="P991" s="42">
        <v>1</v>
      </c>
      <c r="Q991" s="30" t="s">
        <v>3704</v>
      </c>
      <c r="R991" s="1" t="str">
        <f t="shared" si="66"/>
        <v>Studying in School / College</v>
      </c>
    </row>
    <row r="992" spans="1:18" s="45" customFormat="1" ht="16.5" customHeight="1" x14ac:dyDescent="0.25">
      <c r="A992" s="42">
        <f t="shared" si="67"/>
        <v>15</v>
      </c>
      <c r="B992" s="30" t="s">
        <v>13</v>
      </c>
      <c r="C992" s="30" t="s">
        <v>14</v>
      </c>
      <c r="D992" s="1" t="s">
        <v>430</v>
      </c>
      <c r="E992" s="30" t="s">
        <v>23</v>
      </c>
      <c r="F992" s="30">
        <v>9491659360</v>
      </c>
      <c r="G992" s="43">
        <v>38692</v>
      </c>
      <c r="H992" s="30">
        <v>10290640004</v>
      </c>
      <c r="I992" s="30" t="s">
        <v>17</v>
      </c>
      <c r="J992" s="30" t="s">
        <v>18</v>
      </c>
      <c r="K992" s="30" t="s">
        <v>19</v>
      </c>
      <c r="L992" s="30">
        <v>10290640</v>
      </c>
      <c r="M992" s="30" t="s">
        <v>93</v>
      </c>
      <c r="N992" s="30" t="s">
        <v>21</v>
      </c>
      <c r="O992" s="44" t="str">
        <f>IFERROR(VLOOKUP(D992,GERDATA971,14,FALSE),"")</f>
        <v>958794024102</v>
      </c>
      <c r="P992" s="42">
        <v>1</v>
      </c>
      <c r="Q992" s="30" t="s">
        <v>2864</v>
      </c>
      <c r="R992" s="1" t="str">
        <f t="shared" si="66"/>
        <v>Studying in School / College</v>
      </c>
    </row>
    <row r="993" spans="1:18" s="45" customFormat="1" ht="16.5" customHeight="1" x14ac:dyDescent="0.25">
      <c r="A993" s="42">
        <f t="shared" si="67"/>
        <v>16</v>
      </c>
      <c r="B993" s="30" t="s">
        <v>13</v>
      </c>
      <c r="C993" s="30" t="s">
        <v>14</v>
      </c>
      <c r="D993" s="1" t="s">
        <v>92</v>
      </c>
      <c r="E993" s="30" t="s">
        <v>16</v>
      </c>
      <c r="F993" s="30">
        <v>9494325961</v>
      </c>
      <c r="G993" s="43">
        <v>42533</v>
      </c>
      <c r="H993" s="30">
        <v>10290640010</v>
      </c>
      <c r="I993" s="30" t="s">
        <v>17</v>
      </c>
      <c r="J993" s="30" t="s">
        <v>18</v>
      </c>
      <c r="K993" s="30" t="s">
        <v>19</v>
      </c>
      <c r="L993" s="30">
        <v>10290640</v>
      </c>
      <c r="M993" s="30" t="s">
        <v>93</v>
      </c>
      <c r="N993" s="30" t="s">
        <v>21</v>
      </c>
      <c r="O993" s="44" t="str">
        <f>IFERROR(VLOOKUP(D993,GERDATA971,14,FALSE),"")</f>
        <v>797180777458</v>
      </c>
      <c r="P993" s="42">
        <v>13</v>
      </c>
      <c r="Q993" s="30" t="s">
        <v>2895</v>
      </c>
      <c r="R993" s="1" t="str">
        <f t="shared" si="66"/>
        <v>Married</v>
      </c>
    </row>
    <row r="994" spans="1:18" s="45" customFormat="1" ht="16.5" customHeight="1" x14ac:dyDescent="0.25">
      <c r="A994" s="42">
        <f t="shared" si="67"/>
        <v>17</v>
      </c>
      <c r="B994" s="30" t="s">
        <v>13</v>
      </c>
      <c r="C994" s="30" t="s">
        <v>14</v>
      </c>
      <c r="D994" s="1" t="s">
        <v>425</v>
      </c>
      <c r="E994" s="30" t="s">
        <v>23</v>
      </c>
      <c r="F994" s="30">
        <v>9493878493</v>
      </c>
      <c r="G994" s="43">
        <v>39184</v>
      </c>
      <c r="H994" s="30">
        <v>10290640014</v>
      </c>
      <c r="I994" s="30" t="s">
        <v>17</v>
      </c>
      <c r="J994" s="30" t="s">
        <v>18</v>
      </c>
      <c r="K994" s="30" t="s">
        <v>17</v>
      </c>
      <c r="L994" s="30">
        <v>10290640</v>
      </c>
      <c r="M994" s="30" t="s">
        <v>93</v>
      </c>
      <c r="N994" s="30" t="s">
        <v>21</v>
      </c>
      <c r="O994" s="44" t="s">
        <v>3705</v>
      </c>
      <c r="P994" s="42">
        <v>2</v>
      </c>
      <c r="Q994" s="30" t="s">
        <v>3707</v>
      </c>
      <c r="R994" s="1" t="str">
        <f t="shared" si="66"/>
        <v>10th passed and present not continue study</v>
      </c>
    </row>
    <row r="995" spans="1:18" s="45" customFormat="1" ht="16.5" customHeight="1" x14ac:dyDescent="0.25">
      <c r="A995" s="42">
        <f t="shared" si="67"/>
        <v>18</v>
      </c>
      <c r="B995" s="30" t="s">
        <v>13</v>
      </c>
      <c r="C995" s="30" t="s">
        <v>14</v>
      </c>
      <c r="D995" s="1" t="s">
        <v>1088</v>
      </c>
      <c r="E995" s="30" t="s">
        <v>23</v>
      </c>
      <c r="F995" s="46">
        <v>566689000000</v>
      </c>
      <c r="G995" s="43">
        <v>38751</v>
      </c>
      <c r="H995" s="30">
        <v>10290640009</v>
      </c>
      <c r="I995" s="30" t="s">
        <v>17</v>
      </c>
      <c r="J995" s="30" t="s">
        <v>18</v>
      </c>
      <c r="K995" s="30" t="s">
        <v>19</v>
      </c>
      <c r="L995" s="30">
        <v>10290640</v>
      </c>
      <c r="M995" s="30" t="s">
        <v>93</v>
      </c>
      <c r="N995" s="30" t="s">
        <v>21</v>
      </c>
      <c r="O995" s="44" t="str">
        <f>IFERROR(VLOOKUP(D995,GERDATA971,14,FALSE),"")</f>
        <v>566688641408</v>
      </c>
      <c r="P995" s="42">
        <v>5</v>
      </c>
      <c r="Q995" s="30" t="s">
        <v>2886</v>
      </c>
      <c r="R995" s="1" t="str">
        <f t="shared" si="66"/>
        <v>Migrated Other district</v>
      </c>
    </row>
    <row r="996" spans="1:18" s="45" customFormat="1" ht="16.5" customHeight="1" x14ac:dyDescent="0.25">
      <c r="A996" s="42">
        <f t="shared" si="67"/>
        <v>19</v>
      </c>
      <c r="B996" s="30" t="s">
        <v>13</v>
      </c>
      <c r="C996" s="30" t="s">
        <v>14</v>
      </c>
      <c r="D996" s="1" t="s">
        <v>1325</v>
      </c>
      <c r="E996" s="30" t="s">
        <v>23</v>
      </c>
      <c r="F996" s="46">
        <v>495865000000</v>
      </c>
      <c r="G996" s="43">
        <v>39814</v>
      </c>
      <c r="H996" s="30">
        <v>10290640011</v>
      </c>
      <c r="I996" s="30" t="s">
        <v>17</v>
      </c>
      <c r="J996" s="30" t="s">
        <v>18</v>
      </c>
      <c r="K996" s="30" t="s">
        <v>19</v>
      </c>
      <c r="L996" s="30">
        <v>10290640</v>
      </c>
      <c r="M996" s="30" t="s">
        <v>93</v>
      </c>
      <c r="N996" s="30" t="s">
        <v>1142</v>
      </c>
      <c r="O996" s="44" t="str">
        <f>IFERROR(VLOOKUP(D996,GERDATA971,14,FALSE),"")</f>
        <v>495865272453</v>
      </c>
      <c r="P996" s="42">
        <v>10</v>
      </c>
      <c r="Q996" s="30" t="s">
        <v>2922</v>
      </c>
      <c r="R996" s="1" t="str">
        <f t="shared" si="66"/>
        <v xml:space="preserve">Drop Out </v>
      </c>
    </row>
    <row r="997" spans="1:18" s="45" customFormat="1" ht="16.5" customHeight="1" x14ac:dyDescent="0.25">
      <c r="A997" s="42">
        <f t="shared" si="67"/>
        <v>20</v>
      </c>
      <c r="B997" s="30" t="s">
        <v>13</v>
      </c>
      <c r="C997" s="30" t="s">
        <v>14</v>
      </c>
      <c r="D997" s="1" t="s">
        <v>784</v>
      </c>
      <c r="E997" s="30" t="s">
        <v>23</v>
      </c>
      <c r="F997" s="30">
        <v>9490988077</v>
      </c>
      <c r="G997" s="43">
        <v>38843</v>
      </c>
      <c r="H997" s="30">
        <v>10290640004</v>
      </c>
      <c r="I997" s="30" t="s">
        <v>17</v>
      </c>
      <c r="J997" s="30" t="s">
        <v>31</v>
      </c>
      <c r="K997" s="30" t="s">
        <v>19</v>
      </c>
      <c r="L997" s="30">
        <v>10290640</v>
      </c>
      <c r="M997" s="30" t="s">
        <v>93</v>
      </c>
      <c r="N997" s="30" t="s">
        <v>21</v>
      </c>
      <c r="O997" s="44" t="s">
        <v>3709</v>
      </c>
      <c r="P997" s="42">
        <v>12</v>
      </c>
      <c r="Q997" s="30" t="s">
        <v>3711</v>
      </c>
      <c r="R997" s="1" t="str">
        <f t="shared" si="66"/>
        <v>Died</v>
      </c>
    </row>
    <row r="998" spans="1:18" s="45" customFormat="1" ht="16.5" customHeight="1" x14ac:dyDescent="0.25">
      <c r="A998" s="42">
        <f t="shared" si="67"/>
        <v>21</v>
      </c>
      <c r="B998" s="30" t="s">
        <v>13</v>
      </c>
      <c r="C998" s="30" t="s">
        <v>14</v>
      </c>
      <c r="D998" s="1" t="s">
        <v>1273</v>
      </c>
      <c r="E998" s="30" t="s">
        <v>16</v>
      </c>
      <c r="F998" s="46">
        <v>954141000000</v>
      </c>
      <c r="G998" s="43">
        <v>42226</v>
      </c>
      <c r="H998" s="30">
        <v>10290640010</v>
      </c>
      <c r="I998" s="30" t="s">
        <v>17</v>
      </c>
      <c r="J998" s="30" t="s">
        <v>18</v>
      </c>
      <c r="K998" s="30" t="s">
        <v>19</v>
      </c>
      <c r="L998" s="30">
        <v>10290640</v>
      </c>
      <c r="M998" s="30" t="s">
        <v>93</v>
      </c>
      <c r="N998" s="30" t="s">
        <v>1153</v>
      </c>
      <c r="O998" s="44" t="str">
        <f>IFERROR(VLOOKUP(D998,GERDATA971,14,FALSE),"")</f>
        <v>954140998930</v>
      </c>
      <c r="P998" s="42">
        <v>1</v>
      </c>
      <c r="Q998" s="30" t="s">
        <v>2898</v>
      </c>
      <c r="R998" s="1" t="str">
        <f t="shared" si="66"/>
        <v>Studying in School / College</v>
      </c>
    </row>
    <row r="999" spans="1:18" s="45" customFormat="1" ht="16.5" customHeight="1" x14ac:dyDescent="0.25">
      <c r="A999" s="42">
        <f t="shared" si="67"/>
        <v>22</v>
      </c>
      <c r="B999" s="30" t="s">
        <v>13</v>
      </c>
      <c r="C999" s="30" t="s">
        <v>14</v>
      </c>
      <c r="D999" s="1" t="s">
        <v>1298</v>
      </c>
      <c r="E999" s="30" t="s">
        <v>23</v>
      </c>
      <c r="F999" s="46">
        <v>632040000000</v>
      </c>
      <c r="G999" s="43">
        <v>39814</v>
      </c>
      <c r="H999" s="30">
        <v>10290640011</v>
      </c>
      <c r="I999" s="30" t="s">
        <v>17</v>
      </c>
      <c r="J999" s="30" t="s">
        <v>18</v>
      </c>
      <c r="K999" s="30" t="s">
        <v>19</v>
      </c>
      <c r="L999" s="30">
        <v>10290640</v>
      </c>
      <c r="M999" s="30" t="s">
        <v>93</v>
      </c>
      <c r="N999" s="30" t="s">
        <v>1142</v>
      </c>
      <c r="O999" s="44" t="str">
        <f>IFERROR(VLOOKUP(D999,GERDATA971,14,FALSE),"")</f>
        <v>632039837013</v>
      </c>
      <c r="P999" s="42">
        <v>10</v>
      </c>
      <c r="Q999" s="30" t="s">
        <v>2924</v>
      </c>
      <c r="R999" s="1" t="str">
        <f t="shared" si="66"/>
        <v xml:space="preserve">Drop Out </v>
      </c>
    </row>
    <row r="1000" spans="1:18" s="45" customFormat="1" ht="16.5" customHeight="1" x14ac:dyDescent="0.25">
      <c r="A1000" s="42">
        <f t="shared" si="67"/>
        <v>23</v>
      </c>
      <c r="B1000" s="30" t="s">
        <v>13</v>
      </c>
      <c r="C1000" s="30" t="s">
        <v>14</v>
      </c>
      <c r="D1000" s="1" t="s">
        <v>279</v>
      </c>
      <c r="E1000" s="30" t="s">
        <v>16</v>
      </c>
      <c r="F1000" s="30">
        <v>9490531478</v>
      </c>
      <c r="G1000" s="43">
        <v>38718</v>
      </c>
      <c r="H1000" s="30">
        <v>10290640010</v>
      </c>
      <c r="I1000" s="30" t="s">
        <v>17</v>
      </c>
      <c r="J1000" s="30" t="s">
        <v>31</v>
      </c>
      <c r="K1000" s="30" t="s">
        <v>19</v>
      </c>
      <c r="L1000" s="30">
        <v>10290640</v>
      </c>
      <c r="M1000" s="30" t="s">
        <v>93</v>
      </c>
      <c r="N1000" s="30" t="s">
        <v>21</v>
      </c>
      <c r="O1000" s="44" t="s">
        <v>3712</v>
      </c>
      <c r="P1000" s="42">
        <v>1</v>
      </c>
      <c r="Q1000" s="30" t="s">
        <v>3714</v>
      </c>
      <c r="R1000" s="1" t="str">
        <f t="shared" si="66"/>
        <v>Studying in School / College</v>
      </c>
    </row>
    <row r="1001" spans="1:18" s="45" customFormat="1" ht="16.5" customHeight="1" x14ac:dyDescent="0.25">
      <c r="A1001" s="42">
        <f t="shared" si="67"/>
        <v>24</v>
      </c>
      <c r="B1001" s="30" t="s">
        <v>13</v>
      </c>
      <c r="C1001" s="30" t="s">
        <v>14</v>
      </c>
      <c r="D1001" s="1" t="s">
        <v>245</v>
      </c>
      <c r="E1001" s="30" t="s">
        <v>23</v>
      </c>
      <c r="F1001" s="30">
        <v>9490751760</v>
      </c>
      <c r="G1001" s="43">
        <v>42692</v>
      </c>
      <c r="H1001" s="30">
        <v>10290640014</v>
      </c>
      <c r="I1001" s="30" t="s">
        <v>17</v>
      </c>
      <c r="J1001" s="30" t="s">
        <v>18</v>
      </c>
      <c r="K1001" s="30" t="s">
        <v>19</v>
      </c>
      <c r="L1001" s="30">
        <v>10290640</v>
      </c>
      <c r="M1001" s="30" t="s">
        <v>93</v>
      </c>
      <c r="N1001" s="30" t="s">
        <v>21</v>
      </c>
      <c r="O1001" s="44" t="str">
        <f>IFERROR(VLOOKUP(D1001,GERDATA971,14,FALSE),"")</f>
        <v>269755496976</v>
      </c>
      <c r="P1001" s="42">
        <v>1</v>
      </c>
      <c r="Q1001" s="30" t="s">
        <v>2950</v>
      </c>
      <c r="R1001" s="1" t="str">
        <f t="shared" si="66"/>
        <v>Studying in School / College</v>
      </c>
    </row>
    <row r="1002" spans="1:18" s="45" customFormat="1" ht="16.5" customHeight="1" x14ac:dyDescent="0.25">
      <c r="A1002" s="42">
        <f t="shared" si="67"/>
        <v>25</v>
      </c>
      <c r="B1002" s="30" t="s">
        <v>13</v>
      </c>
      <c r="C1002" s="30" t="s">
        <v>14</v>
      </c>
      <c r="D1002" s="1" t="s">
        <v>327</v>
      </c>
      <c r="E1002" s="30" t="s">
        <v>16</v>
      </c>
      <c r="F1002" s="30">
        <v>8331853954</v>
      </c>
      <c r="G1002" s="43">
        <v>40179</v>
      </c>
      <c r="H1002" s="30">
        <v>10290640011</v>
      </c>
      <c r="I1002" s="30" t="s">
        <v>17</v>
      </c>
      <c r="J1002" s="30" t="s">
        <v>18</v>
      </c>
      <c r="K1002" s="30" t="s">
        <v>19</v>
      </c>
      <c r="L1002" s="30">
        <v>10290640</v>
      </c>
      <c r="M1002" s="30" t="s">
        <v>93</v>
      </c>
      <c r="N1002" s="30" t="s">
        <v>21</v>
      </c>
      <c r="O1002" s="44" t="str">
        <f>IFERROR(VLOOKUP(D1002,GERDATA971,14,FALSE),"")</f>
        <v>242750259731</v>
      </c>
      <c r="P1002" s="42">
        <v>1</v>
      </c>
      <c r="Q1002" s="30" t="s">
        <v>2927</v>
      </c>
      <c r="R1002" s="1" t="str">
        <f t="shared" si="66"/>
        <v>Studying in School / College</v>
      </c>
    </row>
    <row r="1003" spans="1:18" s="45" customFormat="1" ht="16.5" customHeight="1" x14ac:dyDescent="0.25">
      <c r="A1003" s="42">
        <f t="shared" si="67"/>
        <v>26</v>
      </c>
      <c r="B1003" s="30" t="s">
        <v>13</v>
      </c>
      <c r="C1003" s="30" t="s">
        <v>14</v>
      </c>
      <c r="D1003" s="1" t="s">
        <v>1040</v>
      </c>
      <c r="E1003" s="30" t="s">
        <v>16</v>
      </c>
      <c r="F1003" s="46">
        <v>454837000000</v>
      </c>
      <c r="G1003" s="43">
        <v>40909</v>
      </c>
      <c r="H1003" s="30">
        <v>10290640010</v>
      </c>
      <c r="I1003" s="30" t="s">
        <v>17</v>
      </c>
      <c r="J1003" s="30" t="s">
        <v>18</v>
      </c>
      <c r="K1003" s="30" t="s">
        <v>19</v>
      </c>
      <c r="L1003" s="30">
        <v>10290640</v>
      </c>
      <c r="M1003" s="30" t="s">
        <v>93</v>
      </c>
      <c r="N1003" s="30" t="s">
        <v>21</v>
      </c>
      <c r="O1003" s="44" t="str">
        <f>IFERROR(VLOOKUP(D1003,GERDATA971,14,FALSE),"")</f>
        <v>454836983452</v>
      </c>
      <c r="P1003" s="42">
        <v>12</v>
      </c>
      <c r="Q1003" s="30" t="s">
        <v>2901</v>
      </c>
      <c r="R1003" s="1" t="str">
        <f t="shared" si="66"/>
        <v>Died</v>
      </c>
    </row>
    <row r="1004" spans="1:18" s="45" customFormat="1" ht="16.5" customHeight="1" x14ac:dyDescent="0.25">
      <c r="A1004" s="42">
        <f t="shared" si="67"/>
        <v>27</v>
      </c>
      <c r="B1004" s="30" t="s">
        <v>13</v>
      </c>
      <c r="C1004" s="30" t="s">
        <v>14</v>
      </c>
      <c r="D1004" s="1" t="s">
        <v>719</v>
      </c>
      <c r="E1004" s="30" t="s">
        <v>23</v>
      </c>
      <c r="F1004" s="30">
        <v>9491161945</v>
      </c>
      <c r="G1004" s="43">
        <v>38883</v>
      </c>
      <c r="H1004" s="30">
        <v>10290640004</v>
      </c>
      <c r="I1004" s="30" t="s">
        <v>17</v>
      </c>
      <c r="J1004" s="30" t="s">
        <v>18</v>
      </c>
      <c r="K1004" s="30" t="s">
        <v>19</v>
      </c>
      <c r="L1004" s="30">
        <v>10290640</v>
      </c>
      <c r="M1004" s="30" t="s">
        <v>93</v>
      </c>
      <c r="N1004" s="30" t="s">
        <v>21</v>
      </c>
      <c r="O1004" s="44" t="str">
        <f>IFERROR(VLOOKUP(D1004,GERDATA971,14,FALSE),"")</f>
        <v>428770643528</v>
      </c>
      <c r="P1004" s="42">
        <v>1</v>
      </c>
      <c r="Q1004" s="30" t="s">
        <v>2867</v>
      </c>
      <c r="R1004" s="1" t="str">
        <f t="shared" si="66"/>
        <v>Studying in School / College</v>
      </c>
    </row>
    <row r="1005" spans="1:18" s="45" customFormat="1" ht="16.5" customHeight="1" x14ac:dyDescent="0.25">
      <c r="A1005" s="42">
        <f t="shared" si="67"/>
        <v>28</v>
      </c>
      <c r="B1005" s="30" t="s">
        <v>13</v>
      </c>
      <c r="C1005" s="30" t="s">
        <v>14</v>
      </c>
      <c r="D1005" s="1" t="s">
        <v>911</v>
      </c>
      <c r="E1005" s="30" t="s">
        <v>16</v>
      </c>
      <c r="F1005" s="46">
        <v>635123000000</v>
      </c>
      <c r="G1005" s="43">
        <v>38749</v>
      </c>
      <c r="H1005" s="30">
        <v>10290640012</v>
      </c>
      <c r="I1005" s="30" t="s">
        <v>17</v>
      </c>
      <c r="J1005" s="30" t="s">
        <v>18</v>
      </c>
      <c r="K1005" s="30" t="s">
        <v>17</v>
      </c>
      <c r="L1005" s="30">
        <v>10290640</v>
      </c>
      <c r="M1005" s="30" t="s">
        <v>93</v>
      </c>
      <c r="N1005" s="30" t="s">
        <v>21</v>
      </c>
      <c r="O1005" s="44" t="s">
        <v>3716</v>
      </c>
      <c r="P1005" s="42">
        <v>1</v>
      </c>
      <c r="Q1005" s="30" t="s">
        <v>3718</v>
      </c>
      <c r="R1005" s="1" t="str">
        <f t="shared" si="66"/>
        <v>Studying in School / College</v>
      </c>
    </row>
    <row r="1006" spans="1:18" s="45" customFormat="1" ht="16.5" customHeight="1" x14ac:dyDescent="0.25">
      <c r="A1006" s="42">
        <f t="shared" si="67"/>
        <v>29</v>
      </c>
      <c r="B1006" s="30" t="s">
        <v>13</v>
      </c>
      <c r="C1006" s="30" t="s">
        <v>14</v>
      </c>
      <c r="D1006" s="1" t="s">
        <v>918</v>
      </c>
      <c r="E1006" s="30" t="s">
        <v>16</v>
      </c>
      <c r="F1006" s="46">
        <v>200312000000</v>
      </c>
      <c r="G1006" s="43">
        <v>39083</v>
      </c>
      <c r="H1006" s="30">
        <v>10290640010</v>
      </c>
      <c r="I1006" s="30" t="s">
        <v>17</v>
      </c>
      <c r="J1006" s="30" t="s">
        <v>18</v>
      </c>
      <c r="K1006" s="30" t="s">
        <v>17</v>
      </c>
      <c r="L1006" s="30">
        <v>10290640</v>
      </c>
      <c r="M1006" s="30" t="s">
        <v>93</v>
      </c>
      <c r="N1006" s="30" t="s">
        <v>21</v>
      </c>
      <c r="O1006" s="44" t="s">
        <v>3720</v>
      </c>
      <c r="P1006" s="42">
        <v>1</v>
      </c>
      <c r="Q1006" s="30" t="s">
        <v>3722</v>
      </c>
      <c r="R1006" s="1" t="str">
        <f t="shared" si="66"/>
        <v>Studying in School / College</v>
      </c>
    </row>
    <row r="1007" spans="1:18" s="45" customFormat="1" ht="16.5" customHeight="1" x14ac:dyDescent="0.25">
      <c r="A1007" s="42">
        <f t="shared" si="67"/>
        <v>30</v>
      </c>
      <c r="B1007" s="30" t="s">
        <v>13</v>
      </c>
      <c r="C1007" s="30" t="s">
        <v>14</v>
      </c>
      <c r="D1007" s="1" t="s">
        <v>1207</v>
      </c>
      <c r="E1007" s="30" t="s">
        <v>23</v>
      </c>
      <c r="F1007" s="46">
        <v>517930000000</v>
      </c>
      <c r="G1007" s="43">
        <v>41986</v>
      </c>
      <c r="H1007" s="30">
        <v>10290640010</v>
      </c>
      <c r="I1007" s="30" t="s">
        <v>17</v>
      </c>
      <c r="J1007" s="30" t="s">
        <v>18</v>
      </c>
      <c r="K1007" s="30" t="s">
        <v>19</v>
      </c>
      <c r="L1007" s="30">
        <v>10290640</v>
      </c>
      <c r="M1007" s="30" t="s">
        <v>93</v>
      </c>
      <c r="N1007" s="30" t="s">
        <v>1142</v>
      </c>
      <c r="O1007" s="44" t="str">
        <f>IFERROR(VLOOKUP(D1007,GERDATA971,14,FALSE),"")</f>
        <v>517929737486</v>
      </c>
      <c r="P1007" s="42">
        <v>1</v>
      </c>
      <c r="Q1007" s="30" t="s">
        <v>2905</v>
      </c>
      <c r="R1007" s="1" t="str">
        <f t="shared" si="66"/>
        <v>Studying in School / College</v>
      </c>
    </row>
    <row r="1008" spans="1:18" s="45" customFormat="1" ht="16.5" customHeight="1" x14ac:dyDescent="0.25">
      <c r="A1008" s="42">
        <f t="shared" si="67"/>
        <v>31</v>
      </c>
      <c r="B1008" s="30" t="s">
        <v>13</v>
      </c>
      <c r="C1008" s="30" t="s">
        <v>14</v>
      </c>
      <c r="D1008" s="1" t="s">
        <v>1231</v>
      </c>
      <c r="E1008" s="30" t="s">
        <v>23</v>
      </c>
      <c r="F1008" s="46">
        <v>675831000000</v>
      </c>
      <c r="G1008" s="43">
        <v>40552</v>
      </c>
      <c r="H1008" s="30">
        <v>10290640001</v>
      </c>
      <c r="I1008" s="30" t="s">
        <v>17</v>
      </c>
      <c r="J1008" s="30" t="s">
        <v>18</v>
      </c>
      <c r="K1008" s="30" t="s">
        <v>19</v>
      </c>
      <c r="L1008" s="30">
        <v>10290640</v>
      </c>
      <c r="M1008" s="30" t="s">
        <v>93</v>
      </c>
      <c r="N1008" s="30" t="s">
        <v>1142</v>
      </c>
      <c r="O1008" s="44" t="str">
        <f>IFERROR(VLOOKUP(D1008,GERDATA971,14,FALSE),"")</f>
        <v>675830540320</v>
      </c>
      <c r="P1008" s="42">
        <v>10</v>
      </c>
      <c r="Q1008" s="30" t="s">
        <v>2840</v>
      </c>
      <c r="R1008" s="1" t="str">
        <f t="shared" si="66"/>
        <v xml:space="preserve">Drop Out </v>
      </c>
    </row>
    <row r="1009" spans="1:18" s="45" customFormat="1" ht="16.5" customHeight="1" x14ac:dyDescent="0.25">
      <c r="A1009" s="42">
        <f t="shared" si="67"/>
        <v>32</v>
      </c>
      <c r="B1009" s="30" t="s">
        <v>13</v>
      </c>
      <c r="C1009" s="30" t="s">
        <v>14</v>
      </c>
      <c r="D1009" s="1" t="s">
        <v>1250</v>
      </c>
      <c r="E1009" s="30" t="s">
        <v>23</v>
      </c>
      <c r="F1009" s="46">
        <v>410776000000</v>
      </c>
      <c r="G1009" s="43">
        <v>39876</v>
      </c>
      <c r="H1009" s="30">
        <v>10290640001</v>
      </c>
      <c r="I1009" s="30" t="s">
        <v>17</v>
      </c>
      <c r="J1009" s="30" t="s">
        <v>18</v>
      </c>
      <c r="K1009" s="30" t="s">
        <v>19</v>
      </c>
      <c r="L1009" s="30">
        <v>10290640</v>
      </c>
      <c r="M1009" s="30" t="s">
        <v>93</v>
      </c>
      <c r="N1009" s="30" t="s">
        <v>1153</v>
      </c>
      <c r="O1009" s="44" t="str">
        <f>IFERROR(VLOOKUP(D1009,GERDATA971,14,FALSE),"")</f>
        <v>410776410397</v>
      </c>
      <c r="P1009" s="42">
        <v>10</v>
      </c>
      <c r="Q1009" s="30" t="s">
        <v>2840</v>
      </c>
      <c r="R1009" s="1" t="str">
        <f t="shared" si="66"/>
        <v xml:space="preserve">Drop Out </v>
      </c>
    </row>
    <row r="1010" spans="1:18" s="45" customFormat="1" ht="16.5" customHeight="1" x14ac:dyDescent="0.25">
      <c r="A1010" s="42">
        <f t="shared" si="67"/>
        <v>33</v>
      </c>
      <c r="B1010" s="30" t="s">
        <v>13</v>
      </c>
      <c r="C1010" s="30" t="s">
        <v>14</v>
      </c>
      <c r="D1010" s="1" t="s">
        <v>528</v>
      </c>
      <c r="E1010" s="30" t="s">
        <v>16</v>
      </c>
      <c r="F1010" s="30">
        <v>9491502947</v>
      </c>
      <c r="G1010" s="43">
        <v>38913</v>
      </c>
      <c r="H1010" s="30">
        <v>10290640004</v>
      </c>
      <c r="I1010" s="30" t="s">
        <v>17</v>
      </c>
      <c r="J1010" s="30" t="s">
        <v>18</v>
      </c>
      <c r="K1010" s="30" t="s">
        <v>19</v>
      </c>
      <c r="L1010" s="30">
        <v>10290640</v>
      </c>
      <c r="M1010" s="30" t="s">
        <v>93</v>
      </c>
      <c r="N1010" s="30" t="s">
        <v>21</v>
      </c>
      <c r="O1010" s="44" t="s">
        <v>2868</v>
      </c>
      <c r="P1010" s="42">
        <v>1</v>
      </c>
      <c r="Q1010" s="30" t="s">
        <v>3724</v>
      </c>
      <c r="R1010" s="1" t="str">
        <f t="shared" si="66"/>
        <v>Studying in School / College</v>
      </c>
    </row>
    <row r="1011" spans="1:18" s="45" customFormat="1" ht="16.5" customHeight="1" x14ac:dyDescent="0.25">
      <c r="A1011" s="42">
        <f t="shared" si="67"/>
        <v>34</v>
      </c>
      <c r="B1011" s="30" t="s">
        <v>13</v>
      </c>
      <c r="C1011" s="30" t="s">
        <v>14</v>
      </c>
      <c r="D1011" s="1" t="s">
        <v>1205</v>
      </c>
      <c r="E1011" s="30" t="s">
        <v>23</v>
      </c>
      <c r="F1011" s="46">
        <v>897102000000</v>
      </c>
      <c r="G1011" s="43">
        <v>41642</v>
      </c>
      <c r="H1011" s="30">
        <v>10290640012</v>
      </c>
      <c r="I1011" s="30" t="s">
        <v>17</v>
      </c>
      <c r="J1011" s="30" t="s">
        <v>18</v>
      </c>
      <c r="K1011" s="30" t="s">
        <v>19</v>
      </c>
      <c r="L1011" s="30">
        <v>10290640</v>
      </c>
      <c r="M1011" s="30" t="s">
        <v>93</v>
      </c>
      <c r="N1011" s="30" t="s">
        <v>1153</v>
      </c>
      <c r="O1011" s="44" t="str">
        <f t="shared" ref="O1011:O1018" si="69">IFERROR(VLOOKUP(D1011,GERDATA971,14,FALSE),"")</f>
        <v>897102320811</v>
      </c>
      <c r="P1011" s="42">
        <v>7</v>
      </c>
      <c r="Q1011" s="30" t="s">
        <v>2936</v>
      </c>
      <c r="R1011" s="1" t="str">
        <f t="shared" si="66"/>
        <v>CWSN Physically challenged</v>
      </c>
    </row>
    <row r="1012" spans="1:18" s="45" customFormat="1" ht="16.5" customHeight="1" x14ac:dyDescent="0.25">
      <c r="A1012" s="42">
        <f t="shared" si="67"/>
        <v>35</v>
      </c>
      <c r="B1012" s="30" t="s">
        <v>13</v>
      </c>
      <c r="C1012" s="30" t="s">
        <v>14</v>
      </c>
      <c r="D1012" s="1" t="s">
        <v>1294</v>
      </c>
      <c r="E1012" s="30" t="s">
        <v>23</v>
      </c>
      <c r="F1012" s="46">
        <v>348517000000</v>
      </c>
      <c r="G1012" s="43">
        <v>40544</v>
      </c>
      <c r="H1012" s="30">
        <v>10290640015</v>
      </c>
      <c r="I1012" s="30" t="s">
        <v>17</v>
      </c>
      <c r="J1012" s="30" t="s">
        <v>18</v>
      </c>
      <c r="K1012" s="30" t="s">
        <v>19</v>
      </c>
      <c r="L1012" s="30">
        <v>10290640</v>
      </c>
      <c r="M1012" s="30" t="s">
        <v>93</v>
      </c>
      <c r="N1012" s="30" t="s">
        <v>1142</v>
      </c>
      <c r="O1012" s="44" t="str">
        <f t="shared" si="69"/>
        <v>348517167256</v>
      </c>
      <c r="P1012" s="42">
        <v>1</v>
      </c>
      <c r="Q1012" s="30" t="s">
        <v>2954</v>
      </c>
      <c r="R1012" s="1" t="str">
        <f t="shared" si="66"/>
        <v>Studying in School / College</v>
      </c>
    </row>
    <row r="1013" spans="1:18" s="45" customFormat="1" ht="16.5" customHeight="1" x14ac:dyDescent="0.25">
      <c r="A1013" s="42">
        <f t="shared" si="67"/>
        <v>36</v>
      </c>
      <c r="B1013" s="30" t="s">
        <v>13</v>
      </c>
      <c r="C1013" s="30" t="s">
        <v>14</v>
      </c>
      <c r="D1013" s="1" t="s">
        <v>199</v>
      </c>
      <c r="E1013" s="30" t="s">
        <v>23</v>
      </c>
      <c r="F1013" s="46">
        <v>831762000000</v>
      </c>
      <c r="G1013" s="43">
        <v>41800</v>
      </c>
      <c r="H1013" s="30">
        <v>10290640010</v>
      </c>
      <c r="I1013" s="30" t="s">
        <v>17</v>
      </c>
      <c r="J1013" s="30" t="s">
        <v>18</v>
      </c>
      <c r="K1013" s="30" t="s">
        <v>19</v>
      </c>
      <c r="L1013" s="30">
        <v>10290640</v>
      </c>
      <c r="M1013" s="30" t="s">
        <v>93</v>
      </c>
      <c r="N1013" s="30" t="s">
        <v>1153</v>
      </c>
      <c r="O1013" s="44" t="str">
        <f t="shared" si="69"/>
        <v>831762252717</v>
      </c>
      <c r="P1013" s="42">
        <v>8</v>
      </c>
      <c r="Q1013" s="30" t="s">
        <v>2908</v>
      </c>
      <c r="R1013" s="1" t="str">
        <f t="shared" si="66"/>
        <v>Under 5 years, attending Anganwadi</v>
      </c>
    </row>
    <row r="1014" spans="1:18" s="45" customFormat="1" ht="16.5" customHeight="1" x14ac:dyDescent="0.25">
      <c r="A1014" s="42">
        <f t="shared" si="67"/>
        <v>37</v>
      </c>
      <c r="B1014" s="30" t="s">
        <v>13</v>
      </c>
      <c r="C1014" s="30" t="s">
        <v>14</v>
      </c>
      <c r="D1014" s="1" t="s">
        <v>626</v>
      </c>
      <c r="E1014" s="30" t="s">
        <v>16</v>
      </c>
      <c r="F1014" s="30">
        <v>9494327471</v>
      </c>
      <c r="G1014" s="43">
        <v>39894</v>
      </c>
      <c r="H1014" s="30">
        <v>10290640011</v>
      </c>
      <c r="I1014" s="30" t="s">
        <v>17</v>
      </c>
      <c r="J1014" s="30" t="s">
        <v>18</v>
      </c>
      <c r="K1014" s="30" t="s">
        <v>19</v>
      </c>
      <c r="L1014" s="30">
        <v>10290640</v>
      </c>
      <c r="M1014" s="30" t="s">
        <v>93</v>
      </c>
      <c r="N1014" s="30" t="s">
        <v>21</v>
      </c>
      <c r="O1014" s="44" t="str">
        <f t="shared" si="69"/>
        <v>633632445852</v>
      </c>
      <c r="P1014" s="42">
        <v>2</v>
      </c>
      <c r="Q1014" s="30" t="s">
        <v>2931</v>
      </c>
      <c r="R1014" s="1" t="str">
        <f t="shared" si="66"/>
        <v>10th passed and present not continue study</v>
      </c>
    </row>
    <row r="1015" spans="1:18" s="45" customFormat="1" ht="16.5" customHeight="1" x14ac:dyDescent="0.25">
      <c r="A1015" s="42">
        <f t="shared" si="67"/>
        <v>38</v>
      </c>
      <c r="B1015" s="30" t="s">
        <v>13</v>
      </c>
      <c r="C1015" s="30" t="s">
        <v>14</v>
      </c>
      <c r="D1015" s="1" t="s">
        <v>647</v>
      </c>
      <c r="E1015" s="30" t="s">
        <v>16</v>
      </c>
      <c r="F1015" s="30">
        <v>9491956028</v>
      </c>
      <c r="G1015" s="43">
        <v>38843</v>
      </c>
      <c r="H1015" s="30">
        <v>10290640004</v>
      </c>
      <c r="I1015" s="30" t="s">
        <v>17</v>
      </c>
      <c r="J1015" s="30" t="s">
        <v>18</v>
      </c>
      <c r="K1015" s="30" t="s">
        <v>19</v>
      </c>
      <c r="L1015" s="30">
        <v>10290640</v>
      </c>
      <c r="M1015" s="30" t="s">
        <v>93</v>
      </c>
      <c r="N1015" s="30" t="s">
        <v>21</v>
      </c>
      <c r="O1015" s="44" t="str">
        <f t="shared" si="69"/>
        <v>764342485861</v>
      </c>
      <c r="P1015" s="42">
        <v>2</v>
      </c>
      <c r="Q1015" s="30" t="s">
        <v>2871</v>
      </c>
      <c r="R1015" s="1" t="str">
        <f t="shared" si="66"/>
        <v>10th passed and present not continue study</v>
      </c>
    </row>
    <row r="1016" spans="1:18" s="45" customFormat="1" ht="16.5" customHeight="1" x14ac:dyDescent="0.25">
      <c r="A1016" s="42">
        <f t="shared" si="67"/>
        <v>39</v>
      </c>
      <c r="B1016" s="30" t="s">
        <v>13</v>
      </c>
      <c r="C1016" s="30" t="s">
        <v>14</v>
      </c>
      <c r="D1016" s="1" t="s">
        <v>976</v>
      </c>
      <c r="E1016" s="30" t="s">
        <v>16</v>
      </c>
      <c r="F1016" s="46">
        <v>241337000000</v>
      </c>
      <c r="G1016" s="43">
        <v>38777</v>
      </c>
      <c r="H1016" s="30">
        <v>10290640012</v>
      </c>
      <c r="I1016" s="30" t="s">
        <v>17</v>
      </c>
      <c r="J1016" s="30" t="s">
        <v>18</v>
      </c>
      <c r="K1016" s="30" t="s">
        <v>19</v>
      </c>
      <c r="L1016" s="30">
        <v>10290640</v>
      </c>
      <c r="M1016" s="30" t="s">
        <v>93</v>
      </c>
      <c r="N1016" s="30" t="s">
        <v>21</v>
      </c>
      <c r="O1016" s="44" t="str">
        <f t="shared" si="69"/>
        <v>241337174049</v>
      </c>
      <c r="P1016" s="42">
        <v>13</v>
      </c>
      <c r="Q1016" s="30" t="s">
        <v>1411</v>
      </c>
      <c r="R1016" s="1" t="str">
        <f t="shared" si="66"/>
        <v>Married</v>
      </c>
    </row>
    <row r="1017" spans="1:18" s="45" customFormat="1" ht="16.5" customHeight="1" x14ac:dyDescent="0.25">
      <c r="A1017" s="42">
        <f t="shared" si="67"/>
        <v>40</v>
      </c>
      <c r="B1017" s="30" t="s">
        <v>13</v>
      </c>
      <c r="C1017" s="30" t="s">
        <v>14</v>
      </c>
      <c r="D1017" s="1" t="s">
        <v>959</v>
      </c>
      <c r="E1017" s="30" t="s">
        <v>23</v>
      </c>
      <c r="F1017" s="46">
        <v>711308000000</v>
      </c>
      <c r="G1017" s="43">
        <v>39154</v>
      </c>
      <c r="H1017" s="30">
        <v>10290640001</v>
      </c>
      <c r="I1017" s="30" t="s">
        <v>17</v>
      </c>
      <c r="J1017" s="30" t="s">
        <v>18</v>
      </c>
      <c r="K1017" s="30" t="s">
        <v>19</v>
      </c>
      <c r="L1017" s="30">
        <v>10290640</v>
      </c>
      <c r="M1017" s="30" t="s">
        <v>93</v>
      </c>
      <c r="N1017" s="30" t="s">
        <v>21</v>
      </c>
      <c r="O1017" s="44" t="str">
        <f t="shared" si="69"/>
        <v>711307770353</v>
      </c>
      <c r="P1017" s="42">
        <v>2</v>
      </c>
      <c r="Q1017" s="30" t="s">
        <v>2845</v>
      </c>
      <c r="R1017" s="1" t="str">
        <f t="shared" si="66"/>
        <v>10th passed and present not continue study</v>
      </c>
    </row>
    <row r="1018" spans="1:18" s="45" customFormat="1" ht="16.5" customHeight="1" x14ac:dyDescent="0.25">
      <c r="A1018" s="42">
        <f t="shared" si="67"/>
        <v>41</v>
      </c>
      <c r="B1018" s="30" t="s">
        <v>13</v>
      </c>
      <c r="C1018" s="30" t="s">
        <v>14</v>
      </c>
      <c r="D1018" s="1" t="s">
        <v>1245</v>
      </c>
      <c r="E1018" s="30" t="s">
        <v>23</v>
      </c>
      <c r="F1018" s="46">
        <v>381961000000</v>
      </c>
      <c r="G1018" s="43">
        <v>40179</v>
      </c>
      <c r="H1018" s="30">
        <v>10290640004</v>
      </c>
      <c r="I1018" s="30" t="s">
        <v>17</v>
      </c>
      <c r="J1018" s="30" t="s">
        <v>18</v>
      </c>
      <c r="K1018" s="30" t="s">
        <v>19</v>
      </c>
      <c r="L1018" s="30">
        <v>10290640</v>
      </c>
      <c r="M1018" s="30" t="s">
        <v>93</v>
      </c>
      <c r="N1018" s="30" t="s">
        <v>1142</v>
      </c>
      <c r="O1018" s="44" t="str">
        <f t="shared" si="69"/>
        <v>381961439076</v>
      </c>
      <c r="P1018" s="42">
        <v>1</v>
      </c>
      <c r="Q1018" s="30" t="s">
        <v>2864</v>
      </c>
      <c r="R1018" s="1" t="str">
        <f t="shared" si="66"/>
        <v>Studying in School / College</v>
      </c>
    </row>
    <row r="1019" spans="1:18" s="45" customFormat="1" ht="16.5" customHeight="1" x14ac:dyDescent="0.25">
      <c r="A1019" s="42">
        <v>1</v>
      </c>
      <c r="B1019" s="30" t="s">
        <v>13</v>
      </c>
      <c r="C1019" s="30" t="s">
        <v>14</v>
      </c>
      <c r="D1019" s="1" t="s">
        <v>1051</v>
      </c>
      <c r="E1019" s="30" t="s">
        <v>16</v>
      </c>
      <c r="F1019" s="46">
        <v>618550000000</v>
      </c>
      <c r="G1019" s="43">
        <v>38915</v>
      </c>
      <c r="H1019" s="30">
        <v>10290641003</v>
      </c>
      <c r="I1019" s="30" t="s">
        <v>17</v>
      </c>
      <c r="J1019" s="30" t="s">
        <v>18</v>
      </c>
      <c r="K1019" s="30" t="s">
        <v>17</v>
      </c>
      <c r="L1019" s="30">
        <v>10290641</v>
      </c>
      <c r="M1019" s="30" t="s">
        <v>122</v>
      </c>
      <c r="N1019" s="30" t="s">
        <v>21</v>
      </c>
      <c r="O1019" s="44">
        <v>618549617424</v>
      </c>
      <c r="P1019" s="42">
        <v>11</v>
      </c>
      <c r="Q1019" s="30" t="s">
        <v>3726</v>
      </c>
      <c r="R1019" s="1" t="str">
        <f t="shared" si="66"/>
        <v>Not traced</v>
      </c>
    </row>
    <row r="1020" spans="1:18" s="45" customFormat="1" ht="16.5" customHeight="1" x14ac:dyDescent="0.25">
      <c r="A1020" s="42">
        <f t="shared" si="67"/>
        <v>2</v>
      </c>
      <c r="B1020" s="30" t="s">
        <v>13</v>
      </c>
      <c r="C1020" s="30" t="s">
        <v>14</v>
      </c>
      <c r="D1020" s="1" t="s">
        <v>511</v>
      </c>
      <c r="E1020" s="30" t="s">
        <v>16</v>
      </c>
      <c r="F1020" s="30">
        <v>8985174380</v>
      </c>
      <c r="G1020" s="43">
        <v>42600</v>
      </c>
      <c r="H1020" s="30">
        <v>10290641005</v>
      </c>
      <c r="I1020" s="30" t="s">
        <v>17</v>
      </c>
      <c r="J1020" s="30" t="s">
        <v>18</v>
      </c>
      <c r="K1020" s="30" t="s">
        <v>19</v>
      </c>
      <c r="L1020" s="30">
        <v>10290641</v>
      </c>
      <c r="M1020" s="30" t="s">
        <v>122</v>
      </c>
      <c r="N1020" s="30" t="s">
        <v>21</v>
      </c>
      <c r="O1020" s="44" t="str">
        <f>IFERROR(VLOOKUP(D1020,GERDATA971,14,FALSE),"")</f>
        <v>964135529132</v>
      </c>
      <c r="P1020" s="42">
        <v>3</v>
      </c>
      <c r="Q1020" s="30" t="s">
        <v>2112</v>
      </c>
      <c r="R1020" s="1" t="str">
        <f t="shared" si="66"/>
        <v>Inter passed and present not continue study</v>
      </c>
    </row>
    <row r="1021" spans="1:18" s="45" customFormat="1" ht="16.5" customHeight="1" x14ac:dyDescent="0.25">
      <c r="A1021" s="42">
        <f t="shared" si="67"/>
        <v>3</v>
      </c>
      <c r="B1021" s="30" t="s">
        <v>13</v>
      </c>
      <c r="C1021" s="30" t="s">
        <v>14</v>
      </c>
      <c r="D1021" s="1" t="s">
        <v>1264</v>
      </c>
      <c r="E1021" s="30" t="s">
        <v>16</v>
      </c>
      <c r="F1021" s="46">
        <v>329568000000</v>
      </c>
      <c r="G1021" s="43">
        <v>40848</v>
      </c>
      <c r="H1021" s="30">
        <v>10290641009</v>
      </c>
      <c r="I1021" s="30" t="s">
        <v>17</v>
      </c>
      <c r="J1021" s="30" t="s">
        <v>18</v>
      </c>
      <c r="K1021" s="30" t="s">
        <v>19</v>
      </c>
      <c r="L1021" s="30">
        <v>10290641</v>
      </c>
      <c r="M1021" s="30" t="s">
        <v>122</v>
      </c>
      <c r="N1021" s="30" t="s">
        <v>1153</v>
      </c>
      <c r="O1021" s="44" t="str">
        <f>IFERROR(VLOOKUP(D1021,GERDATA971,14,FALSE),"")</f>
        <v>329567839869</v>
      </c>
      <c r="P1021" s="42">
        <v>10</v>
      </c>
      <c r="Q1021" s="30" t="s">
        <v>2997</v>
      </c>
      <c r="R1021" s="1" t="str">
        <f t="shared" si="66"/>
        <v xml:space="preserve">Drop Out </v>
      </c>
    </row>
    <row r="1022" spans="1:18" s="45" customFormat="1" ht="16.5" customHeight="1" x14ac:dyDescent="0.25">
      <c r="A1022" s="42">
        <f t="shared" si="67"/>
        <v>4</v>
      </c>
      <c r="B1022" s="30" t="s">
        <v>13</v>
      </c>
      <c r="C1022" s="30" t="s">
        <v>14</v>
      </c>
      <c r="D1022" s="1" t="s">
        <v>1076</v>
      </c>
      <c r="E1022" s="30" t="s">
        <v>16</v>
      </c>
      <c r="F1022" s="46">
        <v>466194000000</v>
      </c>
      <c r="G1022" s="43">
        <v>38718</v>
      </c>
      <c r="H1022" s="30">
        <v>10290641004</v>
      </c>
      <c r="I1022" s="30" t="s">
        <v>17</v>
      </c>
      <c r="J1022" s="30" t="s">
        <v>18</v>
      </c>
      <c r="K1022" s="30" t="s">
        <v>19</v>
      </c>
      <c r="L1022" s="30">
        <v>10290641</v>
      </c>
      <c r="M1022" s="30" t="s">
        <v>122</v>
      </c>
      <c r="N1022" s="30" t="s">
        <v>21</v>
      </c>
      <c r="O1022" s="44" t="str">
        <f>IFERROR(VLOOKUP(D1022,GERDATA971,14,FALSE),"")</f>
        <v>466193890231</v>
      </c>
      <c r="P1022" s="42">
        <v>10</v>
      </c>
      <c r="Q1022" s="30" t="s">
        <v>2974</v>
      </c>
      <c r="R1022" s="1" t="str">
        <f t="shared" si="66"/>
        <v xml:space="preserve">Drop Out </v>
      </c>
    </row>
    <row r="1023" spans="1:18" s="45" customFormat="1" ht="16.5" customHeight="1" x14ac:dyDescent="0.25">
      <c r="A1023" s="42">
        <f t="shared" si="67"/>
        <v>5</v>
      </c>
      <c r="B1023" s="30" t="s">
        <v>13</v>
      </c>
      <c r="C1023" s="30" t="s">
        <v>14</v>
      </c>
      <c r="D1023" s="1" t="s">
        <v>335</v>
      </c>
      <c r="E1023" s="30" t="s">
        <v>16</v>
      </c>
      <c r="F1023" s="30">
        <v>9494325988</v>
      </c>
      <c r="G1023" s="43">
        <v>38935</v>
      </c>
      <c r="H1023" s="30">
        <v>10290641006</v>
      </c>
      <c r="I1023" s="30" t="s">
        <v>17</v>
      </c>
      <c r="J1023" s="30" t="s">
        <v>18</v>
      </c>
      <c r="K1023" s="30" t="s">
        <v>19</v>
      </c>
      <c r="L1023" s="30">
        <v>10290641</v>
      </c>
      <c r="M1023" s="30" t="s">
        <v>122</v>
      </c>
      <c r="N1023" s="30" t="s">
        <v>21</v>
      </c>
      <c r="O1023" s="44" t="str">
        <f>IFERROR(VLOOKUP(D1023,GERDATA971,14,FALSE),"")</f>
        <v>704159890406</v>
      </c>
      <c r="P1023" s="42">
        <v>1</v>
      </c>
      <c r="Q1023" s="30" t="s">
        <v>2981</v>
      </c>
      <c r="R1023" s="1" t="str">
        <f t="shared" si="66"/>
        <v>Studying in School / College</v>
      </c>
    </row>
    <row r="1024" spans="1:18" s="45" customFormat="1" ht="16.5" customHeight="1" x14ac:dyDescent="0.25">
      <c r="A1024" s="42">
        <f t="shared" si="67"/>
        <v>6</v>
      </c>
      <c r="B1024" s="30" t="s">
        <v>13</v>
      </c>
      <c r="C1024" s="30" t="s">
        <v>14</v>
      </c>
      <c r="D1024" s="1" t="s">
        <v>698</v>
      </c>
      <c r="E1024" s="30" t="s">
        <v>23</v>
      </c>
      <c r="F1024" s="30">
        <v>9493597230</v>
      </c>
      <c r="G1024" s="43">
        <v>38851</v>
      </c>
      <c r="H1024" s="30">
        <v>10290641009</v>
      </c>
      <c r="I1024" s="30" t="s">
        <v>17</v>
      </c>
      <c r="J1024" s="30" t="s">
        <v>18</v>
      </c>
      <c r="K1024" s="30" t="s">
        <v>17</v>
      </c>
      <c r="L1024" s="30">
        <v>10290641</v>
      </c>
      <c r="M1024" s="30" t="s">
        <v>122</v>
      </c>
      <c r="N1024" s="30" t="s">
        <v>21</v>
      </c>
      <c r="O1024" s="44">
        <v>684358354866</v>
      </c>
      <c r="P1024" s="42">
        <v>3</v>
      </c>
      <c r="Q1024" s="30" t="s">
        <v>3034</v>
      </c>
      <c r="R1024" s="1" t="str">
        <f t="shared" si="66"/>
        <v>Inter passed and present not continue study</v>
      </c>
    </row>
    <row r="1025" spans="1:18" s="45" customFormat="1" ht="16.5" customHeight="1" x14ac:dyDescent="0.25">
      <c r="A1025" s="42">
        <f t="shared" si="67"/>
        <v>7</v>
      </c>
      <c r="B1025" s="30" t="s">
        <v>13</v>
      </c>
      <c r="C1025" s="30" t="s">
        <v>14</v>
      </c>
      <c r="D1025" s="1" t="s">
        <v>145</v>
      </c>
      <c r="E1025" s="30" t="s">
        <v>23</v>
      </c>
      <c r="F1025" s="30">
        <v>9492142702</v>
      </c>
      <c r="G1025" s="43">
        <v>38883</v>
      </c>
      <c r="H1025" s="30">
        <v>10290641002</v>
      </c>
      <c r="I1025" s="30" t="s">
        <v>17</v>
      </c>
      <c r="J1025" s="30" t="s">
        <v>18</v>
      </c>
      <c r="K1025" s="30" t="s">
        <v>19</v>
      </c>
      <c r="L1025" s="30">
        <v>10290641</v>
      </c>
      <c r="M1025" s="30" t="s">
        <v>122</v>
      </c>
      <c r="N1025" s="30" t="s">
        <v>21</v>
      </c>
      <c r="O1025" s="44" t="str">
        <f>IFERROR(VLOOKUP(D1025,GERDATA971,14,FALSE),"")</f>
        <v>968046398067</v>
      </c>
      <c r="P1025" s="42">
        <v>10</v>
      </c>
      <c r="Q1025" s="30" t="s">
        <v>1668</v>
      </c>
      <c r="R1025" s="1" t="str">
        <f t="shared" si="66"/>
        <v xml:space="preserve">Drop Out </v>
      </c>
    </row>
    <row r="1026" spans="1:18" s="45" customFormat="1" ht="16.5" customHeight="1" x14ac:dyDescent="0.25">
      <c r="A1026" s="42">
        <f t="shared" si="67"/>
        <v>8</v>
      </c>
      <c r="B1026" s="30" t="s">
        <v>13</v>
      </c>
      <c r="C1026" s="30" t="s">
        <v>14</v>
      </c>
      <c r="D1026" s="1" t="s">
        <v>419</v>
      </c>
      <c r="E1026" s="30" t="s">
        <v>16</v>
      </c>
      <c r="F1026" s="30">
        <v>8333852506</v>
      </c>
      <c r="G1026" s="43">
        <v>38915</v>
      </c>
      <c r="H1026" s="30">
        <v>10290641007</v>
      </c>
      <c r="I1026" s="30" t="s">
        <v>17</v>
      </c>
      <c r="J1026" s="30" t="s">
        <v>18</v>
      </c>
      <c r="K1026" s="30" t="s">
        <v>19</v>
      </c>
      <c r="L1026" s="30">
        <v>10290641</v>
      </c>
      <c r="M1026" s="30" t="s">
        <v>122</v>
      </c>
      <c r="N1026" s="30" t="s">
        <v>21</v>
      </c>
      <c r="O1026" s="44" t="str">
        <f>IFERROR(VLOOKUP(D1026,GERDATA971,14,FALSE),"")</f>
        <v>630979816433</v>
      </c>
      <c r="P1026" s="42">
        <v>3</v>
      </c>
      <c r="Q1026" s="30" t="s">
        <v>2984</v>
      </c>
      <c r="R1026" s="1" t="str">
        <f t="shared" si="66"/>
        <v>Inter passed and present not continue study</v>
      </c>
    </row>
    <row r="1027" spans="1:18" s="45" customFormat="1" ht="16.5" customHeight="1" x14ac:dyDescent="0.25">
      <c r="A1027" s="42">
        <f t="shared" si="67"/>
        <v>9</v>
      </c>
      <c r="B1027" s="30" t="s">
        <v>13</v>
      </c>
      <c r="C1027" s="30" t="s">
        <v>14</v>
      </c>
      <c r="D1027" s="1" t="s">
        <v>121</v>
      </c>
      <c r="E1027" s="30" t="s">
        <v>23</v>
      </c>
      <c r="F1027" s="30">
        <v>9490253317</v>
      </c>
      <c r="G1027" s="43">
        <v>42370</v>
      </c>
      <c r="H1027" s="30">
        <v>10290641008</v>
      </c>
      <c r="I1027" s="30" t="s">
        <v>17</v>
      </c>
      <c r="J1027" s="30" t="s">
        <v>18</v>
      </c>
      <c r="K1027" s="30" t="s">
        <v>19</v>
      </c>
      <c r="L1027" s="30">
        <v>10290641</v>
      </c>
      <c r="M1027" s="30" t="s">
        <v>122</v>
      </c>
      <c r="N1027" s="30" t="s">
        <v>21</v>
      </c>
      <c r="O1027" s="44" t="str">
        <f>IFERROR(VLOOKUP(D1027,GERDATA971,14,FALSE),"")</f>
        <v>555698763722</v>
      </c>
      <c r="P1027" s="42">
        <v>3</v>
      </c>
      <c r="Q1027" s="30" t="s">
        <v>2987</v>
      </c>
      <c r="R1027" s="1" t="str">
        <f t="shared" ref="R1027:R1090" si="70">IFERROR(VLOOKUP(P1027,REASONCODE,2,FALSE),"")</f>
        <v>Inter passed and present not continue study</v>
      </c>
    </row>
    <row r="1028" spans="1:18" s="45" customFormat="1" ht="16.5" customHeight="1" x14ac:dyDescent="0.25">
      <c r="A1028" s="42">
        <f t="shared" si="67"/>
        <v>10</v>
      </c>
      <c r="B1028" s="30" t="s">
        <v>13</v>
      </c>
      <c r="C1028" s="30" t="s">
        <v>14</v>
      </c>
      <c r="D1028" s="1" t="s">
        <v>257</v>
      </c>
      <c r="E1028" s="30" t="s">
        <v>16</v>
      </c>
      <c r="F1028" s="46">
        <v>774005000000</v>
      </c>
      <c r="G1028" s="43">
        <v>39030</v>
      </c>
      <c r="H1028" s="30">
        <v>10290641002</v>
      </c>
      <c r="I1028" s="30" t="s">
        <v>17</v>
      </c>
      <c r="J1028" s="30" t="s">
        <v>18</v>
      </c>
      <c r="K1028" s="30" t="s">
        <v>19</v>
      </c>
      <c r="L1028" s="30">
        <v>10290641</v>
      </c>
      <c r="M1028" s="30" t="s">
        <v>122</v>
      </c>
      <c r="N1028" s="30" t="s">
        <v>21</v>
      </c>
      <c r="O1028" s="44">
        <v>658520996869</v>
      </c>
      <c r="P1028" s="42">
        <v>1</v>
      </c>
      <c r="Q1028" s="30" t="s">
        <v>1400</v>
      </c>
      <c r="R1028" s="1" t="str">
        <f t="shared" si="70"/>
        <v>Studying in School / College</v>
      </c>
    </row>
    <row r="1029" spans="1:18" s="45" customFormat="1" ht="16.5" customHeight="1" x14ac:dyDescent="0.25">
      <c r="A1029" s="42">
        <f t="shared" ref="A1029:A1092" si="71">A1028+1</f>
        <v>11</v>
      </c>
      <c r="B1029" s="30" t="s">
        <v>13</v>
      </c>
      <c r="C1029" s="30" t="s">
        <v>14</v>
      </c>
      <c r="D1029" s="1" t="s">
        <v>506</v>
      </c>
      <c r="E1029" s="30" t="s">
        <v>23</v>
      </c>
      <c r="F1029" s="46">
        <v>988812000000</v>
      </c>
      <c r="G1029" s="43">
        <v>38631</v>
      </c>
      <c r="H1029" s="30">
        <v>10290641002</v>
      </c>
      <c r="I1029" s="30" t="s">
        <v>17</v>
      </c>
      <c r="J1029" s="30" t="s">
        <v>18</v>
      </c>
      <c r="K1029" s="30" t="s">
        <v>19</v>
      </c>
      <c r="L1029" s="30">
        <v>10290641</v>
      </c>
      <c r="M1029" s="30" t="s">
        <v>122</v>
      </c>
      <c r="N1029" s="30" t="s">
        <v>21</v>
      </c>
      <c r="O1029" s="44">
        <v>988811618725</v>
      </c>
      <c r="P1029" s="42">
        <v>13</v>
      </c>
      <c r="Q1029" s="30" t="s">
        <v>1411</v>
      </c>
      <c r="R1029" s="1" t="str">
        <f t="shared" si="70"/>
        <v>Married</v>
      </c>
    </row>
    <row r="1030" spans="1:18" s="45" customFormat="1" ht="16.5" customHeight="1" x14ac:dyDescent="0.25">
      <c r="A1030" s="42">
        <f t="shared" si="71"/>
        <v>12</v>
      </c>
      <c r="B1030" s="30" t="s">
        <v>13</v>
      </c>
      <c r="C1030" s="30" t="s">
        <v>14</v>
      </c>
      <c r="D1030" s="1" t="s">
        <v>960</v>
      </c>
      <c r="E1030" s="30" t="s">
        <v>16</v>
      </c>
      <c r="F1030" s="46">
        <v>897827000000</v>
      </c>
      <c r="G1030" s="43">
        <v>38809</v>
      </c>
      <c r="H1030" s="30">
        <v>10290641002</v>
      </c>
      <c r="I1030" s="30" t="s">
        <v>17</v>
      </c>
      <c r="J1030" s="30" t="s">
        <v>18</v>
      </c>
      <c r="K1030" s="30" t="s">
        <v>17</v>
      </c>
      <c r="L1030" s="30">
        <v>10290641</v>
      </c>
      <c r="M1030" s="30" t="s">
        <v>122</v>
      </c>
      <c r="N1030" s="30" t="s">
        <v>21</v>
      </c>
      <c r="O1030" s="44">
        <v>897826824415</v>
      </c>
      <c r="P1030" s="42">
        <v>10</v>
      </c>
      <c r="Q1030" s="30" t="s">
        <v>3731</v>
      </c>
      <c r="R1030" s="1" t="str">
        <f t="shared" si="70"/>
        <v xml:space="preserve">Drop Out </v>
      </c>
    </row>
    <row r="1031" spans="1:18" s="45" customFormat="1" ht="16.5" customHeight="1" x14ac:dyDescent="0.25">
      <c r="A1031" s="42">
        <f t="shared" si="71"/>
        <v>13</v>
      </c>
      <c r="B1031" s="30" t="s">
        <v>13</v>
      </c>
      <c r="C1031" s="30" t="s">
        <v>14</v>
      </c>
      <c r="D1031" s="1" t="s">
        <v>760</v>
      </c>
      <c r="E1031" s="30" t="s">
        <v>16</v>
      </c>
      <c r="F1031" s="30">
        <v>9381264240</v>
      </c>
      <c r="G1031" s="43">
        <v>38881</v>
      </c>
      <c r="H1031" s="30">
        <v>10290641009</v>
      </c>
      <c r="I1031" s="30" t="s">
        <v>17</v>
      </c>
      <c r="J1031" s="30" t="s">
        <v>18</v>
      </c>
      <c r="K1031" s="30" t="s">
        <v>17</v>
      </c>
      <c r="L1031" s="30">
        <v>10290641</v>
      </c>
      <c r="M1031" s="30" t="s">
        <v>122</v>
      </c>
      <c r="N1031" s="30" t="s">
        <v>21</v>
      </c>
      <c r="O1031" s="44">
        <v>575167934101</v>
      </c>
      <c r="P1031" s="42">
        <v>3</v>
      </c>
      <c r="Q1031" s="30" t="s">
        <v>3732</v>
      </c>
      <c r="R1031" s="1" t="str">
        <f t="shared" si="70"/>
        <v>Inter passed and present not continue study</v>
      </c>
    </row>
    <row r="1032" spans="1:18" s="45" customFormat="1" ht="16.5" customHeight="1" x14ac:dyDescent="0.25">
      <c r="A1032" s="42">
        <f t="shared" si="71"/>
        <v>14</v>
      </c>
      <c r="B1032" s="30" t="s">
        <v>13</v>
      </c>
      <c r="C1032" s="30" t="s">
        <v>14</v>
      </c>
      <c r="D1032" s="1" t="s">
        <v>367</v>
      </c>
      <c r="E1032" s="30" t="s">
        <v>23</v>
      </c>
      <c r="F1032" s="30">
        <v>9440152730</v>
      </c>
      <c r="G1032" s="43">
        <v>38718</v>
      </c>
      <c r="H1032" s="30">
        <v>10290641002</v>
      </c>
      <c r="I1032" s="30" t="s">
        <v>17</v>
      </c>
      <c r="J1032" s="30" t="s">
        <v>18</v>
      </c>
      <c r="K1032" s="30" t="s">
        <v>19</v>
      </c>
      <c r="L1032" s="30">
        <v>10290641</v>
      </c>
      <c r="M1032" s="30" t="s">
        <v>122</v>
      </c>
      <c r="N1032" s="30" t="s">
        <v>21</v>
      </c>
      <c r="O1032" s="44" t="str">
        <f t="shared" ref="O1032:O1037" si="72">IFERROR(VLOOKUP(D1032,GERDATA971,14,FALSE),"")</f>
        <v>284394049663</v>
      </c>
      <c r="P1032" s="42">
        <v>10</v>
      </c>
      <c r="Q1032" s="30" t="s">
        <v>2965</v>
      </c>
      <c r="R1032" s="1" t="str">
        <f t="shared" si="70"/>
        <v xml:space="preserve">Drop Out </v>
      </c>
    </row>
    <row r="1033" spans="1:18" s="45" customFormat="1" ht="16.5" customHeight="1" x14ac:dyDescent="0.25">
      <c r="A1033" s="42">
        <f t="shared" si="71"/>
        <v>15</v>
      </c>
      <c r="B1033" s="30" t="s">
        <v>13</v>
      </c>
      <c r="C1033" s="30" t="s">
        <v>14</v>
      </c>
      <c r="D1033" s="1" t="s">
        <v>435</v>
      </c>
      <c r="E1033" s="30"/>
      <c r="F1033" s="30">
        <v>7382110502</v>
      </c>
      <c r="G1033" s="43">
        <v>42351</v>
      </c>
      <c r="H1033" s="30">
        <v>10290641002</v>
      </c>
      <c r="I1033" s="30" t="s">
        <v>17</v>
      </c>
      <c r="J1033" s="30" t="s">
        <v>18</v>
      </c>
      <c r="K1033" s="30" t="s">
        <v>19</v>
      </c>
      <c r="L1033" s="30">
        <v>10290641</v>
      </c>
      <c r="M1033" s="30" t="s">
        <v>122</v>
      </c>
      <c r="N1033" s="30" t="s">
        <v>21</v>
      </c>
      <c r="O1033" s="44" t="str">
        <f t="shared" si="72"/>
        <v/>
      </c>
      <c r="P1033" s="42">
        <v>11</v>
      </c>
      <c r="Q1033" s="30" t="s">
        <v>1552</v>
      </c>
      <c r="R1033" s="1" t="str">
        <f t="shared" si="70"/>
        <v>Not traced</v>
      </c>
    </row>
    <row r="1034" spans="1:18" s="45" customFormat="1" ht="16.5" customHeight="1" x14ac:dyDescent="0.25">
      <c r="A1034" s="42">
        <f t="shared" si="71"/>
        <v>16</v>
      </c>
      <c r="B1034" s="30" t="s">
        <v>13</v>
      </c>
      <c r="C1034" s="30" t="s">
        <v>14</v>
      </c>
      <c r="D1034" s="1" t="s">
        <v>1121</v>
      </c>
      <c r="E1034" s="30" t="s">
        <v>23</v>
      </c>
      <c r="F1034" s="46">
        <v>418487000000</v>
      </c>
      <c r="G1034" s="43">
        <v>38806</v>
      </c>
      <c r="H1034" s="30">
        <v>10290641008</v>
      </c>
      <c r="I1034" s="30" t="s">
        <v>17</v>
      </c>
      <c r="J1034" s="30" t="s">
        <v>18</v>
      </c>
      <c r="K1034" s="30" t="s">
        <v>19</v>
      </c>
      <c r="L1034" s="30">
        <v>10290641</v>
      </c>
      <c r="M1034" s="30" t="s">
        <v>122</v>
      </c>
      <c r="N1034" s="30" t="s">
        <v>21</v>
      </c>
      <c r="O1034" s="44" t="str">
        <f t="shared" si="72"/>
        <v>418487070158</v>
      </c>
      <c r="P1034" s="42">
        <v>3</v>
      </c>
      <c r="Q1034" s="30" t="s">
        <v>2989</v>
      </c>
      <c r="R1034" s="1" t="str">
        <f t="shared" si="70"/>
        <v>Inter passed and present not continue study</v>
      </c>
    </row>
    <row r="1035" spans="1:18" s="45" customFormat="1" ht="16.5" customHeight="1" x14ac:dyDescent="0.25">
      <c r="A1035" s="42">
        <f t="shared" si="71"/>
        <v>17</v>
      </c>
      <c r="B1035" s="30" t="s">
        <v>13</v>
      </c>
      <c r="C1035" s="30" t="s">
        <v>14</v>
      </c>
      <c r="D1035" s="1" t="s">
        <v>1115</v>
      </c>
      <c r="E1035" s="30" t="s">
        <v>23</v>
      </c>
      <c r="F1035" s="46">
        <v>667848000000</v>
      </c>
      <c r="G1035" s="43">
        <v>38718</v>
      </c>
      <c r="H1035" s="30">
        <v>10290641004</v>
      </c>
      <c r="I1035" s="30" t="s">
        <v>17</v>
      </c>
      <c r="J1035" s="30" t="s">
        <v>18</v>
      </c>
      <c r="K1035" s="30" t="s">
        <v>19</v>
      </c>
      <c r="L1035" s="30">
        <v>10290641</v>
      </c>
      <c r="M1035" s="30" t="s">
        <v>122</v>
      </c>
      <c r="N1035" s="30" t="s">
        <v>21</v>
      </c>
      <c r="O1035" s="44" t="str">
        <f t="shared" si="72"/>
        <v>667748230254</v>
      </c>
      <c r="P1035" s="42">
        <v>1</v>
      </c>
      <c r="Q1035" s="30" t="s">
        <v>2976</v>
      </c>
      <c r="R1035" s="1" t="str">
        <f t="shared" si="70"/>
        <v>Studying in School / College</v>
      </c>
    </row>
    <row r="1036" spans="1:18" s="45" customFormat="1" ht="16.5" customHeight="1" x14ac:dyDescent="0.25">
      <c r="A1036" s="42">
        <f t="shared" si="71"/>
        <v>18</v>
      </c>
      <c r="B1036" s="30" t="s">
        <v>13</v>
      </c>
      <c r="C1036" s="30" t="s">
        <v>14</v>
      </c>
      <c r="D1036" s="1" t="s">
        <v>842</v>
      </c>
      <c r="E1036" s="30" t="s">
        <v>16</v>
      </c>
      <c r="F1036" s="30">
        <v>9491005592</v>
      </c>
      <c r="G1036" s="43">
        <v>39361</v>
      </c>
      <c r="H1036" s="30">
        <v>10290641002</v>
      </c>
      <c r="I1036" s="30" t="s">
        <v>17</v>
      </c>
      <c r="J1036" s="30" t="s">
        <v>18</v>
      </c>
      <c r="K1036" s="30" t="s">
        <v>19</v>
      </c>
      <c r="L1036" s="30">
        <v>10290641</v>
      </c>
      <c r="M1036" s="30" t="s">
        <v>122</v>
      </c>
      <c r="N1036" s="30" t="s">
        <v>21</v>
      </c>
      <c r="O1036" s="44" t="str">
        <f t="shared" si="72"/>
        <v>203956992994</v>
      </c>
      <c r="P1036" s="42">
        <v>1</v>
      </c>
      <c r="Q1036" s="30" t="s">
        <v>2969</v>
      </c>
      <c r="R1036" s="1" t="str">
        <f t="shared" si="70"/>
        <v>Studying in School / College</v>
      </c>
    </row>
    <row r="1037" spans="1:18" s="45" customFormat="1" ht="16.5" customHeight="1" x14ac:dyDescent="0.25">
      <c r="A1037" s="42">
        <f t="shared" si="71"/>
        <v>19</v>
      </c>
      <c r="B1037" s="30" t="s">
        <v>13</v>
      </c>
      <c r="C1037" s="30" t="s">
        <v>14</v>
      </c>
      <c r="D1037" s="1" t="s">
        <v>148</v>
      </c>
      <c r="E1037" s="30" t="s">
        <v>23</v>
      </c>
      <c r="F1037" s="30">
        <v>9381264240</v>
      </c>
      <c r="G1037" s="43">
        <v>39027</v>
      </c>
      <c r="H1037" s="30">
        <v>10290641009</v>
      </c>
      <c r="I1037" s="30" t="s">
        <v>17</v>
      </c>
      <c r="J1037" s="30" t="s">
        <v>18</v>
      </c>
      <c r="K1037" s="30" t="s">
        <v>19</v>
      </c>
      <c r="L1037" s="30">
        <v>10290641</v>
      </c>
      <c r="M1037" s="30" t="s">
        <v>122</v>
      </c>
      <c r="N1037" s="30" t="s">
        <v>21</v>
      </c>
      <c r="O1037" s="44" t="str">
        <f t="shared" si="72"/>
        <v>871584615182</v>
      </c>
      <c r="P1037" s="42">
        <v>1</v>
      </c>
      <c r="Q1037" s="30" t="s">
        <v>2999</v>
      </c>
      <c r="R1037" s="1" t="str">
        <f t="shared" si="70"/>
        <v>Studying in School / College</v>
      </c>
    </row>
    <row r="1038" spans="1:18" s="45" customFormat="1" ht="16.5" customHeight="1" x14ac:dyDescent="0.25">
      <c r="A1038" s="42">
        <f t="shared" si="71"/>
        <v>20</v>
      </c>
      <c r="B1038" s="30" t="s">
        <v>13</v>
      </c>
      <c r="C1038" s="30" t="s">
        <v>14</v>
      </c>
      <c r="D1038" s="1" t="s">
        <v>607</v>
      </c>
      <c r="E1038" s="30" t="s">
        <v>23</v>
      </c>
      <c r="F1038" s="30">
        <v>9491423099</v>
      </c>
      <c r="G1038" s="43">
        <v>38784</v>
      </c>
      <c r="H1038" s="30">
        <v>10290641005</v>
      </c>
      <c r="I1038" s="30" t="s">
        <v>17</v>
      </c>
      <c r="J1038" s="30" t="s">
        <v>18</v>
      </c>
      <c r="K1038" s="30" t="s">
        <v>17</v>
      </c>
      <c r="L1038" s="30">
        <v>10290641</v>
      </c>
      <c r="M1038" s="30" t="s">
        <v>122</v>
      </c>
      <c r="N1038" s="30" t="s">
        <v>21</v>
      </c>
      <c r="O1038" s="44">
        <v>476799751158</v>
      </c>
      <c r="P1038" s="42">
        <v>3</v>
      </c>
      <c r="Q1038" s="30" t="s">
        <v>3734</v>
      </c>
      <c r="R1038" s="1" t="str">
        <f t="shared" si="70"/>
        <v>Inter passed and present not continue study</v>
      </c>
    </row>
    <row r="1039" spans="1:18" s="45" customFormat="1" ht="16.5" customHeight="1" x14ac:dyDescent="0.25">
      <c r="A1039" s="42">
        <f t="shared" si="71"/>
        <v>21</v>
      </c>
      <c r="B1039" s="30" t="s">
        <v>13</v>
      </c>
      <c r="C1039" s="30" t="s">
        <v>14</v>
      </c>
      <c r="D1039" s="1" t="s">
        <v>839</v>
      </c>
      <c r="E1039" s="30" t="s">
        <v>23</v>
      </c>
      <c r="F1039" s="30">
        <v>7382711242</v>
      </c>
      <c r="G1039" s="43">
        <v>42376</v>
      </c>
      <c r="H1039" s="30">
        <v>10290641008</v>
      </c>
      <c r="I1039" s="30" t="s">
        <v>17</v>
      </c>
      <c r="J1039" s="30" t="s">
        <v>18</v>
      </c>
      <c r="K1039" s="30" t="s">
        <v>19</v>
      </c>
      <c r="L1039" s="30">
        <v>10290641</v>
      </c>
      <c r="M1039" s="30" t="s">
        <v>122</v>
      </c>
      <c r="N1039" s="30" t="s">
        <v>21</v>
      </c>
      <c r="O1039" s="44" t="str">
        <f t="shared" ref="O1039:O1048" si="73">IFERROR(VLOOKUP(D1039,GERDATA971,14,FALSE),"")</f>
        <v>985263265225</v>
      </c>
      <c r="P1039" s="42">
        <v>10</v>
      </c>
      <c r="Q1039" s="30" t="s">
        <v>2992</v>
      </c>
      <c r="R1039" s="1" t="str">
        <f t="shared" si="70"/>
        <v xml:space="preserve">Drop Out </v>
      </c>
    </row>
    <row r="1040" spans="1:18" s="45" customFormat="1" ht="16.5" customHeight="1" x14ac:dyDescent="0.25">
      <c r="A1040" s="42">
        <v>1</v>
      </c>
      <c r="B1040" s="30" t="s">
        <v>13</v>
      </c>
      <c r="C1040" s="30" t="s">
        <v>14</v>
      </c>
      <c r="D1040" s="1" t="s">
        <v>832</v>
      </c>
      <c r="E1040" s="30" t="s">
        <v>23</v>
      </c>
      <c r="F1040" s="30">
        <v>9491028391</v>
      </c>
      <c r="G1040" s="43">
        <v>38783</v>
      </c>
      <c r="H1040" s="30">
        <v>10290642003</v>
      </c>
      <c r="I1040" s="30" t="s">
        <v>17</v>
      </c>
      <c r="J1040" s="30" t="s">
        <v>18</v>
      </c>
      <c r="K1040" s="30" t="s">
        <v>19</v>
      </c>
      <c r="L1040" s="30">
        <v>10290642</v>
      </c>
      <c r="M1040" s="30" t="s">
        <v>104</v>
      </c>
      <c r="N1040" s="30" t="s">
        <v>21</v>
      </c>
      <c r="O1040" s="44" t="str">
        <f t="shared" si="73"/>
        <v>823484522682</v>
      </c>
      <c r="P1040" s="42">
        <v>2</v>
      </c>
      <c r="Q1040" s="30" t="s">
        <v>1360</v>
      </c>
      <c r="R1040" s="1" t="str">
        <f t="shared" si="70"/>
        <v>10th passed and present not continue study</v>
      </c>
    </row>
    <row r="1041" spans="1:18" s="45" customFormat="1" ht="16.5" customHeight="1" x14ac:dyDescent="0.25">
      <c r="A1041" s="42">
        <f t="shared" si="71"/>
        <v>2</v>
      </c>
      <c r="B1041" s="30" t="s">
        <v>13</v>
      </c>
      <c r="C1041" s="30" t="s">
        <v>14</v>
      </c>
      <c r="D1041" s="1" t="s">
        <v>177</v>
      </c>
      <c r="E1041" s="30" t="s">
        <v>16</v>
      </c>
      <c r="F1041" s="30">
        <v>9999999999</v>
      </c>
      <c r="G1041" s="43">
        <v>39448</v>
      </c>
      <c r="H1041" s="30">
        <v>10290642009</v>
      </c>
      <c r="I1041" s="30" t="s">
        <v>17</v>
      </c>
      <c r="J1041" s="30" t="s">
        <v>18</v>
      </c>
      <c r="K1041" s="30" t="s">
        <v>19</v>
      </c>
      <c r="L1041" s="30">
        <v>10290642</v>
      </c>
      <c r="M1041" s="30" t="s">
        <v>104</v>
      </c>
      <c r="N1041" s="30" t="s">
        <v>21</v>
      </c>
      <c r="O1041" s="44" t="str">
        <f t="shared" si="73"/>
        <v/>
      </c>
      <c r="P1041" s="42">
        <v>11</v>
      </c>
      <c r="Q1041" s="30" t="s">
        <v>1552</v>
      </c>
      <c r="R1041" s="1" t="str">
        <f t="shared" si="70"/>
        <v>Not traced</v>
      </c>
    </row>
    <row r="1042" spans="1:18" s="45" customFormat="1" ht="16.5" customHeight="1" x14ac:dyDescent="0.25">
      <c r="A1042" s="42">
        <f t="shared" si="71"/>
        <v>3</v>
      </c>
      <c r="B1042" s="30" t="s">
        <v>13</v>
      </c>
      <c r="C1042" s="30" t="s">
        <v>14</v>
      </c>
      <c r="D1042" s="1" t="s">
        <v>768</v>
      </c>
      <c r="E1042" s="30" t="s">
        <v>16</v>
      </c>
      <c r="F1042" s="30">
        <v>9392548719</v>
      </c>
      <c r="G1042" s="43">
        <v>39456</v>
      </c>
      <c r="H1042" s="30">
        <v>10290642009</v>
      </c>
      <c r="I1042" s="30" t="s">
        <v>17</v>
      </c>
      <c r="J1042" s="30" t="s">
        <v>18</v>
      </c>
      <c r="K1042" s="30" t="s">
        <v>19</v>
      </c>
      <c r="L1042" s="30">
        <v>10290642</v>
      </c>
      <c r="M1042" s="30" t="s">
        <v>104</v>
      </c>
      <c r="N1042" s="30" t="s">
        <v>21</v>
      </c>
      <c r="O1042" s="44" t="str">
        <f t="shared" si="73"/>
        <v/>
      </c>
      <c r="P1042" s="42">
        <v>11</v>
      </c>
      <c r="Q1042" s="30" t="s">
        <v>1552</v>
      </c>
      <c r="R1042" s="1" t="str">
        <f t="shared" si="70"/>
        <v>Not traced</v>
      </c>
    </row>
    <row r="1043" spans="1:18" s="45" customFormat="1" ht="16.5" customHeight="1" x14ac:dyDescent="0.25">
      <c r="A1043" s="42">
        <f t="shared" si="71"/>
        <v>4</v>
      </c>
      <c r="B1043" s="30" t="s">
        <v>13</v>
      </c>
      <c r="C1043" s="30" t="s">
        <v>14</v>
      </c>
      <c r="D1043" s="1" t="s">
        <v>926</v>
      </c>
      <c r="E1043" s="30" t="s">
        <v>23</v>
      </c>
      <c r="F1043" s="46">
        <v>580042000000</v>
      </c>
      <c r="G1043" s="43">
        <v>38718</v>
      </c>
      <c r="H1043" s="30">
        <v>10290642009</v>
      </c>
      <c r="I1043" s="30" t="s">
        <v>17</v>
      </c>
      <c r="J1043" s="30" t="s">
        <v>18</v>
      </c>
      <c r="K1043" s="30" t="s">
        <v>19</v>
      </c>
      <c r="L1043" s="30">
        <v>10290642</v>
      </c>
      <c r="M1043" s="30" t="s">
        <v>104</v>
      </c>
      <c r="N1043" s="30" t="s">
        <v>21</v>
      </c>
      <c r="O1043" s="44" t="str">
        <f t="shared" si="73"/>
        <v/>
      </c>
      <c r="P1043" s="42">
        <v>11</v>
      </c>
      <c r="Q1043" s="30" t="s">
        <v>1552</v>
      </c>
      <c r="R1043" s="1" t="str">
        <f t="shared" si="70"/>
        <v>Not traced</v>
      </c>
    </row>
    <row r="1044" spans="1:18" s="45" customFormat="1" ht="16.5" customHeight="1" x14ac:dyDescent="0.25">
      <c r="A1044" s="42">
        <f t="shared" si="71"/>
        <v>5</v>
      </c>
      <c r="B1044" s="30" t="s">
        <v>13</v>
      </c>
      <c r="C1044" s="30" t="s">
        <v>14</v>
      </c>
      <c r="D1044" s="1" t="s">
        <v>200</v>
      </c>
      <c r="E1044" s="30" t="s">
        <v>23</v>
      </c>
      <c r="F1044" s="30">
        <v>7569267992</v>
      </c>
      <c r="G1044" s="43">
        <v>39448</v>
      </c>
      <c r="H1044" s="30">
        <v>10290642006</v>
      </c>
      <c r="I1044" s="30" t="s">
        <v>17</v>
      </c>
      <c r="J1044" s="30" t="s">
        <v>18</v>
      </c>
      <c r="K1044" s="30" t="s">
        <v>19</v>
      </c>
      <c r="L1044" s="30">
        <v>10290642</v>
      </c>
      <c r="M1044" s="30" t="s">
        <v>104</v>
      </c>
      <c r="N1044" s="30" t="s">
        <v>21</v>
      </c>
      <c r="O1044" s="44" t="str">
        <f t="shared" si="73"/>
        <v>562932277031</v>
      </c>
      <c r="P1044" s="42">
        <v>2</v>
      </c>
      <c r="Q1044" s="30" t="s">
        <v>1360</v>
      </c>
      <c r="R1044" s="1" t="str">
        <f t="shared" si="70"/>
        <v>10th passed and present not continue study</v>
      </c>
    </row>
    <row r="1045" spans="1:18" s="45" customFormat="1" ht="16.5" customHeight="1" x14ac:dyDescent="0.25">
      <c r="A1045" s="42">
        <f t="shared" si="71"/>
        <v>6</v>
      </c>
      <c r="B1045" s="30" t="s">
        <v>13</v>
      </c>
      <c r="C1045" s="30" t="s">
        <v>14</v>
      </c>
      <c r="D1045" s="1" t="s">
        <v>875</v>
      </c>
      <c r="E1045" s="30" t="s">
        <v>23</v>
      </c>
      <c r="F1045" s="30">
        <v>9392548719</v>
      </c>
      <c r="G1045" s="43">
        <v>40179</v>
      </c>
      <c r="H1045" s="30">
        <v>10290642009</v>
      </c>
      <c r="I1045" s="30" t="s">
        <v>17</v>
      </c>
      <c r="J1045" s="30" t="s">
        <v>18</v>
      </c>
      <c r="K1045" s="30" t="s">
        <v>19</v>
      </c>
      <c r="L1045" s="30">
        <v>10290642</v>
      </c>
      <c r="M1045" s="30" t="s">
        <v>104</v>
      </c>
      <c r="N1045" s="30" t="s">
        <v>21</v>
      </c>
      <c r="O1045" s="44" t="str">
        <f t="shared" si="73"/>
        <v/>
      </c>
      <c r="P1045" s="42">
        <v>11</v>
      </c>
      <c r="Q1045" s="30" t="s">
        <v>1552</v>
      </c>
      <c r="R1045" s="1" t="str">
        <f t="shared" si="70"/>
        <v>Not traced</v>
      </c>
    </row>
    <row r="1046" spans="1:18" s="45" customFormat="1" ht="16.5" customHeight="1" x14ac:dyDescent="0.25">
      <c r="A1046" s="42">
        <f t="shared" si="71"/>
        <v>7</v>
      </c>
      <c r="B1046" s="30" t="s">
        <v>13</v>
      </c>
      <c r="C1046" s="30" t="s">
        <v>14</v>
      </c>
      <c r="D1046" s="1" t="s">
        <v>103</v>
      </c>
      <c r="E1046" s="30" t="s">
        <v>16</v>
      </c>
      <c r="F1046" s="30">
        <v>9999999999</v>
      </c>
      <c r="G1046" s="43">
        <v>39448</v>
      </c>
      <c r="H1046" s="30">
        <v>10290642009</v>
      </c>
      <c r="I1046" s="30" t="s">
        <v>17</v>
      </c>
      <c r="J1046" s="30" t="s">
        <v>18</v>
      </c>
      <c r="K1046" s="30" t="s">
        <v>19</v>
      </c>
      <c r="L1046" s="30">
        <v>10290642</v>
      </c>
      <c r="M1046" s="30" t="s">
        <v>104</v>
      </c>
      <c r="N1046" s="30" t="s">
        <v>21</v>
      </c>
      <c r="O1046" s="44" t="str">
        <f t="shared" si="73"/>
        <v/>
      </c>
      <c r="P1046" s="42">
        <v>11</v>
      </c>
      <c r="Q1046" s="30" t="s">
        <v>1552</v>
      </c>
      <c r="R1046" s="1" t="str">
        <f t="shared" si="70"/>
        <v>Not traced</v>
      </c>
    </row>
    <row r="1047" spans="1:18" s="45" customFormat="1" ht="16.5" customHeight="1" x14ac:dyDescent="0.25">
      <c r="A1047" s="42">
        <f t="shared" si="71"/>
        <v>8</v>
      </c>
      <c r="B1047" s="30" t="s">
        <v>13</v>
      </c>
      <c r="C1047" s="30" t="s">
        <v>14</v>
      </c>
      <c r="D1047" s="1" t="s">
        <v>792</v>
      </c>
      <c r="E1047" s="30" t="s">
        <v>16</v>
      </c>
      <c r="F1047" s="30">
        <v>9491204868</v>
      </c>
      <c r="G1047" s="43">
        <v>42005</v>
      </c>
      <c r="H1047" s="30">
        <v>10290642006</v>
      </c>
      <c r="I1047" s="30" t="s">
        <v>17</v>
      </c>
      <c r="J1047" s="30" t="s">
        <v>18</v>
      </c>
      <c r="K1047" s="30" t="s">
        <v>19</v>
      </c>
      <c r="L1047" s="30">
        <v>10290642</v>
      </c>
      <c r="M1047" s="30" t="s">
        <v>104</v>
      </c>
      <c r="N1047" s="30" t="s">
        <v>21</v>
      </c>
      <c r="O1047" s="44" t="str">
        <f t="shared" si="73"/>
        <v/>
      </c>
      <c r="P1047" s="42">
        <v>1</v>
      </c>
      <c r="Q1047" s="30" t="s">
        <v>3012</v>
      </c>
      <c r="R1047" s="1" t="str">
        <f t="shared" si="70"/>
        <v>Studying in School / College</v>
      </c>
    </row>
    <row r="1048" spans="1:18" s="45" customFormat="1" ht="16.5" customHeight="1" x14ac:dyDescent="0.25">
      <c r="A1048" s="42">
        <f t="shared" si="71"/>
        <v>9</v>
      </c>
      <c r="B1048" s="30" t="s">
        <v>13</v>
      </c>
      <c r="C1048" s="30" t="s">
        <v>14</v>
      </c>
      <c r="D1048" s="1" t="s">
        <v>1048</v>
      </c>
      <c r="E1048" s="30" t="s">
        <v>23</v>
      </c>
      <c r="F1048" s="46">
        <v>900258000000</v>
      </c>
      <c r="G1048" s="43">
        <v>38718</v>
      </c>
      <c r="H1048" s="30">
        <v>10290642009</v>
      </c>
      <c r="I1048" s="30" t="s">
        <v>17</v>
      </c>
      <c r="J1048" s="30" t="s">
        <v>18</v>
      </c>
      <c r="K1048" s="30" t="s">
        <v>19</v>
      </c>
      <c r="L1048" s="30">
        <v>10290642</v>
      </c>
      <c r="M1048" s="30" t="s">
        <v>104</v>
      </c>
      <c r="N1048" s="30" t="s">
        <v>21</v>
      </c>
      <c r="O1048" s="44" t="str">
        <f t="shared" si="73"/>
        <v/>
      </c>
      <c r="P1048" s="42">
        <v>11</v>
      </c>
      <c r="Q1048" s="30" t="s">
        <v>1552</v>
      </c>
      <c r="R1048" s="1" t="str">
        <f t="shared" si="70"/>
        <v>Not traced</v>
      </c>
    </row>
    <row r="1049" spans="1:18" s="45" customFormat="1" ht="16.5" customHeight="1" x14ac:dyDescent="0.25">
      <c r="A1049" s="42">
        <f t="shared" si="71"/>
        <v>10</v>
      </c>
      <c r="B1049" s="30" t="s">
        <v>13</v>
      </c>
      <c r="C1049" s="30" t="s">
        <v>14</v>
      </c>
      <c r="D1049" s="1" t="s">
        <v>923</v>
      </c>
      <c r="E1049" s="30" t="s">
        <v>23</v>
      </c>
      <c r="F1049" s="46">
        <v>249780000000</v>
      </c>
      <c r="G1049" s="43">
        <v>38892</v>
      </c>
      <c r="H1049" s="30">
        <v>10290642003</v>
      </c>
      <c r="I1049" s="30" t="s">
        <v>17</v>
      </c>
      <c r="J1049" s="30" t="s">
        <v>18</v>
      </c>
      <c r="K1049" s="30" t="s">
        <v>17</v>
      </c>
      <c r="L1049" s="30">
        <v>10290642</v>
      </c>
      <c r="M1049" s="30" t="s">
        <v>104</v>
      </c>
      <c r="N1049" s="30" t="s">
        <v>21</v>
      </c>
      <c r="O1049" s="44"/>
      <c r="P1049" s="42">
        <v>11</v>
      </c>
      <c r="Q1049" s="30"/>
      <c r="R1049" s="1" t="str">
        <f t="shared" si="70"/>
        <v>Not traced</v>
      </c>
    </row>
    <row r="1050" spans="1:18" s="45" customFormat="1" ht="16.5" customHeight="1" x14ac:dyDescent="0.25">
      <c r="A1050" s="42">
        <f t="shared" si="71"/>
        <v>11</v>
      </c>
      <c r="B1050" s="30" t="s">
        <v>13</v>
      </c>
      <c r="C1050" s="30" t="s">
        <v>14</v>
      </c>
      <c r="D1050" s="1" t="s">
        <v>1297</v>
      </c>
      <c r="E1050" s="30" t="s">
        <v>23</v>
      </c>
      <c r="F1050" s="46">
        <v>715613000000</v>
      </c>
      <c r="G1050" s="43">
        <v>40179</v>
      </c>
      <c r="H1050" s="30">
        <v>10290642010</v>
      </c>
      <c r="I1050" s="30" t="s">
        <v>17</v>
      </c>
      <c r="J1050" s="30" t="s">
        <v>18</v>
      </c>
      <c r="K1050" s="30" t="s">
        <v>19</v>
      </c>
      <c r="L1050" s="30">
        <v>10290642</v>
      </c>
      <c r="M1050" s="30" t="s">
        <v>104</v>
      </c>
      <c r="N1050" s="30" t="s">
        <v>1142</v>
      </c>
      <c r="O1050" s="44" t="str">
        <f>IFERROR(VLOOKUP(D1050,GERDATA971,14,FALSE),"")</f>
        <v/>
      </c>
      <c r="P1050" s="42">
        <v>11</v>
      </c>
      <c r="Q1050" s="30" t="s">
        <v>1552</v>
      </c>
      <c r="R1050" s="1" t="str">
        <f t="shared" si="70"/>
        <v>Not traced</v>
      </c>
    </row>
    <row r="1051" spans="1:18" s="45" customFormat="1" ht="16.5" customHeight="1" x14ac:dyDescent="0.25">
      <c r="A1051" s="42">
        <f t="shared" si="71"/>
        <v>12</v>
      </c>
      <c r="B1051" s="30" t="s">
        <v>13</v>
      </c>
      <c r="C1051" s="30" t="s">
        <v>14</v>
      </c>
      <c r="D1051" s="1" t="s">
        <v>633</v>
      </c>
      <c r="E1051" s="30" t="s">
        <v>16</v>
      </c>
      <c r="F1051" s="30">
        <v>9494283542</v>
      </c>
      <c r="G1051" s="43">
        <v>38718</v>
      </c>
      <c r="H1051" s="30">
        <v>10290642009</v>
      </c>
      <c r="I1051" s="30" t="s">
        <v>17</v>
      </c>
      <c r="J1051" s="30" t="s">
        <v>31</v>
      </c>
      <c r="K1051" s="30" t="s">
        <v>19</v>
      </c>
      <c r="L1051" s="30">
        <v>10290642</v>
      </c>
      <c r="M1051" s="30" t="s">
        <v>104</v>
      </c>
      <c r="N1051" s="30" t="s">
        <v>21</v>
      </c>
      <c r="O1051" s="44"/>
      <c r="P1051" s="42">
        <v>12</v>
      </c>
      <c r="Q1051" s="30" t="s">
        <v>1473</v>
      </c>
      <c r="R1051" s="1" t="str">
        <f t="shared" si="70"/>
        <v>Died</v>
      </c>
    </row>
    <row r="1052" spans="1:18" s="45" customFormat="1" ht="16.5" customHeight="1" x14ac:dyDescent="0.25">
      <c r="A1052" s="42">
        <f t="shared" si="71"/>
        <v>13</v>
      </c>
      <c r="B1052" s="30" t="s">
        <v>13</v>
      </c>
      <c r="C1052" s="30" t="s">
        <v>14</v>
      </c>
      <c r="D1052" s="1" t="s">
        <v>1197</v>
      </c>
      <c r="E1052" s="30" t="s">
        <v>23</v>
      </c>
      <c r="F1052" s="46">
        <v>408606000000</v>
      </c>
      <c r="G1052" s="43">
        <v>39946</v>
      </c>
      <c r="H1052" s="30">
        <v>10290642008</v>
      </c>
      <c r="I1052" s="30" t="s">
        <v>17</v>
      </c>
      <c r="J1052" s="30" t="s">
        <v>18</v>
      </c>
      <c r="K1052" s="30" t="s">
        <v>19</v>
      </c>
      <c r="L1052" s="30">
        <v>10290642</v>
      </c>
      <c r="M1052" s="30" t="s">
        <v>104</v>
      </c>
      <c r="N1052" s="30" t="s">
        <v>1142</v>
      </c>
      <c r="O1052" s="44">
        <v>408605507376</v>
      </c>
      <c r="P1052" s="42">
        <v>1</v>
      </c>
      <c r="Q1052" s="30" t="s">
        <v>1372</v>
      </c>
      <c r="R1052" s="1" t="str">
        <f t="shared" si="70"/>
        <v>Studying in School / College</v>
      </c>
    </row>
    <row r="1053" spans="1:18" s="45" customFormat="1" ht="16.5" customHeight="1" x14ac:dyDescent="0.25">
      <c r="A1053" s="42">
        <f t="shared" si="71"/>
        <v>14</v>
      </c>
      <c r="B1053" s="30" t="s">
        <v>13</v>
      </c>
      <c r="C1053" s="30" t="s">
        <v>14</v>
      </c>
      <c r="D1053" s="1" t="s">
        <v>276</v>
      </c>
      <c r="E1053" s="30" t="s">
        <v>23</v>
      </c>
      <c r="F1053" s="30">
        <v>9347563717</v>
      </c>
      <c r="G1053" s="43">
        <v>38718</v>
      </c>
      <c r="H1053" s="30">
        <v>10290642003</v>
      </c>
      <c r="I1053" s="30" t="s">
        <v>17</v>
      </c>
      <c r="J1053" s="30" t="s">
        <v>31</v>
      </c>
      <c r="K1053" s="30" t="s">
        <v>19</v>
      </c>
      <c r="L1053" s="30">
        <v>10290642</v>
      </c>
      <c r="M1053" s="30" t="s">
        <v>104</v>
      </c>
      <c r="N1053" s="30" t="s">
        <v>21</v>
      </c>
      <c r="O1053" s="44"/>
      <c r="P1053" s="42">
        <v>12</v>
      </c>
      <c r="Q1053" s="30" t="s">
        <v>1473</v>
      </c>
      <c r="R1053" s="1" t="str">
        <f t="shared" si="70"/>
        <v>Died</v>
      </c>
    </row>
    <row r="1054" spans="1:18" s="45" customFormat="1" ht="16.5" customHeight="1" x14ac:dyDescent="0.25">
      <c r="A1054" s="42">
        <f t="shared" si="71"/>
        <v>15</v>
      </c>
      <c r="B1054" s="30" t="s">
        <v>13</v>
      </c>
      <c r="C1054" s="30" t="s">
        <v>14</v>
      </c>
      <c r="D1054" s="1" t="s">
        <v>1187</v>
      </c>
      <c r="E1054" s="30" t="s">
        <v>23</v>
      </c>
      <c r="F1054" s="46">
        <v>675289000000</v>
      </c>
      <c r="G1054" s="43">
        <v>41365</v>
      </c>
      <c r="H1054" s="30">
        <v>10290642010</v>
      </c>
      <c r="I1054" s="30" t="s">
        <v>17</v>
      </c>
      <c r="J1054" s="30" t="s">
        <v>18</v>
      </c>
      <c r="K1054" s="30" t="s">
        <v>19</v>
      </c>
      <c r="L1054" s="30">
        <v>10290642</v>
      </c>
      <c r="M1054" s="30" t="s">
        <v>104</v>
      </c>
      <c r="N1054" s="30" t="s">
        <v>1142</v>
      </c>
      <c r="O1054" s="44" t="str">
        <f>IFERROR(VLOOKUP(D1054,GERDATA971,14,FALSE),"")</f>
        <v/>
      </c>
      <c r="P1054" s="42">
        <v>11</v>
      </c>
      <c r="Q1054" s="30" t="s">
        <v>1552</v>
      </c>
      <c r="R1054" s="1" t="str">
        <f t="shared" si="70"/>
        <v>Not traced</v>
      </c>
    </row>
    <row r="1055" spans="1:18" s="45" customFormat="1" ht="16.5" customHeight="1" x14ac:dyDescent="0.25">
      <c r="A1055" s="42">
        <f t="shared" si="71"/>
        <v>16</v>
      </c>
      <c r="B1055" s="30" t="s">
        <v>13</v>
      </c>
      <c r="C1055" s="30" t="s">
        <v>14</v>
      </c>
      <c r="D1055" s="1" t="s">
        <v>1161</v>
      </c>
      <c r="E1055" s="30" t="s">
        <v>16</v>
      </c>
      <c r="F1055" s="46">
        <v>244246000000</v>
      </c>
      <c r="G1055" s="43">
        <v>39490</v>
      </c>
      <c r="H1055" s="30">
        <v>10290642004</v>
      </c>
      <c r="I1055" s="30" t="s">
        <v>17</v>
      </c>
      <c r="J1055" s="30" t="s">
        <v>18</v>
      </c>
      <c r="K1055" s="30" t="s">
        <v>19</v>
      </c>
      <c r="L1055" s="30">
        <v>10290642</v>
      </c>
      <c r="M1055" s="30" t="s">
        <v>104</v>
      </c>
      <c r="N1055" s="30" t="s">
        <v>1142</v>
      </c>
      <c r="O1055" s="44" t="str">
        <f>IFERROR(VLOOKUP(D1055,GERDATA971,14,FALSE),"")</f>
        <v>244245562421</v>
      </c>
      <c r="P1055" s="42">
        <v>10</v>
      </c>
      <c r="Q1055" s="30" t="s">
        <v>1525</v>
      </c>
      <c r="R1055" s="1" t="str">
        <f t="shared" si="70"/>
        <v xml:space="preserve">Drop Out </v>
      </c>
    </row>
    <row r="1056" spans="1:18" s="45" customFormat="1" ht="16.5" customHeight="1" x14ac:dyDescent="0.25">
      <c r="A1056" s="42">
        <f t="shared" si="71"/>
        <v>17</v>
      </c>
      <c r="B1056" s="30" t="s">
        <v>13</v>
      </c>
      <c r="C1056" s="30" t="s">
        <v>14</v>
      </c>
      <c r="D1056" s="1" t="s">
        <v>574</v>
      </c>
      <c r="E1056" s="30" t="s">
        <v>16</v>
      </c>
      <c r="F1056" s="30">
        <v>8106977600</v>
      </c>
      <c r="G1056" s="43">
        <v>39448</v>
      </c>
      <c r="H1056" s="30">
        <v>10290642008</v>
      </c>
      <c r="I1056" s="30" t="s">
        <v>17</v>
      </c>
      <c r="J1056" s="30" t="s">
        <v>18</v>
      </c>
      <c r="K1056" s="30" t="s">
        <v>19</v>
      </c>
      <c r="L1056" s="30">
        <v>10290642</v>
      </c>
      <c r="M1056" s="30" t="s">
        <v>104</v>
      </c>
      <c r="N1056" s="30" t="s">
        <v>21</v>
      </c>
      <c r="O1056" s="44">
        <v>802764843831</v>
      </c>
      <c r="P1056" s="42">
        <v>1</v>
      </c>
      <c r="Q1056" s="30" t="s">
        <v>1400</v>
      </c>
      <c r="R1056" s="1" t="str">
        <f t="shared" si="70"/>
        <v>Studying in School / College</v>
      </c>
    </row>
    <row r="1057" spans="1:18" s="45" customFormat="1" ht="16.5" customHeight="1" x14ac:dyDescent="0.25">
      <c r="A1057" s="42">
        <f t="shared" si="71"/>
        <v>18</v>
      </c>
      <c r="B1057" s="30" t="s">
        <v>13</v>
      </c>
      <c r="C1057" s="30" t="s">
        <v>14</v>
      </c>
      <c r="D1057" s="1" t="s">
        <v>300</v>
      </c>
      <c r="E1057" s="30" t="s">
        <v>23</v>
      </c>
      <c r="F1057" s="30">
        <v>9381227368</v>
      </c>
      <c r="G1057" s="43">
        <v>39448</v>
      </c>
      <c r="H1057" s="30">
        <v>10290642006</v>
      </c>
      <c r="I1057" s="30" t="s">
        <v>17</v>
      </c>
      <c r="J1057" s="30" t="s">
        <v>18</v>
      </c>
      <c r="K1057" s="30" t="s">
        <v>19</v>
      </c>
      <c r="L1057" s="30">
        <v>10290642</v>
      </c>
      <c r="M1057" s="30" t="s">
        <v>104</v>
      </c>
      <c r="N1057" s="30" t="s">
        <v>21</v>
      </c>
      <c r="O1057" s="44" t="str">
        <f>IFERROR(VLOOKUP(D1057,GERDATA971,14,FALSE),"")</f>
        <v>509154551787</v>
      </c>
      <c r="P1057" s="42">
        <v>3</v>
      </c>
      <c r="Q1057" s="30" t="s">
        <v>2112</v>
      </c>
      <c r="R1057" s="1" t="str">
        <f t="shared" si="70"/>
        <v>Inter passed and present not continue study</v>
      </c>
    </row>
    <row r="1058" spans="1:18" s="45" customFormat="1" ht="16.5" customHeight="1" x14ac:dyDescent="0.25">
      <c r="A1058" s="42">
        <f t="shared" si="71"/>
        <v>19</v>
      </c>
      <c r="B1058" s="30" t="s">
        <v>13</v>
      </c>
      <c r="C1058" s="30" t="s">
        <v>14</v>
      </c>
      <c r="D1058" s="1" t="s">
        <v>935</v>
      </c>
      <c r="E1058" s="30" t="s">
        <v>23</v>
      </c>
      <c r="F1058" s="46">
        <v>332482000000</v>
      </c>
      <c r="G1058" s="43">
        <v>41508</v>
      </c>
      <c r="H1058" s="30">
        <v>10290642010</v>
      </c>
      <c r="I1058" s="30" t="s">
        <v>17</v>
      </c>
      <c r="J1058" s="30" t="s">
        <v>18</v>
      </c>
      <c r="K1058" s="30" t="s">
        <v>19</v>
      </c>
      <c r="L1058" s="30">
        <v>10290642</v>
      </c>
      <c r="M1058" s="30" t="s">
        <v>104</v>
      </c>
      <c r="N1058" s="30" t="s">
        <v>21</v>
      </c>
      <c r="O1058" s="44">
        <v>332482442777</v>
      </c>
      <c r="P1058" s="42">
        <v>1</v>
      </c>
      <c r="Q1058" s="30" t="s">
        <v>1372</v>
      </c>
      <c r="R1058" s="1" t="str">
        <f t="shared" si="70"/>
        <v>Studying in School / College</v>
      </c>
    </row>
    <row r="1059" spans="1:18" s="45" customFormat="1" ht="16.5" customHeight="1" x14ac:dyDescent="0.25">
      <c r="A1059" s="42">
        <f t="shared" si="71"/>
        <v>20</v>
      </c>
      <c r="B1059" s="30" t="s">
        <v>13</v>
      </c>
      <c r="C1059" s="30" t="s">
        <v>14</v>
      </c>
      <c r="D1059" s="1" t="s">
        <v>383</v>
      </c>
      <c r="E1059" s="30" t="s">
        <v>23</v>
      </c>
      <c r="F1059" s="30">
        <v>9491204868</v>
      </c>
      <c r="G1059" s="43">
        <v>39448</v>
      </c>
      <c r="H1059" s="30">
        <v>10290642009</v>
      </c>
      <c r="I1059" s="30" t="s">
        <v>17</v>
      </c>
      <c r="J1059" s="30" t="s">
        <v>18</v>
      </c>
      <c r="K1059" s="30" t="s">
        <v>19</v>
      </c>
      <c r="L1059" s="30">
        <v>10290642</v>
      </c>
      <c r="M1059" s="30" t="s">
        <v>104</v>
      </c>
      <c r="N1059" s="30" t="s">
        <v>21</v>
      </c>
      <c r="O1059" s="44" t="str">
        <f>IFERROR(VLOOKUP(D1059,GERDATA971,14,FALSE),"")</f>
        <v/>
      </c>
      <c r="P1059" s="42">
        <v>11</v>
      </c>
      <c r="Q1059" s="30" t="s">
        <v>1552</v>
      </c>
      <c r="R1059" s="1" t="str">
        <f t="shared" si="70"/>
        <v>Not traced</v>
      </c>
    </row>
    <row r="1060" spans="1:18" s="45" customFormat="1" ht="16.5" customHeight="1" x14ac:dyDescent="0.25">
      <c r="A1060" s="42">
        <f t="shared" si="71"/>
        <v>21</v>
      </c>
      <c r="B1060" s="30" t="s">
        <v>13</v>
      </c>
      <c r="C1060" s="30" t="s">
        <v>14</v>
      </c>
      <c r="D1060" s="1" t="s">
        <v>898</v>
      </c>
      <c r="E1060" s="30" t="s">
        <v>16</v>
      </c>
      <c r="F1060" s="46">
        <v>667495000000</v>
      </c>
      <c r="G1060" s="43">
        <v>39448</v>
      </c>
      <c r="H1060" s="30">
        <v>10290642009</v>
      </c>
      <c r="I1060" s="30" t="s">
        <v>17</v>
      </c>
      <c r="J1060" s="30" t="s">
        <v>18</v>
      </c>
      <c r="K1060" s="30" t="s">
        <v>19</v>
      </c>
      <c r="L1060" s="30">
        <v>10290642</v>
      </c>
      <c r="M1060" s="30" t="s">
        <v>104</v>
      </c>
      <c r="N1060" s="30" t="s">
        <v>21</v>
      </c>
      <c r="O1060" s="44" t="str">
        <f>IFERROR(VLOOKUP(D1060,GERDATA971,14,FALSE),"")</f>
        <v/>
      </c>
      <c r="P1060" s="42">
        <v>11</v>
      </c>
      <c r="Q1060" s="30" t="s">
        <v>1552</v>
      </c>
      <c r="R1060" s="1" t="str">
        <f t="shared" si="70"/>
        <v>Not traced</v>
      </c>
    </row>
    <row r="1061" spans="1:18" s="45" customFormat="1" ht="16.5" customHeight="1" x14ac:dyDescent="0.25">
      <c r="A1061" s="42">
        <v>1</v>
      </c>
      <c r="B1061" s="30" t="s">
        <v>13</v>
      </c>
      <c r="C1061" s="30" t="s">
        <v>14</v>
      </c>
      <c r="D1061" s="1" t="s">
        <v>474</v>
      </c>
      <c r="E1061" s="30" t="s">
        <v>23</v>
      </c>
      <c r="F1061" s="30">
        <v>9494266298</v>
      </c>
      <c r="G1061" s="43">
        <v>39675</v>
      </c>
      <c r="H1061" s="30">
        <v>10290643002</v>
      </c>
      <c r="I1061" s="30" t="s">
        <v>17</v>
      </c>
      <c r="J1061" s="30" t="s">
        <v>18</v>
      </c>
      <c r="K1061" s="30" t="s">
        <v>19</v>
      </c>
      <c r="L1061" s="30">
        <v>10290643</v>
      </c>
      <c r="M1061" s="30" t="s">
        <v>64</v>
      </c>
      <c r="N1061" s="30" t="s">
        <v>21</v>
      </c>
      <c r="O1061" s="44" t="str">
        <f>IFERROR(VLOOKUP(D1061,GERDATA971,14,FALSE),"")</f>
        <v>796812874719</v>
      </c>
      <c r="P1061" s="42">
        <v>1</v>
      </c>
      <c r="Q1061" s="30" t="s">
        <v>3024</v>
      </c>
      <c r="R1061" s="1" t="str">
        <f t="shared" si="70"/>
        <v>Studying in School / College</v>
      </c>
    </row>
    <row r="1062" spans="1:18" s="45" customFormat="1" ht="16.5" customHeight="1" x14ac:dyDescent="0.25">
      <c r="A1062" s="42">
        <f t="shared" si="71"/>
        <v>2</v>
      </c>
      <c r="B1062" s="30" t="s">
        <v>13</v>
      </c>
      <c r="C1062" s="30" t="s">
        <v>14</v>
      </c>
      <c r="D1062" s="1" t="s">
        <v>325</v>
      </c>
      <c r="E1062" s="30" t="s">
        <v>16</v>
      </c>
      <c r="F1062" s="30">
        <v>8886012066</v>
      </c>
      <c r="G1062" s="43">
        <v>38643</v>
      </c>
      <c r="H1062" s="30">
        <v>10290643008</v>
      </c>
      <c r="I1062" s="30" t="s">
        <v>17</v>
      </c>
      <c r="J1062" s="30" t="s">
        <v>18</v>
      </c>
      <c r="K1062" s="30" t="s">
        <v>17</v>
      </c>
      <c r="L1062" s="30">
        <v>10290643</v>
      </c>
      <c r="M1062" s="30" t="s">
        <v>64</v>
      </c>
      <c r="N1062" s="30" t="s">
        <v>21</v>
      </c>
      <c r="O1062" s="44">
        <v>268977655707</v>
      </c>
      <c r="P1062" s="42">
        <v>1</v>
      </c>
      <c r="Q1062" s="30" t="s">
        <v>1400</v>
      </c>
      <c r="R1062" s="1" t="str">
        <f t="shared" si="70"/>
        <v>Studying in School / College</v>
      </c>
    </row>
    <row r="1063" spans="1:18" s="45" customFormat="1" ht="16.5" customHeight="1" x14ac:dyDescent="0.25">
      <c r="A1063" s="42">
        <f t="shared" si="71"/>
        <v>3</v>
      </c>
      <c r="B1063" s="30" t="s">
        <v>13</v>
      </c>
      <c r="C1063" s="30" t="s">
        <v>14</v>
      </c>
      <c r="D1063" s="1" t="s">
        <v>931</v>
      </c>
      <c r="E1063" s="30" t="s">
        <v>23</v>
      </c>
      <c r="F1063" s="46">
        <v>796813000000</v>
      </c>
      <c r="G1063" s="43">
        <v>41255</v>
      </c>
      <c r="H1063" s="30">
        <v>10290643002</v>
      </c>
      <c r="I1063" s="30" t="s">
        <v>17</v>
      </c>
      <c r="J1063" s="30" t="s">
        <v>18</v>
      </c>
      <c r="K1063" s="30" t="s">
        <v>19</v>
      </c>
      <c r="L1063" s="30">
        <v>10290643</v>
      </c>
      <c r="M1063" s="30" t="s">
        <v>64</v>
      </c>
      <c r="N1063" s="30" t="s">
        <v>21</v>
      </c>
      <c r="O1063" s="44" t="str">
        <f>IFERROR(VLOOKUP(D1063,GERDATA971,14,FALSE),"")</f>
        <v>737998338576</v>
      </c>
      <c r="P1063" s="42">
        <v>1</v>
      </c>
      <c r="Q1063" s="30" t="s">
        <v>3026</v>
      </c>
      <c r="R1063" s="1" t="str">
        <f t="shared" si="70"/>
        <v>Studying in School / College</v>
      </c>
    </row>
    <row r="1064" spans="1:18" s="45" customFormat="1" ht="16.5" customHeight="1" x14ac:dyDescent="0.25">
      <c r="A1064" s="42">
        <f t="shared" si="71"/>
        <v>4</v>
      </c>
      <c r="B1064" s="30" t="s">
        <v>13</v>
      </c>
      <c r="C1064" s="30" t="s">
        <v>14</v>
      </c>
      <c r="D1064" s="1" t="s">
        <v>622</v>
      </c>
      <c r="E1064" s="30" t="s">
        <v>23</v>
      </c>
      <c r="F1064" s="30">
        <v>8333862904</v>
      </c>
      <c r="G1064" s="43">
        <v>39117</v>
      </c>
      <c r="H1064" s="30">
        <v>10290643008</v>
      </c>
      <c r="I1064" s="30" t="s">
        <v>17</v>
      </c>
      <c r="J1064" s="30" t="s">
        <v>18</v>
      </c>
      <c r="K1064" s="30" t="s">
        <v>17</v>
      </c>
      <c r="L1064" s="30">
        <v>10290643</v>
      </c>
      <c r="M1064" s="30" t="s">
        <v>64</v>
      </c>
      <c r="N1064" s="30" t="s">
        <v>21</v>
      </c>
      <c r="O1064" s="44">
        <v>514243422164</v>
      </c>
      <c r="P1064" s="42">
        <v>2</v>
      </c>
      <c r="Q1064" s="30" t="s">
        <v>1360</v>
      </c>
      <c r="R1064" s="1" t="str">
        <f t="shared" si="70"/>
        <v>10th passed and present not continue study</v>
      </c>
    </row>
    <row r="1065" spans="1:18" s="45" customFormat="1" ht="16.5" customHeight="1" x14ac:dyDescent="0.25">
      <c r="A1065" s="42">
        <f t="shared" si="71"/>
        <v>5</v>
      </c>
      <c r="B1065" s="30" t="s">
        <v>13</v>
      </c>
      <c r="C1065" s="30" t="s">
        <v>14</v>
      </c>
      <c r="D1065" s="1" t="s">
        <v>791</v>
      </c>
      <c r="E1065" s="30" t="s">
        <v>16</v>
      </c>
      <c r="F1065" s="30">
        <v>9441255940</v>
      </c>
      <c r="G1065" s="43">
        <v>42370</v>
      </c>
      <c r="H1065" s="30">
        <v>10290643009</v>
      </c>
      <c r="I1065" s="30" t="s">
        <v>17</v>
      </c>
      <c r="J1065" s="30" t="s">
        <v>18</v>
      </c>
      <c r="K1065" s="30" t="s">
        <v>19</v>
      </c>
      <c r="L1065" s="30">
        <v>10290643</v>
      </c>
      <c r="M1065" s="30" t="s">
        <v>64</v>
      </c>
      <c r="N1065" s="30" t="s">
        <v>21</v>
      </c>
      <c r="O1065" s="44" t="str">
        <f>IFERROR(VLOOKUP(D1065,GERDATA971,14,FALSE),"")</f>
        <v/>
      </c>
      <c r="P1065" s="42">
        <v>11</v>
      </c>
      <c r="Q1065" s="30" t="s">
        <v>1552</v>
      </c>
      <c r="R1065" s="1" t="str">
        <f t="shared" si="70"/>
        <v>Not traced</v>
      </c>
    </row>
    <row r="1066" spans="1:18" s="45" customFormat="1" ht="16.5" customHeight="1" x14ac:dyDescent="0.25">
      <c r="A1066" s="42">
        <f t="shared" si="71"/>
        <v>6</v>
      </c>
      <c r="B1066" s="30" t="s">
        <v>13</v>
      </c>
      <c r="C1066" s="30" t="s">
        <v>14</v>
      </c>
      <c r="D1066" s="1" t="s">
        <v>816</v>
      </c>
      <c r="E1066" s="30" t="s">
        <v>23</v>
      </c>
      <c r="F1066" s="30">
        <v>8333896045</v>
      </c>
      <c r="G1066" s="43">
        <v>39416</v>
      </c>
      <c r="H1066" s="30">
        <v>10290643003</v>
      </c>
      <c r="I1066" s="30" t="s">
        <v>17</v>
      </c>
      <c r="J1066" s="30" t="s">
        <v>18</v>
      </c>
      <c r="K1066" s="30" t="s">
        <v>19</v>
      </c>
      <c r="L1066" s="30">
        <v>10290643</v>
      </c>
      <c r="M1066" s="30" t="s">
        <v>64</v>
      </c>
      <c r="N1066" s="30" t="s">
        <v>21</v>
      </c>
      <c r="O1066" s="44" t="str">
        <f>IFERROR(VLOOKUP(D1066,GERDATA971,14,FALSE),"")</f>
        <v>718744618990</v>
      </c>
      <c r="P1066" s="42">
        <v>3</v>
      </c>
      <c r="Q1066" s="30" t="s">
        <v>2112</v>
      </c>
      <c r="R1066" s="1" t="str">
        <f t="shared" si="70"/>
        <v>Inter passed and present not continue study</v>
      </c>
    </row>
    <row r="1067" spans="1:18" s="45" customFormat="1" ht="16.5" customHeight="1" x14ac:dyDescent="0.25">
      <c r="A1067" s="42">
        <f t="shared" si="71"/>
        <v>7</v>
      </c>
      <c r="B1067" s="30" t="s">
        <v>13</v>
      </c>
      <c r="C1067" s="30" t="s">
        <v>14</v>
      </c>
      <c r="D1067" s="1" t="s">
        <v>1261</v>
      </c>
      <c r="E1067" s="30" t="s">
        <v>16</v>
      </c>
      <c r="F1067" s="46">
        <v>402306000000</v>
      </c>
      <c r="G1067" s="43">
        <v>41312</v>
      </c>
      <c r="H1067" s="30">
        <v>10290643011</v>
      </c>
      <c r="I1067" s="30" t="s">
        <v>17</v>
      </c>
      <c r="J1067" s="30" t="s">
        <v>18</v>
      </c>
      <c r="K1067" s="30" t="s">
        <v>19</v>
      </c>
      <c r="L1067" s="30">
        <v>10290643</v>
      </c>
      <c r="M1067" s="30" t="s">
        <v>64</v>
      </c>
      <c r="N1067" s="30" t="s">
        <v>1142</v>
      </c>
      <c r="O1067" s="44">
        <v>402306011967</v>
      </c>
      <c r="P1067" s="42">
        <v>1</v>
      </c>
      <c r="Q1067" s="30" t="s">
        <v>1372</v>
      </c>
      <c r="R1067" s="1" t="str">
        <f t="shared" si="70"/>
        <v>Studying in School / College</v>
      </c>
    </row>
    <row r="1068" spans="1:18" s="45" customFormat="1" ht="16.5" customHeight="1" x14ac:dyDescent="0.25">
      <c r="A1068" s="42">
        <f t="shared" si="71"/>
        <v>8</v>
      </c>
      <c r="B1068" s="30" t="s">
        <v>13</v>
      </c>
      <c r="C1068" s="30" t="s">
        <v>14</v>
      </c>
      <c r="D1068" s="1" t="s">
        <v>63</v>
      </c>
      <c r="E1068" s="30" t="s">
        <v>23</v>
      </c>
      <c r="F1068" s="30">
        <v>9441870671</v>
      </c>
      <c r="G1068" s="43">
        <v>40011</v>
      </c>
      <c r="H1068" s="30">
        <v>10290643002</v>
      </c>
      <c r="I1068" s="30" t="s">
        <v>17</v>
      </c>
      <c r="J1068" s="30" t="s">
        <v>18</v>
      </c>
      <c r="K1068" s="30" t="s">
        <v>19</v>
      </c>
      <c r="L1068" s="30">
        <v>10290643</v>
      </c>
      <c r="M1068" s="30" t="s">
        <v>64</v>
      </c>
      <c r="N1068" s="30" t="s">
        <v>21</v>
      </c>
      <c r="O1068" s="44" t="str">
        <f>IFERROR(VLOOKUP(D1068,GERDATA971,14,FALSE),"")</f>
        <v>595661503935</v>
      </c>
      <c r="P1068" s="42">
        <v>10</v>
      </c>
      <c r="Q1068" s="30" t="s">
        <v>3028</v>
      </c>
      <c r="R1068" s="1" t="str">
        <f t="shared" si="70"/>
        <v xml:space="preserve">Drop Out </v>
      </c>
    </row>
    <row r="1069" spans="1:18" s="45" customFormat="1" ht="16.5" customHeight="1" x14ac:dyDescent="0.25">
      <c r="A1069" s="42">
        <f t="shared" si="71"/>
        <v>9</v>
      </c>
      <c r="B1069" s="30" t="s">
        <v>13</v>
      </c>
      <c r="C1069" s="30" t="s">
        <v>14</v>
      </c>
      <c r="D1069" s="1" t="s">
        <v>1069</v>
      </c>
      <c r="E1069" s="30" t="s">
        <v>23</v>
      </c>
      <c r="F1069" s="46">
        <v>645694000000</v>
      </c>
      <c r="G1069" s="43">
        <v>39269</v>
      </c>
      <c r="H1069" s="30">
        <v>10290643002</v>
      </c>
      <c r="I1069" s="30" t="s">
        <v>17</v>
      </c>
      <c r="J1069" s="30" t="s">
        <v>18</v>
      </c>
      <c r="K1069" s="30" t="s">
        <v>19</v>
      </c>
      <c r="L1069" s="30">
        <v>10290643</v>
      </c>
      <c r="M1069" s="30" t="s">
        <v>64</v>
      </c>
      <c r="N1069" s="30" t="s">
        <v>21</v>
      </c>
      <c r="O1069" s="44" t="str">
        <f>IFERROR(VLOOKUP(D1069,GERDATA971,14,FALSE),"")</f>
        <v>645694070286</v>
      </c>
      <c r="P1069" s="42">
        <v>10</v>
      </c>
      <c r="Q1069" s="30" t="s">
        <v>3031</v>
      </c>
      <c r="R1069" s="1" t="str">
        <f t="shared" si="70"/>
        <v xml:space="preserve">Drop Out </v>
      </c>
    </row>
    <row r="1070" spans="1:18" s="45" customFormat="1" ht="16.5" customHeight="1" x14ac:dyDescent="0.25">
      <c r="A1070" s="42">
        <f t="shared" si="71"/>
        <v>10</v>
      </c>
      <c r="B1070" s="30" t="s">
        <v>13</v>
      </c>
      <c r="C1070" s="30" t="s">
        <v>14</v>
      </c>
      <c r="D1070" s="1" t="s">
        <v>431</v>
      </c>
      <c r="E1070" s="30" t="s">
        <v>16</v>
      </c>
      <c r="F1070" s="30">
        <v>9490100305</v>
      </c>
      <c r="G1070" s="43">
        <v>40544</v>
      </c>
      <c r="H1070" s="30">
        <v>10290643009</v>
      </c>
      <c r="I1070" s="30" t="s">
        <v>17</v>
      </c>
      <c r="J1070" s="30" t="s">
        <v>18</v>
      </c>
      <c r="K1070" s="30" t="s">
        <v>19</v>
      </c>
      <c r="L1070" s="30">
        <v>10290643</v>
      </c>
      <c r="M1070" s="30" t="s">
        <v>64</v>
      </c>
      <c r="N1070" s="30" t="s">
        <v>21</v>
      </c>
      <c r="O1070" s="44" t="str">
        <f>IFERROR(VLOOKUP(D1070,GERDATA971,14,FALSE),"")</f>
        <v>253537455751</v>
      </c>
      <c r="P1070" s="42">
        <v>8</v>
      </c>
      <c r="Q1070" s="30" t="s">
        <v>3047</v>
      </c>
      <c r="R1070" s="1" t="str">
        <f t="shared" si="70"/>
        <v>Under 5 years, attending Anganwadi</v>
      </c>
    </row>
    <row r="1071" spans="1:18" s="45" customFormat="1" ht="16.5" customHeight="1" x14ac:dyDescent="0.25">
      <c r="A1071" s="42">
        <f t="shared" si="71"/>
        <v>11</v>
      </c>
      <c r="B1071" s="30" t="s">
        <v>13</v>
      </c>
      <c r="C1071" s="30" t="s">
        <v>14</v>
      </c>
      <c r="D1071" s="1" t="s">
        <v>506</v>
      </c>
      <c r="E1071" s="30" t="s">
        <v>23</v>
      </c>
      <c r="F1071" s="30">
        <v>8985277517</v>
      </c>
      <c r="G1071" s="43">
        <v>38718</v>
      </c>
      <c r="H1071" s="30">
        <v>10290643008</v>
      </c>
      <c r="I1071" s="30" t="s">
        <v>17</v>
      </c>
      <c r="J1071" s="30" t="s">
        <v>18</v>
      </c>
      <c r="K1071" s="30" t="s">
        <v>17</v>
      </c>
      <c r="L1071" s="30">
        <v>10290643</v>
      </c>
      <c r="M1071" s="30" t="s">
        <v>64</v>
      </c>
      <c r="N1071" s="30" t="s">
        <v>21</v>
      </c>
      <c r="O1071" s="44">
        <v>507719208600</v>
      </c>
      <c r="P1071" s="42">
        <v>2</v>
      </c>
      <c r="Q1071" s="30" t="s">
        <v>1360</v>
      </c>
      <c r="R1071" s="1" t="str">
        <f t="shared" si="70"/>
        <v>10th passed and present not continue study</v>
      </c>
    </row>
    <row r="1072" spans="1:18" s="45" customFormat="1" ht="16.5" customHeight="1" x14ac:dyDescent="0.25">
      <c r="A1072" s="42">
        <f t="shared" si="71"/>
        <v>12</v>
      </c>
      <c r="B1072" s="30" t="s">
        <v>13</v>
      </c>
      <c r="C1072" s="30" t="s">
        <v>14</v>
      </c>
      <c r="D1072" s="1" t="s">
        <v>274</v>
      </c>
      <c r="E1072" s="30" t="s">
        <v>23</v>
      </c>
      <c r="F1072" s="30"/>
      <c r="G1072" s="43">
        <v>41383</v>
      </c>
      <c r="H1072" s="30">
        <v>10290643006</v>
      </c>
      <c r="I1072" s="30" t="s">
        <v>17</v>
      </c>
      <c r="J1072" s="30" t="s">
        <v>18</v>
      </c>
      <c r="K1072" s="30" t="s">
        <v>19</v>
      </c>
      <c r="L1072" s="30">
        <v>10290643</v>
      </c>
      <c r="M1072" s="30" t="s">
        <v>64</v>
      </c>
      <c r="N1072" s="30" t="s">
        <v>21</v>
      </c>
      <c r="O1072" s="44" t="str">
        <f>IFERROR(VLOOKUP(D1072,GERDATA971,14,FALSE),"")</f>
        <v>567980371985</v>
      </c>
      <c r="P1072" s="42">
        <v>1</v>
      </c>
      <c r="Q1072" s="30" t="s">
        <v>3051</v>
      </c>
      <c r="R1072" s="1" t="str">
        <f t="shared" si="70"/>
        <v>Studying in School / College</v>
      </c>
    </row>
    <row r="1073" spans="1:18" s="45" customFormat="1" ht="16.5" customHeight="1" x14ac:dyDescent="0.25">
      <c r="A1073" s="42">
        <f t="shared" si="71"/>
        <v>13</v>
      </c>
      <c r="B1073" s="30" t="s">
        <v>13</v>
      </c>
      <c r="C1073" s="30" t="s">
        <v>14</v>
      </c>
      <c r="D1073" s="1" t="s">
        <v>891</v>
      </c>
      <c r="E1073" s="30" t="s">
        <v>23</v>
      </c>
      <c r="F1073" s="46">
        <v>345336000000</v>
      </c>
      <c r="G1073" s="43">
        <v>40790</v>
      </c>
      <c r="H1073" s="30">
        <v>10290643006</v>
      </c>
      <c r="I1073" s="30" t="s">
        <v>17</v>
      </c>
      <c r="J1073" s="30" t="s">
        <v>18</v>
      </c>
      <c r="K1073" s="30" t="s">
        <v>19</v>
      </c>
      <c r="L1073" s="30">
        <v>10290643</v>
      </c>
      <c r="M1073" s="30" t="s">
        <v>64</v>
      </c>
      <c r="N1073" s="30" t="s">
        <v>21</v>
      </c>
      <c r="O1073" s="44" t="str">
        <f>IFERROR(VLOOKUP(D1073,GERDATA971,14,FALSE),"")</f>
        <v>345336088514</v>
      </c>
      <c r="P1073" s="42">
        <v>1</v>
      </c>
      <c r="Q1073" s="30" t="s">
        <v>2511</v>
      </c>
      <c r="R1073" s="1" t="str">
        <f t="shared" si="70"/>
        <v>Studying in School / College</v>
      </c>
    </row>
    <row r="1074" spans="1:18" s="45" customFormat="1" ht="16.5" customHeight="1" x14ac:dyDescent="0.25">
      <c r="A1074" s="42">
        <f t="shared" si="71"/>
        <v>14</v>
      </c>
      <c r="B1074" s="30" t="s">
        <v>13</v>
      </c>
      <c r="C1074" s="30" t="s">
        <v>14</v>
      </c>
      <c r="D1074" s="1" t="s">
        <v>597</v>
      </c>
      <c r="E1074" s="30" t="s">
        <v>23</v>
      </c>
      <c r="F1074" s="30">
        <v>9494130184</v>
      </c>
      <c r="G1074" s="43">
        <v>38875</v>
      </c>
      <c r="H1074" s="30">
        <v>10290643002</v>
      </c>
      <c r="I1074" s="30" t="s">
        <v>17</v>
      </c>
      <c r="J1074" s="30" t="s">
        <v>18</v>
      </c>
      <c r="K1074" s="30" t="s">
        <v>19</v>
      </c>
      <c r="L1074" s="30">
        <v>10290643</v>
      </c>
      <c r="M1074" s="30" t="s">
        <v>64</v>
      </c>
      <c r="N1074" s="30" t="s">
        <v>21</v>
      </c>
      <c r="O1074" s="44" t="str">
        <f>IFERROR(VLOOKUP(D1074,GERDATA971,14,FALSE),"")</f>
        <v>489461228207</v>
      </c>
      <c r="P1074" s="42">
        <v>3</v>
      </c>
      <c r="Q1074" s="30" t="s">
        <v>3034</v>
      </c>
      <c r="R1074" s="1" t="str">
        <f t="shared" si="70"/>
        <v>Inter passed and present not continue study</v>
      </c>
    </row>
    <row r="1075" spans="1:18" s="45" customFormat="1" ht="16.5" customHeight="1" x14ac:dyDescent="0.25">
      <c r="A1075" s="42">
        <f t="shared" si="71"/>
        <v>15</v>
      </c>
      <c r="B1075" s="30" t="s">
        <v>13</v>
      </c>
      <c r="C1075" s="30" t="s">
        <v>14</v>
      </c>
      <c r="D1075" s="1" t="s">
        <v>591</v>
      </c>
      <c r="E1075" s="30" t="s">
        <v>16</v>
      </c>
      <c r="F1075" s="30">
        <v>9490974720</v>
      </c>
      <c r="G1075" s="43">
        <v>38673</v>
      </c>
      <c r="H1075" s="30">
        <v>10290643002</v>
      </c>
      <c r="I1075" s="30" t="s">
        <v>17</v>
      </c>
      <c r="J1075" s="30" t="s">
        <v>18</v>
      </c>
      <c r="K1075" s="30" t="s">
        <v>17</v>
      </c>
      <c r="L1075" s="30">
        <v>10290643</v>
      </c>
      <c r="M1075" s="30" t="s">
        <v>64</v>
      </c>
      <c r="N1075" s="30" t="s">
        <v>21</v>
      </c>
      <c r="O1075" s="44">
        <v>983215538172</v>
      </c>
      <c r="P1075" s="42">
        <v>1</v>
      </c>
      <c r="Q1075" s="30" t="s">
        <v>3744</v>
      </c>
      <c r="R1075" s="1" t="str">
        <f t="shared" si="70"/>
        <v>Studying in School / College</v>
      </c>
    </row>
    <row r="1076" spans="1:18" s="45" customFormat="1" ht="16.5" customHeight="1" x14ac:dyDescent="0.25">
      <c r="A1076" s="42">
        <f t="shared" si="71"/>
        <v>16</v>
      </c>
      <c r="B1076" s="30" t="s">
        <v>13</v>
      </c>
      <c r="C1076" s="30" t="s">
        <v>14</v>
      </c>
      <c r="D1076" s="1" t="s">
        <v>1023</v>
      </c>
      <c r="E1076" s="30" t="s">
        <v>23</v>
      </c>
      <c r="F1076" s="46">
        <v>407716000000</v>
      </c>
      <c r="G1076" s="43">
        <v>39594</v>
      </c>
      <c r="H1076" s="30">
        <v>10290643003</v>
      </c>
      <c r="I1076" s="30" t="s">
        <v>17</v>
      </c>
      <c r="J1076" s="30" t="s">
        <v>18</v>
      </c>
      <c r="K1076" s="30" t="s">
        <v>19</v>
      </c>
      <c r="L1076" s="30">
        <v>10290643</v>
      </c>
      <c r="M1076" s="30" t="s">
        <v>64</v>
      </c>
      <c r="N1076" s="30" t="s">
        <v>21</v>
      </c>
      <c r="O1076" s="44" t="str">
        <f>IFERROR(VLOOKUP(D1076,GERDATA971,14,FALSE),"")</f>
        <v>407716416792</v>
      </c>
      <c r="P1076" s="42">
        <v>1</v>
      </c>
      <c r="Q1076" s="30" t="s">
        <v>3040</v>
      </c>
      <c r="R1076" s="1" t="str">
        <f t="shared" si="70"/>
        <v>Studying in School / College</v>
      </c>
    </row>
    <row r="1077" spans="1:18" s="45" customFormat="1" ht="16.5" customHeight="1" x14ac:dyDescent="0.25">
      <c r="A1077" s="42">
        <f t="shared" si="71"/>
        <v>17</v>
      </c>
      <c r="B1077" s="30" t="s">
        <v>13</v>
      </c>
      <c r="C1077" s="30" t="s">
        <v>14</v>
      </c>
      <c r="D1077" s="1" t="s">
        <v>187</v>
      </c>
      <c r="E1077" s="30" t="s">
        <v>23</v>
      </c>
      <c r="F1077" s="30">
        <v>9490920150</v>
      </c>
      <c r="G1077" s="43">
        <v>38965</v>
      </c>
      <c r="H1077" s="30">
        <v>10290643003</v>
      </c>
      <c r="I1077" s="30" t="s">
        <v>17</v>
      </c>
      <c r="J1077" s="30" t="s">
        <v>18</v>
      </c>
      <c r="K1077" s="30" t="s">
        <v>19</v>
      </c>
      <c r="L1077" s="30">
        <v>10290643</v>
      </c>
      <c r="M1077" s="30" t="s">
        <v>64</v>
      </c>
      <c r="N1077" s="30" t="s">
        <v>21</v>
      </c>
      <c r="O1077" s="44" t="str">
        <f>IFERROR(VLOOKUP(D1077,GERDATA971,14,FALSE),"")</f>
        <v>955946183756</v>
      </c>
      <c r="P1077" s="42">
        <v>2</v>
      </c>
      <c r="Q1077" s="30" t="s">
        <v>1360</v>
      </c>
      <c r="R1077" s="1" t="str">
        <f t="shared" si="70"/>
        <v>10th passed and present not continue study</v>
      </c>
    </row>
    <row r="1078" spans="1:18" s="45" customFormat="1" ht="16.5" customHeight="1" x14ac:dyDescent="0.25">
      <c r="A1078" s="42">
        <f t="shared" si="71"/>
        <v>18</v>
      </c>
      <c r="B1078" s="30" t="s">
        <v>13</v>
      </c>
      <c r="C1078" s="30" t="s">
        <v>14</v>
      </c>
      <c r="D1078" s="1" t="s">
        <v>864</v>
      </c>
      <c r="E1078" s="30" t="s">
        <v>23</v>
      </c>
      <c r="F1078" s="30">
        <v>8985277517</v>
      </c>
      <c r="G1078" s="43">
        <v>39448</v>
      </c>
      <c r="H1078" s="30">
        <v>10290643008</v>
      </c>
      <c r="I1078" s="30" t="s">
        <v>17</v>
      </c>
      <c r="J1078" s="30" t="s">
        <v>18</v>
      </c>
      <c r="K1078" s="30" t="s">
        <v>17</v>
      </c>
      <c r="L1078" s="30">
        <v>10290643</v>
      </c>
      <c r="M1078" s="30" t="s">
        <v>64</v>
      </c>
      <c r="N1078" s="30" t="s">
        <v>21</v>
      </c>
      <c r="O1078" s="44">
        <v>659680084107</v>
      </c>
      <c r="P1078" s="42">
        <v>3</v>
      </c>
      <c r="Q1078" s="30" t="s">
        <v>3409</v>
      </c>
      <c r="R1078" s="1" t="str">
        <f t="shared" si="70"/>
        <v>Inter passed and present not continue study</v>
      </c>
    </row>
    <row r="1079" spans="1:18" s="45" customFormat="1" ht="16.5" customHeight="1" x14ac:dyDescent="0.25">
      <c r="A1079" s="42">
        <f t="shared" si="71"/>
        <v>19</v>
      </c>
      <c r="B1079" s="30" t="s">
        <v>13</v>
      </c>
      <c r="C1079" s="30" t="s">
        <v>14</v>
      </c>
      <c r="D1079" s="1" t="s">
        <v>89</v>
      </c>
      <c r="E1079" s="30" t="s">
        <v>16</v>
      </c>
      <c r="F1079" s="30">
        <v>8985277517</v>
      </c>
      <c r="G1079" s="43">
        <v>38718</v>
      </c>
      <c r="H1079" s="30">
        <v>10290643008</v>
      </c>
      <c r="I1079" s="30" t="s">
        <v>17</v>
      </c>
      <c r="J1079" s="30" t="s">
        <v>18</v>
      </c>
      <c r="K1079" s="30" t="s">
        <v>17</v>
      </c>
      <c r="L1079" s="30">
        <v>10290643</v>
      </c>
      <c r="M1079" s="30" t="s">
        <v>64</v>
      </c>
      <c r="N1079" s="30" t="s">
        <v>21</v>
      </c>
      <c r="O1079" s="44">
        <v>385260456617</v>
      </c>
      <c r="P1079" s="42">
        <v>3</v>
      </c>
      <c r="Q1079" s="30" t="s">
        <v>3409</v>
      </c>
      <c r="R1079" s="1" t="str">
        <f t="shared" si="70"/>
        <v>Inter passed and present not continue study</v>
      </c>
    </row>
    <row r="1080" spans="1:18" s="45" customFormat="1" ht="16.5" customHeight="1" x14ac:dyDescent="0.25">
      <c r="A1080" s="42">
        <f t="shared" si="71"/>
        <v>20</v>
      </c>
      <c r="B1080" s="30" t="s">
        <v>13</v>
      </c>
      <c r="C1080" s="30" t="s">
        <v>14</v>
      </c>
      <c r="D1080" s="1" t="s">
        <v>659</v>
      </c>
      <c r="E1080" s="30" t="s">
        <v>16</v>
      </c>
      <c r="F1080" s="30">
        <v>9490067362</v>
      </c>
      <c r="G1080" s="43">
        <v>42731</v>
      </c>
      <c r="H1080" s="30">
        <v>10290643008</v>
      </c>
      <c r="I1080" s="30" t="s">
        <v>17</v>
      </c>
      <c r="J1080" s="30" t="s">
        <v>18</v>
      </c>
      <c r="K1080" s="30" t="s">
        <v>17</v>
      </c>
      <c r="L1080" s="30">
        <v>10290643</v>
      </c>
      <c r="M1080" s="30" t="s">
        <v>64</v>
      </c>
      <c r="N1080" s="30" t="s">
        <v>21</v>
      </c>
      <c r="O1080" s="44">
        <v>331843959090</v>
      </c>
      <c r="P1080" s="42">
        <v>8</v>
      </c>
      <c r="Q1080" s="30" t="s">
        <v>1364</v>
      </c>
      <c r="R1080" s="1" t="str">
        <f t="shared" si="70"/>
        <v>Under 5 years, attending Anganwadi</v>
      </c>
    </row>
    <row r="1081" spans="1:18" s="45" customFormat="1" ht="16.5" customHeight="1" x14ac:dyDescent="0.25">
      <c r="A1081" s="42">
        <f t="shared" si="71"/>
        <v>21</v>
      </c>
      <c r="B1081" s="30" t="s">
        <v>13</v>
      </c>
      <c r="C1081" s="30" t="s">
        <v>14</v>
      </c>
      <c r="D1081" s="1" t="s">
        <v>1066</v>
      </c>
      <c r="E1081" s="30" t="s">
        <v>16</v>
      </c>
      <c r="F1081" s="46">
        <v>412566000000</v>
      </c>
      <c r="G1081" s="43">
        <v>38718</v>
      </c>
      <c r="H1081" s="30">
        <v>10290643003</v>
      </c>
      <c r="I1081" s="30" t="s">
        <v>17</v>
      </c>
      <c r="J1081" s="30" t="s">
        <v>18</v>
      </c>
      <c r="K1081" s="30" t="s">
        <v>19</v>
      </c>
      <c r="L1081" s="30">
        <v>10290643</v>
      </c>
      <c r="M1081" s="30" t="s">
        <v>64</v>
      </c>
      <c r="N1081" s="30" t="s">
        <v>21</v>
      </c>
      <c r="O1081" s="44" t="str">
        <f>IFERROR(VLOOKUP(D1081,GERDATA971,14,FALSE),"")</f>
        <v>412566317959</v>
      </c>
      <c r="P1081" s="42">
        <v>3</v>
      </c>
      <c r="Q1081" s="30" t="s">
        <v>2112</v>
      </c>
      <c r="R1081" s="1" t="str">
        <f t="shared" si="70"/>
        <v>Inter passed and present not continue study</v>
      </c>
    </row>
    <row r="1082" spans="1:18" s="45" customFormat="1" ht="16.5" customHeight="1" x14ac:dyDescent="0.25">
      <c r="A1082" s="42">
        <f t="shared" si="71"/>
        <v>22</v>
      </c>
      <c r="B1082" s="30" t="s">
        <v>13</v>
      </c>
      <c r="C1082" s="30" t="s">
        <v>14</v>
      </c>
      <c r="D1082" s="1" t="s">
        <v>345</v>
      </c>
      <c r="E1082" s="30" t="s">
        <v>23</v>
      </c>
      <c r="F1082" s="30">
        <v>9493620474</v>
      </c>
      <c r="G1082" s="43">
        <v>43232</v>
      </c>
      <c r="H1082" s="30">
        <v>10290643004</v>
      </c>
      <c r="I1082" s="30" t="s">
        <v>17</v>
      </c>
      <c r="J1082" s="30" t="s">
        <v>18</v>
      </c>
      <c r="K1082" s="30" t="s">
        <v>19</v>
      </c>
      <c r="L1082" s="30">
        <v>10290643</v>
      </c>
      <c r="M1082" s="30" t="s">
        <v>64</v>
      </c>
      <c r="N1082" s="30" t="s">
        <v>21</v>
      </c>
      <c r="O1082" s="44" t="str">
        <f>IFERROR(VLOOKUP(D1082,GERDATA971,14,FALSE),"")</f>
        <v>630622480460</v>
      </c>
      <c r="P1082" s="42">
        <v>8</v>
      </c>
      <c r="Q1082" s="30" t="s">
        <v>3047</v>
      </c>
      <c r="R1082" s="1" t="str">
        <f t="shared" si="70"/>
        <v>Under 5 years, attending Anganwadi</v>
      </c>
    </row>
    <row r="1083" spans="1:18" s="45" customFormat="1" ht="16.5" customHeight="1" x14ac:dyDescent="0.25">
      <c r="A1083" s="42">
        <f t="shared" si="71"/>
        <v>23</v>
      </c>
      <c r="B1083" s="30" t="s">
        <v>13</v>
      </c>
      <c r="C1083" s="30" t="s">
        <v>14</v>
      </c>
      <c r="D1083" s="1" t="s">
        <v>856</v>
      </c>
      <c r="E1083" s="30" t="s">
        <v>23</v>
      </c>
      <c r="F1083" s="30">
        <v>9491768763</v>
      </c>
      <c r="G1083" s="43">
        <v>38875</v>
      </c>
      <c r="H1083" s="30">
        <v>10290643011</v>
      </c>
      <c r="I1083" s="30" t="s">
        <v>17</v>
      </c>
      <c r="J1083" s="30" t="s">
        <v>18</v>
      </c>
      <c r="K1083" s="30" t="s">
        <v>17</v>
      </c>
      <c r="L1083" s="30">
        <v>10290643</v>
      </c>
      <c r="M1083" s="30" t="s">
        <v>64</v>
      </c>
      <c r="N1083" s="30" t="s">
        <v>21</v>
      </c>
      <c r="O1083" s="44">
        <v>993004698915</v>
      </c>
      <c r="P1083" s="42">
        <v>3</v>
      </c>
      <c r="Q1083" s="30" t="s">
        <v>3034</v>
      </c>
      <c r="R1083" s="1" t="str">
        <f t="shared" si="70"/>
        <v>Inter passed and present not continue study</v>
      </c>
    </row>
    <row r="1084" spans="1:18" s="45" customFormat="1" ht="16.5" customHeight="1" x14ac:dyDescent="0.25">
      <c r="A1084" s="42">
        <f t="shared" si="71"/>
        <v>24</v>
      </c>
      <c r="B1084" s="30" t="s">
        <v>13</v>
      </c>
      <c r="C1084" s="30" t="s">
        <v>14</v>
      </c>
      <c r="D1084" s="1" t="s">
        <v>309</v>
      </c>
      <c r="E1084" s="30" t="s">
        <v>23</v>
      </c>
      <c r="F1084" s="30"/>
      <c r="G1084" s="43">
        <v>39181</v>
      </c>
      <c r="H1084" s="30">
        <v>10290643006</v>
      </c>
      <c r="I1084" s="30" t="s">
        <v>17</v>
      </c>
      <c r="J1084" s="30" t="s">
        <v>18</v>
      </c>
      <c r="K1084" s="30" t="s">
        <v>19</v>
      </c>
      <c r="L1084" s="30">
        <v>10290643</v>
      </c>
      <c r="M1084" s="30" t="s">
        <v>64</v>
      </c>
      <c r="N1084" s="30" t="s">
        <v>21</v>
      </c>
      <c r="O1084" s="44" t="str">
        <f>IFERROR(VLOOKUP(D1084,GERDATA971,14,FALSE),"")</f>
        <v>549346504589</v>
      </c>
      <c r="P1084" s="42">
        <v>1</v>
      </c>
      <c r="Q1084" s="30" t="s">
        <v>3056</v>
      </c>
      <c r="R1084" s="1" t="str">
        <f t="shared" si="70"/>
        <v>Studying in School / College</v>
      </c>
    </row>
    <row r="1085" spans="1:18" s="45" customFormat="1" ht="16.5" customHeight="1" x14ac:dyDescent="0.25">
      <c r="A1085" s="42">
        <f t="shared" si="71"/>
        <v>25</v>
      </c>
      <c r="B1085" s="30" t="s">
        <v>13</v>
      </c>
      <c r="C1085" s="30" t="s">
        <v>14</v>
      </c>
      <c r="D1085" s="1" t="s">
        <v>1110</v>
      </c>
      <c r="E1085" s="30" t="s">
        <v>16</v>
      </c>
      <c r="F1085" s="46">
        <v>856383000000</v>
      </c>
      <c r="G1085" s="43">
        <v>38718</v>
      </c>
      <c r="H1085" s="30">
        <v>10290643006</v>
      </c>
      <c r="I1085" s="30" t="s">
        <v>17</v>
      </c>
      <c r="J1085" s="30" t="s">
        <v>18</v>
      </c>
      <c r="K1085" s="30" t="s">
        <v>17</v>
      </c>
      <c r="L1085" s="30">
        <v>10290643</v>
      </c>
      <c r="M1085" s="30" t="s">
        <v>64</v>
      </c>
      <c r="N1085" s="30" t="s">
        <v>21</v>
      </c>
      <c r="O1085" s="44">
        <v>856383287796</v>
      </c>
      <c r="P1085" s="42">
        <v>1</v>
      </c>
      <c r="Q1085" s="30" t="s">
        <v>1400</v>
      </c>
      <c r="R1085" s="1" t="str">
        <f t="shared" si="70"/>
        <v>Studying in School / College</v>
      </c>
    </row>
    <row r="1086" spans="1:18" s="45" customFormat="1" ht="16.5" customHeight="1" x14ac:dyDescent="0.25">
      <c r="A1086" s="42">
        <v>1</v>
      </c>
      <c r="B1086" s="30" t="s">
        <v>13</v>
      </c>
      <c r="C1086" s="30" t="s">
        <v>14</v>
      </c>
      <c r="D1086" s="1" t="s">
        <v>324</v>
      </c>
      <c r="E1086" s="30" t="s">
        <v>23</v>
      </c>
      <c r="F1086" s="30">
        <v>9491998370</v>
      </c>
      <c r="G1086" s="43">
        <v>39401</v>
      </c>
      <c r="H1086" s="30">
        <v>10290644005</v>
      </c>
      <c r="I1086" s="30" t="s">
        <v>17</v>
      </c>
      <c r="J1086" s="30" t="s">
        <v>18</v>
      </c>
      <c r="K1086" s="30" t="s">
        <v>17</v>
      </c>
      <c r="L1086" s="30">
        <v>10290644</v>
      </c>
      <c r="M1086" s="30" t="s">
        <v>29</v>
      </c>
      <c r="N1086" s="30" t="s">
        <v>21</v>
      </c>
      <c r="O1086" s="44">
        <v>835953275893</v>
      </c>
      <c r="P1086" s="42">
        <v>3</v>
      </c>
      <c r="Q1086" s="30" t="s">
        <v>3409</v>
      </c>
      <c r="R1086" s="1" t="str">
        <f t="shared" si="70"/>
        <v>Inter passed and present not continue study</v>
      </c>
    </row>
    <row r="1087" spans="1:18" s="45" customFormat="1" ht="16.5" customHeight="1" x14ac:dyDescent="0.25">
      <c r="A1087" s="42">
        <f t="shared" si="71"/>
        <v>2</v>
      </c>
      <c r="B1087" s="30" t="s">
        <v>13</v>
      </c>
      <c r="C1087" s="30" t="s">
        <v>14</v>
      </c>
      <c r="D1087" s="1" t="s">
        <v>880</v>
      </c>
      <c r="E1087" s="30" t="s">
        <v>16</v>
      </c>
      <c r="F1087" s="30">
        <v>9515078058</v>
      </c>
      <c r="G1087" s="43">
        <v>38951</v>
      </c>
      <c r="H1087" s="30">
        <v>10290644002</v>
      </c>
      <c r="I1087" s="30" t="s">
        <v>17</v>
      </c>
      <c r="J1087" s="30" t="s">
        <v>18</v>
      </c>
      <c r="K1087" s="30" t="s">
        <v>17</v>
      </c>
      <c r="L1087" s="30">
        <v>10290644</v>
      </c>
      <c r="M1087" s="30" t="s">
        <v>29</v>
      </c>
      <c r="N1087" s="30" t="s">
        <v>21</v>
      </c>
      <c r="O1087" s="44">
        <v>312302747275</v>
      </c>
      <c r="P1087" s="42">
        <v>10</v>
      </c>
      <c r="Q1087" s="30" t="s">
        <v>3752</v>
      </c>
      <c r="R1087" s="1" t="str">
        <f t="shared" si="70"/>
        <v xml:space="preserve">Drop Out </v>
      </c>
    </row>
    <row r="1088" spans="1:18" s="45" customFormat="1" ht="16.5" customHeight="1" x14ac:dyDescent="0.25">
      <c r="A1088" s="42">
        <f t="shared" si="71"/>
        <v>3</v>
      </c>
      <c r="B1088" s="30" t="s">
        <v>13</v>
      </c>
      <c r="C1088" s="30" t="s">
        <v>14</v>
      </c>
      <c r="D1088" s="1" t="s">
        <v>825</v>
      </c>
      <c r="E1088" s="30" t="s">
        <v>16</v>
      </c>
      <c r="F1088" s="30">
        <v>7382920732</v>
      </c>
      <c r="G1088" s="43">
        <v>39083</v>
      </c>
      <c r="H1088" s="30">
        <v>10290644002</v>
      </c>
      <c r="I1088" s="30" t="s">
        <v>17</v>
      </c>
      <c r="J1088" s="30" t="s">
        <v>18</v>
      </c>
      <c r="K1088" s="30" t="s">
        <v>17</v>
      </c>
      <c r="L1088" s="30">
        <v>10290644</v>
      </c>
      <c r="M1088" s="30" t="s">
        <v>29</v>
      </c>
      <c r="N1088" s="30" t="s">
        <v>21</v>
      </c>
      <c r="O1088" s="44">
        <v>659268204998</v>
      </c>
      <c r="P1088" s="42">
        <v>2</v>
      </c>
      <c r="Q1088" s="30" t="s">
        <v>1360</v>
      </c>
      <c r="R1088" s="1" t="str">
        <f t="shared" si="70"/>
        <v>10th passed and present not continue study</v>
      </c>
    </row>
    <row r="1089" spans="1:18" s="45" customFormat="1" ht="16.5" customHeight="1" x14ac:dyDescent="0.25">
      <c r="A1089" s="42">
        <f t="shared" si="71"/>
        <v>4</v>
      </c>
      <c r="B1089" s="30" t="s">
        <v>13</v>
      </c>
      <c r="C1089" s="30" t="s">
        <v>14</v>
      </c>
      <c r="D1089" s="1" t="s">
        <v>248</v>
      </c>
      <c r="E1089" s="30" t="s">
        <v>23</v>
      </c>
      <c r="F1089" s="46">
        <v>524710000000</v>
      </c>
      <c r="G1089" s="43">
        <v>40179</v>
      </c>
      <c r="H1089" s="30">
        <v>10290644010</v>
      </c>
      <c r="I1089" s="30" t="s">
        <v>17</v>
      </c>
      <c r="J1089" s="30" t="s">
        <v>18</v>
      </c>
      <c r="K1089" s="30" t="s">
        <v>19</v>
      </c>
      <c r="L1089" s="30">
        <v>10290644</v>
      </c>
      <c r="M1089" s="30" t="s">
        <v>29</v>
      </c>
      <c r="N1089" s="30" t="s">
        <v>21</v>
      </c>
      <c r="O1089" s="44">
        <v>2533696964683</v>
      </c>
      <c r="P1089" s="42">
        <v>10</v>
      </c>
      <c r="Q1089" s="30" t="s">
        <v>3756</v>
      </c>
      <c r="R1089" s="1" t="str">
        <f t="shared" si="70"/>
        <v xml:space="preserve">Drop Out </v>
      </c>
    </row>
    <row r="1090" spans="1:18" s="45" customFormat="1" ht="16.5" customHeight="1" x14ac:dyDescent="0.25">
      <c r="A1090" s="42">
        <f t="shared" si="71"/>
        <v>5</v>
      </c>
      <c r="B1090" s="30" t="s">
        <v>13</v>
      </c>
      <c r="C1090" s="30" t="s">
        <v>14</v>
      </c>
      <c r="D1090" s="1" t="s">
        <v>343</v>
      </c>
      <c r="E1090" s="30" t="s">
        <v>23</v>
      </c>
      <c r="F1090" s="30">
        <v>7382450983</v>
      </c>
      <c r="G1090" s="43">
        <v>38723</v>
      </c>
      <c r="H1090" s="30">
        <v>10290644009</v>
      </c>
      <c r="I1090" s="30" t="s">
        <v>17</v>
      </c>
      <c r="J1090" s="30" t="s">
        <v>18</v>
      </c>
      <c r="K1090" s="30" t="s">
        <v>17</v>
      </c>
      <c r="L1090" s="30">
        <v>10290644</v>
      </c>
      <c r="M1090" s="30" t="s">
        <v>29</v>
      </c>
      <c r="N1090" s="30" t="s">
        <v>21</v>
      </c>
      <c r="O1090" s="44"/>
      <c r="P1090" s="42">
        <v>11</v>
      </c>
      <c r="Q1090" s="30"/>
      <c r="R1090" s="1" t="str">
        <f t="shared" si="70"/>
        <v>Not traced</v>
      </c>
    </row>
    <row r="1091" spans="1:18" s="45" customFormat="1" ht="16.5" customHeight="1" x14ac:dyDescent="0.25">
      <c r="A1091" s="42">
        <f t="shared" si="71"/>
        <v>6</v>
      </c>
      <c r="B1091" s="30" t="s">
        <v>13</v>
      </c>
      <c r="C1091" s="30" t="s">
        <v>14</v>
      </c>
      <c r="D1091" s="1" t="s">
        <v>677</v>
      </c>
      <c r="E1091" s="30" t="s">
        <v>16</v>
      </c>
      <c r="F1091" s="30">
        <v>7382450983</v>
      </c>
      <c r="G1091" s="43">
        <v>38780</v>
      </c>
      <c r="H1091" s="30">
        <v>10290644007</v>
      </c>
      <c r="I1091" s="30" t="s">
        <v>17</v>
      </c>
      <c r="J1091" s="30" t="s">
        <v>18</v>
      </c>
      <c r="K1091" s="30" t="s">
        <v>17</v>
      </c>
      <c r="L1091" s="30">
        <v>10290644</v>
      </c>
      <c r="M1091" s="30" t="s">
        <v>29</v>
      </c>
      <c r="N1091" s="30" t="s">
        <v>21</v>
      </c>
      <c r="O1091" s="44"/>
      <c r="P1091" s="42">
        <v>11</v>
      </c>
      <c r="Q1091" s="30"/>
      <c r="R1091" s="1" t="str">
        <f t="shared" ref="R1091:R1154" si="74">IFERROR(VLOOKUP(P1091,REASONCODE,2,FALSE),"")</f>
        <v>Not traced</v>
      </c>
    </row>
    <row r="1092" spans="1:18" s="45" customFormat="1" ht="16.5" customHeight="1" x14ac:dyDescent="0.25">
      <c r="A1092" s="42">
        <f t="shared" si="71"/>
        <v>7</v>
      </c>
      <c r="B1092" s="30" t="s">
        <v>13</v>
      </c>
      <c r="C1092" s="30" t="s">
        <v>14</v>
      </c>
      <c r="D1092" s="1" t="s">
        <v>1027</v>
      </c>
      <c r="E1092" s="30" t="s">
        <v>16</v>
      </c>
      <c r="F1092" s="46">
        <v>373479000000</v>
      </c>
      <c r="G1092" s="43">
        <v>38779</v>
      </c>
      <c r="H1092" s="30">
        <v>10290644010</v>
      </c>
      <c r="I1092" s="30" t="s">
        <v>17</v>
      </c>
      <c r="J1092" s="30" t="s">
        <v>18</v>
      </c>
      <c r="K1092" s="30" t="s">
        <v>17</v>
      </c>
      <c r="L1092" s="30">
        <v>10290644</v>
      </c>
      <c r="M1092" s="30" t="s">
        <v>29</v>
      </c>
      <c r="N1092" s="30" t="s">
        <v>21</v>
      </c>
      <c r="O1092" s="44"/>
      <c r="P1092" s="42">
        <v>11</v>
      </c>
      <c r="Q1092" s="30"/>
      <c r="R1092" s="1" t="str">
        <f t="shared" si="74"/>
        <v>Not traced</v>
      </c>
    </row>
    <row r="1093" spans="1:18" s="45" customFormat="1" ht="16.5" customHeight="1" x14ac:dyDescent="0.25">
      <c r="A1093" s="42">
        <f t="shared" ref="A1093:A1156" si="75">A1092+1</f>
        <v>8</v>
      </c>
      <c r="B1093" s="30" t="s">
        <v>13</v>
      </c>
      <c r="C1093" s="30" t="s">
        <v>14</v>
      </c>
      <c r="D1093" s="1" t="s">
        <v>533</v>
      </c>
      <c r="E1093" s="30" t="s">
        <v>23</v>
      </c>
      <c r="F1093" s="30">
        <v>7382450983</v>
      </c>
      <c r="G1093" s="43">
        <v>39448</v>
      </c>
      <c r="H1093" s="30">
        <v>10290644007</v>
      </c>
      <c r="I1093" s="30" t="s">
        <v>17</v>
      </c>
      <c r="J1093" s="30" t="s">
        <v>18</v>
      </c>
      <c r="K1093" s="30" t="s">
        <v>17</v>
      </c>
      <c r="L1093" s="30">
        <v>10290644</v>
      </c>
      <c r="M1093" s="30" t="s">
        <v>29</v>
      </c>
      <c r="N1093" s="30" t="s">
        <v>21</v>
      </c>
      <c r="O1093" s="44"/>
      <c r="P1093" s="42">
        <v>11</v>
      </c>
      <c r="Q1093" s="30"/>
      <c r="R1093" s="1" t="str">
        <f t="shared" si="74"/>
        <v>Not traced</v>
      </c>
    </row>
    <row r="1094" spans="1:18" s="45" customFormat="1" ht="16.5" customHeight="1" x14ac:dyDescent="0.25">
      <c r="A1094" s="42">
        <f t="shared" si="75"/>
        <v>9</v>
      </c>
      <c r="B1094" s="30" t="s">
        <v>13</v>
      </c>
      <c r="C1094" s="30" t="s">
        <v>14</v>
      </c>
      <c r="D1094" s="1" t="s">
        <v>934</v>
      </c>
      <c r="E1094" s="30" t="s">
        <v>16</v>
      </c>
      <c r="F1094" s="46">
        <v>828056000000</v>
      </c>
      <c r="G1094" s="43">
        <v>38627</v>
      </c>
      <c r="H1094" s="30">
        <v>10290644007</v>
      </c>
      <c r="I1094" s="30" t="s">
        <v>17</v>
      </c>
      <c r="J1094" s="30" t="s">
        <v>18</v>
      </c>
      <c r="K1094" s="30" t="s">
        <v>17</v>
      </c>
      <c r="L1094" s="30">
        <v>10290644</v>
      </c>
      <c r="M1094" s="30" t="s">
        <v>29</v>
      </c>
      <c r="N1094" s="30" t="s">
        <v>21</v>
      </c>
      <c r="O1094" s="44"/>
      <c r="P1094" s="42">
        <v>11</v>
      </c>
      <c r="Q1094" s="30"/>
      <c r="R1094" s="1" t="str">
        <f t="shared" si="74"/>
        <v>Not traced</v>
      </c>
    </row>
    <row r="1095" spans="1:18" s="45" customFormat="1" ht="16.5" customHeight="1" x14ac:dyDescent="0.25">
      <c r="A1095" s="42">
        <f t="shared" si="75"/>
        <v>10</v>
      </c>
      <c r="B1095" s="30" t="s">
        <v>13</v>
      </c>
      <c r="C1095" s="30" t="s">
        <v>14</v>
      </c>
      <c r="D1095" s="1" t="s">
        <v>1254</v>
      </c>
      <c r="E1095" s="30" t="s">
        <v>23</v>
      </c>
      <c r="F1095" s="46">
        <v>735309000000</v>
      </c>
      <c r="G1095" s="43">
        <v>39266</v>
      </c>
      <c r="H1095" s="30">
        <v>10290644010</v>
      </c>
      <c r="I1095" s="30" t="s">
        <v>17</v>
      </c>
      <c r="J1095" s="30" t="s">
        <v>18</v>
      </c>
      <c r="K1095" s="30" t="s">
        <v>19</v>
      </c>
      <c r="L1095" s="30">
        <v>10290644</v>
      </c>
      <c r="M1095" s="30" t="s">
        <v>29</v>
      </c>
      <c r="N1095" s="30" t="s">
        <v>1142</v>
      </c>
      <c r="O1095" s="44" t="str">
        <f>IFERROR(VLOOKUP(D1095,GERDATA971,14,FALSE),"")</f>
        <v>738308929463</v>
      </c>
      <c r="P1095" s="42">
        <v>1</v>
      </c>
      <c r="Q1095" s="30" t="s">
        <v>3176</v>
      </c>
      <c r="R1095" s="1" t="str">
        <f t="shared" si="74"/>
        <v>Studying in School / College</v>
      </c>
    </row>
    <row r="1096" spans="1:18" s="45" customFormat="1" ht="16.5" customHeight="1" x14ac:dyDescent="0.25">
      <c r="A1096" s="42">
        <f t="shared" si="75"/>
        <v>11</v>
      </c>
      <c r="B1096" s="30" t="s">
        <v>13</v>
      </c>
      <c r="C1096" s="30" t="s">
        <v>14</v>
      </c>
      <c r="D1096" s="1" t="s">
        <v>298</v>
      </c>
      <c r="E1096" s="30" t="s">
        <v>16</v>
      </c>
      <c r="F1096" s="30">
        <v>9441284005</v>
      </c>
      <c r="G1096" s="43">
        <v>38842</v>
      </c>
      <c r="H1096" s="30">
        <v>10290644008</v>
      </c>
      <c r="I1096" s="30" t="s">
        <v>17</v>
      </c>
      <c r="J1096" s="30" t="s">
        <v>18</v>
      </c>
      <c r="K1096" s="30" t="s">
        <v>17</v>
      </c>
      <c r="L1096" s="30">
        <v>10290644</v>
      </c>
      <c r="M1096" s="30" t="s">
        <v>29</v>
      </c>
      <c r="N1096" s="30" t="s">
        <v>21</v>
      </c>
      <c r="O1096" s="44">
        <v>570190564824</v>
      </c>
      <c r="P1096" s="42">
        <v>1</v>
      </c>
      <c r="Q1096" s="30" t="s">
        <v>3406</v>
      </c>
      <c r="R1096" s="1" t="str">
        <f t="shared" si="74"/>
        <v>Studying in School / College</v>
      </c>
    </row>
    <row r="1097" spans="1:18" s="45" customFormat="1" ht="16.5" customHeight="1" x14ac:dyDescent="0.25">
      <c r="A1097" s="42">
        <f t="shared" si="75"/>
        <v>12</v>
      </c>
      <c r="B1097" s="30" t="s">
        <v>13</v>
      </c>
      <c r="C1097" s="30" t="s">
        <v>14</v>
      </c>
      <c r="D1097" s="1" t="s">
        <v>1242</v>
      </c>
      <c r="E1097" s="30" t="s">
        <v>23</v>
      </c>
      <c r="F1097" s="46">
        <v>447652000000</v>
      </c>
      <c r="G1097" s="43">
        <v>39881</v>
      </c>
      <c r="H1097" s="30">
        <v>10290644012</v>
      </c>
      <c r="I1097" s="30" t="s">
        <v>17</v>
      </c>
      <c r="J1097" s="30" t="s">
        <v>18</v>
      </c>
      <c r="K1097" s="30" t="s">
        <v>19</v>
      </c>
      <c r="L1097" s="30">
        <v>10290644</v>
      </c>
      <c r="M1097" s="30" t="s">
        <v>29</v>
      </c>
      <c r="N1097" s="30" t="s">
        <v>1142</v>
      </c>
      <c r="O1097" s="44" t="str">
        <f>IFERROR(VLOOKUP(D1097,GERDATA971,14,FALSE),"")</f>
        <v>447652348026</v>
      </c>
      <c r="P1097" s="42">
        <v>10</v>
      </c>
      <c r="Q1097" s="30" t="s">
        <v>3196</v>
      </c>
      <c r="R1097" s="1" t="str">
        <f t="shared" si="74"/>
        <v xml:space="preserve">Drop Out </v>
      </c>
    </row>
    <row r="1098" spans="1:18" s="45" customFormat="1" ht="16.5" customHeight="1" x14ac:dyDescent="0.25">
      <c r="A1098" s="42">
        <f t="shared" si="75"/>
        <v>13</v>
      </c>
      <c r="B1098" s="30" t="s">
        <v>13</v>
      </c>
      <c r="C1098" s="30" t="s">
        <v>14</v>
      </c>
      <c r="D1098" s="1" t="s">
        <v>642</v>
      </c>
      <c r="E1098" s="30" t="s">
        <v>16</v>
      </c>
      <c r="F1098" s="30">
        <v>8332085691</v>
      </c>
      <c r="G1098" s="43">
        <v>39186</v>
      </c>
      <c r="H1098" s="30">
        <v>10290644012</v>
      </c>
      <c r="I1098" s="30" t="s">
        <v>17</v>
      </c>
      <c r="J1098" s="30" t="s">
        <v>18</v>
      </c>
      <c r="K1098" s="30" t="s">
        <v>17</v>
      </c>
      <c r="L1098" s="30">
        <v>10290644</v>
      </c>
      <c r="M1098" s="30" t="s">
        <v>29</v>
      </c>
      <c r="N1098" s="30" t="s">
        <v>21</v>
      </c>
      <c r="O1098" s="44">
        <v>226228615577</v>
      </c>
      <c r="P1098" s="42">
        <v>1</v>
      </c>
      <c r="Q1098" s="30" t="s">
        <v>3406</v>
      </c>
      <c r="R1098" s="1" t="str">
        <f t="shared" si="74"/>
        <v>Studying in School / College</v>
      </c>
    </row>
    <row r="1099" spans="1:18" s="45" customFormat="1" ht="16.5" customHeight="1" x14ac:dyDescent="0.25">
      <c r="A1099" s="42">
        <f t="shared" si="75"/>
        <v>14</v>
      </c>
      <c r="B1099" s="30" t="s">
        <v>13</v>
      </c>
      <c r="C1099" s="30" t="s">
        <v>14</v>
      </c>
      <c r="D1099" s="1" t="s">
        <v>711</v>
      </c>
      <c r="E1099" s="30" t="s">
        <v>23</v>
      </c>
      <c r="F1099" s="30">
        <v>7382920732</v>
      </c>
      <c r="G1099" s="43">
        <v>38992</v>
      </c>
      <c r="H1099" s="30">
        <v>10290644002</v>
      </c>
      <c r="I1099" s="30" t="s">
        <v>17</v>
      </c>
      <c r="J1099" s="30" t="s">
        <v>18</v>
      </c>
      <c r="K1099" s="30" t="s">
        <v>17</v>
      </c>
      <c r="L1099" s="30">
        <v>10290644</v>
      </c>
      <c r="M1099" s="30" t="s">
        <v>29</v>
      </c>
      <c r="N1099" s="30" t="s">
        <v>21</v>
      </c>
      <c r="O1099" s="44">
        <v>927590043421</v>
      </c>
      <c r="P1099" s="42">
        <v>10</v>
      </c>
      <c r="Q1099" s="30" t="s">
        <v>3759</v>
      </c>
      <c r="R1099" s="1" t="str">
        <f t="shared" si="74"/>
        <v xml:space="preserve">Drop Out </v>
      </c>
    </row>
    <row r="1100" spans="1:18" s="45" customFormat="1" ht="16.5" customHeight="1" x14ac:dyDescent="0.25">
      <c r="A1100" s="42">
        <f t="shared" si="75"/>
        <v>15</v>
      </c>
      <c r="B1100" s="30" t="s">
        <v>13</v>
      </c>
      <c r="C1100" s="30" t="s">
        <v>14</v>
      </c>
      <c r="D1100" s="1" t="s">
        <v>260</v>
      </c>
      <c r="E1100" s="30" t="s">
        <v>23</v>
      </c>
      <c r="F1100" s="30">
        <v>7901281335</v>
      </c>
      <c r="G1100" s="43">
        <v>38637</v>
      </c>
      <c r="H1100" s="30">
        <v>10290644012</v>
      </c>
      <c r="I1100" s="30" t="s">
        <v>17</v>
      </c>
      <c r="J1100" s="30" t="s">
        <v>18</v>
      </c>
      <c r="K1100" s="30" t="s">
        <v>19</v>
      </c>
      <c r="L1100" s="30">
        <v>10290644</v>
      </c>
      <c r="M1100" s="30" t="s">
        <v>29</v>
      </c>
      <c r="N1100" s="30" t="s">
        <v>21</v>
      </c>
      <c r="O1100" s="44" t="str">
        <f>IFERROR(VLOOKUP(D1100,GERDATA971,14,FALSE),"")</f>
        <v>779970428364</v>
      </c>
      <c r="P1100" s="42">
        <v>10</v>
      </c>
      <c r="Q1100" s="30" t="s">
        <v>3199</v>
      </c>
      <c r="R1100" s="1" t="str">
        <f t="shared" si="74"/>
        <v xml:space="preserve">Drop Out </v>
      </c>
    </row>
    <row r="1101" spans="1:18" s="45" customFormat="1" ht="16.5" customHeight="1" x14ac:dyDescent="0.25">
      <c r="A1101" s="42">
        <f t="shared" si="75"/>
        <v>16</v>
      </c>
      <c r="B1101" s="30" t="s">
        <v>13</v>
      </c>
      <c r="C1101" s="30" t="s">
        <v>14</v>
      </c>
      <c r="D1101" s="1" t="s">
        <v>131</v>
      </c>
      <c r="E1101" s="30" t="s">
        <v>23</v>
      </c>
      <c r="F1101" s="30">
        <v>9491202482</v>
      </c>
      <c r="G1101" s="43">
        <v>38898</v>
      </c>
      <c r="H1101" s="30">
        <v>10290644012</v>
      </c>
      <c r="I1101" s="30" t="s">
        <v>17</v>
      </c>
      <c r="J1101" s="30" t="s">
        <v>18</v>
      </c>
      <c r="K1101" s="30" t="s">
        <v>19</v>
      </c>
      <c r="L1101" s="30">
        <v>10290644</v>
      </c>
      <c r="M1101" s="30" t="s">
        <v>29</v>
      </c>
      <c r="N1101" s="30" t="s">
        <v>21</v>
      </c>
      <c r="O1101" s="44">
        <v>669148890305</v>
      </c>
      <c r="P1101" s="42">
        <v>10</v>
      </c>
      <c r="Q1101" s="30" t="s">
        <v>1525</v>
      </c>
      <c r="R1101" s="1" t="str">
        <f t="shared" si="74"/>
        <v xml:space="preserve">Drop Out </v>
      </c>
    </row>
    <row r="1102" spans="1:18" s="45" customFormat="1" ht="16.5" customHeight="1" x14ac:dyDescent="0.25">
      <c r="A1102" s="42">
        <f t="shared" si="75"/>
        <v>17</v>
      </c>
      <c r="B1102" s="30" t="s">
        <v>13</v>
      </c>
      <c r="C1102" s="30" t="s">
        <v>14</v>
      </c>
      <c r="D1102" s="1" t="s">
        <v>162</v>
      </c>
      <c r="E1102" s="30" t="s">
        <v>23</v>
      </c>
      <c r="F1102" s="30">
        <v>9495791339</v>
      </c>
      <c r="G1102" s="43">
        <v>39083</v>
      </c>
      <c r="H1102" s="30">
        <v>10290644006</v>
      </c>
      <c r="I1102" s="30" t="s">
        <v>17</v>
      </c>
      <c r="J1102" s="30" t="s">
        <v>18</v>
      </c>
      <c r="K1102" s="30" t="s">
        <v>19</v>
      </c>
      <c r="L1102" s="30">
        <v>10290644</v>
      </c>
      <c r="M1102" s="30" t="s">
        <v>29</v>
      </c>
      <c r="N1102" s="30" t="s">
        <v>21</v>
      </c>
      <c r="O1102" s="44">
        <v>324364651164</v>
      </c>
      <c r="P1102" s="42">
        <v>6</v>
      </c>
      <c r="Q1102" s="30" t="s">
        <v>3761</v>
      </c>
      <c r="R1102" s="1" t="str">
        <f t="shared" si="74"/>
        <v>Migrated to other state</v>
      </c>
    </row>
    <row r="1103" spans="1:18" s="45" customFormat="1" ht="16.5" customHeight="1" x14ac:dyDescent="0.25">
      <c r="A1103" s="42">
        <f t="shared" si="75"/>
        <v>18</v>
      </c>
      <c r="B1103" s="30" t="s">
        <v>13</v>
      </c>
      <c r="C1103" s="30" t="s">
        <v>14</v>
      </c>
      <c r="D1103" s="1" t="s">
        <v>1075</v>
      </c>
      <c r="E1103" s="30" t="s">
        <v>23</v>
      </c>
      <c r="F1103" s="46">
        <v>874350000000</v>
      </c>
      <c r="G1103" s="43">
        <v>40050</v>
      </c>
      <c r="H1103" s="30">
        <v>10290644006</v>
      </c>
      <c r="I1103" s="30" t="s">
        <v>17</v>
      </c>
      <c r="J1103" s="30" t="s">
        <v>18</v>
      </c>
      <c r="K1103" s="30" t="s">
        <v>17</v>
      </c>
      <c r="L1103" s="30">
        <v>10290644</v>
      </c>
      <c r="M1103" s="30" t="s">
        <v>29</v>
      </c>
      <c r="N1103" s="30" t="s">
        <v>21</v>
      </c>
      <c r="O1103" s="44">
        <v>874350460141</v>
      </c>
      <c r="P1103" s="42">
        <v>10</v>
      </c>
      <c r="Q1103" s="30" t="s">
        <v>3763</v>
      </c>
      <c r="R1103" s="1" t="str">
        <f t="shared" si="74"/>
        <v xml:space="preserve">Drop Out </v>
      </c>
    </row>
    <row r="1104" spans="1:18" s="45" customFormat="1" ht="16.5" customHeight="1" x14ac:dyDescent="0.25">
      <c r="A1104" s="42">
        <f t="shared" si="75"/>
        <v>19</v>
      </c>
      <c r="B1104" s="30" t="s">
        <v>13</v>
      </c>
      <c r="C1104" s="30" t="s">
        <v>14</v>
      </c>
      <c r="D1104" s="1" t="s">
        <v>1300</v>
      </c>
      <c r="E1104" s="30" t="s">
        <v>23</v>
      </c>
      <c r="F1104" s="46">
        <v>721888000000</v>
      </c>
      <c r="G1104" s="43">
        <v>38718</v>
      </c>
      <c r="H1104" s="30">
        <v>10290644010</v>
      </c>
      <c r="I1104" s="30" t="s">
        <v>17</v>
      </c>
      <c r="J1104" s="30" t="s">
        <v>18</v>
      </c>
      <c r="K1104" s="30" t="s">
        <v>19</v>
      </c>
      <c r="L1104" s="30">
        <v>10290644</v>
      </c>
      <c r="M1104" s="30" t="s">
        <v>29</v>
      </c>
      <c r="N1104" s="30" t="s">
        <v>1142</v>
      </c>
      <c r="O1104" s="44" t="str">
        <f>IFERROR(VLOOKUP(D1104,GERDATA971,14,FALSE),"")</f>
        <v>761881677302</v>
      </c>
      <c r="P1104" s="42">
        <v>1</v>
      </c>
      <c r="Q1104" s="30" t="s">
        <v>3180</v>
      </c>
      <c r="R1104" s="1" t="str">
        <f t="shared" si="74"/>
        <v>Studying in School / College</v>
      </c>
    </row>
    <row r="1105" spans="1:18" s="45" customFormat="1" ht="16.5" customHeight="1" x14ac:dyDescent="0.25">
      <c r="A1105" s="42">
        <f t="shared" si="75"/>
        <v>20</v>
      </c>
      <c r="B1105" s="30" t="s">
        <v>13</v>
      </c>
      <c r="C1105" s="30" t="s">
        <v>14</v>
      </c>
      <c r="D1105" s="1" t="s">
        <v>389</v>
      </c>
      <c r="E1105" s="30" t="s">
        <v>16</v>
      </c>
      <c r="F1105" s="30">
        <v>8985694676</v>
      </c>
      <c r="G1105" s="43">
        <v>39083</v>
      </c>
      <c r="H1105" s="30">
        <v>10290644010</v>
      </c>
      <c r="I1105" s="30" t="s">
        <v>17</v>
      </c>
      <c r="J1105" s="30" t="s">
        <v>18</v>
      </c>
      <c r="K1105" s="30" t="s">
        <v>17</v>
      </c>
      <c r="L1105" s="30">
        <v>10290644</v>
      </c>
      <c r="M1105" s="30" t="s">
        <v>29</v>
      </c>
      <c r="N1105" s="30" t="s">
        <v>21</v>
      </c>
      <c r="O1105" s="44"/>
      <c r="P1105" s="42">
        <v>11</v>
      </c>
      <c r="Q1105" s="30"/>
      <c r="R1105" s="1" t="str">
        <f t="shared" si="74"/>
        <v>Not traced</v>
      </c>
    </row>
    <row r="1106" spans="1:18" s="45" customFormat="1" ht="16.5" customHeight="1" x14ac:dyDescent="0.25">
      <c r="A1106" s="42">
        <f t="shared" si="75"/>
        <v>21</v>
      </c>
      <c r="B1106" s="30" t="s">
        <v>13</v>
      </c>
      <c r="C1106" s="30" t="s">
        <v>14</v>
      </c>
      <c r="D1106" s="1" t="s">
        <v>240</v>
      </c>
      <c r="E1106" s="30" t="s">
        <v>23</v>
      </c>
      <c r="F1106" s="30">
        <v>9493946502</v>
      </c>
      <c r="G1106" s="43">
        <v>38718</v>
      </c>
      <c r="H1106" s="30">
        <v>10290644007</v>
      </c>
      <c r="I1106" s="30" t="s">
        <v>17</v>
      </c>
      <c r="J1106" s="30" t="s">
        <v>18</v>
      </c>
      <c r="K1106" s="30" t="s">
        <v>17</v>
      </c>
      <c r="L1106" s="30">
        <v>10290644</v>
      </c>
      <c r="M1106" s="30" t="s">
        <v>29</v>
      </c>
      <c r="N1106" s="30" t="s">
        <v>21</v>
      </c>
      <c r="O1106" s="44">
        <v>736259492624</v>
      </c>
      <c r="P1106" s="42">
        <v>10</v>
      </c>
      <c r="Q1106" s="30" t="s">
        <v>3763</v>
      </c>
      <c r="R1106" s="1" t="str">
        <f t="shared" si="74"/>
        <v xml:space="preserve">Drop Out </v>
      </c>
    </row>
    <row r="1107" spans="1:18" s="45" customFormat="1" ht="16.5" customHeight="1" x14ac:dyDescent="0.25">
      <c r="A1107" s="42">
        <f t="shared" si="75"/>
        <v>22</v>
      </c>
      <c r="B1107" s="30" t="s">
        <v>13</v>
      </c>
      <c r="C1107" s="30" t="s">
        <v>14</v>
      </c>
      <c r="D1107" s="1" t="s">
        <v>884</v>
      </c>
      <c r="E1107" s="30" t="s">
        <v>23</v>
      </c>
      <c r="F1107" s="46">
        <v>541226000000</v>
      </c>
      <c r="G1107" s="43">
        <v>39937</v>
      </c>
      <c r="H1107" s="30">
        <v>10290644006</v>
      </c>
      <c r="I1107" s="30" t="s">
        <v>17</v>
      </c>
      <c r="J1107" s="30" t="s">
        <v>18</v>
      </c>
      <c r="K1107" s="30" t="s">
        <v>17</v>
      </c>
      <c r="L1107" s="30">
        <v>10290644</v>
      </c>
      <c r="M1107" s="30" t="s">
        <v>29</v>
      </c>
      <c r="N1107" s="30" t="s">
        <v>21</v>
      </c>
      <c r="O1107" s="44">
        <v>541226313429</v>
      </c>
      <c r="P1107" s="42">
        <v>10</v>
      </c>
      <c r="Q1107" s="30" t="s">
        <v>3763</v>
      </c>
      <c r="R1107" s="1" t="str">
        <f t="shared" si="74"/>
        <v xml:space="preserve">Drop Out </v>
      </c>
    </row>
    <row r="1108" spans="1:18" s="45" customFormat="1" ht="16.5" customHeight="1" x14ac:dyDescent="0.25">
      <c r="A1108" s="42">
        <f t="shared" si="75"/>
        <v>23</v>
      </c>
      <c r="B1108" s="30" t="s">
        <v>13</v>
      </c>
      <c r="C1108" s="30" t="s">
        <v>14</v>
      </c>
      <c r="D1108" s="1" t="s">
        <v>1183</v>
      </c>
      <c r="E1108" s="30" t="s">
        <v>23</v>
      </c>
      <c r="F1108" s="46">
        <v>610729000000</v>
      </c>
      <c r="G1108" s="43">
        <v>39448</v>
      </c>
      <c r="H1108" s="30">
        <v>10290644008</v>
      </c>
      <c r="I1108" s="30" t="s">
        <v>17</v>
      </c>
      <c r="J1108" s="30" t="s">
        <v>18</v>
      </c>
      <c r="K1108" s="30" t="s">
        <v>19</v>
      </c>
      <c r="L1108" s="30">
        <v>10290644</v>
      </c>
      <c r="M1108" s="30" t="s">
        <v>29</v>
      </c>
      <c r="N1108" s="30" t="s">
        <v>1142</v>
      </c>
      <c r="O1108" s="44" t="str">
        <f>IFERROR(VLOOKUP(D1108,GERDATA971,14,FALSE),"")</f>
        <v>610728768465</v>
      </c>
      <c r="P1108" s="42">
        <v>1</v>
      </c>
      <c r="Q1108" s="30" t="s">
        <v>3162</v>
      </c>
      <c r="R1108" s="1" t="str">
        <f t="shared" si="74"/>
        <v>Studying in School / College</v>
      </c>
    </row>
    <row r="1109" spans="1:18" s="45" customFormat="1" ht="16.5" customHeight="1" x14ac:dyDescent="0.25">
      <c r="A1109" s="42">
        <f t="shared" si="75"/>
        <v>24</v>
      </c>
      <c r="B1109" s="30" t="s">
        <v>13</v>
      </c>
      <c r="C1109" s="30" t="s">
        <v>14</v>
      </c>
      <c r="D1109" s="1" t="s">
        <v>780</v>
      </c>
      <c r="E1109" s="30" t="s">
        <v>23</v>
      </c>
      <c r="F1109" s="30">
        <v>9441416728</v>
      </c>
      <c r="G1109" s="43">
        <v>38718</v>
      </c>
      <c r="H1109" s="30">
        <v>10290644005</v>
      </c>
      <c r="I1109" s="30" t="s">
        <v>17</v>
      </c>
      <c r="J1109" s="30" t="s">
        <v>18</v>
      </c>
      <c r="K1109" s="30" t="s">
        <v>17</v>
      </c>
      <c r="L1109" s="30">
        <v>10290644</v>
      </c>
      <c r="M1109" s="30" t="s">
        <v>29</v>
      </c>
      <c r="N1109" s="30" t="s">
        <v>21</v>
      </c>
      <c r="O1109" s="44">
        <v>467063544411</v>
      </c>
      <c r="P1109" s="42">
        <v>1</v>
      </c>
      <c r="Q1109" s="30" t="s">
        <v>3766</v>
      </c>
      <c r="R1109" s="1" t="str">
        <f t="shared" si="74"/>
        <v>Studying in School / College</v>
      </c>
    </row>
    <row r="1110" spans="1:18" s="45" customFormat="1" ht="16.5" customHeight="1" x14ac:dyDescent="0.25">
      <c r="A1110" s="42">
        <f t="shared" si="75"/>
        <v>25</v>
      </c>
      <c r="B1110" s="30" t="s">
        <v>13</v>
      </c>
      <c r="C1110" s="30" t="s">
        <v>14</v>
      </c>
      <c r="D1110" s="1" t="s">
        <v>418</v>
      </c>
      <c r="E1110" s="30" t="s">
        <v>23</v>
      </c>
      <c r="F1110" s="30"/>
      <c r="G1110" s="43">
        <v>40179</v>
      </c>
      <c r="H1110" s="30">
        <v>10290644013</v>
      </c>
      <c r="I1110" s="30" t="s">
        <v>17</v>
      </c>
      <c r="J1110" s="30" t="s">
        <v>18</v>
      </c>
      <c r="K1110" s="30" t="s">
        <v>19</v>
      </c>
      <c r="L1110" s="30">
        <v>10290644</v>
      </c>
      <c r="M1110" s="30" t="s">
        <v>29</v>
      </c>
      <c r="N1110" s="30" t="s">
        <v>21</v>
      </c>
      <c r="O1110" s="44" t="str">
        <f>IFERROR(VLOOKUP(D1110,GERDATA971,14,FALSE),"")</f>
        <v>374616396987</v>
      </c>
      <c r="P1110" s="42">
        <v>10</v>
      </c>
      <c r="Q1110" s="30" t="s">
        <v>3207</v>
      </c>
      <c r="R1110" s="1" t="str">
        <f t="shared" si="74"/>
        <v xml:space="preserve">Drop Out </v>
      </c>
    </row>
    <row r="1111" spans="1:18" s="45" customFormat="1" ht="16.5" customHeight="1" x14ac:dyDescent="0.25">
      <c r="A1111" s="42">
        <f t="shared" si="75"/>
        <v>26</v>
      </c>
      <c r="B1111" s="30" t="s">
        <v>13</v>
      </c>
      <c r="C1111" s="30" t="s">
        <v>14</v>
      </c>
      <c r="D1111" s="1" t="s">
        <v>475</v>
      </c>
      <c r="E1111" s="30" t="s">
        <v>23</v>
      </c>
      <c r="F1111" s="30">
        <v>9441416728</v>
      </c>
      <c r="G1111" s="43">
        <v>38607</v>
      </c>
      <c r="H1111" s="30">
        <v>10290644005</v>
      </c>
      <c r="I1111" s="30" t="s">
        <v>17</v>
      </c>
      <c r="J1111" s="30" t="s">
        <v>18</v>
      </c>
      <c r="K1111" s="30" t="s">
        <v>17</v>
      </c>
      <c r="L1111" s="30">
        <v>10290644</v>
      </c>
      <c r="M1111" s="30" t="s">
        <v>29</v>
      </c>
      <c r="N1111" s="30" t="s">
        <v>21</v>
      </c>
      <c r="O1111" s="44">
        <v>467063544411</v>
      </c>
      <c r="P1111" s="42">
        <v>1</v>
      </c>
      <c r="Q1111" s="30" t="s">
        <v>1628</v>
      </c>
      <c r="R1111" s="1" t="str">
        <f t="shared" si="74"/>
        <v>Studying in School / College</v>
      </c>
    </row>
    <row r="1112" spans="1:18" s="45" customFormat="1" ht="16.5" customHeight="1" x14ac:dyDescent="0.25">
      <c r="A1112" s="42">
        <f t="shared" si="75"/>
        <v>27</v>
      </c>
      <c r="B1112" s="30" t="s">
        <v>13</v>
      </c>
      <c r="C1112" s="30" t="s">
        <v>14</v>
      </c>
      <c r="D1112" s="1" t="s">
        <v>773</v>
      </c>
      <c r="E1112" s="30" t="s">
        <v>16</v>
      </c>
      <c r="F1112" s="30">
        <v>9493267502</v>
      </c>
      <c r="G1112" s="43">
        <v>43029</v>
      </c>
      <c r="H1112" s="30">
        <v>10290644005</v>
      </c>
      <c r="I1112" s="30" t="s">
        <v>17</v>
      </c>
      <c r="J1112" s="30" t="s">
        <v>18</v>
      </c>
      <c r="K1112" s="30" t="s">
        <v>17</v>
      </c>
      <c r="L1112" s="30">
        <v>10290644</v>
      </c>
      <c r="M1112" s="30" t="s">
        <v>29</v>
      </c>
      <c r="N1112" s="30" t="s">
        <v>21</v>
      </c>
      <c r="O1112" s="44">
        <v>461368459016</v>
      </c>
      <c r="P1112" s="42">
        <v>11</v>
      </c>
      <c r="Q1112" s="30"/>
      <c r="R1112" s="1" t="str">
        <f t="shared" si="74"/>
        <v>Not traced</v>
      </c>
    </row>
    <row r="1113" spans="1:18" s="45" customFormat="1" ht="16.5" customHeight="1" x14ac:dyDescent="0.25">
      <c r="A1113" s="42">
        <f t="shared" si="75"/>
        <v>28</v>
      </c>
      <c r="B1113" s="30" t="s">
        <v>13</v>
      </c>
      <c r="C1113" s="30" t="s">
        <v>14</v>
      </c>
      <c r="D1113" s="1" t="s">
        <v>393</v>
      </c>
      <c r="E1113" s="30" t="s">
        <v>16</v>
      </c>
      <c r="F1113" s="30">
        <v>7382450983</v>
      </c>
      <c r="G1113" s="43">
        <v>39894</v>
      </c>
      <c r="H1113" s="30">
        <v>10290644007</v>
      </c>
      <c r="I1113" s="30" t="s">
        <v>17</v>
      </c>
      <c r="J1113" s="30" t="s">
        <v>18</v>
      </c>
      <c r="K1113" s="30" t="s">
        <v>17</v>
      </c>
      <c r="L1113" s="30">
        <v>10290644</v>
      </c>
      <c r="M1113" s="30" t="s">
        <v>29</v>
      </c>
      <c r="N1113" s="30" t="s">
        <v>21</v>
      </c>
      <c r="O1113" s="44"/>
      <c r="P1113" s="42">
        <v>11</v>
      </c>
      <c r="Q1113" s="30"/>
      <c r="R1113" s="1" t="str">
        <f t="shared" si="74"/>
        <v>Not traced</v>
      </c>
    </row>
    <row r="1114" spans="1:18" s="45" customFormat="1" ht="16.5" customHeight="1" x14ac:dyDescent="0.25">
      <c r="A1114" s="42">
        <f t="shared" si="75"/>
        <v>29</v>
      </c>
      <c r="B1114" s="30" t="s">
        <v>13</v>
      </c>
      <c r="C1114" s="30" t="s">
        <v>14</v>
      </c>
      <c r="D1114" s="1" t="s">
        <v>1166</v>
      </c>
      <c r="E1114" s="30" t="s">
        <v>23</v>
      </c>
      <c r="F1114" s="46">
        <v>589244000000</v>
      </c>
      <c r="G1114" s="43">
        <v>41206</v>
      </c>
      <c r="H1114" s="30">
        <v>10290644002</v>
      </c>
      <c r="I1114" s="30" t="s">
        <v>17</v>
      </c>
      <c r="J1114" s="30" t="s">
        <v>18</v>
      </c>
      <c r="K1114" s="30" t="s">
        <v>17</v>
      </c>
      <c r="L1114" s="30">
        <v>10290644</v>
      </c>
      <c r="M1114" s="30" t="s">
        <v>29</v>
      </c>
      <c r="N1114" s="30" t="s">
        <v>1142</v>
      </c>
      <c r="O1114" s="44">
        <v>589244129835</v>
      </c>
      <c r="P1114" s="42">
        <v>10</v>
      </c>
      <c r="Q1114" s="30" t="s">
        <v>3768</v>
      </c>
      <c r="R1114" s="1" t="str">
        <f t="shared" si="74"/>
        <v xml:space="preserve">Drop Out </v>
      </c>
    </row>
    <row r="1115" spans="1:18" s="45" customFormat="1" ht="16.5" customHeight="1" x14ac:dyDescent="0.25">
      <c r="A1115" s="42">
        <f t="shared" si="75"/>
        <v>30</v>
      </c>
      <c r="B1115" s="30" t="s">
        <v>13</v>
      </c>
      <c r="C1115" s="30" t="s">
        <v>14</v>
      </c>
      <c r="D1115" s="1" t="s">
        <v>1200</v>
      </c>
      <c r="E1115" s="30" t="s">
        <v>23</v>
      </c>
      <c r="F1115" s="46">
        <v>879732000000</v>
      </c>
      <c r="G1115" s="43">
        <v>40059</v>
      </c>
      <c r="H1115" s="30">
        <v>10290644007</v>
      </c>
      <c r="I1115" s="30" t="s">
        <v>17</v>
      </c>
      <c r="J1115" s="30" t="s">
        <v>18</v>
      </c>
      <c r="K1115" s="30" t="s">
        <v>19</v>
      </c>
      <c r="L1115" s="30">
        <v>10290644</v>
      </c>
      <c r="M1115" s="30" t="s">
        <v>29</v>
      </c>
      <c r="N1115" s="30" t="s">
        <v>1142</v>
      </c>
      <c r="O1115" s="44" t="str">
        <f>IFERROR(VLOOKUP(D1115,GERDATA971,14,FALSE),"")</f>
        <v>879731997728</v>
      </c>
      <c r="P1115" s="42">
        <v>1</v>
      </c>
      <c r="Q1115" s="30" t="s">
        <v>3157</v>
      </c>
      <c r="R1115" s="1" t="str">
        <f t="shared" si="74"/>
        <v>Studying in School / College</v>
      </c>
    </row>
    <row r="1116" spans="1:18" s="45" customFormat="1" ht="16.5" customHeight="1" x14ac:dyDescent="0.25">
      <c r="A1116" s="42">
        <f t="shared" si="75"/>
        <v>31</v>
      </c>
      <c r="B1116" s="30" t="s">
        <v>13</v>
      </c>
      <c r="C1116" s="30" t="s">
        <v>14</v>
      </c>
      <c r="D1116" s="1" t="s">
        <v>499</v>
      </c>
      <c r="E1116" s="30" t="s">
        <v>16</v>
      </c>
      <c r="F1116" s="30">
        <v>7382450983</v>
      </c>
      <c r="G1116" s="43">
        <v>38865</v>
      </c>
      <c r="H1116" s="30">
        <v>10290644007</v>
      </c>
      <c r="I1116" s="30" t="s">
        <v>17</v>
      </c>
      <c r="J1116" s="30" t="s">
        <v>18</v>
      </c>
      <c r="K1116" s="30" t="s">
        <v>17</v>
      </c>
      <c r="L1116" s="30">
        <v>10290644</v>
      </c>
      <c r="M1116" s="30" t="s">
        <v>29</v>
      </c>
      <c r="N1116" s="30" t="s">
        <v>21</v>
      </c>
      <c r="O1116" s="44"/>
      <c r="P1116" s="42">
        <v>11</v>
      </c>
      <c r="Q1116" s="30"/>
      <c r="R1116" s="1" t="str">
        <f t="shared" si="74"/>
        <v>Not traced</v>
      </c>
    </row>
    <row r="1117" spans="1:18" s="45" customFormat="1" ht="16.5" customHeight="1" x14ac:dyDescent="0.25">
      <c r="A1117" s="42">
        <f t="shared" si="75"/>
        <v>32</v>
      </c>
      <c r="B1117" s="30" t="s">
        <v>13</v>
      </c>
      <c r="C1117" s="30" t="s">
        <v>14</v>
      </c>
      <c r="D1117" s="1" t="s">
        <v>651</v>
      </c>
      <c r="E1117" s="30" t="s">
        <v>23</v>
      </c>
      <c r="F1117" s="30">
        <v>8500200278</v>
      </c>
      <c r="G1117" s="43">
        <v>39055</v>
      </c>
      <c r="H1117" s="30">
        <v>10290644002</v>
      </c>
      <c r="I1117" s="30" t="s">
        <v>17</v>
      </c>
      <c r="J1117" s="30" t="s">
        <v>18</v>
      </c>
      <c r="K1117" s="30" t="s">
        <v>17</v>
      </c>
      <c r="L1117" s="30">
        <v>10290644</v>
      </c>
      <c r="M1117" s="30" t="s">
        <v>29</v>
      </c>
      <c r="N1117" s="30" t="s">
        <v>21</v>
      </c>
      <c r="O1117" s="44">
        <v>285044294893</v>
      </c>
      <c r="P1117" s="42">
        <v>13</v>
      </c>
      <c r="Q1117" s="30" t="s">
        <v>3770</v>
      </c>
      <c r="R1117" s="1" t="str">
        <f t="shared" si="74"/>
        <v>Married</v>
      </c>
    </row>
    <row r="1118" spans="1:18" s="45" customFormat="1" ht="16.5" customHeight="1" x14ac:dyDescent="0.25">
      <c r="A1118" s="42">
        <f t="shared" si="75"/>
        <v>33</v>
      </c>
      <c r="B1118" s="30" t="s">
        <v>13</v>
      </c>
      <c r="C1118" s="30" t="s">
        <v>14</v>
      </c>
      <c r="D1118" s="1" t="s">
        <v>173</v>
      </c>
      <c r="E1118" s="30" t="s">
        <v>23</v>
      </c>
      <c r="F1118" s="30">
        <v>8500200278</v>
      </c>
      <c r="G1118" s="43">
        <v>38718</v>
      </c>
      <c r="H1118" s="30">
        <v>10290644002</v>
      </c>
      <c r="I1118" s="30" t="s">
        <v>17</v>
      </c>
      <c r="J1118" s="30" t="s">
        <v>18</v>
      </c>
      <c r="K1118" s="30" t="s">
        <v>17</v>
      </c>
      <c r="L1118" s="30">
        <v>10290644</v>
      </c>
      <c r="M1118" s="30" t="s">
        <v>29</v>
      </c>
      <c r="N1118" s="30" t="s">
        <v>21</v>
      </c>
      <c r="O1118" s="44">
        <v>690875000644</v>
      </c>
      <c r="P1118" s="42">
        <v>1</v>
      </c>
      <c r="Q1118" s="30" t="s">
        <v>3406</v>
      </c>
      <c r="R1118" s="1" t="str">
        <f t="shared" si="74"/>
        <v>Studying in School / College</v>
      </c>
    </row>
    <row r="1119" spans="1:18" s="45" customFormat="1" ht="16.5" customHeight="1" x14ac:dyDescent="0.25">
      <c r="A1119" s="42">
        <f t="shared" si="75"/>
        <v>34</v>
      </c>
      <c r="B1119" s="30" t="s">
        <v>13</v>
      </c>
      <c r="C1119" s="30" t="s">
        <v>14</v>
      </c>
      <c r="D1119" s="1" t="s">
        <v>137</v>
      </c>
      <c r="E1119" s="30" t="s">
        <v>16</v>
      </c>
      <c r="F1119" s="30">
        <v>9494675291</v>
      </c>
      <c r="G1119" s="43">
        <v>39083</v>
      </c>
      <c r="H1119" s="30">
        <v>10290644009</v>
      </c>
      <c r="I1119" s="30" t="s">
        <v>17</v>
      </c>
      <c r="J1119" s="30" t="s">
        <v>18</v>
      </c>
      <c r="K1119" s="30" t="s">
        <v>17</v>
      </c>
      <c r="L1119" s="30">
        <v>10290644</v>
      </c>
      <c r="M1119" s="30" t="s">
        <v>29</v>
      </c>
      <c r="N1119" s="30" t="s">
        <v>21</v>
      </c>
      <c r="O1119" s="44"/>
      <c r="P1119" s="42">
        <v>11</v>
      </c>
      <c r="Q1119" s="30"/>
      <c r="R1119" s="1" t="str">
        <f t="shared" si="74"/>
        <v>Not traced</v>
      </c>
    </row>
    <row r="1120" spans="1:18" s="45" customFormat="1" ht="16.5" customHeight="1" x14ac:dyDescent="0.25">
      <c r="A1120" s="42">
        <f t="shared" si="75"/>
        <v>35</v>
      </c>
      <c r="B1120" s="30" t="s">
        <v>13</v>
      </c>
      <c r="C1120" s="30" t="s">
        <v>14</v>
      </c>
      <c r="D1120" s="1" t="s">
        <v>1235</v>
      </c>
      <c r="E1120" s="30" t="s">
        <v>23</v>
      </c>
      <c r="F1120" s="46">
        <v>200910000000</v>
      </c>
      <c r="G1120" s="43">
        <v>42282</v>
      </c>
      <c r="H1120" s="30">
        <v>10290644009</v>
      </c>
      <c r="I1120" s="30" t="s">
        <v>17</v>
      </c>
      <c r="J1120" s="30" t="s">
        <v>18</v>
      </c>
      <c r="K1120" s="30" t="s">
        <v>19</v>
      </c>
      <c r="L1120" s="30">
        <v>10290644</v>
      </c>
      <c r="M1120" s="30" t="s">
        <v>29</v>
      </c>
      <c r="N1120" s="30" t="s">
        <v>1142</v>
      </c>
      <c r="O1120" s="44"/>
      <c r="P1120" s="42">
        <v>11</v>
      </c>
      <c r="Q1120" s="30"/>
      <c r="R1120" s="1" t="str">
        <f t="shared" si="74"/>
        <v>Not traced</v>
      </c>
    </row>
    <row r="1121" spans="1:18" s="45" customFormat="1" ht="16.5" customHeight="1" x14ac:dyDescent="0.25">
      <c r="A1121" s="42">
        <f t="shared" si="75"/>
        <v>36</v>
      </c>
      <c r="B1121" s="30" t="s">
        <v>13</v>
      </c>
      <c r="C1121" s="30" t="s">
        <v>14</v>
      </c>
      <c r="D1121" s="1" t="s">
        <v>596</v>
      </c>
      <c r="E1121" s="30" t="s">
        <v>16</v>
      </c>
      <c r="F1121" s="30">
        <v>9441416728</v>
      </c>
      <c r="G1121" s="43">
        <v>42018</v>
      </c>
      <c r="H1121" s="30">
        <v>10290644005</v>
      </c>
      <c r="I1121" s="30" t="s">
        <v>17</v>
      </c>
      <c r="J1121" s="30" t="s">
        <v>18</v>
      </c>
      <c r="K1121" s="30" t="s">
        <v>17</v>
      </c>
      <c r="L1121" s="30">
        <v>10290644</v>
      </c>
      <c r="M1121" s="30" t="s">
        <v>29</v>
      </c>
      <c r="N1121" s="30" t="s">
        <v>21</v>
      </c>
      <c r="O1121" s="44">
        <v>892558099354</v>
      </c>
      <c r="P1121" s="42">
        <v>1</v>
      </c>
      <c r="Q1121" s="30" t="s">
        <v>1628</v>
      </c>
      <c r="R1121" s="1" t="str">
        <f t="shared" si="74"/>
        <v>Studying in School / College</v>
      </c>
    </row>
    <row r="1122" spans="1:18" s="45" customFormat="1" ht="16.5" customHeight="1" x14ac:dyDescent="0.25">
      <c r="A1122" s="42">
        <f t="shared" si="75"/>
        <v>37</v>
      </c>
      <c r="B1122" s="30" t="s">
        <v>13</v>
      </c>
      <c r="C1122" s="30" t="s">
        <v>14</v>
      </c>
      <c r="D1122" s="1" t="s">
        <v>1253</v>
      </c>
      <c r="E1122" s="30" t="s">
        <v>23</v>
      </c>
      <c r="F1122" s="46">
        <v>627767000000</v>
      </c>
      <c r="G1122" s="43">
        <v>39205</v>
      </c>
      <c r="H1122" s="30">
        <v>10290644002</v>
      </c>
      <c r="I1122" s="30" t="s">
        <v>17</v>
      </c>
      <c r="J1122" s="30" t="s">
        <v>18</v>
      </c>
      <c r="K1122" s="30" t="s">
        <v>17</v>
      </c>
      <c r="L1122" s="30">
        <v>10290644</v>
      </c>
      <c r="M1122" s="30" t="s">
        <v>29</v>
      </c>
      <c r="N1122" s="30" t="s">
        <v>1142</v>
      </c>
      <c r="O1122" s="44">
        <v>627767440535</v>
      </c>
      <c r="P1122" s="42">
        <v>10</v>
      </c>
      <c r="Q1122" s="30" t="s">
        <v>3773</v>
      </c>
      <c r="R1122" s="1" t="str">
        <f t="shared" si="74"/>
        <v xml:space="preserve">Drop Out </v>
      </c>
    </row>
    <row r="1123" spans="1:18" s="45" customFormat="1" ht="16.5" customHeight="1" x14ac:dyDescent="0.25">
      <c r="A1123" s="42">
        <f t="shared" si="75"/>
        <v>38</v>
      </c>
      <c r="B1123" s="30" t="s">
        <v>13</v>
      </c>
      <c r="C1123" s="30" t="s">
        <v>14</v>
      </c>
      <c r="D1123" s="1" t="s">
        <v>1206</v>
      </c>
      <c r="E1123" s="30" t="s">
        <v>16</v>
      </c>
      <c r="F1123" s="46">
        <v>816904000000</v>
      </c>
      <c r="G1123" s="43">
        <v>39448</v>
      </c>
      <c r="H1123" s="30">
        <v>10290644010</v>
      </c>
      <c r="I1123" s="30" t="s">
        <v>17</v>
      </c>
      <c r="J1123" s="30" t="s">
        <v>18</v>
      </c>
      <c r="K1123" s="30" t="s">
        <v>19</v>
      </c>
      <c r="L1123" s="30">
        <v>10290644</v>
      </c>
      <c r="M1123" s="30" t="s">
        <v>29</v>
      </c>
      <c r="N1123" s="30" t="s">
        <v>1142</v>
      </c>
      <c r="O1123" s="44" t="str">
        <f>IFERROR(VLOOKUP(D1123,GERDATA971,14,FALSE),"")</f>
        <v>816904359595</v>
      </c>
      <c r="P1123" s="42">
        <v>13</v>
      </c>
      <c r="Q1123" s="30" t="s">
        <v>3182</v>
      </c>
      <c r="R1123" s="1" t="str">
        <f t="shared" si="74"/>
        <v>Married</v>
      </c>
    </row>
    <row r="1124" spans="1:18" s="45" customFormat="1" ht="16.5" customHeight="1" x14ac:dyDescent="0.25">
      <c r="A1124" s="42">
        <f t="shared" si="75"/>
        <v>39</v>
      </c>
      <c r="B1124" s="30" t="s">
        <v>13</v>
      </c>
      <c r="C1124" s="30" t="s">
        <v>14</v>
      </c>
      <c r="D1124" s="1" t="s">
        <v>1107</v>
      </c>
      <c r="E1124" s="30" t="s">
        <v>16</v>
      </c>
      <c r="F1124" s="46">
        <v>734696000000</v>
      </c>
      <c r="G1124" s="43">
        <v>39083</v>
      </c>
      <c r="H1124" s="30">
        <v>10290644009</v>
      </c>
      <c r="I1124" s="30" t="s">
        <v>17</v>
      </c>
      <c r="J1124" s="30" t="s">
        <v>18</v>
      </c>
      <c r="K1124" s="30" t="s">
        <v>17</v>
      </c>
      <c r="L1124" s="30">
        <v>10290644</v>
      </c>
      <c r="M1124" s="30" t="s">
        <v>29</v>
      </c>
      <c r="N1124" s="30" t="s">
        <v>21</v>
      </c>
      <c r="O1124" s="44"/>
      <c r="P1124" s="42">
        <v>11</v>
      </c>
      <c r="Q1124" s="30"/>
      <c r="R1124" s="1" t="str">
        <f t="shared" si="74"/>
        <v>Not traced</v>
      </c>
    </row>
    <row r="1125" spans="1:18" s="45" customFormat="1" ht="16.5" customHeight="1" x14ac:dyDescent="0.25">
      <c r="A1125" s="42">
        <f t="shared" si="75"/>
        <v>40</v>
      </c>
      <c r="B1125" s="30" t="s">
        <v>13</v>
      </c>
      <c r="C1125" s="30" t="s">
        <v>14</v>
      </c>
      <c r="D1125" s="1" t="s">
        <v>187</v>
      </c>
      <c r="E1125" s="30" t="s">
        <v>23</v>
      </c>
      <c r="F1125" s="30">
        <v>9490354725</v>
      </c>
      <c r="G1125" s="43">
        <v>39095</v>
      </c>
      <c r="H1125" s="30">
        <v>10290644010</v>
      </c>
      <c r="I1125" s="30" t="s">
        <v>17</v>
      </c>
      <c r="J1125" s="30" t="s">
        <v>18</v>
      </c>
      <c r="K1125" s="30" t="s">
        <v>17</v>
      </c>
      <c r="L1125" s="30">
        <v>10290644</v>
      </c>
      <c r="M1125" s="30" t="s">
        <v>29</v>
      </c>
      <c r="N1125" s="30" t="s">
        <v>21</v>
      </c>
      <c r="O1125" s="44"/>
      <c r="P1125" s="42">
        <v>11</v>
      </c>
      <c r="Q1125" s="30"/>
      <c r="R1125" s="1" t="str">
        <f t="shared" si="74"/>
        <v>Not traced</v>
      </c>
    </row>
    <row r="1126" spans="1:18" s="45" customFormat="1" ht="16.5" customHeight="1" x14ac:dyDescent="0.25">
      <c r="A1126" s="42">
        <f t="shared" si="75"/>
        <v>41</v>
      </c>
      <c r="B1126" s="30" t="s">
        <v>13</v>
      </c>
      <c r="C1126" s="30" t="s">
        <v>14</v>
      </c>
      <c r="D1126" s="1" t="s">
        <v>752</v>
      </c>
      <c r="E1126" s="30" t="s">
        <v>16</v>
      </c>
      <c r="F1126" s="30">
        <v>9347060736</v>
      </c>
      <c r="G1126" s="43">
        <v>39814</v>
      </c>
      <c r="H1126" s="30">
        <v>10290644010</v>
      </c>
      <c r="I1126" s="30" t="s">
        <v>17</v>
      </c>
      <c r="J1126" s="30" t="s">
        <v>18</v>
      </c>
      <c r="K1126" s="30" t="s">
        <v>17</v>
      </c>
      <c r="L1126" s="30">
        <v>10290644</v>
      </c>
      <c r="M1126" s="30" t="s">
        <v>29</v>
      </c>
      <c r="N1126" s="30" t="s">
        <v>21</v>
      </c>
      <c r="O1126" s="44">
        <v>389275007041</v>
      </c>
      <c r="P1126" s="42">
        <v>3</v>
      </c>
      <c r="Q1126" s="30" t="s">
        <v>3409</v>
      </c>
      <c r="R1126" s="1" t="str">
        <f t="shared" si="74"/>
        <v>Inter passed and present not continue study</v>
      </c>
    </row>
    <row r="1127" spans="1:18" s="45" customFormat="1" ht="16.5" customHeight="1" x14ac:dyDescent="0.25">
      <c r="A1127" s="42">
        <f t="shared" si="75"/>
        <v>42</v>
      </c>
      <c r="B1127" s="30" t="s">
        <v>13</v>
      </c>
      <c r="C1127" s="30" t="s">
        <v>14</v>
      </c>
      <c r="D1127" s="1" t="s">
        <v>1226</v>
      </c>
      <c r="E1127" s="30" t="s">
        <v>23</v>
      </c>
      <c r="F1127" s="46">
        <v>285910000000</v>
      </c>
      <c r="G1127" s="43">
        <v>40544</v>
      </c>
      <c r="H1127" s="30">
        <v>10290644010</v>
      </c>
      <c r="I1127" s="30" t="s">
        <v>17</v>
      </c>
      <c r="J1127" s="30" t="s">
        <v>18</v>
      </c>
      <c r="K1127" s="30" t="s">
        <v>19</v>
      </c>
      <c r="L1127" s="30">
        <v>10290644</v>
      </c>
      <c r="M1127" s="30" t="s">
        <v>29</v>
      </c>
      <c r="N1127" s="30" t="s">
        <v>1153</v>
      </c>
      <c r="O1127" s="44" t="str">
        <f>IFERROR(VLOOKUP(D1127,GERDATA971,14,FALSE),"")</f>
        <v>285902265258</v>
      </c>
      <c r="P1127" s="42">
        <v>1</v>
      </c>
      <c r="Q1127" s="30" t="s">
        <v>3185</v>
      </c>
      <c r="R1127" s="1" t="str">
        <f t="shared" si="74"/>
        <v>Studying in School / College</v>
      </c>
    </row>
    <row r="1128" spans="1:18" s="45" customFormat="1" ht="16.5" customHeight="1" x14ac:dyDescent="0.25">
      <c r="A1128" s="42">
        <f t="shared" si="75"/>
        <v>43</v>
      </c>
      <c r="B1128" s="30" t="s">
        <v>13</v>
      </c>
      <c r="C1128" s="30" t="s">
        <v>14</v>
      </c>
      <c r="D1128" s="1" t="s">
        <v>649</v>
      </c>
      <c r="E1128" s="30" t="s">
        <v>23</v>
      </c>
      <c r="F1128" s="30">
        <v>8500193623</v>
      </c>
      <c r="G1128" s="43">
        <v>38897</v>
      </c>
      <c r="H1128" s="30">
        <v>10290644009</v>
      </c>
      <c r="I1128" s="30" t="s">
        <v>17</v>
      </c>
      <c r="J1128" s="30" t="s">
        <v>18</v>
      </c>
      <c r="K1128" s="30" t="s">
        <v>17</v>
      </c>
      <c r="L1128" s="30">
        <v>10290644</v>
      </c>
      <c r="M1128" s="30" t="s">
        <v>29</v>
      </c>
      <c r="N1128" s="30" t="s">
        <v>21</v>
      </c>
      <c r="O1128" s="44"/>
      <c r="P1128" s="42">
        <v>11</v>
      </c>
      <c r="Q1128" s="30"/>
      <c r="R1128" s="1" t="str">
        <f t="shared" si="74"/>
        <v>Not traced</v>
      </c>
    </row>
    <row r="1129" spans="1:18" s="45" customFormat="1" ht="16.5" customHeight="1" x14ac:dyDescent="0.25">
      <c r="A1129" s="42">
        <f t="shared" si="75"/>
        <v>44</v>
      </c>
      <c r="B1129" s="30" t="s">
        <v>13</v>
      </c>
      <c r="C1129" s="30" t="s">
        <v>14</v>
      </c>
      <c r="D1129" s="1" t="s">
        <v>635</v>
      </c>
      <c r="E1129" s="30" t="s">
        <v>23</v>
      </c>
      <c r="F1129" s="30">
        <v>7382450983</v>
      </c>
      <c r="G1129" s="43">
        <v>40059</v>
      </c>
      <c r="H1129" s="30">
        <v>10290644007</v>
      </c>
      <c r="I1129" s="30" t="s">
        <v>17</v>
      </c>
      <c r="J1129" s="30" t="s">
        <v>18</v>
      </c>
      <c r="K1129" s="30" t="s">
        <v>17</v>
      </c>
      <c r="L1129" s="30">
        <v>10290644</v>
      </c>
      <c r="M1129" s="30" t="s">
        <v>29</v>
      </c>
      <c r="N1129" s="30" t="s">
        <v>21</v>
      </c>
      <c r="O1129" s="44"/>
      <c r="P1129" s="42">
        <v>11</v>
      </c>
      <c r="Q1129" s="30"/>
      <c r="R1129" s="1" t="str">
        <f t="shared" si="74"/>
        <v>Not traced</v>
      </c>
    </row>
    <row r="1130" spans="1:18" s="45" customFormat="1" ht="16.5" customHeight="1" x14ac:dyDescent="0.25">
      <c r="A1130" s="42">
        <f t="shared" si="75"/>
        <v>45</v>
      </c>
      <c r="B1130" s="30" t="s">
        <v>13</v>
      </c>
      <c r="C1130" s="30" t="s">
        <v>14</v>
      </c>
      <c r="D1130" s="1" t="s">
        <v>338</v>
      </c>
      <c r="E1130" s="30" t="s">
        <v>16</v>
      </c>
      <c r="F1130" s="30">
        <v>9491998370</v>
      </c>
      <c r="G1130" s="43">
        <v>39083</v>
      </c>
      <c r="H1130" s="30">
        <v>10290644005</v>
      </c>
      <c r="I1130" s="30" t="s">
        <v>17</v>
      </c>
      <c r="J1130" s="30" t="s">
        <v>18</v>
      </c>
      <c r="K1130" s="30" t="s">
        <v>17</v>
      </c>
      <c r="L1130" s="30">
        <v>10290644</v>
      </c>
      <c r="M1130" s="30" t="s">
        <v>29</v>
      </c>
      <c r="N1130" s="30" t="s">
        <v>21</v>
      </c>
      <c r="O1130" s="44"/>
      <c r="P1130" s="42">
        <v>11</v>
      </c>
      <c r="Q1130" s="30"/>
      <c r="R1130" s="1" t="str">
        <f t="shared" si="74"/>
        <v>Not traced</v>
      </c>
    </row>
    <row r="1131" spans="1:18" s="45" customFormat="1" ht="16.5" customHeight="1" x14ac:dyDescent="0.25">
      <c r="A1131" s="42">
        <f t="shared" si="75"/>
        <v>46</v>
      </c>
      <c r="B1131" s="30" t="s">
        <v>13</v>
      </c>
      <c r="C1131" s="30" t="s">
        <v>14</v>
      </c>
      <c r="D1131" s="1" t="s">
        <v>1283</v>
      </c>
      <c r="E1131" s="30" t="s">
        <v>23</v>
      </c>
      <c r="F1131" s="46">
        <v>438131000000</v>
      </c>
      <c r="G1131" s="43">
        <v>40179</v>
      </c>
      <c r="H1131" s="30">
        <v>10290644003</v>
      </c>
      <c r="I1131" s="30" t="s">
        <v>17</v>
      </c>
      <c r="J1131" s="30" t="s">
        <v>18</v>
      </c>
      <c r="K1131" s="30" t="s">
        <v>19</v>
      </c>
      <c r="L1131" s="30">
        <v>10290644</v>
      </c>
      <c r="M1131" s="30" t="s">
        <v>29</v>
      </c>
      <c r="N1131" s="30" t="s">
        <v>1142</v>
      </c>
      <c r="O1131" s="44" t="str">
        <f>IFERROR(VLOOKUP(D1131,GERDATA971,14,FALSE),"")</f>
        <v xml:space="preserve">LACCHAMMA </v>
      </c>
      <c r="P1131" s="42">
        <v>1</v>
      </c>
      <c r="Q1131" s="30" t="s">
        <v>3144</v>
      </c>
      <c r="R1131" s="1" t="str">
        <f t="shared" si="74"/>
        <v>Studying in School / College</v>
      </c>
    </row>
    <row r="1132" spans="1:18" s="45" customFormat="1" ht="16.5" customHeight="1" x14ac:dyDescent="0.25">
      <c r="A1132" s="42">
        <f t="shared" si="75"/>
        <v>47</v>
      </c>
      <c r="B1132" s="30" t="s">
        <v>13</v>
      </c>
      <c r="C1132" s="30" t="s">
        <v>14</v>
      </c>
      <c r="D1132" s="1" t="s">
        <v>48</v>
      </c>
      <c r="E1132" s="30" t="s">
        <v>23</v>
      </c>
      <c r="F1132" s="30">
        <v>9491068923</v>
      </c>
      <c r="G1132" s="43">
        <v>38718</v>
      </c>
      <c r="H1132" s="30">
        <v>10290644003</v>
      </c>
      <c r="I1132" s="30" t="s">
        <v>17</v>
      </c>
      <c r="J1132" s="30" t="s">
        <v>18</v>
      </c>
      <c r="K1132" s="30" t="s">
        <v>17</v>
      </c>
      <c r="L1132" s="30">
        <v>10290644</v>
      </c>
      <c r="M1132" s="30" t="s">
        <v>29</v>
      </c>
      <c r="N1132" s="30" t="s">
        <v>21</v>
      </c>
      <c r="O1132" s="44"/>
      <c r="P1132" s="42">
        <v>11</v>
      </c>
      <c r="Q1132" s="30"/>
      <c r="R1132" s="1" t="str">
        <f t="shared" si="74"/>
        <v>Not traced</v>
      </c>
    </row>
    <row r="1133" spans="1:18" s="45" customFormat="1" ht="16.5" customHeight="1" x14ac:dyDescent="0.25">
      <c r="A1133" s="42">
        <f t="shared" si="75"/>
        <v>48</v>
      </c>
      <c r="B1133" s="30" t="s">
        <v>13</v>
      </c>
      <c r="C1133" s="30" t="s">
        <v>14</v>
      </c>
      <c r="D1133" s="1" t="s">
        <v>1022</v>
      </c>
      <c r="E1133" s="30" t="s">
        <v>16</v>
      </c>
      <c r="F1133" s="46">
        <v>830786000000</v>
      </c>
      <c r="G1133" s="43">
        <v>39448</v>
      </c>
      <c r="H1133" s="30">
        <v>10290644005</v>
      </c>
      <c r="I1133" s="30" t="s">
        <v>17</v>
      </c>
      <c r="J1133" s="30" t="s">
        <v>18</v>
      </c>
      <c r="K1133" s="30" t="s">
        <v>17</v>
      </c>
      <c r="L1133" s="30">
        <v>10290644</v>
      </c>
      <c r="M1133" s="30" t="s">
        <v>29</v>
      </c>
      <c r="N1133" s="30" t="s">
        <v>21</v>
      </c>
      <c r="O1133" s="44">
        <v>830785569026</v>
      </c>
      <c r="P1133" s="42">
        <v>13</v>
      </c>
      <c r="Q1133" s="30" t="s">
        <v>1411</v>
      </c>
      <c r="R1133" s="1" t="str">
        <f t="shared" si="74"/>
        <v>Married</v>
      </c>
    </row>
    <row r="1134" spans="1:18" s="45" customFormat="1" ht="16.5" customHeight="1" x14ac:dyDescent="0.25">
      <c r="A1134" s="42">
        <f t="shared" si="75"/>
        <v>49</v>
      </c>
      <c r="B1134" s="30" t="s">
        <v>13</v>
      </c>
      <c r="C1134" s="30" t="s">
        <v>14</v>
      </c>
      <c r="D1134" s="1" t="s">
        <v>874</v>
      </c>
      <c r="E1134" s="30" t="s">
        <v>16</v>
      </c>
      <c r="F1134" s="30">
        <v>9494133928</v>
      </c>
      <c r="G1134" s="43">
        <v>39083</v>
      </c>
      <c r="H1134" s="30">
        <v>10290644003</v>
      </c>
      <c r="I1134" s="30" t="s">
        <v>17</v>
      </c>
      <c r="J1134" s="30" t="s">
        <v>18</v>
      </c>
      <c r="K1134" s="30" t="s">
        <v>17</v>
      </c>
      <c r="L1134" s="30">
        <v>10290644</v>
      </c>
      <c r="M1134" s="30" t="s">
        <v>29</v>
      </c>
      <c r="N1134" s="30" t="s">
        <v>21</v>
      </c>
      <c r="O1134" s="44"/>
      <c r="P1134" s="42">
        <v>11</v>
      </c>
      <c r="Q1134" s="30"/>
      <c r="R1134" s="1" t="str">
        <f t="shared" si="74"/>
        <v>Not traced</v>
      </c>
    </row>
    <row r="1135" spans="1:18" s="45" customFormat="1" ht="16.5" customHeight="1" x14ac:dyDescent="0.25">
      <c r="A1135" s="42">
        <f t="shared" si="75"/>
        <v>50</v>
      </c>
      <c r="B1135" s="30" t="s">
        <v>13</v>
      </c>
      <c r="C1135" s="30" t="s">
        <v>14</v>
      </c>
      <c r="D1135" s="1" t="s">
        <v>796</v>
      </c>
      <c r="E1135" s="30" t="s">
        <v>23</v>
      </c>
      <c r="F1135" s="30">
        <v>7382453082</v>
      </c>
      <c r="G1135" s="43">
        <v>38718</v>
      </c>
      <c r="H1135" s="30">
        <v>10290644013</v>
      </c>
      <c r="I1135" s="30" t="s">
        <v>17</v>
      </c>
      <c r="J1135" s="30" t="s">
        <v>18</v>
      </c>
      <c r="K1135" s="30" t="s">
        <v>17</v>
      </c>
      <c r="L1135" s="30">
        <v>10290644</v>
      </c>
      <c r="M1135" s="30" t="s">
        <v>29</v>
      </c>
      <c r="N1135" s="30" t="s">
        <v>21</v>
      </c>
      <c r="O1135" s="44">
        <v>708869351308</v>
      </c>
      <c r="P1135" s="42">
        <v>3</v>
      </c>
      <c r="Q1135" s="30" t="s">
        <v>3409</v>
      </c>
      <c r="R1135" s="1" t="str">
        <f t="shared" si="74"/>
        <v>Inter passed and present not continue study</v>
      </c>
    </row>
    <row r="1136" spans="1:18" s="45" customFormat="1" ht="16.5" customHeight="1" x14ac:dyDescent="0.25">
      <c r="A1136" s="42">
        <f t="shared" si="75"/>
        <v>51</v>
      </c>
      <c r="B1136" s="30" t="s">
        <v>13</v>
      </c>
      <c r="C1136" s="30" t="s">
        <v>14</v>
      </c>
      <c r="D1136" s="1" t="s">
        <v>733</v>
      </c>
      <c r="E1136" s="30" t="s">
        <v>16</v>
      </c>
      <c r="F1136" s="46">
        <v>225009000000</v>
      </c>
      <c r="G1136" s="43">
        <v>39052</v>
      </c>
      <c r="H1136" s="30">
        <v>10290644011</v>
      </c>
      <c r="I1136" s="30" t="s">
        <v>17</v>
      </c>
      <c r="J1136" s="30" t="s">
        <v>18</v>
      </c>
      <c r="K1136" s="30" t="s">
        <v>17</v>
      </c>
      <c r="L1136" s="30">
        <v>10290644</v>
      </c>
      <c r="M1136" s="30" t="s">
        <v>29</v>
      </c>
      <c r="N1136" s="30" t="s">
        <v>21</v>
      </c>
      <c r="O1136" s="44">
        <v>225008847865</v>
      </c>
      <c r="P1136" s="42">
        <v>1</v>
      </c>
      <c r="Q1136" s="30" t="s">
        <v>3406</v>
      </c>
      <c r="R1136" s="1" t="str">
        <f t="shared" si="74"/>
        <v>Studying in School / College</v>
      </c>
    </row>
    <row r="1137" spans="1:18" s="45" customFormat="1" ht="16.5" customHeight="1" x14ac:dyDescent="0.25">
      <c r="A1137" s="42">
        <f t="shared" si="75"/>
        <v>52</v>
      </c>
      <c r="B1137" s="30" t="s">
        <v>13</v>
      </c>
      <c r="C1137" s="30" t="s">
        <v>14</v>
      </c>
      <c r="D1137" s="1" t="s">
        <v>143</v>
      </c>
      <c r="E1137" s="30" t="s">
        <v>23</v>
      </c>
      <c r="F1137" s="30">
        <v>9492791339</v>
      </c>
      <c r="G1137" s="43">
        <v>39295</v>
      </c>
      <c r="H1137" s="30">
        <v>10290644006</v>
      </c>
      <c r="I1137" s="30" t="s">
        <v>17</v>
      </c>
      <c r="J1137" s="30" t="s">
        <v>18</v>
      </c>
      <c r="K1137" s="30" t="s">
        <v>17</v>
      </c>
      <c r="L1137" s="30">
        <v>10290644</v>
      </c>
      <c r="M1137" s="30" t="s">
        <v>29</v>
      </c>
      <c r="N1137" s="30" t="s">
        <v>21</v>
      </c>
      <c r="O1137" s="44">
        <v>998877334973</v>
      </c>
      <c r="P1137" s="42">
        <v>10</v>
      </c>
      <c r="Q1137" s="30" t="s">
        <v>3756</v>
      </c>
      <c r="R1137" s="1" t="str">
        <f t="shared" si="74"/>
        <v xml:space="preserve">Drop Out </v>
      </c>
    </row>
    <row r="1138" spans="1:18" s="45" customFormat="1" ht="16.5" customHeight="1" x14ac:dyDescent="0.25">
      <c r="A1138" s="42">
        <f t="shared" si="75"/>
        <v>53</v>
      </c>
      <c r="B1138" s="30" t="s">
        <v>13</v>
      </c>
      <c r="C1138" s="30" t="s">
        <v>14</v>
      </c>
      <c r="D1138" s="1" t="s">
        <v>273</v>
      </c>
      <c r="E1138" s="30" t="s">
        <v>23</v>
      </c>
      <c r="F1138" s="30">
        <v>9592791339</v>
      </c>
      <c r="G1138" s="43">
        <v>38819</v>
      </c>
      <c r="H1138" s="30">
        <v>10290644006</v>
      </c>
      <c r="I1138" s="30" t="s">
        <v>17</v>
      </c>
      <c r="J1138" s="30" t="s">
        <v>18</v>
      </c>
      <c r="K1138" s="30" t="s">
        <v>17</v>
      </c>
      <c r="L1138" s="30">
        <v>10290644</v>
      </c>
      <c r="M1138" s="30" t="s">
        <v>29</v>
      </c>
      <c r="N1138" s="30" t="s">
        <v>21</v>
      </c>
      <c r="O1138" s="44">
        <v>900543083510</v>
      </c>
      <c r="P1138" s="42">
        <v>10</v>
      </c>
      <c r="Q1138" s="30" t="s">
        <v>3756</v>
      </c>
      <c r="R1138" s="1" t="str">
        <f t="shared" si="74"/>
        <v xml:space="preserve">Drop Out </v>
      </c>
    </row>
    <row r="1139" spans="1:18" s="45" customFormat="1" ht="16.5" customHeight="1" x14ac:dyDescent="0.25">
      <c r="A1139" s="42">
        <f t="shared" si="75"/>
        <v>54</v>
      </c>
      <c r="B1139" s="30" t="s">
        <v>13</v>
      </c>
      <c r="C1139" s="30" t="s">
        <v>14</v>
      </c>
      <c r="D1139" s="1" t="s">
        <v>466</v>
      </c>
      <c r="E1139" s="30" t="s">
        <v>23</v>
      </c>
      <c r="F1139" s="30">
        <v>9490302991</v>
      </c>
      <c r="G1139" s="43">
        <v>38705</v>
      </c>
      <c r="H1139" s="30">
        <v>10290644003</v>
      </c>
      <c r="I1139" s="30" t="s">
        <v>17</v>
      </c>
      <c r="J1139" s="30" t="s">
        <v>18</v>
      </c>
      <c r="K1139" s="30" t="s">
        <v>17</v>
      </c>
      <c r="L1139" s="30">
        <v>10290644</v>
      </c>
      <c r="M1139" s="30" t="s">
        <v>29</v>
      </c>
      <c r="N1139" s="30" t="s">
        <v>21</v>
      </c>
      <c r="O1139" s="44"/>
      <c r="P1139" s="42">
        <v>11</v>
      </c>
      <c r="Q1139" s="30"/>
      <c r="R1139" s="1" t="str">
        <f t="shared" si="74"/>
        <v>Not traced</v>
      </c>
    </row>
    <row r="1140" spans="1:18" s="45" customFormat="1" ht="16.5" customHeight="1" x14ac:dyDescent="0.25">
      <c r="A1140" s="42">
        <f t="shared" si="75"/>
        <v>55</v>
      </c>
      <c r="B1140" s="30" t="s">
        <v>13</v>
      </c>
      <c r="C1140" s="30" t="s">
        <v>14</v>
      </c>
      <c r="D1140" s="1" t="s">
        <v>101</v>
      </c>
      <c r="E1140" s="30" t="s">
        <v>23</v>
      </c>
      <c r="F1140" s="30">
        <v>7382364682</v>
      </c>
      <c r="G1140" s="43">
        <v>39124</v>
      </c>
      <c r="H1140" s="30">
        <v>10290644001</v>
      </c>
      <c r="I1140" s="30" t="s">
        <v>17</v>
      </c>
      <c r="J1140" s="30" t="s">
        <v>18</v>
      </c>
      <c r="K1140" s="30" t="s">
        <v>19</v>
      </c>
      <c r="L1140" s="30">
        <v>10290644</v>
      </c>
      <c r="M1140" s="30" t="s">
        <v>29</v>
      </c>
      <c r="N1140" s="30" t="s">
        <v>21</v>
      </c>
      <c r="O1140" s="44" t="str">
        <f>IFERROR(VLOOKUP(D1140,GERDATA971,14,FALSE),"")</f>
        <v>644820559147</v>
      </c>
      <c r="P1140" s="42">
        <v>1</v>
      </c>
      <c r="Q1140" s="30" t="s">
        <v>3140</v>
      </c>
      <c r="R1140" s="1" t="str">
        <f t="shared" si="74"/>
        <v>Studying in School / College</v>
      </c>
    </row>
    <row r="1141" spans="1:18" s="45" customFormat="1" ht="16.5" customHeight="1" x14ac:dyDescent="0.25">
      <c r="A1141" s="42">
        <f t="shared" si="75"/>
        <v>56</v>
      </c>
      <c r="B1141" s="30" t="s">
        <v>13</v>
      </c>
      <c r="C1141" s="30" t="s">
        <v>14</v>
      </c>
      <c r="D1141" s="1" t="s">
        <v>1087</v>
      </c>
      <c r="E1141" s="30" t="s">
        <v>23</v>
      </c>
      <c r="F1141" s="46">
        <v>489190000000</v>
      </c>
      <c r="G1141" s="43">
        <v>38854</v>
      </c>
      <c r="H1141" s="30">
        <v>10290644013</v>
      </c>
      <c r="I1141" s="30" t="s">
        <v>17</v>
      </c>
      <c r="J1141" s="30" t="s">
        <v>18</v>
      </c>
      <c r="K1141" s="30" t="s">
        <v>17</v>
      </c>
      <c r="L1141" s="30">
        <v>10290644</v>
      </c>
      <c r="M1141" s="30" t="s">
        <v>29</v>
      </c>
      <c r="N1141" s="30" t="s">
        <v>21</v>
      </c>
      <c r="O1141" s="44">
        <v>489189541579</v>
      </c>
      <c r="P1141" s="42">
        <v>3</v>
      </c>
      <c r="Q1141" s="30" t="s">
        <v>3409</v>
      </c>
      <c r="R1141" s="1" t="str">
        <f t="shared" si="74"/>
        <v>Inter passed and present not continue study</v>
      </c>
    </row>
    <row r="1142" spans="1:18" s="45" customFormat="1" ht="16.5" customHeight="1" x14ac:dyDescent="0.25">
      <c r="A1142" s="42">
        <f t="shared" si="75"/>
        <v>57</v>
      </c>
      <c r="B1142" s="30" t="s">
        <v>13</v>
      </c>
      <c r="C1142" s="30" t="s">
        <v>14</v>
      </c>
      <c r="D1142" s="1" t="s">
        <v>192</v>
      </c>
      <c r="E1142" s="30"/>
      <c r="F1142" s="30">
        <v>7382735825</v>
      </c>
      <c r="G1142" s="43">
        <v>38851</v>
      </c>
      <c r="H1142" s="30">
        <v>10290644005</v>
      </c>
      <c r="I1142" s="30" t="s">
        <v>17</v>
      </c>
      <c r="J1142" s="30" t="s">
        <v>18</v>
      </c>
      <c r="K1142" s="30" t="s">
        <v>17</v>
      </c>
      <c r="L1142" s="30">
        <v>10290644</v>
      </c>
      <c r="M1142" s="30" t="s">
        <v>29</v>
      </c>
      <c r="N1142" s="30" t="s">
        <v>21</v>
      </c>
      <c r="O1142" s="44"/>
      <c r="P1142" s="42">
        <v>11</v>
      </c>
      <c r="Q1142" s="30"/>
      <c r="R1142" s="1" t="str">
        <f t="shared" si="74"/>
        <v>Not traced</v>
      </c>
    </row>
    <row r="1143" spans="1:18" s="45" customFormat="1" ht="16.5" customHeight="1" x14ac:dyDescent="0.25">
      <c r="A1143" s="42">
        <f t="shared" si="75"/>
        <v>58</v>
      </c>
      <c r="B1143" s="30" t="s">
        <v>13</v>
      </c>
      <c r="C1143" s="30" t="s">
        <v>14</v>
      </c>
      <c r="D1143" s="1" t="s">
        <v>75</v>
      </c>
      <c r="E1143" s="30" t="s">
        <v>16</v>
      </c>
      <c r="F1143" s="30">
        <v>9491998370</v>
      </c>
      <c r="G1143" s="43">
        <v>38969</v>
      </c>
      <c r="H1143" s="30">
        <v>10290644005</v>
      </c>
      <c r="I1143" s="30" t="s">
        <v>17</v>
      </c>
      <c r="J1143" s="30" t="s">
        <v>18</v>
      </c>
      <c r="K1143" s="30" t="s">
        <v>17</v>
      </c>
      <c r="L1143" s="30">
        <v>10290644</v>
      </c>
      <c r="M1143" s="30" t="s">
        <v>29</v>
      </c>
      <c r="N1143" s="30" t="s">
        <v>21</v>
      </c>
      <c r="O1143" s="44">
        <v>483322523751</v>
      </c>
      <c r="P1143" s="42">
        <v>13</v>
      </c>
      <c r="Q1143" s="30" t="s">
        <v>1411</v>
      </c>
      <c r="R1143" s="1" t="str">
        <f t="shared" si="74"/>
        <v>Married</v>
      </c>
    </row>
    <row r="1144" spans="1:18" s="45" customFormat="1" ht="16.5" customHeight="1" x14ac:dyDescent="0.25">
      <c r="A1144" s="42">
        <f t="shared" si="75"/>
        <v>59</v>
      </c>
      <c r="B1144" s="30" t="s">
        <v>13</v>
      </c>
      <c r="C1144" s="30" t="s">
        <v>14</v>
      </c>
      <c r="D1144" s="1" t="s">
        <v>761</v>
      </c>
      <c r="E1144" s="30" t="s">
        <v>16</v>
      </c>
      <c r="F1144" s="30"/>
      <c r="G1144" s="43">
        <v>38718</v>
      </c>
      <c r="H1144" s="30">
        <v>10290644003</v>
      </c>
      <c r="I1144" s="30" t="s">
        <v>17</v>
      </c>
      <c r="J1144" s="30" t="s">
        <v>18</v>
      </c>
      <c r="K1144" s="30" t="s">
        <v>17</v>
      </c>
      <c r="L1144" s="30">
        <v>10290644</v>
      </c>
      <c r="M1144" s="30" t="s">
        <v>29</v>
      </c>
      <c r="N1144" s="30" t="s">
        <v>21</v>
      </c>
      <c r="O1144" s="44"/>
      <c r="P1144" s="42">
        <v>11</v>
      </c>
      <c r="Q1144" s="30"/>
      <c r="R1144" s="1" t="str">
        <f t="shared" si="74"/>
        <v>Not traced</v>
      </c>
    </row>
    <row r="1145" spans="1:18" s="45" customFormat="1" ht="16.5" customHeight="1" x14ac:dyDescent="0.25">
      <c r="A1145" s="42">
        <f t="shared" si="75"/>
        <v>60</v>
      </c>
      <c r="B1145" s="30" t="s">
        <v>13</v>
      </c>
      <c r="C1145" s="30" t="s">
        <v>14</v>
      </c>
      <c r="D1145" s="1" t="s">
        <v>1218</v>
      </c>
      <c r="E1145" s="30" t="s">
        <v>23</v>
      </c>
      <c r="F1145" s="46">
        <v>609632000000</v>
      </c>
      <c r="G1145" s="43">
        <v>40179</v>
      </c>
      <c r="H1145" s="30">
        <v>10290644011</v>
      </c>
      <c r="I1145" s="30" t="s">
        <v>17</v>
      </c>
      <c r="J1145" s="30" t="s">
        <v>18</v>
      </c>
      <c r="K1145" s="30" t="s">
        <v>19</v>
      </c>
      <c r="L1145" s="30">
        <v>10290644</v>
      </c>
      <c r="M1145" s="30" t="s">
        <v>29</v>
      </c>
      <c r="N1145" s="30" t="s">
        <v>1142</v>
      </c>
      <c r="O1145" s="44" t="str">
        <f>IFERROR(VLOOKUP(D1145,GERDATA971,14,FALSE),"")</f>
        <v>609631564256</v>
      </c>
      <c r="P1145" s="42">
        <v>10</v>
      </c>
      <c r="Q1145" s="30" t="s">
        <v>3189</v>
      </c>
      <c r="R1145" s="1" t="str">
        <f t="shared" si="74"/>
        <v xml:space="preserve">Drop Out </v>
      </c>
    </row>
    <row r="1146" spans="1:18" s="45" customFormat="1" ht="16.5" customHeight="1" x14ac:dyDescent="0.25">
      <c r="A1146" s="42">
        <f t="shared" si="75"/>
        <v>61</v>
      </c>
      <c r="B1146" s="30" t="s">
        <v>13</v>
      </c>
      <c r="C1146" s="30" t="s">
        <v>14</v>
      </c>
      <c r="D1146" s="1" t="s">
        <v>582</v>
      </c>
      <c r="E1146" s="30" t="s">
        <v>23</v>
      </c>
      <c r="F1146" s="30">
        <v>7382920732</v>
      </c>
      <c r="G1146" s="43">
        <v>39083</v>
      </c>
      <c r="H1146" s="30">
        <v>10290644002</v>
      </c>
      <c r="I1146" s="30" t="s">
        <v>17</v>
      </c>
      <c r="J1146" s="30" t="s">
        <v>18</v>
      </c>
      <c r="K1146" s="30" t="s">
        <v>17</v>
      </c>
      <c r="L1146" s="30">
        <v>10290644</v>
      </c>
      <c r="M1146" s="30" t="s">
        <v>29</v>
      </c>
      <c r="N1146" s="30" t="s">
        <v>21</v>
      </c>
      <c r="O1146" s="44">
        <v>665920453312</v>
      </c>
      <c r="P1146" s="42">
        <v>10</v>
      </c>
      <c r="Q1146" s="30" t="s">
        <v>2652</v>
      </c>
      <c r="R1146" s="1" t="str">
        <f t="shared" si="74"/>
        <v xml:space="preserve">Drop Out </v>
      </c>
    </row>
    <row r="1147" spans="1:18" s="45" customFormat="1" ht="16.5" customHeight="1" x14ac:dyDescent="0.25">
      <c r="A1147" s="42">
        <f t="shared" si="75"/>
        <v>62</v>
      </c>
      <c r="B1147" s="30" t="s">
        <v>13</v>
      </c>
      <c r="C1147" s="30" t="s">
        <v>14</v>
      </c>
      <c r="D1147" s="1" t="s">
        <v>849</v>
      </c>
      <c r="E1147" s="30" t="s">
        <v>23</v>
      </c>
      <c r="F1147" s="30">
        <v>9492791339</v>
      </c>
      <c r="G1147" s="43">
        <v>39184</v>
      </c>
      <c r="H1147" s="30">
        <v>10290644003</v>
      </c>
      <c r="I1147" s="30" t="s">
        <v>17</v>
      </c>
      <c r="J1147" s="30" t="s">
        <v>18</v>
      </c>
      <c r="K1147" s="30" t="s">
        <v>17</v>
      </c>
      <c r="L1147" s="30">
        <v>10290644</v>
      </c>
      <c r="M1147" s="30" t="s">
        <v>29</v>
      </c>
      <c r="N1147" s="30" t="s">
        <v>21</v>
      </c>
      <c r="O1147" s="44"/>
      <c r="P1147" s="42">
        <v>11</v>
      </c>
      <c r="Q1147" s="30"/>
      <c r="R1147" s="1" t="str">
        <f t="shared" si="74"/>
        <v>Not traced</v>
      </c>
    </row>
    <row r="1148" spans="1:18" s="45" customFormat="1" ht="16.5" customHeight="1" x14ac:dyDescent="0.25">
      <c r="A1148" s="42">
        <f t="shared" si="75"/>
        <v>63</v>
      </c>
      <c r="B1148" s="30" t="s">
        <v>13</v>
      </c>
      <c r="C1148" s="30" t="s">
        <v>14</v>
      </c>
      <c r="D1148" s="1" t="s">
        <v>231</v>
      </c>
      <c r="E1148" s="30" t="s">
        <v>23</v>
      </c>
      <c r="F1148" s="30">
        <v>9492791339</v>
      </c>
      <c r="G1148" s="43">
        <v>39184</v>
      </c>
      <c r="H1148" s="30">
        <v>10290644013</v>
      </c>
      <c r="I1148" s="30" t="s">
        <v>17</v>
      </c>
      <c r="J1148" s="30" t="s">
        <v>18</v>
      </c>
      <c r="K1148" s="30" t="s">
        <v>17</v>
      </c>
      <c r="L1148" s="30">
        <v>10290644</v>
      </c>
      <c r="M1148" s="30" t="s">
        <v>29</v>
      </c>
      <c r="N1148" s="30" t="s">
        <v>21</v>
      </c>
      <c r="O1148" s="44">
        <v>792544441001</v>
      </c>
      <c r="P1148" s="42">
        <v>10</v>
      </c>
      <c r="Q1148" s="30" t="s">
        <v>3773</v>
      </c>
      <c r="R1148" s="1" t="str">
        <f t="shared" si="74"/>
        <v xml:space="preserve">Drop Out </v>
      </c>
    </row>
    <row r="1149" spans="1:18" s="45" customFormat="1" ht="16.5" customHeight="1" x14ac:dyDescent="0.25">
      <c r="A1149" s="42">
        <f t="shared" si="75"/>
        <v>64</v>
      </c>
      <c r="B1149" s="30" t="s">
        <v>13</v>
      </c>
      <c r="C1149" s="30" t="s">
        <v>14</v>
      </c>
      <c r="D1149" s="1" t="s">
        <v>1070</v>
      </c>
      <c r="E1149" s="30" t="s">
        <v>23</v>
      </c>
      <c r="F1149" s="46">
        <v>722432000000</v>
      </c>
      <c r="G1149" s="43">
        <v>39094</v>
      </c>
      <c r="H1149" s="30">
        <v>10290644013</v>
      </c>
      <c r="I1149" s="30" t="s">
        <v>17</v>
      </c>
      <c r="J1149" s="30" t="s">
        <v>18</v>
      </c>
      <c r="K1149" s="30" t="s">
        <v>17</v>
      </c>
      <c r="L1149" s="30">
        <v>10290644</v>
      </c>
      <c r="M1149" s="30" t="s">
        <v>29</v>
      </c>
      <c r="N1149" s="30" t="s">
        <v>21</v>
      </c>
      <c r="O1149" s="44">
        <v>722432107679</v>
      </c>
      <c r="P1149" s="42">
        <v>10</v>
      </c>
      <c r="Q1149" s="30" t="s">
        <v>3768</v>
      </c>
      <c r="R1149" s="1" t="str">
        <f t="shared" si="74"/>
        <v xml:space="preserve">Drop Out </v>
      </c>
    </row>
    <row r="1150" spans="1:18" s="45" customFormat="1" ht="16.5" customHeight="1" x14ac:dyDescent="0.25">
      <c r="A1150" s="42">
        <f t="shared" si="75"/>
        <v>65</v>
      </c>
      <c r="B1150" s="30" t="s">
        <v>13</v>
      </c>
      <c r="C1150" s="30" t="s">
        <v>14</v>
      </c>
      <c r="D1150" s="1" t="s">
        <v>256</v>
      </c>
      <c r="E1150" s="30" t="s">
        <v>16</v>
      </c>
      <c r="F1150" s="30">
        <v>9490345440</v>
      </c>
      <c r="G1150" s="43">
        <v>38805</v>
      </c>
      <c r="H1150" s="30">
        <v>10290644001</v>
      </c>
      <c r="I1150" s="30" t="s">
        <v>17</v>
      </c>
      <c r="J1150" s="30" t="s">
        <v>18</v>
      </c>
      <c r="K1150" s="30" t="s">
        <v>17</v>
      </c>
      <c r="L1150" s="30">
        <v>10290644</v>
      </c>
      <c r="M1150" s="30" t="s">
        <v>29</v>
      </c>
      <c r="N1150" s="30" t="s">
        <v>21</v>
      </c>
      <c r="O1150" s="44"/>
      <c r="P1150" s="42">
        <v>11</v>
      </c>
      <c r="Q1150" s="30"/>
      <c r="R1150" s="1" t="str">
        <f t="shared" si="74"/>
        <v>Not traced</v>
      </c>
    </row>
    <row r="1151" spans="1:18" s="45" customFormat="1" ht="16.5" customHeight="1" x14ac:dyDescent="0.25">
      <c r="A1151" s="42">
        <f t="shared" si="75"/>
        <v>66</v>
      </c>
      <c r="B1151" s="30" t="s">
        <v>13</v>
      </c>
      <c r="C1151" s="30" t="s">
        <v>14</v>
      </c>
      <c r="D1151" s="1" t="s">
        <v>433</v>
      </c>
      <c r="E1151" s="30" t="s">
        <v>23</v>
      </c>
      <c r="F1151" s="30">
        <v>9491998370</v>
      </c>
      <c r="G1151" s="43">
        <v>38718</v>
      </c>
      <c r="H1151" s="30">
        <v>10290644005</v>
      </c>
      <c r="I1151" s="30" t="s">
        <v>17</v>
      </c>
      <c r="J1151" s="30" t="s">
        <v>18</v>
      </c>
      <c r="K1151" s="30" t="s">
        <v>17</v>
      </c>
      <c r="L1151" s="30">
        <v>10290644</v>
      </c>
      <c r="M1151" s="30" t="s">
        <v>29</v>
      </c>
      <c r="N1151" s="30" t="s">
        <v>21</v>
      </c>
      <c r="O1151" s="44">
        <v>799205324255</v>
      </c>
      <c r="P1151" s="42">
        <v>1</v>
      </c>
      <c r="Q1151" s="30" t="s">
        <v>1628</v>
      </c>
      <c r="R1151" s="1" t="str">
        <f t="shared" si="74"/>
        <v>Studying in School / College</v>
      </c>
    </row>
    <row r="1152" spans="1:18" s="45" customFormat="1" ht="16.5" customHeight="1" x14ac:dyDescent="0.25">
      <c r="A1152" s="42">
        <f t="shared" si="75"/>
        <v>67</v>
      </c>
      <c r="B1152" s="30" t="s">
        <v>13</v>
      </c>
      <c r="C1152" s="30" t="s">
        <v>14</v>
      </c>
      <c r="D1152" s="1" t="s">
        <v>265</v>
      </c>
      <c r="E1152" s="30" t="s">
        <v>16</v>
      </c>
      <c r="F1152" s="30">
        <v>9491998370</v>
      </c>
      <c r="G1152" s="43">
        <v>38794</v>
      </c>
      <c r="H1152" s="30">
        <v>10290644011</v>
      </c>
      <c r="I1152" s="30" t="s">
        <v>17</v>
      </c>
      <c r="J1152" s="30" t="s">
        <v>18</v>
      </c>
      <c r="K1152" s="30" t="s">
        <v>17</v>
      </c>
      <c r="L1152" s="30">
        <v>10290644</v>
      </c>
      <c r="M1152" s="30" t="s">
        <v>29</v>
      </c>
      <c r="N1152" s="30" t="s">
        <v>21</v>
      </c>
      <c r="O1152" s="44">
        <v>239189634454</v>
      </c>
      <c r="P1152" s="42">
        <v>1</v>
      </c>
      <c r="Q1152" s="30" t="s">
        <v>3406</v>
      </c>
      <c r="R1152" s="1" t="str">
        <f t="shared" si="74"/>
        <v>Studying in School / College</v>
      </c>
    </row>
    <row r="1153" spans="1:18" s="45" customFormat="1" ht="16.5" customHeight="1" x14ac:dyDescent="0.25">
      <c r="A1153" s="42">
        <f t="shared" si="75"/>
        <v>68</v>
      </c>
      <c r="B1153" s="30" t="s">
        <v>13</v>
      </c>
      <c r="C1153" s="30" t="s">
        <v>14</v>
      </c>
      <c r="D1153" s="1" t="s">
        <v>28</v>
      </c>
      <c r="E1153" s="30" t="s">
        <v>16</v>
      </c>
      <c r="F1153" s="30">
        <v>9491998370</v>
      </c>
      <c r="G1153" s="43">
        <v>40179</v>
      </c>
      <c r="H1153" s="30">
        <v>10290644002</v>
      </c>
      <c r="I1153" s="30" t="s">
        <v>17</v>
      </c>
      <c r="J1153" s="30" t="s">
        <v>18</v>
      </c>
      <c r="K1153" s="30" t="s">
        <v>17</v>
      </c>
      <c r="L1153" s="30">
        <v>10290644</v>
      </c>
      <c r="M1153" s="30" t="s">
        <v>29</v>
      </c>
      <c r="N1153" s="30" t="s">
        <v>21</v>
      </c>
      <c r="O1153" s="44">
        <v>258611169579</v>
      </c>
      <c r="P1153" s="42">
        <v>1</v>
      </c>
      <c r="Q1153" s="30" t="s">
        <v>3406</v>
      </c>
      <c r="R1153" s="1" t="str">
        <f t="shared" si="74"/>
        <v>Studying in School / College</v>
      </c>
    </row>
    <row r="1154" spans="1:18" s="45" customFormat="1" ht="16.5" customHeight="1" x14ac:dyDescent="0.25">
      <c r="A1154" s="42">
        <f t="shared" si="75"/>
        <v>69</v>
      </c>
      <c r="B1154" s="30" t="s">
        <v>13</v>
      </c>
      <c r="C1154" s="30" t="s">
        <v>14</v>
      </c>
      <c r="D1154" s="1" t="s">
        <v>539</v>
      </c>
      <c r="E1154" s="30" t="s">
        <v>23</v>
      </c>
      <c r="F1154" s="30">
        <v>7382959202</v>
      </c>
      <c r="G1154" s="43">
        <v>39083</v>
      </c>
      <c r="H1154" s="30">
        <v>10290644008</v>
      </c>
      <c r="I1154" s="30" t="s">
        <v>17</v>
      </c>
      <c r="J1154" s="30" t="s">
        <v>18</v>
      </c>
      <c r="K1154" s="30" t="s">
        <v>17</v>
      </c>
      <c r="L1154" s="30">
        <v>10290644</v>
      </c>
      <c r="M1154" s="30" t="s">
        <v>29</v>
      </c>
      <c r="N1154" s="30" t="s">
        <v>21</v>
      </c>
      <c r="O1154" s="44"/>
      <c r="P1154" s="42">
        <v>11</v>
      </c>
      <c r="Q1154" s="30"/>
      <c r="R1154" s="1" t="str">
        <f t="shared" si="74"/>
        <v>Not traced</v>
      </c>
    </row>
    <row r="1155" spans="1:18" s="45" customFormat="1" ht="16.5" customHeight="1" x14ac:dyDescent="0.25">
      <c r="A1155" s="42">
        <f t="shared" si="75"/>
        <v>70</v>
      </c>
      <c r="B1155" s="30" t="s">
        <v>13</v>
      </c>
      <c r="C1155" s="30" t="s">
        <v>14</v>
      </c>
      <c r="D1155" s="1" t="s">
        <v>775</v>
      </c>
      <c r="E1155" s="30" t="s">
        <v>23</v>
      </c>
      <c r="F1155" s="30">
        <v>7382920732</v>
      </c>
      <c r="G1155" s="43">
        <v>39147</v>
      </c>
      <c r="H1155" s="30">
        <v>10290644002</v>
      </c>
      <c r="I1155" s="30" t="s">
        <v>17</v>
      </c>
      <c r="J1155" s="30" t="s">
        <v>18</v>
      </c>
      <c r="K1155" s="30" t="s">
        <v>17</v>
      </c>
      <c r="L1155" s="30">
        <v>10290644</v>
      </c>
      <c r="M1155" s="30" t="s">
        <v>29</v>
      </c>
      <c r="N1155" s="30" t="s">
        <v>21</v>
      </c>
      <c r="O1155" s="44">
        <v>694915294509</v>
      </c>
      <c r="P1155" s="42">
        <v>1</v>
      </c>
      <c r="Q1155" s="30" t="s">
        <v>3406</v>
      </c>
      <c r="R1155" s="1" t="str">
        <f t="shared" ref="R1155:R1218" si="76">IFERROR(VLOOKUP(P1155,REASONCODE,2,FALSE),"")</f>
        <v>Studying in School / College</v>
      </c>
    </row>
    <row r="1156" spans="1:18" s="45" customFormat="1" ht="16.5" customHeight="1" x14ac:dyDescent="0.25">
      <c r="A1156" s="42">
        <f t="shared" si="75"/>
        <v>71</v>
      </c>
      <c r="B1156" s="30" t="s">
        <v>13</v>
      </c>
      <c r="C1156" s="30" t="s">
        <v>14</v>
      </c>
      <c r="D1156" s="1" t="s">
        <v>1042</v>
      </c>
      <c r="E1156" s="30" t="s">
        <v>16</v>
      </c>
      <c r="F1156" s="46">
        <v>845936000000</v>
      </c>
      <c r="G1156" s="43">
        <v>38756</v>
      </c>
      <c r="H1156" s="30">
        <v>10290644008</v>
      </c>
      <c r="I1156" s="30" t="s">
        <v>17</v>
      </c>
      <c r="J1156" s="30" t="s">
        <v>18</v>
      </c>
      <c r="K1156" s="30" t="s">
        <v>17</v>
      </c>
      <c r="L1156" s="30">
        <v>10290644</v>
      </c>
      <c r="M1156" s="30" t="s">
        <v>29</v>
      </c>
      <c r="N1156" s="30" t="s">
        <v>21</v>
      </c>
      <c r="O1156" s="44">
        <v>845936372995</v>
      </c>
      <c r="P1156" s="42">
        <v>1</v>
      </c>
      <c r="Q1156" s="30" t="s">
        <v>3406</v>
      </c>
      <c r="R1156" s="1" t="str">
        <f t="shared" si="76"/>
        <v>Studying in School / College</v>
      </c>
    </row>
    <row r="1157" spans="1:18" s="45" customFormat="1" ht="16.5" customHeight="1" x14ac:dyDescent="0.25">
      <c r="A1157" s="42">
        <f t="shared" ref="A1157:A1220" si="77">A1156+1</f>
        <v>72</v>
      </c>
      <c r="B1157" s="30" t="s">
        <v>13</v>
      </c>
      <c r="C1157" s="30" t="s">
        <v>14</v>
      </c>
      <c r="D1157" s="1" t="s">
        <v>868</v>
      </c>
      <c r="E1157" s="30" t="s">
        <v>23</v>
      </c>
      <c r="F1157" s="30">
        <v>7382920732</v>
      </c>
      <c r="G1157" s="43">
        <v>38855</v>
      </c>
      <c r="H1157" s="30">
        <v>10290644002</v>
      </c>
      <c r="I1157" s="30" t="s">
        <v>17</v>
      </c>
      <c r="J1157" s="30" t="s">
        <v>18</v>
      </c>
      <c r="K1157" s="30" t="s">
        <v>17</v>
      </c>
      <c r="L1157" s="30">
        <v>10290644</v>
      </c>
      <c r="M1157" s="30" t="s">
        <v>29</v>
      </c>
      <c r="N1157" s="30" t="s">
        <v>21</v>
      </c>
      <c r="O1157" s="44">
        <v>732604522587</v>
      </c>
      <c r="P1157" s="42">
        <v>10</v>
      </c>
      <c r="Q1157" s="30" t="s">
        <v>2652</v>
      </c>
      <c r="R1157" s="1" t="str">
        <f t="shared" si="76"/>
        <v xml:space="preserve">Drop Out </v>
      </c>
    </row>
    <row r="1158" spans="1:18" s="45" customFormat="1" ht="16.5" customHeight="1" x14ac:dyDescent="0.25">
      <c r="A1158" s="42">
        <f t="shared" si="77"/>
        <v>73</v>
      </c>
      <c r="B1158" s="30" t="s">
        <v>13</v>
      </c>
      <c r="C1158" s="30" t="s">
        <v>14</v>
      </c>
      <c r="D1158" s="1" t="s">
        <v>1318</v>
      </c>
      <c r="E1158" s="30" t="s">
        <v>23</v>
      </c>
      <c r="F1158" s="46">
        <v>266426000000</v>
      </c>
      <c r="G1158" s="43">
        <v>40430</v>
      </c>
      <c r="H1158" s="30">
        <v>10290644011</v>
      </c>
      <c r="I1158" s="30" t="s">
        <v>17</v>
      </c>
      <c r="J1158" s="30" t="s">
        <v>18</v>
      </c>
      <c r="K1158" s="30" t="s">
        <v>19</v>
      </c>
      <c r="L1158" s="30">
        <v>10290644</v>
      </c>
      <c r="M1158" s="30" t="s">
        <v>29</v>
      </c>
      <c r="N1158" s="30" t="s">
        <v>1142</v>
      </c>
      <c r="O1158" s="44" t="str">
        <f>IFERROR(VLOOKUP(D1158,GERDATA971,14,FALSE),"")</f>
        <v>266426410886</v>
      </c>
      <c r="P1158" s="42">
        <v>1</v>
      </c>
      <c r="Q1158" s="30" t="s">
        <v>3192</v>
      </c>
      <c r="R1158" s="1" t="str">
        <f t="shared" si="76"/>
        <v>Studying in School / College</v>
      </c>
    </row>
    <row r="1159" spans="1:18" s="45" customFormat="1" ht="16.5" customHeight="1" x14ac:dyDescent="0.25">
      <c r="A1159" s="42">
        <f t="shared" si="77"/>
        <v>74</v>
      </c>
      <c r="B1159" s="30" t="s">
        <v>13</v>
      </c>
      <c r="C1159" s="30" t="s">
        <v>14</v>
      </c>
      <c r="D1159" s="1" t="s">
        <v>222</v>
      </c>
      <c r="E1159" s="30" t="s">
        <v>16</v>
      </c>
      <c r="F1159" s="30">
        <v>9491070934</v>
      </c>
      <c r="G1159" s="43">
        <v>38884</v>
      </c>
      <c r="H1159" s="30">
        <v>10290644002</v>
      </c>
      <c r="I1159" s="30" t="s">
        <v>17</v>
      </c>
      <c r="J1159" s="30" t="s">
        <v>18</v>
      </c>
      <c r="K1159" s="30" t="s">
        <v>17</v>
      </c>
      <c r="L1159" s="30">
        <v>10290644</v>
      </c>
      <c r="M1159" s="30" t="s">
        <v>29</v>
      </c>
      <c r="N1159" s="30" t="s">
        <v>21</v>
      </c>
      <c r="O1159" s="44">
        <v>201062325519</v>
      </c>
      <c r="P1159" s="42">
        <v>1</v>
      </c>
      <c r="Q1159" s="30" t="s">
        <v>3406</v>
      </c>
      <c r="R1159" s="1" t="str">
        <f t="shared" si="76"/>
        <v>Studying in School / College</v>
      </c>
    </row>
    <row r="1160" spans="1:18" s="45" customFormat="1" ht="16.5" customHeight="1" x14ac:dyDescent="0.25">
      <c r="A1160" s="42">
        <f t="shared" si="77"/>
        <v>75</v>
      </c>
      <c r="B1160" s="30" t="s">
        <v>13</v>
      </c>
      <c r="C1160" s="30" t="s">
        <v>14</v>
      </c>
      <c r="D1160" s="1" t="s">
        <v>357</v>
      </c>
      <c r="E1160" s="30" t="s">
        <v>23</v>
      </c>
      <c r="F1160" s="30">
        <v>9494899556</v>
      </c>
      <c r="G1160" s="43">
        <v>38886</v>
      </c>
      <c r="H1160" s="30">
        <v>10290644001</v>
      </c>
      <c r="I1160" s="30" t="s">
        <v>17</v>
      </c>
      <c r="J1160" s="30" t="s">
        <v>18</v>
      </c>
      <c r="K1160" s="30" t="s">
        <v>17</v>
      </c>
      <c r="L1160" s="30">
        <v>10290644</v>
      </c>
      <c r="M1160" s="30" t="s">
        <v>29</v>
      </c>
      <c r="N1160" s="30" t="s">
        <v>21</v>
      </c>
      <c r="O1160" s="44"/>
      <c r="P1160" s="42">
        <v>11</v>
      </c>
      <c r="Q1160" s="30"/>
      <c r="R1160" s="1" t="str">
        <f t="shared" si="76"/>
        <v>Not traced</v>
      </c>
    </row>
    <row r="1161" spans="1:18" s="45" customFormat="1" ht="16.5" customHeight="1" x14ac:dyDescent="0.25">
      <c r="A1161" s="42">
        <f t="shared" si="77"/>
        <v>76</v>
      </c>
      <c r="B1161" s="30" t="s">
        <v>13</v>
      </c>
      <c r="C1161" s="30" t="s">
        <v>14</v>
      </c>
      <c r="D1161" s="1" t="s">
        <v>688</v>
      </c>
      <c r="E1161" s="30" t="s">
        <v>16</v>
      </c>
      <c r="F1161" s="30">
        <v>7382450983</v>
      </c>
      <c r="G1161" s="43">
        <v>40028</v>
      </c>
      <c r="H1161" s="30">
        <v>10290644007</v>
      </c>
      <c r="I1161" s="30" t="s">
        <v>17</v>
      </c>
      <c r="J1161" s="30" t="s">
        <v>18</v>
      </c>
      <c r="K1161" s="30" t="s">
        <v>17</v>
      </c>
      <c r="L1161" s="30">
        <v>10290644</v>
      </c>
      <c r="M1161" s="30" t="s">
        <v>29</v>
      </c>
      <c r="N1161" s="30" t="s">
        <v>21</v>
      </c>
      <c r="O1161" s="44"/>
      <c r="P1161" s="42">
        <v>11</v>
      </c>
      <c r="Q1161" s="30"/>
      <c r="R1161" s="1" t="str">
        <f t="shared" si="76"/>
        <v>Not traced</v>
      </c>
    </row>
    <row r="1162" spans="1:18" s="45" customFormat="1" ht="16.5" customHeight="1" x14ac:dyDescent="0.25">
      <c r="A1162" s="42">
        <f t="shared" si="77"/>
        <v>77</v>
      </c>
      <c r="B1162" s="30" t="s">
        <v>13</v>
      </c>
      <c r="C1162" s="30" t="s">
        <v>14</v>
      </c>
      <c r="D1162" s="1" t="s">
        <v>268</v>
      </c>
      <c r="E1162" s="30" t="s">
        <v>16</v>
      </c>
      <c r="F1162" s="30">
        <v>7382069481</v>
      </c>
      <c r="G1162" s="43">
        <v>38718</v>
      </c>
      <c r="H1162" s="30">
        <v>10290644010</v>
      </c>
      <c r="I1162" s="30" t="s">
        <v>17</v>
      </c>
      <c r="J1162" s="30" t="s">
        <v>18</v>
      </c>
      <c r="K1162" s="30" t="s">
        <v>17</v>
      </c>
      <c r="L1162" s="30">
        <v>10290644</v>
      </c>
      <c r="M1162" s="30" t="s">
        <v>29</v>
      </c>
      <c r="N1162" s="30" t="s">
        <v>21</v>
      </c>
      <c r="O1162" s="44"/>
      <c r="P1162" s="42">
        <v>11</v>
      </c>
      <c r="Q1162" s="30"/>
      <c r="R1162" s="1" t="str">
        <f t="shared" si="76"/>
        <v>Not traced</v>
      </c>
    </row>
    <row r="1163" spans="1:18" s="45" customFormat="1" ht="16.5" customHeight="1" x14ac:dyDescent="0.25">
      <c r="A1163" s="42">
        <f t="shared" si="77"/>
        <v>78</v>
      </c>
      <c r="B1163" s="30" t="s">
        <v>13</v>
      </c>
      <c r="C1163" s="30" t="s">
        <v>14</v>
      </c>
      <c r="D1163" s="1" t="s">
        <v>1002</v>
      </c>
      <c r="E1163" s="30"/>
      <c r="F1163" s="46">
        <v>670306000000</v>
      </c>
      <c r="G1163" s="43">
        <v>38904</v>
      </c>
      <c r="H1163" s="30">
        <v>10290644010</v>
      </c>
      <c r="I1163" s="30" t="s">
        <v>17</v>
      </c>
      <c r="J1163" s="30" t="s">
        <v>18</v>
      </c>
      <c r="K1163" s="30" t="s">
        <v>17</v>
      </c>
      <c r="L1163" s="30">
        <v>10290644</v>
      </c>
      <c r="M1163" s="30" t="s">
        <v>29</v>
      </c>
      <c r="N1163" s="30" t="s">
        <v>21</v>
      </c>
      <c r="O1163" s="44"/>
      <c r="P1163" s="42">
        <v>11</v>
      </c>
      <c r="Q1163" s="30"/>
      <c r="R1163" s="1" t="str">
        <f t="shared" si="76"/>
        <v>Not traced</v>
      </c>
    </row>
    <row r="1164" spans="1:18" s="45" customFormat="1" ht="16.5" customHeight="1" x14ac:dyDescent="0.25">
      <c r="A1164" s="42">
        <f t="shared" si="77"/>
        <v>79</v>
      </c>
      <c r="B1164" s="30" t="s">
        <v>13</v>
      </c>
      <c r="C1164" s="30" t="s">
        <v>14</v>
      </c>
      <c r="D1164" s="1" t="s">
        <v>42</v>
      </c>
      <c r="E1164" s="30" t="s">
        <v>16</v>
      </c>
      <c r="F1164" s="30">
        <v>7382920732</v>
      </c>
      <c r="G1164" s="43">
        <v>39814</v>
      </c>
      <c r="H1164" s="30">
        <v>10290644002</v>
      </c>
      <c r="I1164" s="30" t="s">
        <v>17</v>
      </c>
      <c r="J1164" s="30" t="s">
        <v>18</v>
      </c>
      <c r="K1164" s="30" t="s">
        <v>17</v>
      </c>
      <c r="L1164" s="30">
        <v>10290644</v>
      </c>
      <c r="M1164" s="30" t="s">
        <v>29</v>
      </c>
      <c r="N1164" s="30" t="s">
        <v>21</v>
      </c>
      <c r="O1164" s="44">
        <v>420903063165</v>
      </c>
      <c r="P1164" s="42">
        <v>2</v>
      </c>
      <c r="Q1164" s="30" t="s">
        <v>3786</v>
      </c>
      <c r="R1164" s="1" t="str">
        <f t="shared" si="76"/>
        <v>10th passed and present not continue study</v>
      </c>
    </row>
    <row r="1165" spans="1:18" s="45" customFormat="1" ht="16.5" customHeight="1" x14ac:dyDescent="0.25">
      <c r="A1165" s="42">
        <f t="shared" si="77"/>
        <v>80</v>
      </c>
      <c r="B1165" s="30" t="s">
        <v>13</v>
      </c>
      <c r="C1165" s="30" t="s">
        <v>14</v>
      </c>
      <c r="D1165" s="1" t="s">
        <v>525</v>
      </c>
      <c r="E1165" s="30" t="s">
        <v>23</v>
      </c>
      <c r="F1165" s="30">
        <v>7337259130</v>
      </c>
      <c r="G1165" s="43">
        <v>39083</v>
      </c>
      <c r="H1165" s="30">
        <v>10290644010</v>
      </c>
      <c r="I1165" s="30" t="s">
        <v>17</v>
      </c>
      <c r="J1165" s="30" t="s">
        <v>18</v>
      </c>
      <c r="K1165" s="30" t="s">
        <v>17</v>
      </c>
      <c r="L1165" s="30">
        <v>10290644</v>
      </c>
      <c r="M1165" s="30" t="s">
        <v>29</v>
      </c>
      <c r="N1165" s="30" t="s">
        <v>21</v>
      </c>
      <c r="O1165" s="44"/>
      <c r="P1165" s="42">
        <v>11</v>
      </c>
      <c r="Q1165" s="30"/>
      <c r="R1165" s="1" t="str">
        <f t="shared" si="76"/>
        <v>Not traced</v>
      </c>
    </row>
    <row r="1166" spans="1:18" s="45" customFormat="1" ht="16.5" customHeight="1" x14ac:dyDescent="0.25">
      <c r="A1166" s="42">
        <f t="shared" si="77"/>
        <v>81</v>
      </c>
      <c r="B1166" s="30" t="s">
        <v>13</v>
      </c>
      <c r="C1166" s="30" t="s">
        <v>14</v>
      </c>
      <c r="D1166" s="1" t="s">
        <v>632</v>
      </c>
      <c r="E1166" s="30" t="s">
        <v>23</v>
      </c>
      <c r="F1166" s="30">
        <v>7382920732</v>
      </c>
      <c r="G1166" s="43">
        <v>38878</v>
      </c>
      <c r="H1166" s="30">
        <v>10290644002</v>
      </c>
      <c r="I1166" s="30" t="s">
        <v>17</v>
      </c>
      <c r="J1166" s="30" t="s">
        <v>18</v>
      </c>
      <c r="K1166" s="30" t="s">
        <v>17</v>
      </c>
      <c r="L1166" s="30">
        <v>10290644</v>
      </c>
      <c r="M1166" s="30" t="s">
        <v>29</v>
      </c>
      <c r="N1166" s="30" t="s">
        <v>21</v>
      </c>
      <c r="O1166" s="44">
        <v>240864303478</v>
      </c>
      <c r="P1166" s="42">
        <v>13</v>
      </c>
      <c r="Q1166" s="30" t="s">
        <v>1411</v>
      </c>
      <c r="R1166" s="1" t="str">
        <f t="shared" si="76"/>
        <v>Married</v>
      </c>
    </row>
    <row r="1167" spans="1:18" s="45" customFormat="1" ht="16.5" customHeight="1" x14ac:dyDescent="0.25">
      <c r="A1167" s="42">
        <f t="shared" si="77"/>
        <v>82</v>
      </c>
      <c r="B1167" s="30" t="s">
        <v>13</v>
      </c>
      <c r="C1167" s="30" t="s">
        <v>14</v>
      </c>
      <c r="D1167" s="1" t="s">
        <v>371</v>
      </c>
      <c r="E1167" s="30" t="s">
        <v>23</v>
      </c>
      <c r="F1167" s="30">
        <v>9491998370</v>
      </c>
      <c r="G1167" s="43">
        <v>39083</v>
      </c>
      <c r="H1167" s="30">
        <v>10290644004</v>
      </c>
      <c r="I1167" s="30" t="s">
        <v>17</v>
      </c>
      <c r="J1167" s="30" t="s">
        <v>18</v>
      </c>
      <c r="K1167" s="30" t="s">
        <v>19</v>
      </c>
      <c r="L1167" s="30">
        <v>10290644</v>
      </c>
      <c r="M1167" s="30" t="s">
        <v>29</v>
      </c>
      <c r="N1167" s="30" t="s">
        <v>21</v>
      </c>
      <c r="O1167" s="44" t="str">
        <f>IFERROR(VLOOKUP(D1167,GERDATA971,14,FALSE),"")</f>
        <v>831403501700</v>
      </c>
      <c r="P1167" s="42">
        <v>1</v>
      </c>
      <c r="Q1167" s="30" t="s">
        <v>1646</v>
      </c>
      <c r="R1167" s="1" t="str">
        <f t="shared" si="76"/>
        <v>Studying in School / College</v>
      </c>
    </row>
    <row r="1168" spans="1:18" s="45" customFormat="1" ht="16.5" customHeight="1" x14ac:dyDescent="0.25">
      <c r="A1168" s="42">
        <f t="shared" si="77"/>
        <v>83</v>
      </c>
      <c r="B1168" s="30" t="s">
        <v>13</v>
      </c>
      <c r="C1168" s="30" t="s">
        <v>14</v>
      </c>
      <c r="D1168" s="1" t="s">
        <v>455</v>
      </c>
      <c r="E1168" s="30" t="s">
        <v>23</v>
      </c>
      <c r="F1168" s="30">
        <v>9493435066</v>
      </c>
      <c r="G1168" s="43">
        <v>39382</v>
      </c>
      <c r="H1168" s="30">
        <v>10290644008</v>
      </c>
      <c r="I1168" s="30" t="s">
        <v>17</v>
      </c>
      <c r="J1168" s="30" t="s">
        <v>18</v>
      </c>
      <c r="K1168" s="30" t="s">
        <v>17</v>
      </c>
      <c r="L1168" s="30">
        <v>10290644</v>
      </c>
      <c r="M1168" s="30" t="s">
        <v>29</v>
      </c>
      <c r="N1168" s="30" t="s">
        <v>21</v>
      </c>
      <c r="O1168" s="44">
        <v>257507786867</v>
      </c>
      <c r="P1168" s="42">
        <v>1</v>
      </c>
      <c r="Q1168" s="30" t="s">
        <v>3406</v>
      </c>
      <c r="R1168" s="1" t="str">
        <f t="shared" si="76"/>
        <v>Studying in School / College</v>
      </c>
    </row>
    <row r="1169" spans="1:18" s="45" customFormat="1" ht="16.5" customHeight="1" x14ac:dyDescent="0.25">
      <c r="A1169" s="42">
        <v>1</v>
      </c>
      <c r="B1169" s="30" t="s">
        <v>13</v>
      </c>
      <c r="C1169" s="30" t="s">
        <v>14</v>
      </c>
      <c r="D1169" s="1" t="s">
        <v>969</v>
      </c>
      <c r="E1169" s="30" t="s">
        <v>16</v>
      </c>
      <c r="F1169" s="46">
        <v>800819000000</v>
      </c>
      <c r="G1169" s="43">
        <v>38602</v>
      </c>
      <c r="H1169" s="30">
        <v>10290645007</v>
      </c>
      <c r="I1169" s="30" t="s">
        <v>17</v>
      </c>
      <c r="J1169" s="30" t="s">
        <v>18</v>
      </c>
      <c r="K1169" s="30" t="s">
        <v>19</v>
      </c>
      <c r="L1169" s="30">
        <v>10290645</v>
      </c>
      <c r="M1169" s="30" t="s">
        <v>95</v>
      </c>
      <c r="N1169" s="30" t="s">
        <v>21</v>
      </c>
      <c r="O1169" s="44" t="str">
        <f>IFERROR(VLOOKUP(D1169,GERDATA971,14,FALSE),"")</f>
        <v>800818783767</v>
      </c>
      <c r="P1169" s="42">
        <v>2</v>
      </c>
      <c r="Q1169" s="30" t="s">
        <v>1360</v>
      </c>
      <c r="R1169" s="1" t="str">
        <f t="shared" si="76"/>
        <v>10th passed and present not continue study</v>
      </c>
    </row>
    <row r="1170" spans="1:18" s="45" customFormat="1" ht="16.5" customHeight="1" x14ac:dyDescent="0.25">
      <c r="A1170" s="42">
        <f t="shared" si="77"/>
        <v>2</v>
      </c>
      <c r="B1170" s="30" t="s">
        <v>13</v>
      </c>
      <c r="C1170" s="30" t="s">
        <v>14</v>
      </c>
      <c r="D1170" s="1" t="s">
        <v>580</v>
      </c>
      <c r="E1170" s="30" t="s">
        <v>23</v>
      </c>
      <c r="F1170" s="30">
        <v>7680904281</v>
      </c>
      <c r="G1170" s="43">
        <v>38634</v>
      </c>
      <c r="H1170" s="30">
        <v>10290645007</v>
      </c>
      <c r="I1170" s="30" t="s">
        <v>17</v>
      </c>
      <c r="J1170" s="30" t="s">
        <v>18</v>
      </c>
      <c r="K1170" s="30" t="s">
        <v>17</v>
      </c>
      <c r="L1170" s="30">
        <v>10290645</v>
      </c>
      <c r="M1170" s="30" t="s">
        <v>95</v>
      </c>
      <c r="N1170" s="30" t="s">
        <v>21</v>
      </c>
      <c r="O1170" s="44"/>
      <c r="P1170" s="42">
        <v>11</v>
      </c>
      <c r="Q1170" s="30"/>
      <c r="R1170" s="1" t="str">
        <f t="shared" si="76"/>
        <v>Not traced</v>
      </c>
    </row>
    <row r="1171" spans="1:18" s="45" customFormat="1" ht="16.5" customHeight="1" x14ac:dyDescent="0.25">
      <c r="A1171" s="42">
        <f t="shared" si="77"/>
        <v>3</v>
      </c>
      <c r="B1171" s="30" t="s">
        <v>13</v>
      </c>
      <c r="C1171" s="30" t="s">
        <v>14</v>
      </c>
      <c r="D1171" s="1" t="s">
        <v>1064</v>
      </c>
      <c r="E1171" s="30" t="s">
        <v>16</v>
      </c>
      <c r="F1171" s="46">
        <v>903643000000</v>
      </c>
      <c r="G1171" s="43">
        <v>39454</v>
      </c>
      <c r="H1171" s="30">
        <v>10290645015</v>
      </c>
      <c r="I1171" s="30" t="s">
        <v>17</v>
      </c>
      <c r="J1171" s="30" t="s">
        <v>18</v>
      </c>
      <c r="K1171" s="30" t="s">
        <v>17</v>
      </c>
      <c r="L1171" s="30">
        <v>10290645</v>
      </c>
      <c r="M1171" s="30" t="s">
        <v>95</v>
      </c>
      <c r="N1171" s="30" t="s">
        <v>21</v>
      </c>
      <c r="O1171" s="44"/>
      <c r="P1171" s="42">
        <v>11</v>
      </c>
      <c r="Q1171" s="30"/>
      <c r="R1171" s="1" t="str">
        <f t="shared" si="76"/>
        <v>Not traced</v>
      </c>
    </row>
    <row r="1172" spans="1:18" s="45" customFormat="1" ht="16.5" customHeight="1" x14ac:dyDescent="0.25">
      <c r="A1172" s="42">
        <f t="shared" si="77"/>
        <v>4</v>
      </c>
      <c r="B1172" s="30" t="s">
        <v>13</v>
      </c>
      <c r="C1172" s="30" t="s">
        <v>14</v>
      </c>
      <c r="D1172" s="1" t="s">
        <v>892</v>
      </c>
      <c r="E1172" s="30" t="s">
        <v>23</v>
      </c>
      <c r="F1172" s="46">
        <v>904626000000</v>
      </c>
      <c r="G1172" s="43">
        <v>40340</v>
      </c>
      <c r="H1172" s="30">
        <v>10290645017</v>
      </c>
      <c r="I1172" s="30" t="s">
        <v>17</v>
      </c>
      <c r="J1172" s="30" t="s">
        <v>18</v>
      </c>
      <c r="K1172" s="30" t="s">
        <v>19</v>
      </c>
      <c r="L1172" s="30">
        <v>10290645</v>
      </c>
      <c r="M1172" s="30" t="s">
        <v>95</v>
      </c>
      <c r="N1172" s="30" t="s">
        <v>21</v>
      </c>
      <c r="O1172" s="44">
        <f t="shared" ref="O1172:O1181" si="78">IFERROR(VLOOKUP(D1172,GERDATA971,14,FALSE),"")</f>
        <v>904625853829</v>
      </c>
      <c r="P1172" s="42">
        <v>11</v>
      </c>
      <c r="Q1172" s="30" t="s">
        <v>1552</v>
      </c>
      <c r="R1172" s="1" t="str">
        <f t="shared" si="76"/>
        <v>Not traced</v>
      </c>
    </row>
    <row r="1173" spans="1:18" s="45" customFormat="1" ht="16.5" customHeight="1" x14ac:dyDescent="0.25">
      <c r="A1173" s="42">
        <f t="shared" si="77"/>
        <v>5</v>
      </c>
      <c r="B1173" s="30" t="s">
        <v>13</v>
      </c>
      <c r="C1173" s="30" t="s">
        <v>14</v>
      </c>
      <c r="D1173" s="1" t="s">
        <v>1159</v>
      </c>
      <c r="E1173" s="30" t="s">
        <v>23</v>
      </c>
      <c r="F1173" s="46">
        <v>487070000000</v>
      </c>
      <c r="G1173" s="43">
        <v>39976</v>
      </c>
      <c r="H1173" s="30">
        <v>10290645011</v>
      </c>
      <c r="I1173" s="30" t="s">
        <v>17</v>
      </c>
      <c r="J1173" s="30" t="s">
        <v>18</v>
      </c>
      <c r="K1173" s="30" t="s">
        <v>19</v>
      </c>
      <c r="L1173" s="30">
        <v>10290645</v>
      </c>
      <c r="M1173" s="30" t="s">
        <v>95</v>
      </c>
      <c r="N1173" s="30" t="s">
        <v>1142</v>
      </c>
      <c r="O1173" s="44" t="str">
        <f t="shared" si="78"/>
        <v>487070165321</v>
      </c>
      <c r="P1173" s="42">
        <v>10</v>
      </c>
      <c r="Q1173" s="30" t="s">
        <v>1525</v>
      </c>
      <c r="R1173" s="1" t="str">
        <f t="shared" si="76"/>
        <v xml:space="preserve">Drop Out </v>
      </c>
    </row>
    <row r="1174" spans="1:18" s="45" customFormat="1" ht="16.5" customHeight="1" x14ac:dyDescent="0.25">
      <c r="A1174" s="42">
        <f t="shared" si="77"/>
        <v>6</v>
      </c>
      <c r="B1174" s="30" t="s">
        <v>13</v>
      </c>
      <c r="C1174" s="30" t="s">
        <v>14</v>
      </c>
      <c r="D1174" s="1" t="s">
        <v>592</v>
      </c>
      <c r="E1174" s="30"/>
      <c r="F1174" s="30">
        <v>8500526540</v>
      </c>
      <c r="G1174" s="43">
        <v>42097</v>
      </c>
      <c r="H1174" s="30">
        <v>10290645017</v>
      </c>
      <c r="I1174" s="30" t="s">
        <v>17</v>
      </c>
      <c r="J1174" s="30" t="s">
        <v>18</v>
      </c>
      <c r="K1174" s="30" t="s">
        <v>19</v>
      </c>
      <c r="L1174" s="30">
        <v>10290645</v>
      </c>
      <c r="M1174" s="30" t="s">
        <v>95</v>
      </c>
      <c r="N1174" s="30" t="s">
        <v>21</v>
      </c>
      <c r="O1174" s="44">
        <f t="shared" si="78"/>
        <v>404688498372</v>
      </c>
      <c r="P1174" s="42">
        <v>1</v>
      </c>
      <c r="Q1174" s="30" t="s">
        <v>3122</v>
      </c>
      <c r="R1174" s="1" t="str">
        <f t="shared" si="76"/>
        <v>Studying in School / College</v>
      </c>
    </row>
    <row r="1175" spans="1:18" s="45" customFormat="1" ht="16.5" customHeight="1" x14ac:dyDescent="0.25">
      <c r="A1175" s="42">
        <f t="shared" si="77"/>
        <v>7</v>
      </c>
      <c r="B1175" s="30" t="s">
        <v>13</v>
      </c>
      <c r="C1175" s="30" t="s">
        <v>14</v>
      </c>
      <c r="D1175" s="1" t="s">
        <v>808</v>
      </c>
      <c r="E1175" s="30" t="s">
        <v>23</v>
      </c>
      <c r="F1175" s="30">
        <v>8985611342</v>
      </c>
      <c r="G1175" s="43">
        <v>38718</v>
      </c>
      <c r="H1175" s="30">
        <v>10290645010</v>
      </c>
      <c r="I1175" s="30" t="s">
        <v>17</v>
      </c>
      <c r="J1175" s="30" t="s">
        <v>18</v>
      </c>
      <c r="K1175" s="30" t="s">
        <v>19</v>
      </c>
      <c r="L1175" s="30">
        <v>10290645</v>
      </c>
      <c r="M1175" s="30" t="s">
        <v>95</v>
      </c>
      <c r="N1175" s="30" t="s">
        <v>21</v>
      </c>
      <c r="O1175" s="44" t="str">
        <f t="shared" si="78"/>
        <v>840471632400</v>
      </c>
      <c r="P1175" s="42">
        <v>3</v>
      </c>
      <c r="Q1175" s="30" t="s">
        <v>1640</v>
      </c>
      <c r="R1175" s="1" t="str">
        <f t="shared" si="76"/>
        <v>Inter passed and present not continue study</v>
      </c>
    </row>
    <row r="1176" spans="1:18" s="45" customFormat="1" ht="16.5" customHeight="1" x14ac:dyDescent="0.25">
      <c r="A1176" s="42">
        <f t="shared" si="77"/>
        <v>8</v>
      </c>
      <c r="B1176" s="30" t="s">
        <v>13</v>
      </c>
      <c r="C1176" s="30" t="s">
        <v>14</v>
      </c>
      <c r="D1176" s="1" t="s">
        <v>818</v>
      </c>
      <c r="E1176" s="30" t="s">
        <v>16</v>
      </c>
      <c r="F1176" s="30">
        <v>9493057963</v>
      </c>
      <c r="G1176" s="43">
        <v>38910</v>
      </c>
      <c r="H1176" s="30">
        <v>10290645011</v>
      </c>
      <c r="I1176" s="30" t="s">
        <v>17</v>
      </c>
      <c r="J1176" s="30" t="s">
        <v>18</v>
      </c>
      <c r="K1176" s="30" t="s">
        <v>19</v>
      </c>
      <c r="L1176" s="30">
        <v>10290645</v>
      </c>
      <c r="M1176" s="30" t="s">
        <v>95</v>
      </c>
      <c r="N1176" s="30" t="s">
        <v>21</v>
      </c>
      <c r="O1176" s="44" t="str">
        <f t="shared" si="78"/>
        <v>579291651369</v>
      </c>
      <c r="P1176" s="42">
        <v>3</v>
      </c>
      <c r="Q1176" s="30" t="s">
        <v>1640</v>
      </c>
      <c r="R1176" s="1" t="str">
        <f t="shared" si="76"/>
        <v>Inter passed and present not continue study</v>
      </c>
    </row>
    <row r="1177" spans="1:18" s="45" customFormat="1" ht="16.5" customHeight="1" x14ac:dyDescent="0.25">
      <c r="A1177" s="42">
        <f t="shared" si="77"/>
        <v>9</v>
      </c>
      <c r="B1177" s="30" t="s">
        <v>13</v>
      </c>
      <c r="C1177" s="30" t="s">
        <v>14</v>
      </c>
      <c r="D1177" s="1" t="s">
        <v>1179</v>
      </c>
      <c r="E1177" s="30" t="s">
        <v>23</v>
      </c>
      <c r="F1177" s="46">
        <v>893707000000</v>
      </c>
      <c r="G1177" s="43">
        <v>38718</v>
      </c>
      <c r="H1177" s="30">
        <v>10290645011</v>
      </c>
      <c r="I1177" s="30" t="s">
        <v>17</v>
      </c>
      <c r="J1177" s="30" t="s">
        <v>18</v>
      </c>
      <c r="K1177" s="30" t="s">
        <v>19</v>
      </c>
      <c r="L1177" s="30">
        <v>10290645</v>
      </c>
      <c r="M1177" s="30" t="s">
        <v>95</v>
      </c>
      <c r="N1177" s="30" t="s">
        <v>1153</v>
      </c>
      <c r="O1177" s="44" t="str">
        <f t="shared" si="78"/>
        <v>893707320684</v>
      </c>
      <c r="P1177" s="42">
        <v>3</v>
      </c>
      <c r="Q1177" s="30" t="s">
        <v>1640</v>
      </c>
      <c r="R1177" s="1" t="str">
        <f t="shared" si="76"/>
        <v>Inter passed and present not continue study</v>
      </c>
    </row>
    <row r="1178" spans="1:18" s="45" customFormat="1" ht="16.5" customHeight="1" x14ac:dyDescent="0.25">
      <c r="A1178" s="42">
        <f t="shared" si="77"/>
        <v>10</v>
      </c>
      <c r="B1178" s="30" t="s">
        <v>13</v>
      </c>
      <c r="C1178" s="30" t="s">
        <v>14</v>
      </c>
      <c r="D1178" s="1" t="s">
        <v>1185</v>
      </c>
      <c r="E1178" s="30" t="s">
        <v>23</v>
      </c>
      <c r="F1178" s="46">
        <v>721387000000</v>
      </c>
      <c r="G1178" s="43">
        <v>40909</v>
      </c>
      <c r="H1178" s="30">
        <v>10290645014</v>
      </c>
      <c r="I1178" s="30" t="s">
        <v>17</v>
      </c>
      <c r="J1178" s="30" t="s">
        <v>18</v>
      </c>
      <c r="K1178" s="30" t="s">
        <v>19</v>
      </c>
      <c r="L1178" s="30">
        <v>10290645</v>
      </c>
      <c r="M1178" s="30" t="s">
        <v>95</v>
      </c>
      <c r="N1178" s="30" t="s">
        <v>1142</v>
      </c>
      <c r="O1178" s="44">
        <f t="shared" si="78"/>
        <v>546106148658</v>
      </c>
      <c r="P1178" s="42">
        <v>10</v>
      </c>
      <c r="Q1178" s="30" t="s">
        <v>2652</v>
      </c>
      <c r="R1178" s="1" t="str">
        <f t="shared" si="76"/>
        <v xml:space="preserve">Drop Out </v>
      </c>
    </row>
    <row r="1179" spans="1:18" s="45" customFormat="1" ht="16.5" customHeight="1" x14ac:dyDescent="0.25">
      <c r="A1179" s="42">
        <f t="shared" si="77"/>
        <v>11</v>
      </c>
      <c r="B1179" s="30" t="s">
        <v>13</v>
      </c>
      <c r="C1179" s="30" t="s">
        <v>14</v>
      </c>
      <c r="D1179" s="1" t="s">
        <v>933</v>
      </c>
      <c r="E1179" s="30" t="s">
        <v>23</v>
      </c>
      <c r="F1179" s="46">
        <v>984578000000</v>
      </c>
      <c r="G1179" s="43">
        <v>38849</v>
      </c>
      <c r="H1179" s="30">
        <v>10290645004</v>
      </c>
      <c r="I1179" s="30" t="s">
        <v>17</v>
      </c>
      <c r="J1179" s="30" t="s">
        <v>18</v>
      </c>
      <c r="K1179" s="30" t="s">
        <v>19</v>
      </c>
      <c r="L1179" s="30">
        <v>10290645</v>
      </c>
      <c r="M1179" s="30" t="s">
        <v>95</v>
      </c>
      <c r="N1179" s="30" t="s">
        <v>21</v>
      </c>
      <c r="O1179" s="44" t="str">
        <f t="shared" si="78"/>
        <v>595038865439</v>
      </c>
      <c r="P1179" s="42">
        <v>10</v>
      </c>
      <c r="Q1179" s="30" t="s">
        <v>1525</v>
      </c>
      <c r="R1179" s="1" t="str">
        <f t="shared" si="76"/>
        <v xml:space="preserve">Drop Out </v>
      </c>
    </row>
    <row r="1180" spans="1:18" s="45" customFormat="1" ht="16.5" customHeight="1" x14ac:dyDescent="0.25">
      <c r="A1180" s="42">
        <f t="shared" si="77"/>
        <v>12</v>
      </c>
      <c r="B1180" s="30" t="s">
        <v>13</v>
      </c>
      <c r="C1180" s="30" t="s">
        <v>14</v>
      </c>
      <c r="D1180" s="1" t="s">
        <v>1288</v>
      </c>
      <c r="E1180" s="30" t="s">
        <v>23</v>
      </c>
      <c r="F1180" s="46">
        <v>635420000000</v>
      </c>
      <c r="G1180" s="43">
        <v>39275</v>
      </c>
      <c r="H1180" s="30">
        <v>10290645011</v>
      </c>
      <c r="I1180" s="30" t="s">
        <v>17</v>
      </c>
      <c r="J1180" s="30" t="s">
        <v>18</v>
      </c>
      <c r="K1180" s="30" t="s">
        <v>19</v>
      </c>
      <c r="L1180" s="30">
        <v>10290645</v>
      </c>
      <c r="M1180" s="30" t="s">
        <v>95</v>
      </c>
      <c r="N1180" s="30" t="s">
        <v>1153</v>
      </c>
      <c r="O1180" s="44" t="str">
        <f t="shared" si="78"/>
        <v>635420479499</v>
      </c>
      <c r="P1180" s="42">
        <v>10</v>
      </c>
      <c r="Q1180" s="30" t="s">
        <v>1525</v>
      </c>
      <c r="R1180" s="1" t="str">
        <f t="shared" si="76"/>
        <v xml:space="preserve">Drop Out </v>
      </c>
    </row>
    <row r="1181" spans="1:18" s="45" customFormat="1" ht="16.5" customHeight="1" x14ac:dyDescent="0.25">
      <c r="A1181" s="42">
        <f t="shared" si="77"/>
        <v>13</v>
      </c>
      <c r="B1181" s="30" t="s">
        <v>13</v>
      </c>
      <c r="C1181" s="30" t="s">
        <v>14</v>
      </c>
      <c r="D1181" s="1" t="s">
        <v>518</v>
      </c>
      <c r="E1181" s="30" t="s">
        <v>23</v>
      </c>
      <c r="F1181" s="30">
        <v>8895745182</v>
      </c>
      <c r="G1181" s="43">
        <v>39083</v>
      </c>
      <c r="H1181" s="30">
        <v>10290645014</v>
      </c>
      <c r="I1181" s="30" t="s">
        <v>17</v>
      </c>
      <c r="J1181" s="30" t="s">
        <v>18</v>
      </c>
      <c r="K1181" s="30" t="s">
        <v>19</v>
      </c>
      <c r="L1181" s="30">
        <v>10290645</v>
      </c>
      <c r="M1181" s="30" t="s">
        <v>95</v>
      </c>
      <c r="N1181" s="30" t="s">
        <v>21</v>
      </c>
      <c r="O1181" s="44">
        <f t="shared" si="78"/>
        <v>509989014554</v>
      </c>
      <c r="P1181" s="42">
        <v>10</v>
      </c>
      <c r="Q1181" s="30" t="s">
        <v>2652</v>
      </c>
      <c r="R1181" s="1" t="str">
        <f t="shared" si="76"/>
        <v xml:space="preserve">Drop Out </v>
      </c>
    </row>
    <row r="1182" spans="1:18" s="45" customFormat="1" ht="16.5" customHeight="1" x14ac:dyDescent="0.25">
      <c r="A1182" s="42">
        <f t="shared" si="77"/>
        <v>14</v>
      </c>
      <c r="B1182" s="30" t="s">
        <v>13</v>
      </c>
      <c r="C1182" s="30" t="s">
        <v>14</v>
      </c>
      <c r="D1182" s="1" t="s">
        <v>503</v>
      </c>
      <c r="E1182" s="30" t="s">
        <v>23</v>
      </c>
      <c r="F1182" s="30">
        <v>8500187604</v>
      </c>
      <c r="G1182" s="43">
        <v>41429</v>
      </c>
      <c r="H1182" s="30">
        <v>10290645018</v>
      </c>
      <c r="I1182" s="30" t="s">
        <v>17</v>
      </c>
      <c r="J1182" s="30" t="s">
        <v>31</v>
      </c>
      <c r="K1182" s="30" t="s">
        <v>19</v>
      </c>
      <c r="L1182" s="30">
        <v>10290645</v>
      </c>
      <c r="M1182" s="30" t="s">
        <v>95</v>
      </c>
      <c r="N1182" s="30" t="s">
        <v>21</v>
      </c>
      <c r="O1182" s="44"/>
      <c r="P1182" s="42">
        <v>11</v>
      </c>
      <c r="Q1182" s="30"/>
      <c r="R1182" s="1" t="str">
        <f t="shared" si="76"/>
        <v>Not traced</v>
      </c>
    </row>
    <row r="1183" spans="1:18" s="45" customFormat="1" ht="16.5" customHeight="1" x14ac:dyDescent="0.25">
      <c r="A1183" s="42">
        <f t="shared" si="77"/>
        <v>15</v>
      </c>
      <c r="B1183" s="30" t="s">
        <v>13</v>
      </c>
      <c r="C1183" s="30" t="s">
        <v>14</v>
      </c>
      <c r="D1183" s="1" t="s">
        <v>1136</v>
      </c>
      <c r="E1183" s="30" t="s">
        <v>16</v>
      </c>
      <c r="F1183" s="46">
        <v>541268000000</v>
      </c>
      <c r="G1183" s="43">
        <v>38718</v>
      </c>
      <c r="H1183" s="30">
        <v>10290645010</v>
      </c>
      <c r="I1183" s="30" t="s">
        <v>17</v>
      </c>
      <c r="J1183" s="30" t="s">
        <v>18</v>
      </c>
      <c r="K1183" s="30" t="s">
        <v>19</v>
      </c>
      <c r="L1183" s="30">
        <v>10290645</v>
      </c>
      <c r="M1183" s="30" t="s">
        <v>95</v>
      </c>
      <c r="N1183" s="30" t="s">
        <v>21</v>
      </c>
      <c r="O1183" s="44" t="str">
        <f>IFERROR(VLOOKUP(D1183,GERDATA971,14,FALSE),"")</f>
        <v>541267681149</v>
      </c>
      <c r="P1183" s="42">
        <v>10</v>
      </c>
      <c r="Q1183" s="30" t="s">
        <v>1525</v>
      </c>
      <c r="R1183" s="1" t="str">
        <f t="shared" si="76"/>
        <v xml:space="preserve">Drop Out </v>
      </c>
    </row>
    <row r="1184" spans="1:18" s="45" customFormat="1" ht="16.5" customHeight="1" x14ac:dyDescent="0.25">
      <c r="A1184" s="42">
        <f t="shared" si="77"/>
        <v>16</v>
      </c>
      <c r="B1184" s="30" t="s">
        <v>13</v>
      </c>
      <c r="C1184" s="30" t="s">
        <v>14</v>
      </c>
      <c r="D1184" s="1" t="s">
        <v>130</v>
      </c>
      <c r="E1184" s="30" t="s">
        <v>16</v>
      </c>
      <c r="F1184" s="30">
        <v>8985493598</v>
      </c>
      <c r="G1184" s="43">
        <v>39083</v>
      </c>
      <c r="H1184" s="30">
        <v>10290645003</v>
      </c>
      <c r="I1184" s="30" t="s">
        <v>17</v>
      </c>
      <c r="J1184" s="30" t="s">
        <v>18</v>
      </c>
      <c r="K1184" s="30" t="s">
        <v>19</v>
      </c>
      <c r="L1184" s="30">
        <v>10290645</v>
      </c>
      <c r="M1184" s="30" t="s">
        <v>95</v>
      </c>
      <c r="N1184" s="30" t="s">
        <v>21</v>
      </c>
      <c r="O1184" s="44" t="str">
        <f>IFERROR(VLOOKUP(D1184,GERDATA971,14,FALSE),"")</f>
        <v>539181280528</v>
      </c>
      <c r="P1184" s="42">
        <v>1</v>
      </c>
      <c r="Q1184" s="30" t="s">
        <v>1628</v>
      </c>
      <c r="R1184" s="1" t="str">
        <f t="shared" si="76"/>
        <v>Studying in School / College</v>
      </c>
    </row>
    <row r="1185" spans="1:18" s="45" customFormat="1" ht="16.5" customHeight="1" x14ac:dyDescent="0.25">
      <c r="A1185" s="42">
        <f t="shared" si="77"/>
        <v>17</v>
      </c>
      <c r="B1185" s="30" t="s">
        <v>13</v>
      </c>
      <c r="C1185" s="30" t="s">
        <v>14</v>
      </c>
      <c r="D1185" s="1" t="s">
        <v>382</v>
      </c>
      <c r="E1185" s="30" t="s">
        <v>16</v>
      </c>
      <c r="F1185" s="30">
        <v>9493878450</v>
      </c>
      <c r="G1185" s="43">
        <v>38933</v>
      </c>
      <c r="H1185" s="30">
        <v>10290645017</v>
      </c>
      <c r="I1185" s="30" t="s">
        <v>17</v>
      </c>
      <c r="J1185" s="30" t="s">
        <v>18</v>
      </c>
      <c r="K1185" s="30" t="s">
        <v>17</v>
      </c>
      <c r="L1185" s="30">
        <v>10290645</v>
      </c>
      <c r="M1185" s="30" t="s">
        <v>95</v>
      </c>
      <c r="N1185" s="30" t="s">
        <v>21</v>
      </c>
      <c r="O1185" s="44"/>
      <c r="P1185" s="42">
        <v>11</v>
      </c>
      <c r="Q1185" s="30"/>
      <c r="R1185" s="1" t="str">
        <f t="shared" si="76"/>
        <v>Not traced</v>
      </c>
    </row>
    <row r="1186" spans="1:18" s="45" customFormat="1" ht="16.5" customHeight="1" x14ac:dyDescent="0.25">
      <c r="A1186" s="42">
        <f t="shared" si="77"/>
        <v>18</v>
      </c>
      <c r="B1186" s="30" t="s">
        <v>13</v>
      </c>
      <c r="C1186" s="30" t="s">
        <v>14</v>
      </c>
      <c r="D1186" s="1" t="s">
        <v>452</v>
      </c>
      <c r="E1186" s="30"/>
      <c r="F1186" s="30">
        <v>8500011505</v>
      </c>
      <c r="G1186" s="43">
        <v>38857</v>
      </c>
      <c r="H1186" s="30">
        <v>10290645017</v>
      </c>
      <c r="I1186" s="30" t="s">
        <v>17</v>
      </c>
      <c r="J1186" s="30" t="s">
        <v>18</v>
      </c>
      <c r="K1186" s="30" t="s">
        <v>19</v>
      </c>
      <c r="L1186" s="30">
        <v>10290645</v>
      </c>
      <c r="M1186" s="30" t="s">
        <v>95</v>
      </c>
      <c r="N1186" s="30" t="s">
        <v>21</v>
      </c>
      <c r="O1186" s="44">
        <f t="shared" ref="O1186:O1192" si="79">IFERROR(VLOOKUP(D1186,GERDATA971,14,FALSE),"")</f>
        <v>408201318442</v>
      </c>
      <c r="P1186" s="42">
        <v>11</v>
      </c>
      <c r="Q1186" s="30" t="s">
        <v>1552</v>
      </c>
      <c r="R1186" s="1" t="str">
        <f t="shared" si="76"/>
        <v>Not traced</v>
      </c>
    </row>
    <row r="1187" spans="1:18" s="45" customFormat="1" ht="16.5" customHeight="1" x14ac:dyDescent="0.25">
      <c r="A1187" s="42">
        <f t="shared" si="77"/>
        <v>19</v>
      </c>
      <c r="B1187" s="30" t="s">
        <v>13</v>
      </c>
      <c r="C1187" s="30" t="s">
        <v>14</v>
      </c>
      <c r="D1187" s="1" t="s">
        <v>844</v>
      </c>
      <c r="E1187" s="30" t="s">
        <v>23</v>
      </c>
      <c r="F1187" s="30">
        <v>7382473475</v>
      </c>
      <c r="G1187" s="43">
        <v>39614</v>
      </c>
      <c r="H1187" s="30">
        <v>10290645002</v>
      </c>
      <c r="I1187" s="30" t="s">
        <v>17</v>
      </c>
      <c r="J1187" s="30" t="s">
        <v>18</v>
      </c>
      <c r="K1187" s="30" t="s">
        <v>19</v>
      </c>
      <c r="L1187" s="30">
        <v>10290645</v>
      </c>
      <c r="M1187" s="30" t="s">
        <v>95</v>
      </c>
      <c r="N1187" s="30" t="s">
        <v>21</v>
      </c>
      <c r="O1187" s="44">
        <f t="shared" si="79"/>
        <v>308369035317</v>
      </c>
      <c r="P1187" s="42">
        <v>10</v>
      </c>
      <c r="Q1187" s="30" t="s">
        <v>1525</v>
      </c>
      <c r="R1187" s="1" t="str">
        <f t="shared" si="76"/>
        <v xml:space="preserve">Drop Out </v>
      </c>
    </row>
    <row r="1188" spans="1:18" s="45" customFormat="1" ht="16.5" customHeight="1" x14ac:dyDescent="0.25">
      <c r="A1188" s="42">
        <f t="shared" si="77"/>
        <v>20</v>
      </c>
      <c r="B1188" s="30" t="s">
        <v>13</v>
      </c>
      <c r="C1188" s="30" t="s">
        <v>14</v>
      </c>
      <c r="D1188" s="1" t="s">
        <v>326</v>
      </c>
      <c r="E1188" s="30" t="s">
        <v>23</v>
      </c>
      <c r="F1188" s="30"/>
      <c r="G1188" s="43">
        <v>40059</v>
      </c>
      <c r="H1188" s="30">
        <v>10290645014</v>
      </c>
      <c r="I1188" s="30" t="s">
        <v>17</v>
      </c>
      <c r="J1188" s="30" t="s">
        <v>18</v>
      </c>
      <c r="K1188" s="30" t="s">
        <v>19</v>
      </c>
      <c r="L1188" s="30">
        <v>10290645</v>
      </c>
      <c r="M1188" s="30" t="s">
        <v>95</v>
      </c>
      <c r="N1188" s="30" t="s">
        <v>21</v>
      </c>
      <c r="O1188" s="44">
        <f t="shared" si="79"/>
        <v>634600853535</v>
      </c>
      <c r="P1188" s="42">
        <v>10</v>
      </c>
      <c r="Q1188" s="30" t="s">
        <v>2652</v>
      </c>
      <c r="R1188" s="1" t="str">
        <f t="shared" si="76"/>
        <v xml:space="preserve">Drop Out </v>
      </c>
    </row>
    <row r="1189" spans="1:18" s="45" customFormat="1" ht="16.5" customHeight="1" x14ac:dyDescent="0.25">
      <c r="A1189" s="42">
        <f t="shared" si="77"/>
        <v>21</v>
      </c>
      <c r="B1189" s="30" t="s">
        <v>13</v>
      </c>
      <c r="C1189" s="30" t="s">
        <v>14</v>
      </c>
      <c r="D1189" s="1" t="s">
        <v>1001</v>
      </c>
      <c r="E1189" s="30" t="s">
        <v>16</v>
      </c>
      <c r="F1189" s="46">
        <v>592519000000</v>
      </c>
      <c r="G1189" s="43">
        <v>39054</v>
      </c>
      <c r="H1189" s="30">
        <v>10290645014</v>
      </c>
      <c r="I1189" s="30" t="s">
        <v>17</v>
      </c>
      <c r="J1189" s="30" t="s">
        <v>18</v>
      </c>
      <c r="K1189" s="30" t="s">
        <v>19</v>
      </c>
      <c r="L1189" s="30">
        <v>10290645</v>
      </c>
      <c r="M1189" s="30" t="s">
        <v>95</v>
      </c>
      <c r="N1189" s="30" t="s">
        <v>21</v>
      </c>
      <c r="O1189" s="44">
        <f t="shared" si="79"/>
        <v>592518098061</v>
      </c>
      <c r="P1189" s="42">
        <v>10</v>
      </c>
      <c r="Q1189" s="30" t="s">
        <v>2652</v>
      </c>
      <c r="R1189" s="1" t="str">
        <f t="shared" si="76"/>
        <v xml:space="preserve">Drop Out </v>
      </c>
    </row>
    <row r="1190" spans="1:18" s="45" customFormat="1" ht="16.5" customHeight="1" x14ac:dyDescent="0.25">
      <c r="A1190" s="42">
        <f t="shared" si="77"/>
        <v>22</v>
      </c>
      <c r="B1190" s="30" t="s">
        <v>13</v>
      </c>
      <c r="C1190" s="30" t="s">
        <v>14</v>
      </c>
      <c r="D1190" s="1" t="s">
        <v>385</v>
      </c>
      <c r="E1190" s="30" t="s">
        <v>23</v>
      </c>
      <c r="F1190" s="30">
        <v>8500910974</v>
      </c>
      <c r="G1190" s="43">
        <v>38718</v>
      </c>
      <c r="H1190" s="30">
        <v>10290645004</v>
      </c>
      <c r="I1190" s="30" t="s">
        <v>17</v>
      </c>
      <c r="J1190" s="30" t="s">
        <v>18</v>
      </c>
      <c r="K1190" s="30" t="s">
        <v>19</v>
      </c>
      <c r="L1190" s="30">
        <v>10290645</v>
      </c>
      <c r="M1190" s="30" t="s">
        <v>95</v>
      </c>
      <c r="N1190" s="30" t="s">
        <v>21</v>
      </c>
      <c r="O1190" s="44" t="str">
        <f t="shared" si="79"/>
        <v>355791841616</v>
      </c>
      <c r="P1190" s="42">
        <v>1</v>
      </c>
      <c r="Q1190" s="30" t="s">
        <v>3069</v>
      </c>
      <c r="R1190" s="1" t="str">
        <f t="shared" si="76"/>
        <v>Studying in School / College</v>
      </c>
    </row>
    <row r="1191" spans="1:18" s="45" customFormat="1" ht="16.5" customHeight="1" x14ac:dyDescent="0.25">
      <c r="A1191" s="42">
        <f t="shared" si="77"/>
        <v>23</v>
      </c>
      <c r="B1191" s="30" t="s">
        <v>13</v>
      </c>
      <c r="C1191" s="30" t="s">
        <v>14</v>
      </c>
      <c r="D1191" s="1" t="s">
        <v>743</v>
      </c>
      <c r="E1191" s="30" t="s">
        <v>16</v>
      </c>
      <c r="F1191" s="30">
        <v>9490878209</v>
      </c>
      <c r="G1191" s="43">
        <v>41007</v>
      </c>
      <c r="H1191" s="30">
        <v>10290645007</v>
      </c>
      <c r="I1191" s="30" t="s">
        <v>17</v>
      </c>
      <c r="J1191" s="30" t="s">
        <v>18</v>
      </c>
      <c r="K1191" s="30" t="s">
        <v>19</v>
      </c>
      <c r="L1191" s="30">
        <v>10290645</v>
      </c>
      <c r="M1191" s="30" t="s">
        <v>95</v>
      </c>
      <c r="N1191" s="30" t="s">
        <v>21</v>
      </c>
      <c r="O1191" s="44" t="str">
        <f t="shared" si="79"/>
        <v>673046096810</v>
      </c>
      <c r="P1191" s="42">
        <v>6</v>
      </c>
      <c r="Q1191" s="30" t="s">
        <v>2743</v>
      </c>
      <c r="R1191" s="1" t="str">
        <f t="shared" si="76"/>
        <v>Migrated to other state</v>
      </c>
    </row>
    <row r="1192" spans="1:18" s="45" customFormat="1" ht="16.5" customHeight="1" x14ac:dyDescent="0.25">
      <c r="A1192" s="42">
        <f t="shared" si="77"/>
        <v>24</v>
      </c>
      <c r="B1192" s="30" t="s">
        <v>13</v>
      </c>
      <c r="C1192" s="30" t="s">
        <v>14</v>
      </c>
      <c r="D1192" s="1" t="s">
        <v>406</v>
      </c>
      <c r="E1192" s="30" t="s">
        <v>23</v>
      </c>
      <c r="F1192" s="30"/>
      <c r="G1192" s="43">
        <v>43201</v>
      </c>
      <c r="H1192" s="30">
        <v>10290645013</v>
      </c>
      <c r="I1192" s="30" t="s">
        <v>17</v>
      </c>
      <c r="J1192" s="30" t="s">
        <v>18</v>
      </c>
      <c r="K1192" s="30" t="s">
        <v>19</v>
      </c>
      <c r="L1192" s="30">
        <v>10290645</v>
      </c>
      <c r="M1192" s="30" t="s">
        <v>95</v>
      </c>
      <c r="N1192" s="30" t="s">
        <v>21</v>
      </c>
      <c r="O1192" s="44" t="str">
        <f t="shared" si="79"/>
        <v/>
      </c>
      <c r="P1192" s="42">
        <v>8</v>
      </c>
      <c r="Q1192" s="30" t="s">
        <v>3047</v>
      </c>
      <c r="R1192" s="1" t="str">
        <f t="shared" si="76"/>
        <v>Under 5 years, attending Anganwadi</v>
      </c>
    </row>
    <row r="1193" spans="1:18" s="45" customFormat="1" ht="16.5" customHeight="1" x14ac:dyDescent="0.25">
      <c r="A1193" s="42">
        <f t="shared" si="77"/>
        <v>25</v>
      </c>
      <c r="B1193" s="30" t="s">
        <v>13</v>
      </c>
      <c r="C1193" s="30" t="s">
        <v>14</v>
      </c>
      <c r="D1193" s="1" t="s">
        <v>506</v>
      </c>
      <c r="E1193" s="30" t="s">
        <v>23</v>
      </c>
      <c r="F1193" s="30">
        <v>8500872026</v>
      </c>
      <c r="G1193" s="43">
        <v>39083</v>
      </c>
      <c r="H1193" s="30">
        <v>10290645007</v>
      </c>
      <c r="I1193" s="30" t="s">
        <v>17</v>
      </c>
      <c r="J1193" s="30" t="s">
        <v>18</v>
      </c>
      <c r="K1193" s="30" t="s">
        <v>19</v>
      </c>
      <c r="L1193" s="30">
        <v>10290645</v>
      </c>
      <c r="M1193" s="30" t="s">
        <v>95</v>
      </c>
      <c r="N1193" s="30" t="s">
        <v>21</v>
      </c>
      <c r="O1193" s="44"/>
      <c r="P1193" s="42">
        <v>11</v>
      </c>
      <c r="Q1193" s="30"/>
      <c r="R1193" s="1" t="str">
        <f t="shared" si="76"/>
        <v>Not traced</v>
      </c>
    </row>
    <row r="1194" spans="1:18" s="45" customFormat="1" ht="16.5" customHeight="1" x14ac:dyDescent="0.25">
      <c r="A1194" s="42">
        <f t="shared" si="77"/>
        <v>26</v>
      </c>
      <c r="B1194" s="30" t="s">
        <v>13</v>
      </c>
      <c r="C1194" s="30" t="s">
        <v>14</v>
      </c>
      <c r="D1194" s="1" t="s">
        <v>305</v>
      </c>
      <c r="E1194" s="30" t="s">
        <v>16</v>
      </c>
      <c r="F1194" s="30">
        <v>9440219593</v>
      </c>
      <c r="G1194" s="43">
        <v>38718</v>
      </c>
      <c r="H1194" s="30">
        <v>10290645007</v>
      </c>
      <c r="I1194" s="30" t="s">
        <v>17</v>
      </c>
      <c r="J1194" s="30" t="s">
        <v>18</v>
      </c>
      <c r="K1194" s="30" t="s">
        <v>17</v>
      </c>
      <c r="L1194" s="30">
        <v>10290645</v>
      </c>
      <c r="M1194" s="30" t="s">
        <v>95</v>
      </c>
      <c r="N1194" s="30" t="s">
        <v>21</v>
      </c>
      <c r="O1194" s="44"/>
      <c r="P1194" s="42">
        <v>11</v>
      </c>
      <c r="Q1194" s="30"/>
      <c r="R1194" s="1" t="str">
        <f t="shared" si="76"/>
        <v>Not traced</v>
      </c>
    </row>
    <row r="1195" spans="1:18" s="45" customFormat="1" ht="16.5" customHeight="1" x14ac:dyDescent="0.25">
      <c r="A1195" s="42">
        <f t="shared" si="77"/>
        <v>27</v>
      </c>
      <c r="B1195" s="30" t="s">
        <v>13</v>
      </c>
      <c r="C1195" s="30" t="s">
        <v>14</v>
      </c>
      <c r="D1195" s="1" t="s">
        <v>570</v>
      </c>
      <c r="E1195" s="30" t="s">
        <v>23</v>
      </c>
      <c r="F1195" s="46">
        <v>734496000000</v>
      </c>
      <c r="G1195" s="43">
        <v>39448</v>
      </c>
      <c r="H1195" s="30">
        <v>10290645013</v>
      </c>
      <c r="I1195" s="30" t="s">
        <v>17</v>
      </c>
      <c r="J1195" s="30" t="s">
        <v>18</v>
      </c>
      <c r="K1195" s="30" t="s">
        <v>19</v>
      </c>
      <c r="L1195" s="30">
        <v>10290645</v>
      </c>
      <c r="M1195" s="30" t="s">
        <v>95</v>
      </c>
      <c r="N1195" s="30" t="s">
        <v>1142</v>
      </c>
      <c r="O1195" s="44"/>
      <c r="P1195" s="42">
        <v>11</v>
      </c>
      <c r="Q1195" s="30"/>
      <c r="R1195" s="1" t="str">
        <f t="shared" si="76"/>
        <v>Not traced</v>
      </c>
    </row>
    <row r="1196" spans="1:18" s="45" customFormat="1" ht="16.5" customHeight="1" x14ac:dyDescent="0.25">
      <c r="A1196" s="42">
        <f t="shared" si="77"/>
        <v>28</v>
      </c>
      <c r="B1196" s="30" t="s">
        <v>13</v>
      </c>
      <c r="C1196" s="30" t="s">
        <v>14</v>
      </c>
      <c r="D1196" s="1" t="s">
        <v>496</v>
      </c>
      <c r="E1196" s="30" t="s">
        <v>16</v>
      </c>
      <c r="F1196" s="30">
        <v>9494280188</v>
      </c>
      <c r="G1196" s="43">
        <v>38629</v>
      </c>
      <c r="H1196" s="30">
        <v>10290645014</v>
      </c>
      <c r="I1196" s="30" t="s">
        <v>17</v>
      </c>
      <c r="J1196" s="30" t="s">
        <v>18</v>
      </c>
      <c r="K1196" s="30" t="s">
        <v>17</v>
      </c>
      <c r="L1196" s="30">
        <v>10290645</v>
      </c>
      <c r="M1196" s="30" t="s">
        <v>95</v>
      </c>
      <c r="N1196" s="30" t="s">
        <v>21</v>
      </c>
      <c r="O1196" s="44"/>
      <c r="P1196" s="42">
        <v>11</v>
      </c>
      <c r="Q1196" s="30"/>
      <c r="R1196" s="1" t="str">
        <f t="shared" si="76"/>
        <v>Not traced</v>
      </c>
    </row>
    <row r="1197" spans="1:18" s="45" customFormat="1" ht="16.5" customHeight="1" x14ac:dyDescent="0.25">
      <c r="A1197" s="42">
        <f t="shared" si="77"/>
        <v>29</v>
      </c>
      <c r="B1197" s="30" t="s">
        <v>13</v>
      </c>
      <c r="C1197" s="30" t="s">
        <v>14</v>
      </c>
      <c r="D1197" s="1" t="s">
        <v>614</v>
      </c>
      <c r="E1197" s="30" t="s">
        <v>23</v>
      </c>
      <c r="F1197" s="30">
        <v>8500578893</v>
      </c>
      <c r="G1197" s="43">
        <v>39448</v>
      </c>
      <c r="H1197" s="30">
        <v>10290645008</v>
      </c>
      <c r="I1197" s="30" t="s">
        <v>17</v>
      </c>
      <c r="J1197" s="30" t="s">
        <v>18</v>
      </c>
      <c r="K1197" s="30" t="s">
        <v>19</v>
      </c>
      <c r="L1197" s="30">
        <v>10290645</v>
      </c>
      <c r="M1197" s="30" t="s">
        <v>95</v>
      </c>
      <c r="N1197" s="30" t="s">
        <v>21</v>
      </c>
      <c r="O1197" s="44">
        <f>IFERROR(VLOOKUP(D1197,GERDATA971,14,FALSE),"")</f>
        <v>439482088129</v>
      </c>
      <c r="P1197" s="42">
        <v>6</v>
      </c>
      <c r="Q1197" s="30" t="s">
        <v>2743</v>
      </c>
      <c r="R1197" s="1" t="str">
        <f t="shared" si="76"/>
        <v>Migrated to other state</v>
      </c>
    </row>
    <row r="1198" spans="1:18" s="45" customFormat="1" ht="16.5" customHeight="1" x14ac:dyDescent="0.25">
      <c r="A1198" s="42">
        <f t="shared" si="77"/>
        <v>30</v>
      </c>
      <c r="B1198" s="30" t="s">
        <v>13</v>
      </c>
      <c r="C1198" s="30" t="s">
        <v>14</v>
      </c>
      <c r="D1198" s="1" t="s">
        <v>676</v>
      </c>
      <c r="E1198" s="30" t="s">
        <v>16</v>
      </c>
      <c r="F1198" s="30">
        <v>9490198770</v>
      </c>
      <c r="G1198" s="43">
        <v>38819</v>
      </c>
      <c r="H1198" s="30">
        <v>10290645007</v>
      </c>
      <c r="I1198" s="30" t="s">
        <v>17</v>
      </c>
      <c r="J1198" s="30" t="s">
        <v>18</v>
      </c>
      <c r="K1198" s="30" t="s">
        <v>19</v>
      </c>
      <c r="L1198" s="30">
        <v>10290645</v>
      </c>
      <c r="M1198" s="30" t="s">
        <v>95</v>
      </c>
      <c r="N1198" s="30" t="s">
        <v>21</v>
      </c>
      <c r="O1198" s="44" t="str">
        <f>IFERROR(VLOOKUP(D1198,GERDATA971,14,FALSE),"")</f>
        <v>974882680891</v>
      </c>
      <c r="P1198" s="42">
        <v>2</v>
      </c>
      <c r="Q1198" s="30" t="s">
        <v>1360</v>
      </c>
      <c r="R1198" s="1" t="str">
        <f t="shared" si="76"/>
        <v>10th passed and present not continue study</v>
      </c>
    </row>
    <row r="1199" spans="1:18" s="45" customFormat="1" ht="16.5" customHeight="1" x14ac:dyDescent="0.25">
      <c r="A1199" s="42">
        <f t="shared" si="77"/>
        <v>31</v>
      </c>
      <c r="B1199" s="30" t="s">
        <v>13</v>
      </c>
      <c r="C1199" s="30" t="s">
        <v>14</v>
      </c>
      <c r="D1199" s="1" t="s">
        <v>117</v>
      </c>
      <c r="E1199" s="30" t="s">
        <v>23</v>
      </c>
      <c r="F1199" s="30"/>
      <c r="G1199" s="43">
        <v>38892</v>
      </c>
      <c r="H1199" s="30">
        <v>10290645015</v>
      </c>
      <c r="I1199" s="30" t="s">
        <v>17</v>
      </c>
      <c r="J1199" s="30" t="s">
        <v>18</v>
      </c>
      <c r="K1199" s="30" t="s">
        <v>17</v>
      </c>
      <c r="L1199" s="30">
        <v>10290645</v>
      </c>
      <c r="M1199" s="30" t="s">
        <v>95</v>
      </c>
      <c r="N1199" s="30" t="s">
        <v>21</v>
      </c>
      <c r="O1199" s="44"/>
      <c r="P1199" s="42">
        <v>11</v>
      </c>
      <c r="Q1199" s="30"/>
      <c r="R1199" s="1" t="str">
        <f t="shared" si="76"/>
        <v>Not traced</v>
      </c>
    </row>
    <row r="1200" spans="1:18" s="45" customFormat="1" ht="16.5" customHeight="1" x14ac:dyDescent="0.25">
      <c r="A1200" s="42">
        <f t="shared" si="77"/>
        <v>32</v>
      </c>
      <c r="B1200" s="30" t="s">
        <v>13</v>
      </c>
      <c r="C1200" s="30" t="s">
        <v>14</v>
      </c>
      <c r="D1200" s="1" t="s">
        <v>125</v>
      </c>
      <c r="E1200" s="30" t="s">
        <v>23</v>
      </c>
      <c r="F1200" s="46">
        <v>695499000000</v>
      </c>
      <c r="G1200" s="43">
        <v>38604</v>
      </c>
      <c r="H1200" s="30">
        <v>10290645014</v>
      </c>
      <c r="I1200" s="30" t="s">
        <v>17</v>
      </c>
      <c r="J1200" s="30" t="s">
        <v>18</v>
      </c>
      <c r="K1200" s="30" t="s">
        <v>19</v>
      </c>
      <c r="L1200" s="30">
        <v>10290645</v>
      </c>
      <c r="M1200" s="30" t="s">
        <v>95</v>
      </c>
      <c r="N1200" s="30" t="s">
        <v>1142</v>
      </c>
      <c r="O1200" s="44">
        <f>IFERROR(VLOOKUP(D1200,GERDATA971,14,FALSE),"")</f>
        <v>695499311601</v>
      </c>
      <c r="P1200" s="42">
        <v>10</v>
      </c>
      <c r="Q1200" s="30" t="s">
        <v>2652</v>
      </c>
      <c r="R1200" s="1" t="str">
        <f t="shared" si="76"/>
        <v xml:space="preserve">Drop Out </v>
      </c>
    </row>
    <row r="1201" spans="1:18" s="45" customFormat="1" ht="16.5" customHeight="1" x14ac:dyDescent="0.25">
      <c r="A1201" s="42">
        <f t="shared" si="77"/>
        <v>33</v>
      </c>
      <c r="B1201" s="30" t="s">
        <v>13</v>
      </c>
      <c r="C1201" s="30" t="s">
        <v>14</v>
      </c>
      <c r="D1201" s="1" t="s">
        <v>1072</v>
      </c>
      <c r="E1201" s="30" t="s">
        <v>16</v>
      </c>
      <c r="F1201" s="46">
        <v>787978000000</v>
      </c>
      <c r="G1201" s="43">
        <v>39275</v>
      </c>
      <c r="H1201" s="30">
        <v>10290645011</v>
      </c>
      <c r="I1201" s="30" t="s">
        <v>17</v>
      </c>
      <c r="J1201" s="30" t="s">
        <v>18</v>
      </c>
      <c r="K1201" s="30" t="s">
        <v>19</v>
      </c>
      <c r="L1201" s="30">
        <v>10290645</v>
      </c>
      <c r="M1201" s="30" t="s">
        <v>95</v>
      </c>
      <c r="N1201" s="30" t="s">
        <v>21</v>
      </c>
      <c r="O1201" s="44" t="str">
        <f>IFERROR(VLOOKUP(D1201,GERDATA971,14,FALSE),"")</f>
        <v>787975110349</v>
      </c>
      <c r="P1201" s="42">
        <v>13</v>
      </c>
      <c r="Q1201" s="30" t="s">
        <v>1411</v>
      </c>
      <c r="R1201" s="1" t="str">
        <f t="shared" si="76"/>
        <v>Married</v>
      </c>
    </row>
    <row r="1202" spans="1:18" s="45" customFormat="1" ht="16.5" customHeight="1" x14ac:dyDescent="0.25">
      <c r="A1202" s="42">
        <f t="shared" si="77"/>
        <v>34</v>
      </c>
      <c r="B1202" s="30" t="s">
        <v>13</v>
      </c>
      <c r="C1202" s="30" t="s">
        <v>14</v>
      </c>
      <c r="D1202" s="1" t="s">
        <v>159</v>
      </c>
      <c r="E1202" s="30"/>
      <c r="F1202" s="30">
        <v>9490884069</v>
      </c>
      <c r="G1202" s="43">
        <v>40158</v>
      </c>
      <c r="H1202" s="30">
        <v>10290645005</v>
      </c>
      <c r="I1202" s="30" t="s">
        <v>17</v>
      </c>
      <c r="J1202" s="30" t="s">
        <v>18</v>
      </c>
      <c r="K1202" s="30" t="s">
        <v>19</v>
      </c>
      <c r="L1202" s="30">
        <v>10290645</v>
      </c>
      <c r="M1202" s="30" t="s">
        <v>95</v>
      </c>
      <c r="N1202" s="30" t="s">
        <v>21</v>
      </c>
      <c r="O1202" s="44" t="str">
        <f>IFERROR(VLOOKUP(D1202,GERDATA971,14,FALSE),"")</f>
        <v>602936936875</v>
      </c>
      <c r="P1202" s="42">
        <v>1</v>
      </c>
      <c r="Q1202" s="30" t="s">
        <v>3080</v>
      </c>
      <c r="R1202" s="1" t="str">
        <f t="shared" si="76"/>
        <v>Studying in School / College</v>
      </c>
    </row>
    <row r="1203" spans="1:18" s="45" customFormat="1" ht="16.5" customHeight="1" x14ac:dyDescent="0.25">
      <c r="A1203" s="42">
        <f t="shared" si="77"/>
        <v>35</v>
      </c>
      <c r="B1203" s="30" t="s">
        <v>13</v>
      </c>
      <c r="C1203" s="30" t="s">
        <v>14</v>
      </c>
      <c r="D1203" s="1" t="s">
        <v>460</v>
      </c>
      <c r="E1203" s="30" t="s">
        <v>23</v>
      </c>
      <c r="F1203" s="30">
        <v>9490884069</v>
      </c>
      <c r="G1203" s="43">
        <v>43141</v>
      </c>
      <c r="H1203" s="30">
        <v>10290645005</v>
      </c>
      <c r="I1203" s="30" t="s">
        <v>17</v>
      </c>
      <c r="J1203" s="30" t="s">
        <v>18</v>
      </c>
      <c r="K1203" s="30" t="s">
        <v>19</v>
      </c>
      <c r="L1203" s="30">
        <v>10290645</v>
      </c>
      <c r="M1203" s="30" t="s">
        <v>95</v>
      </c>
      <c r="N1203" s="30" t="s">
        <v>21</v>
      </c>
      <c r="O1203" s="44" t="str">
        <f>IFERROR(VLOOKUP(D1203,GERDATA971,14,FALSE),"")</f>
        <v>622189636061</v>
      </c>
      <c r="P1203" s="42">
        <v>1</v>
      </c>
      <c r="Q1203" s="30" t="s">
        <v>3080</v>
      </c>
      <c r="R1203" s="1" t="str">
        <f t="shared" si="76"/>
        <v>Studying in School / College</v>
      </c>
    </row>
    <row r="1204" spans="1:18" s="45" customFormat="1" ht="16.5" customHeight="1" x14ac:dyDescent="0.25">
      <c r="A1204" s="42">
        <f t="shared" si="77"/>
        <v>36</v>
      </c>
      <c r="B1204" s="30" t="s">
        <v>13</v>
      </c>
      <c r="C1204" s="30" t="s">
        <v>14</v>
      </c>
      <c r="D1204" s="1" t="s">
        <v>306</v>
      </c>
      <c r="E1204" s="30" t="s">
        <v>23</v>
      </c>
      <c r="F1204" s="30">
        <v>9493848750</v>
      </c>
      <c r="G1204" s="43">
        <v>38718</v>
      </c>
      <c r="H1204" s="30">
        <v>10290645017</v>
      </c>
      <c r="I1204" s="30" t="s">
        <v>17</v>
      </c>
      <c r="J1204" s="30" t="s">
        <v>18</v>
      </c>
      <c r="K1204" s="30" t="s">
        <v>17</v>
      </c>
      <c r="L1204" s="30">
        <v>10290645</v>
      </c>
      <c r="M1204" s="30" t="s">
        <v>95</v>
      </c>
      <c r="N1204" s="30" t="s">
        <v>21</v>
      </c>
      <c r="O1204" s="44"/>
      <c r="P1204" s="42">
        <v>11</v>
      </c>
      <c r="Q1204" s="30"/>
      <c r="R1204" s="1" t="str">
        <f t="shared" si="76"/>
        <v>Not traced</v>
      </c>
    </row>
    <row r="1205" spans="1:18" s="45" customFormat="1" ht="16.5" customHeight="1" x14ac:dyDescent="0.25">
      <c r="A1205" s="42">
        <f t="shared" si="77"/>
        <v>37</v>
      </c>
      <c r="B1205" s="30" t="s">
        <v>13</v>
      </c>
      <c r="C1205" s="30" t="s">
        <v>14</v>
      </c>
      <c r="D1205" s="1" t="s">
        <v>685</v>
      </c>
      <c r="E1205" s="30" t="s">
        <v>23</v>
      </c>
      <c r="F1205" s="30">
        <v>9494520116</v>
      </c>
      <c r="G1205" s="43">
        <v>38994</v>
      </c>
      <c r="H1205" s="30">
        <v>10290645014</v>
      </c>
      <c r="I1205" s="30" t="s">
        <v>17</v>
      </c>
      <c r="J1205" s="30" t="s">
        <v>18</v>
      </c>
      <c r="K1205" s="30" t="s">
        <v>17</v>
      </c>
      <c r="L1205" s="30">
        <v>10290645</v>
      </c>
      <c r="M1205" s="30" t="s">
        <v>95</v>
      </c>
      <c r="N1205" s="30" t="s">
        <v>21</v>
      </c>
      <c r="O1205" s="44"/>
      <c r="P1205" s="42">
        <v>11</v>
      </c>
      <c r="Q1205" s="30"/>
      <c r="R1205" s="1" t="str">
        <f t="shared" si="76"/>
        <v>Not traced</v>
      </c>
    </row>
    <row r="1206" spans="1:18" s="45" customFormat="1" ht="16.5" customHeight="1" x14ac:dyDescent="0.25">
      <c r="A1206" s="42">
        <f t="shared" si="77"/>
        <v>38</v>
      </c>
      <c r="B1206" s="30" t="s">
        <v>13</v>
      </c>
      <c r="C1206" s="30" t="s">
        <v>14</v>
      </c>
      <c r="D1206" s="1" t="s">
        <v>943</v>
      </c>
      <c r="E1206" s="30" t="s">
        <v>16</v>
      </c>
      <c r="F1206" s="46">
        <v>826703000000</v>
      </c>
      <c r="G1206" s="43">
        <v>39057</v>
      </c>
      <c r="H1206" s="30">
        <v>10290645013</v>
      </c>
      <c r="I1206" s="30" t="s">
        <v>17</v>
      </c>
      <c r="J1206" s="30" t="s">
        <v>31</v>
      </c>
      <c r="K1206" s="30" t="s">
        <v>19</v>
      </c>
      <c r="L1206" s="30">
        <v>10290645</v>
      </c>
      <c r="M1206" s="30" t="s">
        <v>95</v>
      </c>
      <c r="N1206" s="30" t="s">
        <v>21</v>
      </c>
      <c r="O1206" s="44"/>
      <c r="P1206" s="42">
        <v>11</v>
      </c>
      <c r="Q1206" s="30"/>
      <c r="R1206" s="1" t="str">
        <f t="shared" si="76"/>
        <v>Not traced</v>
      </c>
    </row>
    <row r="1207" spans="1:18" s="45" customFormat="1" ht="16.5" customHeight="1" x14ac:dyDescent="0.25">
      <c r="A1207" s="42">
        <f t="shared" si="77"/>
        <v>39</v>
      </c>
      <c r="B1207" s="30" t="s">
        <v>13</v>
      </c>
      <c r="C1207" s="30" t="s">
        <v>14</v>
      </c>
      <c r="D1207" s="1" t="s">
        <v>94</v>
      </c>
      <c r="E1207" s="30" t="s">
        <v>16</v>
      </c>
      <c r="F1207" s="30">
        <v>9440486010</v>
      </c>
      <c r="G1207" s="43">
        <v>39054</v>
      </c>
      <c r="H1207" s="30">
        <v>10290645014</v>
      </c>
      <c r="I1207" s="30" t="s">
        <v>17</v>
      </c>
      <c r="J1207" s="30" t="s">
        <v>18</v>
      </c>
      <c r="K1207" s="30" t="s">
        <v>17</v>
      </c>
      <c r="L1207" s="30">
        <v>10290645</v>
      </c>
      <c r="M1207" s="30" t="s">
        <v>95</v>
      </c>
      <c r="N1207" s="30" t="s">
        <v>21</v>
      </c>
      <c r="O1207" s="44"/>
      <c r="P1207" s="42">
        <v>1</v>
      </c>
      <c r="Q1207" s="30"/>
      <c r="R1207" s="1" t="str">
        <f t="shared" si="76"/>
        <v>Studying in School / College</v>
      </c>
    </row>
    <row r="1208" spans="1:18" s="45" customFormat="1" ht="16.5" customHeight="1" x14ac:dyDescent="0.25">
      <c r="A1208" s="42">
        <f t="shared" si="77"/>
        <v>40</v>
      </c>
      <c r="B1208" s="30" t="s">
        <v>13</v>
      </c>
      <c r="C1208" s="30" t="s">
        <v>14</v>
      </c>
      <c r="D1208" s="1" t="s">
        <v>941</v>
      </c>
      <c r="E1208" s="30" t="s">
        <v>23</v>
      </c>
      <c r="F1208" s="46">
        <v>822451000000</v>
      </c>
      <c r="G1208" s="43">
        <v>38843</v>
      </c>
      <c r="H1208" s="30">
        <v>10290645014</v>
      </c>
      <c r="I1208" s="30" t="s">
        <v>17</v>
      </c>
      <c r="J1208" s="30" t="s">
        <v>18</v>
      </c>
      <c r="K1208" s="30" t="s">
        <v>17</v>
      </c>
      <c r="L1208" s="30">
        <v>10290645</v>
      </c>
      <c r="M1208" s="30" t="s">
        <v>95</v>
      </c>
      <c r="N1208" s="30" t="s">
        <v>21</v>
      </c>
      <c r="O1208" s="44"/>
      <c r="P1208" s="42">
        <v>11</v>
      </c>
      <c r="Q1208" s="30"/>
      <c r="R1208" s="1" t="str">
        <f t="shared" si="76"/>
        <v>Not traced</v>
      </c>
    </row>
    <row r="1209" spans="1:18" s="45" customFormat="1" ht="16.5" customHeight="1" x14ac:dyDescent="0.25">
      <c r="A1209" s="42">
        <f t="shared" si="77"/>
        <v>41</v>
      </c>
      <c r="B1209" s="30" t="s">
        <v>13</v>
      </c>
      <c r="C1209" s="30" t="s">
        <v>14</v>
      </c>
      <c r="D1209" s="1" t="s">
        <v>645</v>
      </c>
      <c r="E1209" s="30" t="s">
        <v>23</v>
      </c>
      <c r="F1209" s="46">
        <v>636003000000</v>
      </c>
      <c r="G1209" s="43">
        <v>39083</v>
      </c>
      <c r="H1209" s="30">
        <v>10290645017</v>
      </c>
      <c r="I1209" s="30" t="s">
        <v>17</v>
      </c>
      <c r="J1209" s="30" t="s">
        <v>18</v>
      </c>
      <c r="K1209" s="30" t="s">
        <v>19</v>
      </c>
      <c r="L1209" s="30">
        <v>10290645</v>
      </c>
      <c r="M1209" s="30" t="s">
        <v>95</v>
      </c>
      <c r="N1209" s="30" t="s">
        <v>1142</v>
      </c>
      <c r="O1209" s="44">
        <f>IFERROR(VLOOKUP(D1209,GERDATA971,14,FALSE),"")</f>
        <v>636002929450</v>
      </c>
      <c r="P1209" s="42">
        <v>10</v>
      </c>
      <c r="Q1209" s="30" t="s">
        <v>1525</v>
      </c>
      <c r="R1209" s="1" t="str">
        <f t="shared" si="76"/>
        <v xml:space="preserve">Drop Out </v>
      </c>
    </row>
    <row r="1210" spans="1:18" s="45" customFormat="1" ht="16.5" customHeight="1" x14ac:dyDescent="0.25">
      <c r="A1210" s="42">
        <f t="shared" si="77"/>
        <v>42</v>
      </c>
      <c r="B1210" s="30" t="s">
        <v>13</v>
      </c>
      <c r="C1210" s="30" t="s">
        <v>14</v>
      </c>
      <c r="D1210" s="1" t="s">
        <v>1118</v>
      </c>
      <c r="E1210" s="30" t="s">
        <v>23</v>
      </c>
      <c r="F1210" s="46">
        <v>886521000000</v>
      </c>
      <c r="G1210" s="43">
        <v>39214</v>
      </c>
      <c r="H1210" s="30">
        <v>10290645004</v>
      </c>
      <c r="I1210" s="30" t="s">
        <v>17</v>
      </c>
      <c r="J1210" s="30" t="s">
        <v>169</v>
      </c>
      <c r="K1210" s="30" t="s">
        <v>19</v>
      </c>
      <c r="L1210" s="30">
        <v>10290645</v>
      </c>
      <c r="M1210" s="30" t="s">
        <v>95</v>
      </c>
      <c r="N1210" s="30" t="s">
        <v>21</v>
      </c>
      <c r="O1210" s="44"/>
      <c r="P1210" s="42">
        <v>11</v>
      </c>
      <c r="Q1210" s="30"/>
      <c r="R1210" s="1" t="str">
        <f t="shared" si="76"/>
        <v>Not traced</v>
      </c>
    </row>
    <row r="1211" spans="1:18" s="45" customFormat="1" ht="16.5" customHeight="1" x14ac:dyDescent="0.25">
      <c r="A1211" s="42">
        <f t="shared" si="77"/>
        <v>43</v>
      </c>
      <c r="B1211" s="30" t="s">
        <v>13</v>
      </c>
      <c r="C1211" s="30" t="s">
        <v>14</v>
      </c>
      <c r="D1211" s="1" t="s">
        <v>549</v>
      </c>
      <c r="E1211" s="30" t="s">
        <v>23</v>
      </c>
      <c r="F1211" s="30">
        <v>9490758938</v>
      </c>
      <c r="G1211" s="43">
        <v>39422</v>
      </c>
      <c r="H1211" s="30">
        <v>10290645018</v>
      </c>
      <c r="I1211" s="30" t="s">
        <v>17</v>
      </c>
      <c r="J1211" s="30" t="s">
        <v>18</v>
      </c>
      <c r="K1211" s="30" t="s">
        <v>19</v>
      </c>
      <c r="L1211" s="30">
        <v>10290645</v>
      </c>
      <c r="M1211" s="30" t="s">
        <v>95</v>
      </c>
      <c r="N1211" s="30" t="s">
        <v>21</v>
      </c>
      <c r="O1211" s="44" t="str">
        <f>IFERROR(VLOOKUP(D1211,GERDATA971,14,FALSE),"")</f>
        <v>375443030341</v>
      </c>
      <c r="P1211" s="42">
        <v>1</v>
      </c>
      <c r="Q1211" s="30" t="s">
        <v>1418</v>
      </c>
      <c r="R1211" s="1" t="str">
        <f t="shared" si="76"/>
        <v>Studying in School / College</v>
      </c>
    </row>
    <row r="1212" spans="1:18" s="45" customFormat="1" ht="16.5" customHeight="1" x14ac:dyDescent="0.25">
      <c r="A1212" s="42">
        <f t="shared" si="77"/>
        <v>44</v>
      </c>
      <c r="B1212" s="30" t="s">
        <v>13</v>
      </c>
      <c r="C1212" s="30" t="s">
        <v>14</v>
      </c>
      <c r="D1212" s="1" t="s">
        <v>1322</v>
      </c>
      <c r="E1212" s="30" t="s">
        <v>23</v>
      </c>
      <c r="F1212" s="46">
        <v>517388000000</v>
      </c>
      <c r="G1212" s="43">
        <v>41308</v>
      </c>
      <c r="H1212" s="30">
        <v>10290645016</v>
      </c>
      <c r="I1212" s="30" t="s">
        <v>17</v>
      </c>
      <c r="J1212" s="30" t="s">
        <v>18</v>
      </c>
      <c r="K1212" s="30" t="s">
        <v>19</v>
      </c>
      <c r="L1212" s="30">
        <v>10290645</v>
      </c>
      <c r="M1212" s="30" t="s">
        <v>95</v>
      </c>
      <c r="N1212" s="30" t="s">
        <v>1142</v>
      </c>
      <c r="O1212" s="44" t="str">
        <f>IFERROR(VLOOKUP(D1212,GERDATA971,14,FALSE),"")</f>
        <v>577387519342</v>
      </c>
      <c r="P1212" s="42">
        <v>10</v>
      </c>
      <c r="Q1212" s="30" t="s">
        <v>2763</v>
      </c>
      <c r="R1212" s="1" t="str">
        <f t="shared" si="76"/>
        <v xml:space="preserve">Drop Out </v>
      </c>
    </row>
    <row r="1213" spans="1:18" s="45" customFormat="1" ht="16.5" customHeight="1" x14ac:dyDescent="0.25">
      <c r="A1213" s="42">
        <f t="shared" si="77"/>
        <v>45</v>
      </c>
      <c r="B1213" s="30" t="s">
        <v>13</v>
      </c>
      <c r="C1213" s="30" t="s">
        <v>14</v>
      </c>
      <c r="D1213" s="1" t="s">
        <v>715</v>
      </c>
      <c r="E1213" s="30" t="s">
        <v>16</v>
      </c>
      <c r="F1213" s="30">
        <v>7901371741</v>
      </c>
      <c r="G1213" s="43">
        <v>38718</v>
      </c>
      <c r="H1213" s="30">
        <v>10290645017</v>
      </c>
      <c r="I1213" s="30" t="s">
        <v>17</v>
      </c>
      <c r="J1213" s="30" t="s">
        <v>18</v>
      </c>
      <c r="K1213" s="30" t="s">
        <v>17</v>
      </c>
      <c r="L1213" s="30">
        <v>10290645</v>
      </c>
      <c r="M1213" s="30" t="s">
        <v>95</v>
      </c>
      <c r="N1213" s="30" t="s">
        <v>21</v>
      </c>
      <c r="O1213" s="44"/>
      <c r="P1213" s="42">
        <v>11</v>
      </c>
      <c r="Q1213" s="30"/>
      <c r="R1213" s="1" t="str">
        <f t="shared" si="76"/>
        <v>Not traced</v>
      </c>
    </row>
    <row r="1214" spans="1:18" s="45" customFormat="1" ht="16.5" customHeight="1" x14ac:dyDescent="0.25">
      <c r="A1214" s="42">
        <f t="shared" si="77"/>
        <v>46</v>
      </c>
      <c r="B1214" s="30" t="s">
        <v>13</v>
      </c>
      <c r="C1214" s="30" t="s">
        <v>14</v>
      </c>
      <c r="D1214" s="1" t="s">
        <v>590</v>
      </c>
      <c r="E1214" s="30" t="s">
        <v>16</v>
      </c>
      <c r="F1214" s="30">
        <v>8332892784</v>
      </c>
      <c r="G1214" s="43">
        <v>43277</v>
      </c>
      <c r="H1214" s="30">
        <v>10290645017</v>
      </c>
      <c r="I1214" s="30" t="s">
        <v>17</v>
      </c>
      <c r="J1214" s="30" t="s">
        <v>18</v>
      </c>
      <c r="K1214" s="30" t="s">
        <v>19</v>
      </c>
      <c r="L1214" s="30">
        <v>10290645</v>
      </c>
      <c r="M1214" s="30" t="s">
        <v>95</v>
      </c>
      <c r="N1214" s="30" t="s">
        <v>21</v>
      </c>
      <c r="O1214" s="44">
        <f>IFERROR(VLOOKUP(D1214,GERDATA971,14,FALSE),"")</f>
        <v>872593792719</v>
      </c>
      <c r="P1214" s="42">
        <v>1</v>
      </c>
      <c r="Q1214" s="30" t="s">
        <v>3126</v>
      </c>
      <c r="R1214" s="1" t="str">
        <f t="shared" si="76"/>
        <v>Studying in School / College</v>
      </c>
    </row>
    <row r="1215" spans="1:18" s="45" customFormat="1" ht="16.5" customHeight="1" x14ac:dyDescent="0.25">
      <c r="A1215" s="42">
        <f t="shared" si="77"/>
        <v>47</v>
      </c>
      <c r="B1215" s="30" t="s">
        <v>13</v>
      </c>
      <c r="C1215" s="30" t="s">
        <v>14</v>
      </c>
      <c r="D1215" s="1" t="s">
        <v>922</v>
      </c>
      <c r="E1215" s="30" t="s">
        <v>23</v>
      </c>
      <c r="F1215" s="46">
        <v>693949000000</v>
      </c>
      <c r="G1215" s="43">
        <v>38701</v>
      </c>
      <c r="H1215" s="30">
        <v>10290645016</v>
      </c>
      <c r="I1215" s="30" t="s">
        <v>17</v>
      </c>
      <c r="J1215" s="30" t="s">
        <v>18</v>
      </c>
      <c r="K1215" s="30" t="s">
        <v>17</v>
      </c>
      <c r="L1215" s="30">
        <v>10290645</v>
      </c>
      <c r="M1215" s="30" t="s">
        <v>95</v>
      </c>
      <c r="N1215" s="30" t="s">
        <v>21</v>
      </c>
      <c r="O1215" s="44"/>
      <c r="P1215" s="42">
        <v>11</v>
      </c>
      <c r="Q1215" s="30"/>
      <c r="R1215" s="1" t="str">
        <f t="shared" si="76"/>
        <v>Not traced</v>
      </c>
    </row>
    <row r="1216" spans="1:18" s="45" customFormat="1" ht="16.5" customHeight="1" x14ac:dyDescent="0.25">
      <c r="A1216" s="42">
        <f t="shared" si="77"/>
        <v>48</v>
      </c>
      <c r="B1216" s="30" t="s">
        <v>13</v>
      </c>
      <c r="C1216" s="30" t="s">
        <v>14</v>
      </c>
      <c r="D1216" s="1" t="s">
        <v>863</v>
      </c>
      <c r="E1216" s="30" t="s">
        <v>23</v>
      </c>
      <c r="F1216" s="30">
        <v>9492053857</v>
      </c>
      <c r="G1216" s="43">
        <v>39875</v>
      </c>
      <c r="H1216" s="30">
        <v>10290645018</v>
      </c>
      <c r="I1216" s="30" t="s">
        <v>17</v>
      </c>
      <c r="J1216" s="30" t="s">
        <v>18</v>
      </c>
      <c r="K1216" s="30" t="s">
        <v>19</v>
      </c>
      <c r="L1216" s="30">
        <v>10290645</v>
      </c>
      <c r="M1216" s="30" t="s">
        <v>95</v>
      </c>
      <c r="N1216" s="30" t="s">
        <v>21</v>
      </c>
      <c r="O1216" s="44" t="str">
        <f>IFERROR(VLOOKUP(D1216,GERDATA971,14,FALSE),"")</f>
        <v>608094316689</v>
      </c>
      <c r="P1216" s="42">
        <v>10</v>
      </c>
      <c r="Q1216" s="30" t="s">
        <v>1525</v>
      </c>
      <c r="R1216" s="1" t="str">
        <f t="shared" si="76"/>
        <v xml:space="preserve">Drop Out </v>
      </c>
    </row>
    <row r="1217" spans="1:18" s="45" customFormat="1" ht="16.5" customHeight="1" x14ac:dyDescent="0.25">
      <c r="A1217" s="42">
        <f t="shared" si="77"/>
        <v>49</v>
      </c>
      <c r="B1217" s="30" t="s">
        <v>13</v>
      </c>
      <c r="C1217" s="30" t="s">
        <v>14</v>
      </c>
      <c r="D1217" s="1" t="s">
        <v>284</v>
      </c>
      <c r="E1217" s="30" t="s">
        <v>23</v>
      </c>
      <c r="F1217" s="30">
        <v>8331868592</v>
      </c>
      <c r="G1217" s="43">
        <v>40179</v>
      </c>
      <c r="H1217" s="30">
        <v>10290645018</v>
      </c>
      <c r="I1217" s="30" t="s">
        <v>17</v>
      </c>
      <c r="J1217" s="30" t="s">
        <v>18</v>
      </c>
      <c r="K1217" s="30" t="s">
        <v>19</v>
      </c>
      <c r="L1217" s="30">
        <v>10290645</v>
      </c>
      <c r="M1217" s="30" t="s">
        <v>95</v>
      </c>
      <c r="N1217" s="30" t="s">
        <v>21</v>
      </c>
      <c r="O1217" s="44" t="str">
        <f>IFERROR(VLOOKUP(D1217,GERDATA971,14,FALSE),"")</f>
        <v>332906756179</v>
      </c>
      <c r="P1217" s="42">
        <v>10</v>
      </c>
      <c r="Q1217" s="30" t="s">
        <v>1525</v>
      </c>
      <c r="R1217" s="1" t="str">
        <f t="shared" si="76"/>
        <v xml:space="preserve">Drop Out </v>
      </c>
    </row>
    <row r="1218" spans="1:18" s="45" customFormat="1" ht="16.5" customHeight="1" x14ac:dyDescent="0.25">
      <c r="A1218" s="42">
        <f t="shared" si="77"/>
        <v>50</v>
      </c>
      <c r="B1218" s="30" t="s">
        <v>13</v>
      </c>
      <c r="C1218" s="30" t="s">
        <v>14</v>
      </c>
      <c r="D1218" s="1" t="s">
        <v>423</v>
      </c>
      <c r="E1218" s="30" t="s">
        <v>16</v>
      </c>
      <c r="F1218" s="30">
        <v>8500768730</v>
      </c>
      <c r="G1218" s="43">
        <v>39083</v>
      </c>
      <c r="H1218" s="30">
        <v>10290645018</v>
      </c>
      <c r="I1218" s="30" t="s">
        <v>17</v>
      </c>
      <c r="J1218" s="30" t="s">
        <v>18</v>
      </c>
      <c r="K1218" s="30" t="s">
        <v>19</v>
      </c>
      <c r="L1218" s="30">
        <v>10290645</v>
      </c>
      <c r="M1218" s="30" t="s">
        <v>95</v>
      </c>
      <c r="N1218" s="30" t="s">
        <v>21</v>
      </c>
      <c r="O1218" s="44" t="str">
        <f>IFERROR(VLOOKUP(D1218,GERDATA971,14,FALSE),"")</f>
        <v>951229556810</v>
      </c>
      <c r="P1218" s="42">
        <v>3</v>
      </c>
      <c r="Q1218" s="30" t="s">
        <v>1640</v>
      </c>
      <c r="R1218" s="1" t="str">
        <f t="shared" si="76"/>
        <v>Inter passed and present not continue study</v>
      </c>
    </row>
    <row r="1219" spans="1:18" s="45" customFormat="1" ht="16.5" customHeight="1" x14ac:dyDescent="0.25">
      <c r="A1219" s="42">
        <f t="shared" si="77"/>
        <v>51</v>
      </c>
      <c r="B1219" s="30" t="s">
        <v>13</v>
      </c>
      <c r="C1219" s="30" t="s">
        <v>14</v>
      </c>
      <c r="D1219" s="1" t="s">
        <v>1063</v>
      </c>
      <c r="E1219" s="30" t="s">
        <v>16</v>
      </c>
      <c r="F1219" s="46">
        <v>666837000000</v>
      </c>
      <c r="G1219" s="43">
        <v>38972</v>
      </c>
      <c r="H1219" s="30">
        <v>10290645003</v>
      </c>
      <c r="I1219" s="30" t="s">
        <v>17</v>
      </c>
      <c r="J1219" s="30" t="s">
        <v>18</v>
      </c>
      <c r="K1219" s="30" t="s">
        <v>17</v>
      </c>
      <c r="L1219" s="30">
        <v>10290645</v>
      </c>
      <c r="M1219" s="30" t="s">
        <v>95</v>
      </c>
      <c r="N1219" s="30" t="s">
        <v>21</v>
      </c>
      <c r="O1219" s="44"/>
      <c r="P1219" s="42">
        <v>11</v>
      </c>
      <c r="Q1219" s="30"/>
      <c r="R1219" s="1" t="str">
        <f t="shared" ref="R1219:R1282" si="80">IFERROR(VLOOKUP(P1219,REASONCODE,2,FALSE),"")</f>
        <v>Not traced</v>
      </c>
    </row>
    <row r="1220" spans="1:18" s="45" customFormat="1" ht="16.5" customHeight="1" x14ac:dyDescent="0.25">
      <c r="A1220" s="42">
        <f t="shared" si="77"/>
        <v>52</v>
      </c>
      <c r="B1220" s="30" t="s">
        <v>13</v>
      </c>
      <c r="C1220" s="30" t="s">
        <v>14</v>
      </c>
      <c r="D1220" s="1" t="s">
        <v>336</v>
      </c>
      <c r="E1220" s="30" t="s">
        <v>16</v>
      </c>
      <c r="F1220" s="30">
        <v>7382734064</v>
      </c>
      <c r="G1220" s="43">
        <v>39997</v>
      </c>
      <c r="H1220" s="30">
        <v>10290645014</v>
      </c>
      <c r="I1220" s="30" t="s">
        <v>17</v>
      </c>
      <c r="J1220" s="30" t="s">
        <v>18</v>
      </c>
      <c r="K1220" s="30" t="s">
        <v>19</v>
      </c>
      <c r="L1220" s="30">
        <v>10290645</v>
      </c>
      <c r="M1220" s="30" t="s">
        <v>95</v>
      </c>
      <c r="N1220" s="30" t="s">
        <v>21</v>
      </c>
      <c r="O1220" s="44">
        <f t="shared" ref="O1220:O1226" si="81">IFERROR(VLOOKUP(D1220,GERDATA971,14,FALSE),"")</f>
        <v>945717001021</v>
      </c>
      <c r="P1220" s="42">
        <v>10</v>
      </c>
      <c r="Q1220" s="30" t="s">
        <v>2652</v>
      </c>
      <c r="R1220" s="1" t="str">
        <f t="shared" si="80"/>
        <v xml:space="preserve">Drop Out </v>
      </c>
    </row>
    <row r="1221" spans="1:18" s="45" customFormat="1" ht="16.5" customHeight="1" x14ac:dyDescent="0.25">
      <c r="A1221" s="42">
        <f t="shared" ref="A1221:A1284" si="82">A1220+1</f>
        <v>53</v>
      </c>
      <c r="B1221" s="30" t="s">
        <v>13</v>
      </c>
      <c r="C1221" s="30" t="s">
        <v>14</v>
      </c>
      <c r="D1221" s="1" t="s">
        <v>638</v>
      </c>
      <c r="E1221" s="30" t="s">
        <v>23</v>
      </c>
      <c r="F1221" s="30">
        <v>8985690304</v>
      </c>
      <c r="G1221" s="43">
        <v>40645</v>
      </c>
      <c r="H1221" s="30">
        <v>10290645004</v>
      </c>
      <c r="I1221" s="30" t="s">
        <v>17</v>
      </c>
      <c r="J1221" s="30" t="s">
        <v>18</v>
      </c>
      <c r="K1221" s="30" t="s">
        <v>19</v>
      </c>
      <c r="L1221" s="30">
        <v>10290645</v>
      </c>
      <c r="M1221" s="30" t="s">
        <v>95</v>
      </c>
      <c r="N1221" s="30" t="s">
        <v>21</v>
      </c>
      <c r="O1221" s="44" t="str">
        <f t="shared" si="81"/>
        <v>798810111994</v>
      </c>
      <c r="P1221" s="42">
        <v>5</v>
      </c>
      <c r="Q1221" s="30" t="s">
        <v>3071</v>
      </c>
      <c r="R1221" s="1" t="str">
        <f t="shared" si="80"/>
        <v>Migrated Other district</v>
      </c>
    </row>
    <row r="1222" spans="1:18" s="45" customFormat="1" ht="16.5" customHeight="1" x14ac:dyDescent="0.25">
      <c r="A1222" s="42">
        <f t="shared" si="82"/>
        <v>54</v>
      </c>
      <c r="B1222" s="30" t="s">
        <v>13</v>
      </c>
      <c r="C1222" s="30" t="s">
        <v>14</v>
      </c>
      <c r="D1222" s="1" t="s">
        <v>767</v>
      </c>
      <c r="E1222" s="30" t="s">
        <v>23</v>
      </c>
      <c r="F1222" s="30">
        <v>8333984074</v>
      </c>
      <c r="G1222" s="43">
        <v>39214</v>
      </c>
      <c r="H1222" s="30">
        <v>10290645004</v>
      </c>
      <c r="I1222" s="30" t="s">
        <v>17</v>
      </c>
      <c r="J1222" s="30" t="s">
        <v>18</v>
      </c>
      <c r="K1222" s="30" t="s">
        <v>19</v>
      </c>
      <c r="L1222" s="30">
        <v>10290645</v>
      </c>
      <c r="M1222" s="30" t="s">
        <v>95</v>
      </c>
      <c r="N1222" s="30" t="s">
        <v>21</v>
      </c>
      <c r="O1222" s="44" t="str">
        <f t="shared" si="81"/>
        <v>721346344352</v>
      </c>
      <c r="P1222" s="42">
        <v>5</v>
      </c>
      <c r="Q1222" s="30" t="s">
        <v>3071</v>
      </c>
      <c r="R1222" s="1" t="str">
        <f t="shared" si="80"/>
        <v>Migrated Other district</v>
      </c>
    </row>
    <row r="1223" spans="1:18" s="45" customFormat="1" ht="16.5" customHeight="1" x14ac:dyDescent="0.25">
      <c r="A1223" s="42">
        <f t="shared" si="82"/>
        <v>55</v>
      </c>
      <c r="B1223" s="30" t="s">
        <v>13</v>
      </c>
      <c r="C1223" s="30" t="s">
        <v>14</v>
      </c>
      <c r="D1223" s="1" t="s">
        <v>1003</v>
      </c>
      <c r="E1223" s="30" t="s">
        <v>16</v>
      </c>
      <c r="F1223" s="46">
        <v>678835000000</v>
      </c>
      <c r="G1223" s="43">
        <v>39221</v>
      </c>
      <c r="H1223" s="30">
        <v>10290645004</v>
      </c>
      <c r="I1223" s="30" t="s">
        <v>17</v>
      </c>
      <c r="J1223" s="30" t="s">
        <v>18</v>
      </c>
      <c r="K1223" s="30" t="s">
        <v>19</v>
      </c>
      <c r="L1223" s="30">
        <v>10290645</v>
      </c>
      <c r="M1223" s="30" t="s">
        <v>95</v>
      </c>
      <c r="N1223" s="30" t="s">
        <v>21</v>
      </c>
      <c r="O1223" s="44" t="str">
        <f t="shared" si="81"/>
        <v>678835372662</v>
      </c>
      <c r="P1223" s="42">
        <v>2</v>
      </c>
      <c r="Q1223" s="30" t="s">
        <v>1360</v>
      </c>
      <c r="R1223" s="1" t="str">
        <f t="shared" si="80"/>
        <v>10th passed and present not continue study</v>
      </c>
    </row>
    <row r="1224" spans="1:18" s="45" customFormat="1" ht="16.5" customHeight="1" x14ac:dyDescent="0.25">
      <c r="A1224" s="42">
        <f t="shared" si="82"/>
        <v>56</v>
      </c>
      <c r="B1224" s="30" t="s">
        <v>13</v>
      </c>
      <c r="C1224" s="30" t="s">
        <v>14</v>
      </c>
      <c r="D1224" s="1" t="s">
        <v>464</v>
      </c>
      <c r="E1224" s="30" t="s">
        <v>16</v>
      </c>
      <c r="F1224" s="30">
        <v>8333984074</v>
      </c>
      <c r="G1224" s="43">
        <v>39580</v>
      </c>
      <c r="H1224" s="30">
        <v>10290645004</v>
      </c>
      <c r="I1224" s="30" t="s">
        <v>17</v>
      </c>
      <c r="J1224" s="30" t="s">
        <v>18</v>
      </c>
      <c r="K1224" s="30" t="s">
        <v>19</v>
      </c>
      <c r="L1224" s="30">
        <v>10290645</v>
      </c>
      <c r="M1224" s="30" t="s">
        <v>95</v>
      </c>
      <c r="N1224" s="30" t="s">
        <v>21</v>
      </c>
      <c r="O1224" s="44" t="str">
        <f t="shared" si="81"/>
        <v>276187101210</v>
      </c>
      <c r="P1224" s="42">
        <v>10</v>
      </c>
      <c r="Q1224" s="30" t="s">
        <v>1525</v>
      </c>
      <c r="R1224" s="1" t="str">
        <f t="shared" si="80"/>
        <v xml:space="preserve">Drop Out </v>
      </c>
    </row>
    <row r="1225" spans="1:18" s="45" customFormat="1" ht="16.5" customHeight="1" x14ac:dyDescent="0.25">
      <c r="A1225" s="42">
        <f t="shared" si="82"/>
        <v>57</v>
      </c>
      <c r="B1225" s="30" t="s">
        <v>13</v>
      </c>
      <c r="C1225" s="30" t="s">
        <v>14</v>
      </c>
      <c r="D1225" s="1" t="s">
        <v>794</v>
      </c>
      <c r="E1225" s="30" t="s">
        <v>23</v>
      </c>
      <c r="F1225" s="30">
        <v>8985690304</v>
      </c>
      <c r="G1225" s="43">
        <v>39550</v>
      </c>
      <c r="H1225" s="30">
        <v>10290645004</v>
      </c>
      <c r="I1225" s="30" t="s">
        <v>17</v>
      </c>
      <c r="J1225" s="30" t="s">
        <v>18</v>
      </c>
      <c r="K1225" s="30" t="s">
        <v>19</v>
      </c>
      <c r="L1225" s="30">
        <v>10290645</v>
      </c>
      <c r="M1225" s="30" t="s">
        <v>95</v>
      </c>
      <c r="N1225" s="30" t="s">
        <v>21</v>
      </c>
      <c r="O1225" s="44" t="str">
        <f t="shared" si="81"/>
        <v>885582865025</v>
      </c>
      <c r="P1225" s="42">
        <v>10</v>
      </c>
      <c r="Q1225" s="30" t="s">
        <v>1525</v>
      </c>
      <c r="R1225" s="1" t="str">
        <f t="shared" si="80"/>
        <v xml:space="preserve">Drop Out </v>
      </c>
    </row>
    <row r="1226" spans="1:18" s="45" customFormat="1" ht="16.5" customHeight="1" x14ac:dyDescent="0.25">
      <c r="A1226" s="42">
        <f t="shared" si="82"/>
        <v>58</v>
      </c>
      <c r="B1226" s="30" t="s">
        <v>13</v>
      </c>
      <c r="C1226" s="30" t="s">
        <v>14</v>
      </c>
      <c r="D1226" s="1" t="s">
        <v>703</v>
      </c>
      <c r="E1226" s="30" t="s">
        <v>23</v>
      </c>
      <c r="F1226" s="30">
        <v>8985690304</v>
      </c>
      <c r="G1226" s="43">
        <v>39550</v>
      </c>
      <c r="H1226" s="30">
        <v>10290645004</v>
      </c>
      <c r="I1226" s="30" t="s">
        <v>17</v>
      </c>
      <c r="J1226" s="30" t="s">
        <v>18</v>
      </c>
      <c r="K1226" s="30" t="s">
        <v>19</v>
      </c>
      <c r="L1226" s="30">
        <v>10290645</v>
      </c>
      <c r="M1226" s="30" t="s">
        <v>95</v>
      </c>
      <c r="N1226" s="30" t="s">
        <v>21</v>
      </c>
      <c r="O1226" s="44" t="str">
        <f t="shared" si="81"/>
        <v/>
      </c>
      <c r="P1226" s="42">
        <v>1</v>
      </c>
      <c r="Q1226" s="30" t="s">
        <v>3077</v>
      </c>
      <c r="R1226" s="1" t="str">
        <f t="shared" si="80"/>
        <v>Studying in School / College</v>
      </c>
    </row>
    <row r="1227" spans="1:18" s="45" customFormat="1" ht="16.5" customHeight="1" x14ac:dyDescent="0.25">
      <c r="A1227" s="42">
        <f t="shared" si="82"/>
        <v>59</v>
      </c>
      <c r="B1227" s="30" t="s">
        <v>13</v>
      </c>
      <c r="C1227" s="30" t="s">
        <v>14</v>
      </c>
      <c r="D1227" s="1" t="s">
        <v>1043</v>
      </c>
      <c r="E1227" s="30" t="s">
        <v>23</v>
      </c>
      <c r="F1227" s="46">
        <v>560105000000</v>
      </c>
      <c r="G1227" s="43">
        <v>39087</v>
      </c>
      <c r="H1227" s="30">
        <v>10290645017</v>
      </c>
      <c r="I1227" s="30" t="s">
        <v>17</v>
      </c>
      <c r="J1227" s="30" t="s">
        <v>18</v>
      </c>
      <c r="K1227" s="30" t="s">
        <v>17</v>
      </c>
      <c r="L1227" s="30">
        <v>10290645</v>
      </c>
      <c r="M1227" s="30" t="s">
        <v>95</v>
      </c>
      <c r="N1227" s="30" t="s">
        <v>21</v>
      </c>
      <c r="O1227" s="44"/>
      <c r="P1227" s="42">
        <v>11</v>
      </c>
      <c r="Q1227" s="30"/>
      <c r="R1227" s="1" t="str">
        <f t="shared" si="80"/>
        <v>Not traced</v>
      </c>
    </row>
    <row r="1228" spans="1:18" s="45" customFormat="1" ht="16.5" customHeight="1" x14ac:dyDescent="0.25">
      <c r="A1228" s="42">
        <f t="shared" si="82"/>
        <v>60</v>
      </c>
      <c r="B1228" s="30" t="s">
        <v>13</v>
      </c>
      <c r="C1228" s="30" t="s">
        <v>14</v>
      </c>
      <c r="D1228" s="1" t="s">
        <v>489</v>
      </c>
      <c r="E1228" s="30" t="s">
        <v>16</v>
      </c>
      <c r="F1228" s="30">
        <v>7382063059</v>
      </c>
      <c r="G1228" s="43">
        <v>38635</v>
      </c>
      <c r="H1228" s="30">
        <v>10290645016</v>
      </c>
      <c r="I1228" s="30" t="s">
        <v>17</v>
      </c>
      <c r="J1228" s="30" t="s">
        <v>18</v>
      </c>
      <c r="K1228" s="30" t="s">
        <v>17</v>
      </c>
      <c r="L1228" s="30">
        <v>10290645</v>
      </c>
      <c r="M1228" s="30" t="s">
        <v>95</v>
      </c>
      <c r="N1228" s="30" t="s">
        <v>21</v>
      </c>
      <c r="O1228" s="44"/>
      <c r="P1228" s="42">
        <v>11</v>
      </c>
      <c r="Q1228" s="30"/>
      <c r="R1228" s="1" t="str">
        <f t="shared" si="80"/>
        <v>Not traced</v>
      </c>
    </row>
    <row r="1229" spans="1:18" s="45" customFormat="1" ht="16.5" customHeight="1" x14ac:dyDescent="0.25">
      <c r="A1229" s="42">
        <f t="shared" si="82"/>
        <v>61</v>
      </c>
      <c r="B1229" s="30" t="s">
        <v>13</v>
      </c>
      <c r="C1229" s="30" t="s">
        <v>14</v>
      </c>
      <c r="D1229" s="1" t="s">
        <v>241</v>
      </c>
      <c r="E1229" s="30" t="s">
        <v>23</v>
      </c>
      <c r="F1229" s="30">
        <v>9493012925</v>
      </c>
      <c r="G1229" s="43">
        <v>39083</v>
      </c>
      <c r="H1229" s="30">
        <v>10290645007</v>
      </c>
      <c r="I1229" s="30" t="s">
        <v>17</v>
      </c>
      <c r="J1229" s="30" t="s">
        <v>18</v>
      </c>
      <c r="K1229" s="30" t="s">
        <v>19</v>
      </c>
      <c r="L1229" s="30">
        <v>10290645</v>
      </c>
      <c r="M1229" s="30" t="s">
        <v>95</v>
      </c>
      <c r="N1229" s="30" t="s">
        <v>21</v>
      </c>
      <c r="O1229" s="44" t="str">
        <f>IFERROR(VLOOKUP(D1229,GERDATA971,14,FALSE),"")</f>
        <v>829418350938</v>
      </c>
      <c r="P1229" s="42">
        <v>2</v>
      </c>
      <c r="Q1229" s="30" t="s">
        <v>1360</v>
      </c>
      <c r="R1229" s="1" t="str">
        <f t="shared" si="80"/>
        <v>10th passed and present not continue study</v>
      </c>
    </row>
    <row r="1230" spans="1:18" s="45" customFormat="1" ht="16.5" customHeight="1" x14ac:dyDescent="0.25">
      <c r="A1230" s="42">
        <v>1</v>
      </c>
      <c r="B1230" s="30" t="s">
        <v>13</v>
      </c>
      <c r="C1230" s="30" t="s">
        <v>14</v>
      </c>
      <c r="D1230" s="1" t="s">
        <v>381</v>
      </c>
      <c r="E1230" s="30" t="s">
        <v>16</v>
      </c>
      <c r="F1230" s="30">
        <v>7382774350</v>
      </c>
      <c r="G1230" s="43">
        <v>39270</v>
      </c>
      <c r="H1230" s="30">
        <v>10290646003</v>
      </c>
      <c r="I1230" s="30" t="s">
        <v>17</v>
      </c>
      <c r="J1230" s="30" t="s">
        <v>18</v>
      </c>
      <c r="K1230" s="30" t="s">
        <v>17</v>
      </c>
      <c r="L1230" s="30">
        <v>10290646</v>
      </c>
      <c r="M1230" s="30" t="s">
        <v>32</v>
      </c>
      <c r="N1230" s="30" t="s">
        <v>21</v>
      </c>
      <c r="O1230" s="44" t="s">
        <v>3790</v>
      </c>
      <c r="P1230" s="42">
        <v>1</v>
      </c>
      <c r="Q1230" s="30" t="s">
        <v>3792</v>
      </c>
      <c r="R1230" s="1" t="str">
        <f t="shared" si="80"/>
        <v>Studying in School / College</v>
      </c>
    </row>
    <row r="1231" spans="1:18" s="45" customFormat="1" ht="16.5" customHeight="1" x14ac:dyDescent="0.25">
      <c r="A1231" s="42">
        <f t="shared" si="82"/>
        <v>2</v>
      </c>
      <c r="B1231" s="30" t="s">
        <v>13</v>
      </c>
      <c r="C1231" s="30" t="s">
        <v>14</v>
      </c>
      <c r="D1231" s="1" t="s">
        <v>1097</v>
      </c>
      <c r="E1231" s="30" t="s">
        <v>16</v>
      </c>
      <c r="F1231" s="46">
        <v>257541000000</v>
      </c>
      <c r="G1231" s="43">
        <v>38722</v>
      </c>
      <c r="H1231" s="30">
        <v>10290646001</v>
      </c>
      <c r="I1231" s="30" t="s">
        <v>17</v>
      </c>
      <c r="J1231" s="30" t="s">
        <v>18</v>
      </c>
      <c r="K1231" s="30" t="s">
        <v>17</v>
      </c>
      <c r="L1231" s="30">
        <v>10290646</v>
      </c>
      <c r="M1231" s="30" t="s">
        <v>32</v>
      </c>
      <c r="N1231" s="30" t="s">
        <v>21</v>
      </c>
      <c r="O1231" s="44" t="s">
        <v>3793</v>
      </c>
      <c r="P1231" s="42">
        <v>1</v>
      </c>
      <c r="Q1231" s="30" t="s">
        <v>3795</v>
      </c>
      <c r="R1231" s="1" t="str">
        <f t="shared" si="80"/>
        <v>Studying in School / College</v>
      </c>
    </row>
    <row r="1232" spans="1:18" s="45" customFormat="1" ht="16.5" customHeight="1" x14ac:dyDescent="0.25">
      <c r="A1232" s="42">
        <f t="shared" si="82"/>
        <v>3</v>
      </c>
      <c r="B1232" s="30" t="s">
        <v>13</v>
      </c>
      <c r="C1232" s="30" t="s">
        <v>14</v>
      </c>
      <c r="D1232" s="1" t="s">
        <v>1089</v>
      </c>
      <c r="E1232" s="30" t="s">
        <v>16</v>
      </c>
      <c r="F1232" s="46">
        <v>613004000000</v>
      </c>
      <c r="G1232" s="43">
        <v>39120</v>
      </c>
      <c r="H1232" s="30">
        <v>10290646014</v>
      </c>
      <c r="I1232" s="30" t="s">
        <v>17</v>
      </c>
      <c r="J1232" s="30" t="s">
        <v>18</v>
      </c>
      <c r="K1232" s="30" t="s">
        <v>17</v>
      </c>
      <c r="L1232" s="30">
        <v>10290646</v>
      </c>
      <c r="M1232" s="30" t="s">
        <v>32</v>
      </c>
      <c r="N1232" s="30" t="s">
        <v>21</v>
      </c>
      <c r="O1232" s="44"/>
      <c r="P1232" s="42">
        <v>11</v>
      </c>
      <c r="Q1232" s="30"/>
      <c r="R1232" s="1" t="str">
        <f t="shared" si="80"/>
        <v>Not traced</v>
      </c>
    </row>
    <row r="1233" spans="1:18" s="45" customFormat="1" ht="16.5" customHeight="1" x14ac:dyDescent="0.25">
      <c r="A1233" s="42">
        <f t="shared" si="82"/>
        <v>4</v>
      </c>
      <c r="B1233" s="30" t="s">
        <v>13</v>
      </c>
      <c r="C1233" s="30" t="s">
        <v>14</v>
      </c>
      <c r="D1233" s="1" t="s">
        <v>128</v>
      </c>
      <c r="E1233" s="30" t="s">
        <v>16</v>
      </c>
      <c r="F1233" s="30">
        <v>8985668715</v>
      </c>
      <c r="G1233" s="43">
        <v>39382</v>
      </c>
      <c r="H1233" s="30">
        <v>10290646015</v>
      </c>
      <c r="I1233" s="30" t="s">
        <v>17</v>
      </c>
      <c r="J1233" s="30" t="s">
        <v>18</v>
      </c>
      <c r="K1233" s="30" t="s">
        <v>19</v>
      </c>
      <c r="L1233" s="30">
        <v>10290646</v>
      </c>
      <c r="M1233" s="30" t="s">
        <v>32</v>
      </c>
      <c r="N1233" s="30" t="s">
        <v>21</v>
      </c>
      <c r="O1233" s="44" t="str">
        <f>IFERROR(VLOOKUP(D1233,GERDATA971,14,FALSE),"")</f>
        <v>928461895103</v>
      </c>
      <c r="P1233" s="42">
        <v>6</v>
      </c>
      <c r="Q1233" s="30" t="s">
        <v>2093</v>
      </c>
      <c r="R1233" s="1" t="str">
        <f t="shared" si="80"/>
        <v>Migrated to other state</v>
      </c>
    </row>
    <row r="1234" spans="1:18" s="45" customFormat="1" ht="16.5" customHeight="1" x14ac:dyDescent="0.25">
      <c r="A1234" s="42">
        <f t="shared" si="82"/>
        <v>5</v>
      </c>
      <c r="B1234" s="30" t="s">
        <v>13</v>
      </c>
      <c r="C1234" s="30" t="s">
        <v>14</v>
      </c>
      <c r="D1234" s="1" t="s">
        <v>833</v>
      </c>
      <c r="E1234" s="30" t="s">
        <v>23</v>
      </c>
      <c r="F1234" s="30"/>
      <c r="G1234" s="43">
        <v>38678</v>
      </c>
      <c r="H1234" s="30">
        <v>10290646002</v>
      </c>
      <c r="I1234" s="30" t="s">
        <v>17</v>
      </c>
      <c r="J1234" s="30" t="s">
        <v>18</v>
      </c>
      <c r="K1234" s="30" t="s">
        <v>17</v>
      </c>
      <c r="L1234" s="30">
        <v>10290646</v>
      </c>
      <c r="M1234" s="30" t="s">
        <v>32</v>
      </c>
      <c r="N1234" s="30" t="s">
        <v>21</v>
      </c>
      <c r="O1234" s="44" t="s">
        <v>3796</v>
      </c>
      <c r="P1234" s="42">
        <v>1</v>
      </c>
      <c r="Q1234" s="30" t="s">
        <v>3797</v>
      </c>
      <c r="R1234" s="1" t="str">
        <f t="shared" si="80"/>
        <v>Studying in School / College</v>
      </c>
    </row>
    <row r="1235" spans="1:18" s="45" customFormat="1" ht="16.5" customHeight="1" x14ac:dyDescent="0.25">
      <c r="A1235" s="42">
        <f t="shared" si="82"/>
        <v>6</v>
      </c>
      <c r="B1235" s="30" t="s">
        <v>13</v>
      </c>
      <c r="C1235" s="30" t="s">
        <v>14</v>
      </c>
      <c r="D1235" s="1" t="s">
        <v>459</v>
      </c>
      <c r="E1235" s="30" t="s">
        <v>16</v>
      </c>
      <c r="F1235" s="30">
        <v>9494330556</v>
      </c>
      <c r="G1235" s="43">
        <v>39083</v>
      </c>
      <c r="H1235" s="30">
        <v>10290646014</v>
      </c>
      <c r="I1235" s="30" t="s">
        <v>17</v>
      </c>
      <c r="J1235" s="30" t="s">
        <v>18</v>
      </c>
      <c r="K1235" s="30" t="s">
        <v>17</v>
      </c>
      <c r="L1235" s="30">
        <v>10290646</v>
      </c>
      <c r="M1235" s="30" t="s">
        <v>32</v>
      </c>
      <c r="N1235" s="30" t="s">
        <v>21</v>
      </c>
      <c r="O1235" s="44" t="s">
        <v>3799</v>
      </c>
      <c r="P1235" s="42">
        <v>1</v>
      </c>
      <c r="Q1235" s="30" t="s">
        <v>3800</v>
      </c>
      <c r="R1235" s="1" t="str">
        <f t="shared" si="80"/>
        <v>Studying in School / College</v>
      </c>
    </row>
    <row r="1236" spans="1:18" s="45" customFormat="1" ht="16.5" customHeight="1" x14ac:dyDescent="0.25">
      <c r="A1236" s="42">
        <f t="shared" si="82"/>
        <v>7</v>
      </c>
      <c r="B1236" s="30" t="s">
        <v>13</v>
      </c>
      <c r="C1236" s="30" t="s">
        <v>14</v>
      </c>
      <c r="D1236" s="1" t="s">
        <v>1256</v>
      </c>
      <c r="E1236" s="30" t="s">
        <v>23</v>
      </c>
      <c r="F1236" s="46">
        <v>727133000000</v>
      </c>
      <c r="G1236" s="43">
        <v>38667</v>
      </c>
      <c r="H1236" s="30">
        <v>10290646013</v>
      </c>
      <c r="I1236" s="30" t="s">
        <v>17</v>
      </c>
      <c r="J1236" s="30" t="s">
        <v>18</v>
      </c>
      <c r="K1236" s="30" t="s">
        <v>19</v>
      </c>
      <c r="L1236" s="30">
        <v>10290646</v>
      </c>
      <c r="M1236" s="30" t="s">
        <v>32</v>
      </c>
      <c r="N1236" s="30" t="s">
        <v>1142</v>
      </c>
      <c r="O1236" s="44" t="str">
        <f>IFERROR(VLOOKUP(D1236,GERDATA971,14,FALSE),"")</f>
        <v>727132837342</v>
      </c>
      <c r="P1236" s="42">
        <v>1</v>
      </c>
      <c r="Q1236" s="30" t="s">
        <v>3311</v>
      </c>
      <c r="R1236" s="1" t="str">
        <f t="shared" si="80"/>
        <v>Studying in School / College</v>
      </c>
    </row>
    <row r="1237" spans="1:18" s="45" customFormat="1" ht="16.5" customHeight="1" x14ac:dyDescent="0.25">
      <c r="A1237" s="42">
        <f t="shared" si="82"/>
        <v>8</v>
      </c>
      <c r="B1237" s="30" t="s">
        <v>13</v>
      </c>
      <c r="C1237" s="30" t="s">
        <v>14</v>
      </c>
      <c r="D1237" s="1" t="s">
        <v>894</v>
      </c>
      <c r="E1237" s="30" t="s">
        <v>16</v>
      </c>
      <c r="F1237" s="46">
        <v>710442000000</v>
      </c>
      <c r="G1237" s="43">
        <v>38681</v>
      </c>
      <c r="H1237" s="30">
        <v>10290646017</v>
      </c>
      <c r="I1237" s="30" t="s">
        <v>17</v>
      </c>
      <c r="J1237" s="30" t="s">
        <v>169</v>
      </c>
      <c r="K1237" s="30" t="s">
        <v>19</v>
      </c>
      <c r="L1237" s="30">
        <v>10290646</v>
      </c>
      <c r="M1237" s="30" t="s">
        <v>32</v>
      </c>
      <c r="N1237" s="30" t="s">
        <v>21</v>
      </c>
      <c r="O1237" s="44" t="s">
        <v>3802</v>
      </c>
      <c r="P1237" s="42">
        <v>1</v>
      </c>
      <c r="Q1237" s="30" t="s">
        <v>3804</v>
      </c>
      <c r="R1237" s="1" t="str">
        <f t="shared" si="80"/>
        <v>Studying in School / College</v>
      </c>
    </row>
    <row r="1238" spans="1:18" s="45" customFormat="1" ht="16.5" customHeight="1" x14ac:dyDescent="0.25">
      <c r="A1238" s="42">
        <f t="shared" si="82"/>
        <v>9</v>
      </c>
      <c r="B1238" s="30" t="s">
        <v>13</v>
      </c>
      <c r="C1238" s="30" t="s">
        <v>14</v>
      </c>
      <c r="D1238" s="1" t="s">
        <v>1211</v>
      </c>
      <c r="E1238" s="30" t="s">
        <v>23</v>
      </c>
      <c r="F1238" s="46">
        <v>702955000000</v>
      </c>
      <c r="G1238" s="43">
        <v>39083</v>
      </c>
      <c r="H1238" s="30">
        <v>10290646017</v>
      </c>
      <c r="I1238" s="30" t="s">
        <v>17</v>
      </c>
      <c r="J1238" s="30" t="s">
        <v>169</v>
      </c>
      <c r="K1238" s="30" t="s">
        <v>19</v>
      </c>
      <c r="L1238" s="30">
        <v>10290646</v>
      </c>
      <c r="M1238" s="30" t="s">
        <v>32</v>
      </c>
      <c r="N1238" s="30" t="s">
        <v>1153</v>
      </c>
      <c r="O1238" s="44" t="s">
        <v>3805</v>
      </c>
      <c r="P1238" s="42">
        <v>1</v>
      </c>
      <c r="Q1238" s="30" t="s">
        <v>3807</v>
      </c>
      <c r="R1238" s="1" t="str">
        <f t="shared" si="80"/>
        <v>Studying in School / College</v>
      </c>
    </row>
    <row r="1239" spans="1:18" s="45" customFormat="1" ht="16.5" customHeight="1" x14ac:dyDescent="0.25">
      <c r="A1239" s="42">
        <f t="shared" si="82"/>
        <v>10</v>
      </c>
      <c r="B1239" s="30" t="s">
        <v>13</v>
      </c>
      <c r="C1239" s="30" t="s">
        <v>14</v>
      </c>
      <c r="D1239" s="1" t="s">
        <v>905</v>
      </c>
      <c r="E1239" s="30" t="s">
        <v>23</v>
      </c>
      <c r="F1239" s="46">
        <v>650820000000</v>
      </c>
      <c r="G1239" s="43">
        <v>39083</v>
      </c>
      <c r="H1239" s="30">
        <v>10290646017</v>
      </c>
      <c r="I1239" s="30" t="s">
        <v>17</v>
      </c>
      <c r="J1239" s="30" t="s">
        <v>169</v>
      </c>
      <c r="K1239" s="30" t="s">
        <v>19</v>
      </c>
      <c r="L1239" s="30">
        <v>10290646</v>
      </c>
      <c r="M1239" s="30" t="s">
        <v>32</v>
      </c>
      <c r="N1239" s="30" t="s">
        <v>21</v>
      </c>
      <c r="O1239" s="44" t="s">
        <v>3809</v>
      </c>
      <c r="P1239" s="42">
        <v>1</v>
      </c>
      <c r="Q1239" s="30" t="s">
        <v>3811</v>
      </c>
      <c r="R1239" s="1" t="str">
        <f t="shared" si="80"/>
        <v>Studying in School / College</v>
      </c>
    </row>
    <row r="1240" spans="1:18" s="45" customFormat="1" ht="16.5" customHeight="1" x14ac:dyDescent="0.25">
      <c r="A1240" s="42">
        <f t="shared" si="82"/>
        <v>11</v>
      </c>
      <c r="B1240" s="30" t="s">
        <v>13</v>
      </c>
      <c r="C1240" s="30" t="s">
        <v>14</v>
      </c>
      <c r="D1240" s="1" t="s">
        <v>812</v>
      </c>
      <c r="E1240" s="30" t="s">
        <v>16</v>
      </c>
      <c r="F1240" s="30">
        <v>7382287566</v>
      </c>
      <c r="G1240" s="43">
        <v>39498</v>
      </c>
      <c r="H1240" s="30">
        <v>10290646017</v>
      </c>
      <c r="I1240" s="30" t="s">
        <v>17</v>
      </c>
      <c r="J1240" s="30" t="s">
        <v>18</v>
      </c>
      <c r="K1240" s="30" t="s">
        <v>19</v>
      </c>
      <c r="L1240" s="30">
        <v>10290646</v>
      </c>
      <c r="M1240" s="30" t="s">
        <v>32</v>
      </c>
      <c r="N1240" s="30" t="s">
        <v>21</v>
      </c>
      <c r="O1240" s="44" t="str">
        <f>IFERROR(VLOOKUP(D1240,GERDATA971,14,FALSE),"")</f>
        <v>842440006915</v>
      </c>
      <c r="P1240" s="42">
        <v>1</v>
      </c>
      <c r="Q1240" s="30" t="s">
        <v>2674</v>
      </c>
      <c r="R1240" s="1" t="str">
        <f t="shared" si="80"/>
        <v>Studying in School / College</v>
      </c>
    </row>
    <row r="1241" spans="1:18" s="45" customFormat="1" ht="16.5" customHeight="1" x14ac:dyDescent="0.25">
      <c r="A1241" s="42">
        <f t="shared" si="82"/>
        <v>12</v>
      </c>
      <c r="B1241" s="30" t="s">
        <v>13</v>
      </c>
      <c r="C1241" s="30" t="s">
        <v>14</v>
      </c>
      <c r="D1241" s="1" t="s">
        <v>230</v>
      </c>
      <c r="E1241" s="30" t="s">
        <v>23</v>
      </c>
      <c r="F1241" s="30">
        <v>7382287566</v>
      </c>
      <c r="G1241" s="43">
        <v>39031</v>
      </c>
      <c r="H1241" s="30">
        <v>10290646017</v>
      </c>
      <c r="I1241" s="30" t="s">
        <v>17</v>
      </c>
      <c r="J1241" s="30" t="s">
        <v>18</v>
      </c>
      <c r="K1241" s="30" t="s">
        <v>19</v>
      </c>
      <c r="L1241" s="30">
        <v>10290646</v>
      </c>
      <c r="M1241" s="30" t="s">
        <v>32</v>
      </c>
      <c r="N1241" s="30" t="s">
        <v>21</v>
      </c>
      <c r="O1241" s="44" t="str">
        <f>IFERROR(VLOOKUP(D1241,GERDATA971,14,FALSE),"")</f>
        <v>636176237601</v>
      </c>
      <c r="P1241" s="42">
        <v>1</v>
      </c>
      <c r="Q1241" s="30" t="s">
        <v>3353</v>
      </c>
      <c r="R1241" s="1" t="str">
        <f t="shared" si="80"/>
        <v>Studying in School / College</v>
      </c>
    </row>
    <row r="1242" spans="1:18" s="45" customFormat="1" ht="16.5" customHeight="1" x14ac:dyDescent="0.25">
      <c r="A1242" s="42">
        <f t="shared" si="82"/>
        <v>13</v>
      </c>
      <c r="B1242" s="30" t="s">
        <v>13</v>
      </c>
      <c r="C1242" s="30" t="s">
        <v>14</v>
      </c>
      <c r="D1242" s="1" t="s">
        <v>952</v>
      </c>
      <c r="E1242" s="30" t="s">
        <v>23</v>
      </c>
      <c r="F1242" s="46">
        <v>286327000000</v>
      </c>
      <c r="G1242" s="43">
        <v>38831</v>
      </c>
      <c r="H1242" s="30">
        <v>10290646003</v>
      </c>
      <c r="I1242" s="30" t="s">
        <v>17</v>
      </c>
      <c r="J1242" s="30" t="s">
        <v>18</v>
      </c>
      <c r="K1242" s="30" t="s">
        <v>17</v>
      </c>
      <c r="L1242" s="30">
        <v>10290646</v>
      </c>
      <c r="M1242" s="30" t="s">
        <v>32</v>
      </c>
      <c r="N1242" s="30" t="s">
        <v>21</v>
      </c>
      <c r="O1242" s="44" t="s">
        <v>3812</v>
      </c>
      <c r="P1242" s="42">
        <v>3</v>
      </c>
      <c r="Q1242" s="30" t="s">
        <v>3813</v>
      </c>
      <c r="R1242" s="1" t="str">
        <f t="shared" si="80"/>
        <v>Inter passed and present not continue study</v>
      </c>
    </row>
    <row r="1243" spans="1:18" s="45" customFormat="1" ht="16.5" customHeight="1" x14ac:dyDescent="0.25">
      <c r="A1243" s="42">
        <f t="shared" si="82"/>
        <v>14</v>
      </c>
      <c r="B1243" s="30" t="s">
        <v>13</v>
      </c>
      <c r="C1243" s="30" t="s">
        <v>14</v>
      </c>
      <c r="D1243" s="1" t="s">
        <v>662</v>
      </c>
      <c r="E1243" s="30" t="s">
        <v>23</v>
      </c>
      <c r="F1243" s="30">
        <v>9704015640</v>
      </c>
      <c r="G1243" s="43">
        <v>38718</v>
      </c>
      <c r="H1243" s="30">
        <v>10290646006</v>
      </c>
      <c r="I1243" s="30" t="s">
        <v>17</v>
      </c>
      <c r="J1243" s="30" t="s">
        <v>18</v>
      </c>
      <c r="K1243" s="30" t="s">
        <v>19</v>
      </c>
      <c r="L1243" s="30">
        <v>10290646</v>
      </c>
      <c r="M1243" s="30" t="s">
        <v>32</v>
      </c>
      <c r="N1243" s="30" t="s">
        <v>21</v>
      </c>
      <c r="O1243" s="44" t="str">
        <f>IFERROR(VLOOKUP(D1243,GERDATA971,14,FALSE),"")</f>
        <v>927494085794</v>
      </c>
      <c r="P1243" s="42">
        <v>3</v>
      </c>
      <c r="Q1243" s="30" t="s">
        <v>3230</v>
      </c>
      <c r="R1243" s="1" t="str">
        <f t="shared" si="80"/>
        <v>Inter passed and present not continue study</v>
      </c>
    </row>
    <row r="1244" spans="1:18" s="45" customFormat="1" ht="16.5" customHeight="1" x14ac:dyDescent="0.25">
      <c r="A1244" s="42">
        <f t="shared" si="82"/>
        <v>15</v>
      </c>
      <c r="B1244" s="30" t="s">
        <v>13</v>
      </c>
      <c r="C1244" s="30" t="s">
        <v>14</v>
      </c>
      <c r="D1244" s="1" t="s">
        <v>947</v>
      </c>
      <c r="E1244" s="30" t="s">
        <v>23</v>
      </c>
      <c r="F1244" s="46">
        <v>527492000000</v>
      </c>
      <c r="G1244" s="43">
        <v>38718</v>
      </c>
      <c r="H1244" s="30">
        <v>10290646006</v>
      </c>
      <c r="I1244" s="30" t="s">
        <v>17</v>
      </c>
      <c r="J1244" s="30" t="s">
        <v>18</v>
      </c>
      <c r="K1244" s="30" t="s">
        <v>19</v>
      </c>
      <c r="L1244" s="30">
        <v>10290646</v>
      </c>
      <c r="M1244" s="30" t="s">
        <v>32</v>
      </c>
      <c r="N1244" s="30" t="s">
        <v>21</v>
      </c>
      <c r="O1244" s="44" t="str">
        <f>IFERROR(VLOOKUP(D1244,GERDATA971,14,FALSE),"")</f>
        <v>527491830542</v>
      </c>
      <c r="P1244" s="42">
        <v>1</v>
      </c>
      <c r="Q1244" s="30" t="s">
        <v>3232</v>
      </c>
      <c r="R1244" s="1" t="str">
        <f t="shared" si="80"/>
        <v>Studying in School / College</v>
      </c>
    </row>
    <row r="1245" spans="1:18" s="45" customFormat="1" ht="16.5" customHeight="1" x14ac:dyDescent="0.25">
      <c r="A1245" s="42">
        <f t="shared" si="82"/>
        <v>16</v>
      </c>
      <c r="B1245" s="30" t="s">
        <v>13</v>
      </c>
      <c r="C1245" s="30" t="s">
        <v>14</v>
      </c>
      <c r="D1245" s="1" t="s">
        <v>392</v>
      </c>
      <c r="E1245" s="30" t="s">
        <v>16</v>
      </c>
      <c r="F1245" s="46">
        <v>748319000000</v>
      </c>
      <c r="G1245" s="43">
        <v>38718</v>
      </c>
      <c r="H1245" s="30">
        <v>10290646006</v>
      </c>
      <c r="I1245" s="30" t="s">
        <v>17</v>
      </c>
      <c r="J1245" s="30" t="s">
        <v>18</v>
      </c>
      <c r="K1245" s="30" t="s">
        <v>19</v>
      </c>
      <c r="L1245" s="30">
        <v>10290646</v>
      </c>
      <c r="M1245" s="30" t="s">
        <v>32</v>
      </c>
      <c r="N1245" s="30" t="s">
        <v>21</v>
      </c>
      <c r="O1245" s="44" t="s">
        <v>3814</v>
      </c>
      <c r="P1245" s="42">
        <v>1</v>
      </c>
      <c r="Q1245" s="30" t="s">
        <v>3795</v>
      </c>
      <c r="R1245" s="1" t="str">
        <f t="shared" si="80"/>
        <v>Studying in School / College</v>
      </c>
    </row>
    <row r="1246" spans="1:18" s="45" customFormat="1" ht="16.5" customHeight="1" x14ac:dyDescent="0.25">
      <c r="A1246" s="42">
        <f t="shared" si="82"/>
        <v>17</v>
      </c>
      <c r="B1246" s="30" t="s">
        <v>13</v>
      </c>
      <c r="C1246" s="30" t="s">
        <v>14</v>
      </c>
      <c r="D1246" s="1" t="s">
        <v>776</v>
      </c>
      <c r="E1246" s="30" t="s">
        <v>23</v>
      </c>
      <c r="F1246" s="30">
        <v>9440734021</v>
      </c>
      <c r="G1246" s="43">
        <v>38962</v>
      </c>
      <c r="H1246" s="30">
        <v>10290646007</v>
      </c>
      <c r="I1246" s="30" t="s">
        <v>17</v>
      </c>
      <c r="J1246" s="30" t="s">
        <v>18</v>
      </c>
      <c r="K1246" s="30" t="s">
        <v>19</v>
      </c>
      <c r="L1246" s="30">
        <v>10290646</v>
      </c>
      <c r="M1246" s="30" t="s">
        <v>32</v>
      </c>
      <c r="N1246" s="30" t="s">
        <v>21</v>
      </c>
      <c r="O1246" s="44" t="str">
        <f>IFERROR(VLOOKUP(D1246,GERDATA971,14,FALSE),"")</f>
        <v>638631957536</v>
      </c>
      <c r="P1246" s="42">
        <v>3</v>
      </c>
      <c r="Q1246" s="30" t="s">
        <v>3034</v>
      </c>
      <c r="R1246" s="1" t="str">
        <f t="shared" si="80"/>
        <v>Inter passed and present not continue study</v>
      </c>
    </row>
    <row r="1247" spans="1:18" s="45" customFormat="1" ht="16.5" customHeight="1" x14ac:dyDescent="0.25">
      <c r="A1247" s="42">
        <f t="shared" si="82"/>
        <v>18</v>
      </c>
      <c r="B1247" s="30" t="s">
        <v>13</v>
      </c>
      <c r="C1247" s="30" t="s">
        <v>14</v>
      </c>
      <c r="D1247" s="1" t="s">
        <v>577</v>
      </c>
      <c r="E1247" s="30" t="s">
        <v>16</v>
      </c>
      <c r="F1247" s="46">
        <v>890326000000</v>
      </c>
      <c r="G1247" s="43">
        <v>39188</v>
      </c>
      <c r="H1247" s="30">
        <v>10290646012</v>
      </c>
      <c r="I1247" s="30" t="s">
        <v>17</v>
      </c>
      <c r="J1247" s="30" t="s">
        <v>18</v>
      </c>
      <c r="K1247" s="30" t="s">
        <v>19</v>
      </c>
      <c r="L1247" s="30">
        <v>10290646</v>
      </c>
      <c r="M1247" s="30" t="s">
        <v>32</v>
      </c>
      <c r="N1247" s="30" t="s">
        <v>21</v>
      </c>
      <c r="O1247" s="44" t="s">
        <v>3283</v>
      </c>
      <c r="P1247" s="42">
        <v>13</v>
      </c>
      <c r="Q1247" s="30" t="s">
        <v>3501</v>
      </c>
      <c r="R1247" s="1" t="str">
        <f t="shared" si="80"/>
        <v>Married</v>
      </c>
    </row>
    <row r="1248" spans="1:18" s="45" customFormat="1" ht="16.5" customHeight="1" x14ac:dyDescent="0.25">
      <c r="A1248" s="42">
        <f t="shared" si="82"/>
        <v>19</v>
      </c>
      <c r="B1248" s="30" t="s">
        <v>13</v>
      </c>
      <c r="C1248" s="30" t="s">
        <v>14</v>
      </c>
      <c r="D1248" s="1" t="s">
        <v>854</v>
      </c>
      <c r="E1248" s="30" t="s">
        <v>16</v>
      </c>
      <c r="F1248" s="30">
        <v>9440666931</v>
      </c>
      <c r="G1248" s="43">
        <v>40544</v>
      </c>
      <c r="H1248" s="30">
        <v>10290646012</v>
      </c>
      <c r="I1248" s="30" t="s">
        <v>17</v>
      </c>
      <c r="J1248" s="30" t="s">
        <v>18</v>
      </c>
      <c r="K1248" s="30" t="s">
        <v>19</v>
      </c>
      <c r="L1248" s="30">
        <v>10290646</v>
      </c>
      <c r="M1248" s="30" t="s">
        <v>32</v>
      </c>
      <c r="N1248" s="30" t="s">
        <v>21</v>
      </c>
      <c r="O1248" s="44" t="str">
        <f>IFERROR(VLOOKUP(D1248,GERDATA971,14,FALSE),"")</f>
        <v>836989576977</v>
      </c>
      <c r="P1248" s="42">
        <v>1</v>
      </c>
      <c r="Q1248" s="30" t="s">
        <v>3287</v>
      </c>
      <c r="R1248" s="1" t="str">
        <f t="shared" si="80"/>
        <v>Studying in School / College</v>
      </c>
    </row>
    <row r="1249" spans="1:18" s="45" customFormat="1" ht="16.5" customHeight="1" x14ac:dyDescent="0.25">
      <c r="A1249" s="42">
        <f t="shared" si="82"/>
        <v>20</v>
      </c>
      <c r="B1249" s="30" t="s">
        <v>13</v>
      </c>
      <c r="C1249" s="30" t="s">
        <v>14</v>
      </c>
      <c r="D1249" s="1" t="s">
        <v>119</v>
      </c>
      <c r="E1249" s="30" t="s">
        <v>23</v>
      </c>
      <c r="F1249" s="30">
        <v>9492038078</v>
      </c>
      <c r="G1249" s="43">
        <v>42336</v>
      </c>
      <c r="H1249" s="30">
        <v>10290646012</v>
      </c>
      <c r="I1249" s="30" t="s">
        <v>17</v>
      </c>
      <c r="J1249" s="30" t="s">
        <v>31</v>
      </c>
      <c r="K1249" s="30" t="s">
        <v>19</v>
      </c>
      <c r="L1249" s="30">
        <v>10290646</v>
      </c>
      <c r="M1249" s="30" t="s">
        <v>32</v>
      </c>
      <c r="N1249" s="30" t="s">
        <v>21</v>
      </c>
      <c r="O1249" s="44" t="s">
        <v>3819</v>
      </c>
      <c r="P1249" s="42">
        <v>11</v>
      </c>
      <c r="Q1249" s="30"/>
      <c r="R1249" s="1" t="str">
        <f t="shared" si="80"/>
        <v>Not traced</v>
      </c>
    </row>
    <row r="1250" spans="1:18" s="45" customFormat="1" ht="16.5" customHeight="1" x14ac:dyDescent="0.25">
      <c r="A1250" s="42">
        <f t="shared" si="82"/>
        <v>21</v>
      </c>
      <c r="B1250" s="30" t="s">
        <v>13</v>
      </c>
      <c r="C1250" s="30" t="s">
        <v>14</v>
      </c>
      <c r="D1250" s="1" t="s">
        <v>282</v>
      </c>
      <c r="E1250" s="30"/>
      <c r="F1250" s="30">
        <v>9493822621</v>
      </c>
      <c r="G1250" s="43">
        <v>39447</v>
      </c>
      <c r="H1250" s="30">
        <v>10290646015</v>
      </c>
      <c r="I1250" s="30" t="s">
        <v>17</v>
      </c>
      <c r="J1250" s="30" t="s">
        <v>18</v>
      </c>
      <c r="K1250" s="30" t="s">
        <v>19</v>
      </c>
      <c r="L1250" s="30">
        <v>10290646</v>
      </c>
      <c r="M1250" s="30" t="s">
        <v>32</v>
      </c>
      <c r="N1250" s="30" t="s">
        <v>21</v>
      </c>
      <c r="O1250" s="44" t="str">
        <f>IFERROR(VLOOKUP(D1250,GERDATA971,14,FALSE),"")</f>
        <v/>
      </c>
      <c r="P1250" s="42">
        <v>11</v>
      </c>
      <c r="Q1250" s="30" t="s">
        <v>1552</v>
      </c>
      <c r="R1250" s="1" t="str">
        <f t="shared" si="80"/>
        <v>Not traced</v>
      </c>
    </row>
    <row r="1251" spans="1:18" s="45" customFormat="1" ht="16.5" customHeight="1" x14ac:dyDescent="0.25">
      <c r="A1251" s="42">
        <f t="shared" si="82"/>
        <v>22</v>
      </c>
      <c r="B1251" s="30" t="s">
        <v>13</v>
      </c>
      <c r="C1251" s="30" t="s">
        <v>14</v>
      </c>
      <c r="D1251" s="1" t="s">
        <v>538</v>
      </c>
      <c r="E1251" s="30" t="s">
        <v>16</v>
      </c>
      <c r="F1251" s="30">
        <v>9492418873</v>
      </c>
      <c r="G1251" s="43">
        <v>39083</v>
      </c>
      <c r="H1251" s="30">
        <v>10290646009</v>
      </c>
      <c r="I1251" s="30" t="s">
        <v>17</v>
      </c>
      <c r="J1251" s="30" t="s">
        <v>18</v>
      </c>
      <c r="K1251" s="30" t="s">
        <v>19</v>
      </c>
      <c r="L1251" s="30">
        <v>10290646</v>
      </c>
      <c r="M1251" s="30" t="s">
        <v>32</v>
      </c>
      <c r="N1251" s="30" t="s">
        <v>21</v>
      </c>
      <c r="O1251" s="44" t="str">
        <f>IFERROR(VLOOKUP(D1251,GERDATA971,14,FALSE),"")</f>
        <v>911627948432</v>
      </c>
      <c r="P1251" s="42">
        <v>10</v>
      </c>
      <c r="Q1251" s="30" t="s">
        <v>1525</v>
      </c>
      <c r="R1251" s="1" t="str">
        <f t="shared" si="80"/>
        <v xml:space="preserve">Drop Out </v>
      </c>
    </row>
    <row r="1252" spans="1:18" s="45" customFormat="1" ht="16.5" customHeight="1" x14ac:dyDescent="0.25">
      <c r="A1252" s="42">
        <f t="shared" si="82"/>
        <v>23</v>
      </c>
      <c r="B1252" s="30" t="s">
        <v>13</v>
      </c>
      <c r="C1252" s="30" t="s">
        <v>14</v>
      </c>
      <c r="D1252" s="1" t="s">
        <v>613</v>
      </c>
      <c r="E1252" s="30" t="s">
        <v>23</v>
      </c>
      <c r="F1252" s="30">
        <v>8985003821</v>
      </c>
      <c r="G1252" s="43">
        <v>38804</v>
      </c>
      <c r="H1252" s="30">
        <v>10290646014</v>
      </c>
      <c r="I1252" s="30" t="s">
        <v>17</v>
      </c>
      <c r="J1252" s="30" t="s">
        <v>18</v>
      </c>
      <c r="K1252" s="30" t="s">
        <v>17</v>
      </c>
      <c r="L1252" s="30">
        <v>10290646</v>
      </c>
      <c r="M1252" s="30" t="s">
        <v>32</v>
      </c>
      <c r="N1252" s="30" t="s">
        <v>21</v>
      </c>
      <c r="O1252" s="44" t="s">
        <v>3821</v>
      </c>
      <c r="P1252" s="42">
        <v>1</v>
      </c>
      <c r="Q1252" s="30" t="s">
        <v>3792</v>
      </c>
      <c r="R1252" s="1" t="str">
        <f t="shared" si="80"/>
        <v>Studying in School / College</v>
      </c>
    </row>
    <row r="1253" spans="1:18" s="45" customFormat="1" ht="16.5" customHeight="1" x14ac:dyDescent="0.25">
      <c r="A1253" s="42">
        <f t="shared" si="82"/>
        <v>24</v>
      </c>
      <c r="B1253" s="30" t="s">
        <v>13</v>
      </c>
      <c r="C1253" s="30" t="s">
        <v>14</v>
      </c>
      <c r="D1253" s="1" t="s">
        <v>890</v>
      </c>
      <c r="E1253" s="30" t="s">
        <v>16</v>
      </c>
      <c r="F1253" s="46">
        <v>577446000000</v>
      </c>
      <c r="G1253" s="43">
        <v>38628</v>
      </c>
      <c r="H1253" s="30">
        <v>10290646009</v>
      </c>
      <c r="I1253" s="30" t="s">
        <v>17</v>
      </c>
      <c r="J1253" s="30" t="s">
        <v>18</v>
      </c>
      <c r="K1253" s="30" t="s">
        <v>19</v>
      </c>
      <c r="L1253" s="30">
        <v>10290646</v>
      </c>
      <c r="M1253" s="30" t="s">
        <v>32</v>
      </c>
      <c r="N1253" s="30" t="s">
        <v>21</v>
      </c>
      <c r="O1253" s="44" t="str">
        <f t="shared" ref="O1253:O1259" si="83">IFERROR(VLOOKUP(D1253,GERDATA971,14,FALSE),"")</f>
        <v>577446408097</v>
      </c>
      <c r="P1253" s="42">
        <v>10</v>
      </c>
      <c r="Q1253" s="30" t="s">
        <v>1525</v>
      </c>
      <c r="R1253" s="1" t="str">
        <f t="shared" si="80"/>
        <v xml:space="preserve">Drop Out </v>
      </c>
    </row>
    <row r="1254" spans="1:18" s="45" customFormat="1" ht="16.5" customHeight="1" x14ac:dyDescent="0.25">
      <c r="A1254" s="42">
        <f t="shared" si="82"/>
        <v>25</v>
      </c>
      <c r="B1254" s="30" t="s">
        <v>13</v>
      </c>
      <c r="C1254" s="30" t="s">
        <v>14</v>
      </c>
      <c r="D1254" s="1" t="s">
        <v>1085</v>
      </c>
      <c r="E1254" s="30" t="s">
        <v>16</v>
      </c>
      <c r="F1254" s="46">
        <v>854516000000</v>
      </c>
      <c r="G1254" s="43">
        <v>39448</v>
      </c>
      <c r="H1254" s="30">
        <v>10290646004</v>
      </c>
      <c r="I1254" s="30" t="s">
        <v>17</v>
      </c>
      <c r="J1254" s="30" t="s">
        <v>18</v>
      </c>
      <c r="K1254" s="30" t="s">
        <v>19</v>
      </c>
      <c r="L1254" s="30">
        <v>10290646</v>
      </c>
      <c r="M1254" s="30" t="s">
        <v>32</v>
      </c>
      <c r="N1254" s="30" t="s">
        <v>21</v>
      </c>
      <c r="O1254" s="44" t="str">
        <f t="shared" si="83"/>
        <v>854515759304</v>
      </c>
      <c r="P1254" s="42">
        <v>3</v>
      </c>
      <c r="Q1254" s="30" t="s">
        <v>3220</v>
      </c>
      <c r="R1254" s="1" t="str">
        <f t="shared" si="80"/>
        <v>Inter passed and present not continue study</v>
      </c>
    </row>
    <row r="1255" spans="1:18" s="45" customFormat="1" ht="16.5" customHeight="1" x14ac:dyDescent="0.25">
      <c r="A1255" s="42">
        <f t="shared" si="82"/>
        <v>26</v>
      </c>
      <c r="B1255" s="30" t="s">
        <v>13</v>
      </c>
      <c r="C1255" s="30" t="s">
        <v>14</v>
      </c>
      <c r="D1255" s="1" t="s">
        <v>496</v>
      </c>
      <c r="E1255" s="30" t="s">
        <v>16</v>
      </c>
      <c r="F1255" s="30">
        <v>9490366865</v>
      </c>
      <c r="G1255" s="43">
        <v>39360</v>
      </c>
      <c r="H1255" s="30">
        <v>10290646012</v>
      </c>
      <c r="I1255" s="30" t="s">
        <v>17</v>
      </c>
      <c r="J1255" s="30" t="s">
        <v>18</v>
      </c>
      <c r="K1255" s="30" t="s">
        <v>19</v>
      </c>
      <c r="L1255" s="30">
        <v>10290646</v>
      </c>
      <c r="M1255" s="30" t="s">
        <v>32</v>
      </c>
      <c r="N1255" s="30" t="s">
        <v>21</v>
      </c>
      <c r="O1255" s="44" t="str">
        <f t="shared" si="83"/>
        <v>561544938848</v>
      </c>
      <c r="P1255" s="42">
        <v>1</v>
      </c>
      <c r="Q1255" s="30" t="s">
        <v>3122</v>
      </c>
      <c r="R1255" s="1" t="str">
        <f t="shared" si="80"/>
        <v>Studying in School / College</v>
      </c>
    </row>
    <row r="1256" spans="1:18" s="45" customFormat="1" ht="16.5" customHeight="1" x14ac:dyDescent="0.25">
      <c r="A1256" s="42">
        <f t="shared" si="82"/>
        <v>27</v>
      </c>
      <c r="B1256" s="30" t="s">
        <v>13</v>
      </c>
      <c r="C1256" s="30" t="s">
        <v>14</v>
      </c>
      <c r="D1256" s="1" t="s">
        <v>410</v>
      </c>
      <c r="E1256" s="30" t="s">
        <v>23</v>
      </c>
      <c r="F1256" s="30">
        <v>9440674763</v>
      </c>
      <c r="G1256" s="43">
        <v>38718</v>
      </c>
      <c r="H1256" s="30">
        <v>10290646012</v>
      </c>
      <c r="I1256" s="30" t="s">
        <v>17</v>
      </c>
      <c r="J1256" s="30" t="s">
        <v>18</v>
      </c>
      <c r="K1256" s="30" t="s">
        <v>19</v>
      </c>
      <c r="L1256" s="30">
        <v>10290646</v>
      </c>
      <c r="M1256" s="30" t="s">
        <v>32</v>
      </c>
      <c r="N1256" s="30" t="s">
        <v>21</v>
      </c>
      <c r="O1256" s="44" t="str">
        <f t="shared" si="83"/>
        <v>985028954132</v>
      </c>
      <c r="P1256" s="42">
        <v>1</v>
      </c>
      <c r="Q1256" s="30" t="s">
        <v>2728</v>
      </c>
      <c r="R1256" s="1" t="str">
        <f t="shared" si="80"/>
        <v>Studying in School / College</v>
      </c>
    </row>
    <row r="1257" spans="1:18" s="45" customFormat="1" ht="16.5" customHeight="1" x14ac:dyDescent="0.25">
      <c r="A1257" s="42">
        <f t="shared" si="82"/>
        <v>28</v>
      </c>
      <c r="B1257" s="30" t="s">
        <v>13</v>
      </c>
      <c r="C1257" s="30" t="s">
        <v>14</v>
      </c>
      <c r="D1257" s="1" t="s">
        <v>391</v>
      </c>
      <c r="E1257" s="30" t="s">
        <v>16</v>
      </c>
      <c r="F1257" s="30">
        <v>9491290214</v>
      </c>
      <c r="G1257" s="43">
        <v>39253</v>
      </c>
      <c r="H1257" s="30">
        <v>10290646009</v>
      </c>
      <c r="I1257" s="30" t="s">
        <v>17</v>
      </c>
      <c r="J1257" s="30" t="s">
        <v>18</v>
      </c>
      <c r="K1257" s="30" t="s">
        <v>19</v>
      </c>
      <c r="L1257" s="30">
        <v>10290646</v>
      </c>
      <c r="M1257" s="30" t="s">
        <v>32</v>
      </c>
      <c r="N1257" s="30" t="s">
        <v>21</v>
      </c>
      <c r="O1257" s="44" t="str">
        <f t="shared" si="83"/>
        <v>449422630600</v>
      </c>
      <c r="P1257" s="42">
        <v>13</v>
      </c>
      <c r="Q1257" s="30" t="s">
        <v>1411</v>
      </c>
      <c r="R1257" s="1" t="str">
        <f t="shared" si="80"/>
        <v>Married</v>
      </c>
    </row>
    <row r="1258" spans="1:18" s="45" customFormat="1" ht="16.5" customHeight="1" x14ac:dyDescent="0.25">
      <c r="A1258" s="42">
        <f t="shared" si="82"/>
        <v>29</v>
      </c>
      <c r="B1258" s="30" t="s">
        <v>13</v>
      </c>
      <c r="C1258" s="30" t="s">
        <v>14</v>
      </c>
      <c r="D1258" s="1" t="s">
        <v>1257</v>
      </c>
      <c r="E1258" s="30" t="s">
        <v>23</v>
      </c>
      <c r="F1258" s="46">
        <v>849786000000</v>
      </c>
      <c r="G1258" s="43">
        <v>41074</v>
      </c>
      <c r="H1258" s="30">
        <v>10290646012</v>
      </c>
      <c r="I1258" s="30" t="s">
        <v>17</v>
      </c>
      <c r="J1258" s="30" t="s">
        <v>18</v>
      </c>
      <c r="K1258" s="30" t="s">
        <v>19</v>
      </c>
      <c r="L1258" s="30">
        <v>10290646</v>
      </c>
      <c r="M1258" s="30" t="s">
        <v>32</v>
      </c>
      <c r="N1258" s="30" t="s">
        <v>1142</v>
      </c>
      <c r="O1258" s="44" t="str">
        <f t="shared" si="83"/>
        <v>849785899885</v>
      </c>
      <c r="P1258" s="42">
        <v>1</v>
      </c>
      <c r="Q1258" s="30" t="s">
        <v>2728</v>
      </c>
      <c r="R1258" s="1" t="str">
        <f t="shared" si="80"/>
        <v>Studying in School / College</v>
      </c>
    </row>
    <row r="1259" spans="1:18" s="45" customFormat="1" ht="16.5" customHeight="1" x14ac:dyDescent="0.25">
      <c r="A1259" s="42">
        <f t="shared" si="82"/>
        <v>30</v>
      </c>
      <c r="B1259" s="30" t="s">
        <v>13</v>
      </c>
      <c r="C1259" s="30" t="s">
        <v>14</v>
      </c>
      <c r="D1259" s="1" t="s">
        <v>1258</v>
      </c>
      <c r="E1259" s="30" t="s">
        <v>16</v>
      </c>
      <c r="F1259" s="46">
        <v>815995000000</v>
      </c>
      <c r="G1259" s="43">
        <v>39360</v>
      </c>
      <c r="H1259" s="30">
        <v>10290646006</v>
      </c>
      <c r="I1259" s="30" t="s">
        <v>17</v>
      </c>
      <c r="J1259" s="30" t="s">
        <v>18</v>
      </c>
      <c r="K1259" s="30" t="s">
        <v>19</v>
      </c>
      <c r="L1259" s="30">
        <v>10290646</v>
      </c>
      <c r="M1259" s="30" t="s">
        <v>32</v>
      </c>
      <c r="N1259" s="30" t="s">
        <v>1142</v>
      </c>
      <c r="O1259" s="44" t="str">
        <f t="shared" si="83"/>
        <v>815994537541</v>
      </c>
      <c r="P1259" s="42">
        <v>1</v>
      </c>
      <c r="Q1259" s="30" t="s">
        <v>3238</v>
      </c>
      <c r="R1259" s="1" t="str">
        <f t="shared" si="80"/>
        <v>Studying in School / College</v>
      </c>
    </row>
    <row r="1260" spans="1:18" s="45" customFormat="1" ht="16.5" customHeight="1" x14ac:dyDescent="0.25">
      <c r="A1260" s="42">
        <f t="shared" si="82"/>
        <v>31</v>
      </c>
      <c r="B1260" s="30" t="s">
        <v>13</v>
      </c>
      <c r="C1260" s="30" t="s">
        <v>14</v>
      </c>
      <c r="D1260" s="1" t="s">
        <v>1101</v>
      </c>
      <c r="E1260" s="30" t="s">
        <v>16</v>
      </c>
      <c r="F1260" s="46">
        <v>686464000000</v>
      </c>
      <c r="G1260" s="43">
        <v>39299</v>
      </c>
      <c r="H1260" s="30">
        <v>10290646006</v>
      </c>
      <c r="I1260" s="30" t="s">
        <v>17</v>
      </c>
      <c r="J1260" s="30" t="s">
        <v>18</v>
      </c>
      <c r="K1260" s="30" t="s">
        <v>17</v>
      </c>
      <c r="L1260" s="30">
        <v>10290646</v>
      </c>
      <c r="M1260" s="30" t="s">
        <v>32</v>
      </c>
      <c r="N1260" s="30" t="s">
        <v>21</v>
      </c>
      <c r="O1260" s="44" t="s">
        <v>3823</v>
      </c>
      <c r="P1260" s="42">
        <v>1</v>
      </c>
      <c r="Q1260" s="30" t="s">
        <v>3824</v>
      </c>
      <c r="R1260" s="1" t="str">
        <f t="shared" si="80"/>
        <v>Studying in School / College</v>
      </c>
    </row>
    <row r="1261" spans="1:18" s="45" customFormat="1" ht="16.5" customHeight="1" x14ac:dyDescent="0.25">
      <c r="A1261" s="42">
        <f t="shared" si="82"/>
        <v>32</v>
      </c>
      <c r="B1261" s="30" t="s">
        <v>13</v>
      </c>
      <c r="C1261" s="30" t="s">
        <v>14</v>
      </c>
      <c r="D1261" s="1" t="s">
        <v>441</v>
      </c>
      <c r="E1261" s="30" t="s">
        <v>23</v>
      </c>
      <c r="F1261" s="30">
        <v>9491290214</v>
      </c>
      <c r="G1261" s="43">
        <v>39448</v>
      </c>
      <c r="H1261" s="30">
        <v>10290646009</v>
      </c>
      <c r="I1261" s="30" t="s">
        <v>17</v>
      </c>
      <c r="J1261" s="30" t="s">
        <v>18</v>
      </c>
      <c r="K1261" s="30" t="s">
        <v>19</v>
      </c>
      <c r="L1261" s="30">
        <v>10290646</v>
      </c>
      <c r="M1261" s="30" t="s">
        <v>32</v>
      </c>
      <c r="N1261" s="30" t="s">
        <v>21</v>
      </c>
      <c r="O1261" s="44" t="str">
        <f>IFERROR(VLOOKUP(D1261,GERDATA971,14,FALSE),"")</f>
        <v>841899049256</v>
      </c>
      <c r="P1261" s="42">
        <v>10</v>
      </c>
      <c r="Q1261" s="30" t="s">
        <v>1525</v>
      </c>
      <c r="R1261" s="1" t="str">
        <f t="shared" si="80"/>
        <v xml:space="preserve">Drop Out </v>
      </c>
    </row>
    <row r="1262" spans="1:18" s="45" customFormat="1" ht="16.5" customHeight="1" x14ac:dyDescent="0.25">
      <c r="A1262" s="42">
        <f t="shared" si="82"/>
        <v>33</v>
      </c>
      <c r="B1262" s="30" t="s">
        <v>13</v>
      </c>
      <c r="C1262" s="30" t="s">
        <v>14</v>
      </c>
      <c r="D1262" s="1" t="s">
        <v>561</v>
      </c>
      <c r="E1262" s="30" t="s">
        <v>16</v>
      </c>
      <c r="F1262" s="46">
        <v>709147000000</v>
      </c>
      <c r="G1262" s="43">
        <v>39091</v>
      </c>
      <c r="H1262" s="30">
        <v>10290646010</v>
      </c>
      <c r="I1262" s="30" t="s">
        <v>17</v>
      </c>
      <c r="J1262" s="30" t="s">
        <v>18</v>
      </c>
      <c r="K1262" s="30" t="s">
        <v>19</v>
      </c>
      <c r="L1262" s="30">
        <v>10290646</v>
      </c>
      <c r="M1262" s="30" t="s">
        <v>32</v>
      </c>
      <c r="N1262" s="30" t="s">
        <v>21</v>
      </c>
      <c r="O1262" s="44" t="s">
        <v>3266</v>
      </c>
      <c r="P1262" s="42">
        <v>13</v>
      </c>
      <c r="Q1262" s="30" t="s">
        <v>3827</v>
      </c>
      <c r="R1262" s="1" t="str">
        <f t="shared" si="80"/>
        <v>Married</v>
      </c>
    </row>
    <row r="1263" spans="1:18" s="45" customFormat="1" ht="16.5" customHeight="1" x14ac:dyDescent="0.25">
      <c r="A1263" s="42">
        <f t="shared" si="82"/>
        <v>34</v>
      </c>
      <c r="B1263" s="30" t="s">
        <v>13</v>
      </c>
      <c r="C1263" s="30" t="s">
        <v>14</v>
      </c>
      <c r="D1263" s="1" t="s">
        <v>514</v>
      </c>
      <c r="E1263" s="30" t="s">
        <v>16</v>
      </c>
      <c r="F1263" s="30">
        <v>8500436503</v>
      </c>
      <c r="G1263" s="43">
        <v>40354</v>
      </c>
      <c r="H1263" s="30">
        <v>10290646014</v>
      </c>
      <c r="I1263" s="30" t="s">
        <v>17</v>
      </c>
      <c r="J1263" s="30" t="s">
        <v>54</v>
      </c>
      <c r="K1263" s="30" t="s">
        <v>19</v>
      </c>
      <c r="L1263" s="30">
        <v>10290646</v>
      </c>
      <c r="M1263" s="30" t="s">
        <v>32</v>
      </c>
      <c r="N1263" s="30" t="s">
        <v>21</v>
      </c>
      <c r="O1263" s="44" t="s">
        <v>3828</v>
      </c>
      <c r="P1263" s="42">
        <v>11</v>
      </c>
      <c r="Q1263" s="30"/>
      <c r="R1263" s="1" t="str">
        <f t="shared" si="80"/>
        <v>Not traced</v>
      </c>
    </row>
    <row r="1264" spans="1:18" s="45" customFormat="1" ht="16.5" customHeight="1" x14ac:dyDescent="0.25">
      <c r="A1264" s="42">
        <f t="shared" si="82"/>
        <v>35</v>
      </c>
      <c r="B1264" s="30" t="s">
        <v>13</v>
      </c>
      <c r="C1264" s="30" t="s">
        <v>14</v>
      </c>
      <c r="D1264" s="1" t="s">
        <v>211</v>
      </c>
      <c r="E1264" s="30" t="s">
        <v>16</v>
      </c>
      <c r="F1264" s="30">
        <v>9493592854</v>
      </c>
      <c r="G1264" s="43">
        <v>39852</v>
      </c>
      <c r="H1264" s="30">
        <v>10290646015</v>
      </c>
      <c r="I1264" s="30" t="s">
        <v>17</v>
      </c>
      <c r="J1264" s="30" t="s">
        <v>18</v>
      </c>
      <c r="K1264" s="30" t="s">
        <v>19</v>
      </c>
      <c r="L1264" s="30">
        <v>10290646</v>
      </c>
      <c r="M1264" s="30" t="s">
        <v>32</v>
      </c>
      <c r="N1264" s="30" t="s">
        <v>21</v>
      </c>
      <c r="O1264" s="44" t="str">
        <f>IFERROR(VLOOKUP(D1264,GERDATA971,14,FALSE),"")</f>
        <v>636067289251</v>
      </c>
      <c r="P1264" s="42">
        <v>6</v>
      </c>
      <c r="Q1264" s="30" t="s">
        <v>2093</v>
      </c>
      <c r="R1264" s="1" t="str">
        <f t="shared" si="80"/>
        <v>Migrated to other state</v>
      </c>
    </row>
    <row r="1265" spans="1:18" s="45" customFormat="1" ht="16.5" customHeight="1" x14ac:dyDescent="0.25">
      <c r="A1265" s="42">
        <f t="shared" si="82"/>
        <v>36</v>
      </c>
      <c r="B1265" s="30" t="s">
        <v>13</v>
      </c>
      <c r="C1265" s="30" t="s">
        <v>14</v>
      </c>
      <c r="D1265" s="1" t="s">
        <v>779</v>
      </c>
      <c r="E1265" s="30" t="s">
        <v>23</v>
      </c>
      <c r="F1265" s="30">
        <v>8500326572</v>
      </c>
      <c r="G1265" s="43">
        <v>38874</v>
      </c>
      <c r="H1265" s="30">
        <v>10290646011</v>
      </c>
      <c r="I1265" s="30" t="s">
        <v>17</v>
      </c>
      <c r="J1265" s="30" t="s">
        <v>18</v>
      </c>
      <c r="K1265" s="30" t="s">
        <v>17</v>
      </c>
      <c r="L1265" s="30">
        <v>10290646</v>
      </c>
      <c r="M1265" s="30" t="s">
        <v>32</v>
      </c>
      <c r="N1265" s="30" t="s">
        <v>21</v>
      </c>
      <c r="O1265" s="44" t="s">
        <v>3831</v>
      </c>
      <c r="P1265" s="42">
        <v>3</v>
      </c>
      <c r="Q1265" s="30" t="s">
        <v>3833</v>
      </c>
      <c r="R1265" s="1" t="str">
        <f t="shared" si="80"/>
        <v>Inter passed and present not continue study</v>
      </c>
    </row>
    <row r="1266" spans="1:18" s="45" customFormat="1" ht="16.5" customHeight="1" x14ac:dyDescent="0.25">
      <c r="A1266" s="42">
        <f t="shared" si="82"/>
        <v>37</v>
      </c>
      <c r="B1266" s="30" t="s">
        <v>13</v>
      </c>
      <c r="C1266" s="30" t="s">
        <v>14</v>
      </c>
      <c r="D1266" s="1" t="s">
        <v>190</v>
      </c>
      <c r="E1266" s="30" t="s">
        <v>16</v>
      </c>
      <c r="F1266" s="30">
        <v>6281200940</v>
      </c>
      <c r="G1266" s="43">
        <v>38722</v>
      </c>
      <c r="H1266" s="30">
        <v>10290646017</v>
      </c>
      <c r="I1266" s="30" t="s">
        <v>17</v>
      </c>
      <c r="J1266" s="30" t="s">
        <v>31</v>
      </c>
      <c r="K1266" s="30" t="s">
        <v>19</v>
      </c>
      <c r="L1266" s="30">
        <v>10290646</v>
      </c>
      <c r="M1266" s="30" t="s">
        <v>32</v>
      </c>
      <c r="N1266" s="30" t="s">
        <v>21</v>
      </c>
      <c r="O1266" s="44"/>
      <c r="P1266" s="42">
        <v>11</v>
      </c>
      <c r="Q1266" s="30"/>
      <c r="R1266" s="1" t="str">
        <f t="shared" si="80"/>
        <v>Not traced</v>
      </c>
    </row>
    <row r="1267" spans="1:18" s="45" customFormat="1" ht="16.5" customHeight="1" x14ac:dyDescent="0.25">
      <c r="A1267" s="42">
        <f t="shared" si="82"/>
        <v>38</v>
      </c>
      <c r="B1267" s="30" t="s">
        <v>13</v>
      </c>
      <c r="C1267" s="30" t="s">
        <v>14</v>
      </c>
      <c r="D1267" s="1" t="s">
        <v>111</v>
      </c>
      <c r="E1267" s="30" t="s">
        <v>16</v>
      </c>
      <c r="F1267" s="30">
        <v>7382690309</v>
      </c>
      <c r="G1267" s="43">
        <v>38892</v>
      </c>
      <c r="H1267" s="30">
        <v>10290646008</v>
      </c>
      <c r="I1267" s="30" t="s">
        <v>17</v>
      </c>
      <c r="J1267" s="30" t="s">
        <v>18</v>
      </c>
      <c r="K1267" s="30" t="s">
        <v>17</v>
      </c>
      <c r="L1267" s="30">
        <v>10290646</v>
      </c>
      <c r="M1267" s="30" t="s">
        <v>32</v>
      </c>
      <c r="N1267" s="30" t="s">
        <v>21</v>
      </c>
      <c r="O1267" s="44"/>
      <c r="P1267" s="42">
        <v>11</v>
      </c>
      <c r="Q1267" s="30"/>
      <c r="R1267" s="1" t="str">
        <f t="shared" si="80"/>
        <v>Not traced</v>
      </c>
    </row>
    <row r="1268" spans="1:18" s="45" customFormat="1" ht="16.5" customHeight="1" x14ac:dyDescent="0.25">
      <c r="A1268" s="42">
        <f t="shared" si="82"/>
        <v>39</v>
      </c>
      <c r="B1268" s="30" t="s">
        <v>13</v>
      </c>
      <c r="C1268" s="30" t="s">
        <v>14</v>
      </c>
      <c r="D1268" s="1" t="s">
        <v>365</v>
      </c>
      <c r="E1268" s="30" t="s">
        <v>16</v>
      </c>
      <c r="F1268" s="30">
        <v>9493255901</v>
      </c>
      <c r="G1268" s="43">
        <v>38908</v>
      </c>
      <c r="H1268" s="30">
        <v>10290646011</v>
      </c>
      <c r="I1268" s="30" t="s">
        <v>17</v>
      </c>
      <c r="J1268" s="30" t="s">
        <v>18</v>
      </c>
      <c r="K1268" s="30" t="s">
        <v>19</v>
      </c>
      <c r="L1268" s="30">
        <v>10290646</v>
      </c>
      <c r="M1268" s="30" t="s">
        <v>32</v>
      </c>
      <c r="N1268" s="30" t="s">
        <v>21</v>
      </c>
      <c r="O1268" s="44" t="str">
        <f>IFERROR(VLOOKUP(D1268,GERDATA971,14,FALSE),"")</f>
        <v>721490980428</v>
      </c>
      <c r="P1268" s="42">
        <v>2</v>
      </c>
      <c r="Q1268" s="30" t="s">
        <v>1360</v>
      </c>
      <c r="R1268" s="1" t="str">
        <f t="shared" si="80"/>
        <v>10th passed and present not continue study</v>
      </c>
    </row>
    <row r="1269" spans="1:18" s="45" customFormat="1" ht="16.5" customHeight="1" x14ac:dyDescent="0.25">
      <c r="A1269" s="42">
        <f t="shared" si="82"/>
        <v>40</v>
      </c>
      <c r="B1269" s="30" t="s">
        <v>13</v>
      </c>
      <c r="C1269" s="30" t="s">
        <v>14</v>
      </c>
      <c r="D1269" s="1" t="s">
        <v>1169</v>
      </c>
      <c r="E1269" s="30" t="s">
        <v>16</v>
      </c>
      <c r="F1269" s="46">
        <v>943305000000</v>
      </c>
      <c r="G1269" s="43">
        <v>39825</v>
      </c>
      <c r="H1269" s="30">
        <v>10290646013</v>
      </c>
      <c r="I1269" s="30" t="s">
        <v>17</v>
      </c>
      <c r="J1269" s="30" t="s">
        <v>18</v>
      </c>
      <c r="K1269" s="30" t="s">
        <v>19</v>
      </c>
      <c r="L1269" s="30">
        <v>10290646</v>
      </c>
      <c r="M1269" s="30" t="s">
        <v>32</v>
      </c>
      <c r="N1269" s="30" t="s">
        <v>1142</v>
      </c>
      <c r="O1269" s="44" t="str">
        <f>IFERROR(VLOOKUP(D1269,GERDATA971,14,FALSE),"")</f>
        <v>943305089452</v>
      </c>
      <c r="P1269" s="42">
        <v>1</v>
      </c>
      <c r="Q1269" s="30" t="s">
        <v>3021</v>
      </c>
      <c r="R1269" s="1" t="str">
        <f t="shared" si="80"/>
        <v>Studying in School / College</v>
      </c>
    </row>
    <row r="1270" spans="1:18" s="45" customFormat="1" ht="16.5" customHeight="1" x14ac:dyDescent="0.25">
      <c r="A1270" s="42">
        <f t="shared" si="82"/>
        <v>41</v>
      </c>
      <c r="B1270" s="30" t="s">
        <v>13</v>
      </c>
      <c r="C1270" s="30" t="s">
        <v>14</v>
      </c>
      <c r="D1270" s="1" t="s">
        <v>625</v>
      </c>
      <c r="E1270" s="30" t="s">
        <v>16</v>
      </c>
      <c r="F1270" s="30">
        <v>9491784207</v>
      </c>
      <c r="G1270" s="43">
        <v>40551</v>
      </c>
      <c r="H1270" s="30">
        <v>10290646009</v>
      </c>
      <c r="I1270" s="30" t="s">
        <v>17</v>
      </c>
      <c r="J1270" s="30" t="s">
        <v>18</v>
      </c>
      <c r="K1270" s="30" t="s">
        <v>19</v>
      </c>
      <c r="L1270" s="30">
        <v>10290646</v>
      </c>
      <c r="M1270" s="30" t="s">
        <v>32</v>
      </c>
      <c r="N1270" s="30" t="s">
        <v>21</v>
      </c>
      <c r="O1270" s="44" t="str">
        <f>IFERROR(VLOOKUP(D1270,GERDATA971,14,FALSE),"")</f>
        <v>931981301630</v>
      </c>
      <c r="P1270" s="42">
        <v>10</v>
      </c>
      <c r="Q1270" s="30" t="s">
        <v>1525</v>
      </c>
      <c r="R1270" s="1" t="str">
        <f t="shared" si="80"/>
        <v xml:space="preserve">Drop Out </v>
      </c>
    </row>
    <row r="1271" spans="1:18" s="45" customFormat="1" ht="16.5" customHeight="1" x14ac:dyDescent="0.25">
      <c r="A1271" s="42">
        <f t="shared" si="82"/>
        <v>42</v>
      </c>
      <c r="B1271" s="30" t="s">
        <v>13</v>
      </c>
      <c r="C1271" s="30" t="s">
        <v>14</v>
      </c>
      <c r="D1271" s="1" t="s">
        <v>1192</v>
      </c>
      <c r="E1271" s="30" t="s">
        <v>23</v>
      </c>
      <c r="F1271" s="46">
        <v>365428000000</v>
      </c>
      <c r="G1271" s="43">
        <v>39683</v>
      </c>
      <c r="H1271" s="30">
        <v>10290646017</v>
      </c>
      <c r="I1271" s="30" t="s">
        <v>17</v>
      </c>
      <c r="J1271" s="30" t="s">
        <v>18</v>
      </c>
      <c r="K1271" s="30" t="s">
        <v>19</v>
      </c>
      <c r="L1271" s="30">
        <v>10290646</v>
      </c>
      <c r="M1271" s="30" t="s">
        <v>32</v>
      </c>
      <c r="N1271" s="30" t="s">
        <v>1142</v>
      </c>
      <c r="O1271" s="44" t="str">
        <f>IFERROR(VLOOKUP(D1271,GERDATA971,14,FALSE),"")</f>
        <v>365427644144</v>
      </c>
      <c r="P1271" s="42">
        <v>1</v>
      </c>
      <c r="Q1271" s="30" t="s">
        <v>2048</v>
      </c>
      <c r="R1271" s="1" t="str">
        <f t="shared" si="80"/>
        <v>Studying in School / College</v>
      </c>
    </row>
    <row r="1272" spans="1:18" s="45" customFormat="1" ht="16.5" customHeight="1" x14ac:dyDescent="0.25">
      <c r="A1272" s="42">
        <f t="shared" si="82"/>
        <v>43</v>
      </c>
      <c r="B1272" s="30" t="s">
        <v>13</v>
      </c>
      <c r="C1272" s="30" t="s">
        <v>14</v>
      </c>
      <c r="D1272" s="1" t="s">
        <v>125</v>
      </c>
      <c r="E1272" s="30" t="s">
        <v>23</v>
      </c>
      <c r="F1272" s="30">
        <v>9491905513</v>
      </c>
      <c r="G1272" s="43">
        <v>38991</v>
      </c>
      <c r="H1272" s="30">
        <v>10290646007</v>
      </c>
      <c r="I1272" s="30" t="s">
        <v>17</v>
      </c>
      <c r="J1272" s="30" t="s">
        <v>18</v>
      </c>
      <c r="K1272" s="30" t="s">
        <v>19</v>
      </c>
      <c r="L1272" s="30">
        <v>10290646</v>
      </c>
      <c r="M1272" s="30" t="s">
        <v>32</v>
      </c>
      <c r="N1272" s="30" t="s">
        <v>21</v>
      </c>
      <c r="O1272" s="44"/>
      <c r="P1272" s="42">
        <v>11</v>
      </c>
      <c r="Q1272" s="30"/>
      <c r="R1272" s="1" t="str">
        <f t="shared" si="80"/>
        <v>Not traced</v>
      </c>
    </row>
    <row r="1273" spans="1:18" s="45" customFormat="1" ht="16.5" customHeight="1" x14ac:dyDescent="0.25">
      <c r="A1273" s="42">
        <f t="shared" si="82"/>
        <v>44</v>
      </c>
      <c r="B1273" s="30" t="s">
        <v>13</v>
      </c>
      <c r="C1273" s="30" t="s">
        <v>14</v>
      </c>
      <c r="D1273" s="1" t="s">
        <v>1084</v>
      </c>
      <c r="E1273" s="30" t="s">
        <v>16</v>
      </c>
      <c r="F1273" s="46">
        <v>570345000000</v>
      </c>
      <c r="G1273" s="43">
        <v>43277</v>
      </c>
      <c r="H1273" s="30">
        <v>10290646002</v>
      </c>
      <c r="I1273" s="30" t="s">
        <v>17</v>
      </c>
      <c r="J1273" s="30" t="s">
        <v>18</v>
      </c>
      <c r="K1273" s="30" t="s">
        <v>19</v>
      </c>
      <c r="L1273" s="30">
        <v>10290646</v>
      </c>
      <c r="M1273" s="30" t="s">
        <v>32</v>
      </c>
      <c r="N1273" s="30" t="s">
        <v>21</v>
      </c>
      <c r="O1273" s="44" t="str">
        <f t="shared" ref="O1273:O1279" si="84">IFERROR(VLOOKUP(D1273,GERDATA971,14,FALSE),"")</f>
        <v>570344769489</v>
      </c>
      <c r="P1273" s="42">
        <v>1</v>
      </c>
      <c r="Q1273" s="30" t="s">
        <v>3216</v>
      </c>
      <c r="R1273" s="1" t="str">
        <f t="shared" si="80"/>
        <v>Studying in School / College</v>
      </c>
    </row>
    <row r="1274" spans="1:18" s="45" customFormat="1" ht="16.5" customHeight="1" x14ac:dyDescent="0.25">
      <c r="A1274" s="42">
        <f t="shared" si="82"/>
        <v>45</v>
      </c>
      <c r="B1274" s="30" t="s">
        <v>13</v>
      </c>
      <c r="C1274" s="30" t="s">
        <v>14</v>
      </c>
      <c r="D1274" s="1" t="s">
        <v>1265</v>
      </c>
      <c r="E1274" s="30" t="s">
        <v>16</v>
      </c>
      <c r="F1274" s="46">
        <v>977238000000</v>
      </c>
      <c r="G1274" s="43">
        <v>39103</v>
      </c>
      <c r="H1274" s="30">
        <v>10290646013</v>
      </c>
      <c r="I1274" s="30" t="s">
        <v>17</v>
      </c>
      <c r="J1274" s="30" t="s">
        <v>18</v>
      </c>
      <c r="K1274" s="30" t="s">
        <v>19</v>
      </c>
      <c r="L1274" s="30">
        <v>10290646</v>
      </c>
      <c r="M1274" s="30" t="s">
        <v>32</v>
      </c>
      <c r="N1274" s="30" t="s">
        <v>1142</v>
      </c>
      <c r="O1274" s="44" t="str">
        <f t="shared" si="84"/>
        <v>977237934523</v>
      </c>
      <c r="P1274" s="42">
        <v>1</v>
      </c>
      <c r="Q1274" s="30" t="s">
        <v>2674</v>
      </c>
      <c r="R1274" s="1" t="str">
        <f t="shared" si="80"/>
        <v>Studying in School / College</v>
      </c>
    </row>
    <row r="1275" spans="1:18" s="45" customFormat="1" ht="16.5" customHeight="1" x14ac:dyDescent="0.25">
      <c r="A1275" s="42">
        <f t="shared" si="82"/>
        <v>46</v>
      </c>
      <c r="B1275" s="30" t="s">
        <v>13</v>
      </c>
      <c r="C1275" s="30" t="s">
        <v>14</v>
      </c>
      <c r="D1275" s="1" t="s">
        <v>680</v>
      </c>
      <c r="E1275" s="30" t="s">
        <v>23</v>
      </c>
      <c r="F1275" s="30">
        <v>7382287566</v>
      </c>
      <c r="G1275" s="43">
        <v>39282</v>
      </c>
      <c r="H1275" s="30">
        <v>10290646017</v>
      </c>
      <c r="I1275" s="30" t="s">
        <v>17</v>
      </c>
      <c r="J1275" s="30" t="s">
        <v>18</v>
      </c>
      <c r="K1275" s="30" t="s">
        <v>19</v>
      </c>
      <c r="L1275" s="30">
        <v>10290646</v>
      </c>
      <c r="M1275" s="30" t="s">
        <v>32</v>
      </c>
      <c r="N1275" s="30" t="s">
        <v>21</v>
      </c>
      <c r="O1275" s="44" t="str">
        <f t="shared" si="84"/>
        <v>936033179680</v>
      </c>
      <c r="P1275" s="42">
        <v>1</v>
      </c>
      <c r="Q1275" s="30" t="s">
        <v>2048</v>
      </c>
      <c r="R1275" s="1" t="str">
        <f t="shared" si="80"/>
        <v>Studying in School / College</v>
      </c>
    </row>
    <row r="1276" spans="1:18" s="45" customFormat="1" ht="16.5" customHeight="1" x14ac:dyDescent="0.25">
      <c r="A1276" s="42">
        <f t="shared" si="82"/>
        <v>47</v>
      </c>
      <c r="B1276" s="30" t="s">
        <v>13</v>
      </c>
      <c r="C1276" s="30" t="s">
        <v>14</v>
      </c>
      <c r="D1276" s="1" t="s">
        <v>299</v>
      </c>
      <c r="E1276" s="30" t="s">
        <v>23</v>
      </c>
      <c r="F1276" s="30">
        <v>7382977646</v>
      </c>
      <c r="G1276" s="43">
        <v>40544</v>
      </c>
      <c r="H1276" s="30">
        <v>10290646013</v>
      </c>
      <c r="I1276" s="30" t="s">
        <v>17</v>
      </c>
      <c r="J1276" s="30" t="s">
        <v>18</v>
      </c>
      <c r="K1276" s="30" t="s">
        <v>19</v>
      </c>
      <c r="L1276" s="30">
        <v>10290646</v>
      </c>
      <c r="M1276" s="30" t="s">
        <v>32</v>
      </c>
      <c r="N1276" s="30" t="s">
        <v>21</v>
      </c>
      <c r="O1276" s="44" t="str">
        <f t="shared" si="84"/>
        <v>209618885283</v>
      </c>
      <c r="P1276" s="42">
        <v>1</v>
      </c>
      <c r="Q1276" s="30" t="s">
        <v>2048</v>
      </c>
      <c r="R1276" s="1" t="str">
        <f t="shared" si="80"/>
        <v>Studying in School / College</v>
      </c>
    </row>
    <row r="1277" spans="1:18" s="45" customFormat="1" ht="16.5" customHeight="1" x14ac:dyDescent="0.25">
      <c r="A1277" s="42">
        <f t="shared" si="82"/>
        <v>48</v>
      </c>
      <c r="B1277" s="30" t="s">
        <v>13</v>
      </c>
      <c r="C1277" s="30" t="s">
        <v>14</v>
      </c>
      <c r="D1277" s="1" t="s">
        <v>853</v>
      </c>
      <c r="E1277" s="30" t="s">
        <v>23</v>
      </c>
      <c r="F1277" s="30">
        <v>7382287566</v>
      </c>
      <c r="G1277" s="43">
        <v>39643</v>
      </c>
      <c r="H1277" s="30">
        <v>10290646017</v>
      </c>
      <c r="I1277" s="30" t="s">
        <v>17</v>
      </c>
      <c r="J1277" s="30" t="s">
        <v>18</v>
      </c>
      <c r="K1277" s="30" t="s">
        <v>19</v>
      </c>
      <c r="L1277" s="30">
        <v>10290646</v>
      </c>
      <c r="M1277" s="30" t="s">
        <v>32</v>
      </c>
      <c r="N1277" s="30" t="s">
        <v>21</v>
      </c>
      <c r="O1277" s="44" t="str">
        <f t="shared" si="84"/>
        <v>740038518069</v>
      </c>
      <c r="P1277" s="42">
        <v>1</v>
      </c>
      <c r="Q1277" s="30" t="s">
        <v>2048</v>
      </c>
      <c r="R1277" s="1" t="str">
        <f t="shared" si="80"/>
        <v>Studying in School / College</v>
      </c>
    </row>
    <row r="1278" spans="1:18" s="45" customFormat="1" ht="16.5" customHeight="1" x14ac:dyDescent="0.25">
      <c r="A1278" s="42">
        <f t="shared" si="82"/>
        <v>49</v>
      </c>
      <c r="B1278" s="30" t="s">
        <v>13</v>
      </c>
      <c r="C1278" s="30" t="s">
        <v>14</v>
      </c>
      <c r="D1278" s="1" t="s">
        <v>819</v>
      </c>
      <c r="E1278" s="30" t="s">
        <v>16</v>
      </c>
      <c r="F1278" s="30">
        <v>7901464061</v>
      </c>
      <c r="G1278" s="43">
        <v>43291</v>
      </c>
      <c r="H1278" s="30">
        <v>10290646004</v>
      </c>
      <c r="I1278" s="30" t="s">
        <v>17</v>
      </c>
      <c r="J1278" s="30" t="s">
        <v>18</v>
      </c>
      <c r="K1278" s="30" t="s">
        <v>19</v>
      </c>
      <c r="L1278" s="30">
        <v>10290646</v>
      </c>
      <c r="M1278" s="30" t="s">
        <v>32</v>
      </c>
      <c r="N1278" s="30" t="s">
        <v>21</v>
      </c>
      <c r="O1278" s="44" t="str">
        <f t="shared" si="84"/>
        <v>751148475567</v>
      </c>
      <c r="P1278" s="42">
        <v>15</v>
      </c>
      <c r="Q1278" s="30" t="s">
        <v>3224</v>
      </c>
      <c r="R1278" s="1" t="str">
        <f t="shared" si="80"/>
        <v>Over age, Above18 years</v>
      </c>
    </row>
    <row r="1279" spans="1:18" s="45" customFormat="1" ht="16.5" customHeight="1" x14ac:dyDescent="0.25">
      <c r="A1279" s="42">
        <f t="shared" si="82"/>
        <v>50</v>
      </c>
      <c r="B1279" s="30" t="s">
        <v>13</v>
      </c>
      <c r="C1279" s="30" t="s">
        <v>14</v>
      </c>
      <c r="D1279" s="1" t="s">
        <v>566</v>
      </c>
      <c r="E1279" s="30" t="s">
        <v>16</v>
      </c>
      <c r="F1279" s="30">
        <v>8500895979</v>
      </c>
      <c r="G1279" s="43">
        <v>38718</v>
      </c>
      <c r="H1279" s="30">
        <v>10290646006</v>
      </c>
      <c r="I1279" s="30" t="s">
        <v>17</v>
      </c>
      <c r="J1279" s="30" t="s">
        <v>18</v>
      </c>
      <c r="K1279" s="30" t="s">
        <v>19</v>
      </c>
      <c r="L1279" s="30">
        <v>10290646</v>
      </c>
      <c r="M1279" s="30" t="s">
        <v>32</v>
      </c>
      <c r="N1279" s="30" t="s">
        <v>21</v>
      </c>
      <c r="O1279" s="44" t="str">
        <f t="shared" si="84"/>
        <v>788151270031</v>
      </c>
      <c r="P1279" s="42">
        <v>13</v>
      </c>
      <c r="Q1279" s="30" t="s">
        <v>1411</v>
      </c>
      <c r="R1279" s="1" t="str">
        <f t="shared" si="80"/>
        <v>Married</v>
      </c>
    </row>
    <row r="1280" spans="1:18" s="45" customFormat="1" ht="16.5" customHeight="1" x14ac:dyDescent="0.25">
      <c r="A1280" s="42">
        <f t="shared" si="82"/>
        <v>51</v>
      </c>
      <c r="B1280" s="30" t="s">
        <v>13</v>
      </c>
      <c r="C1280" s="30" t="s">
        <v>14</v>
      </c>
      <c r="D1280" s="1" t="s">
        <v>975</v>
      </c>
      <c r="E1280" s="30" t="s">
        <v>16</v>
      </c>
      <c r="F1280" s="46">
        <v>845374000000</v>
      </c>
      <c r="G1280" s="43">
        <v>41466</v>
      </c>
      <c r="H1280" s="30">
        <v>10290646002</v>
      </c>
      <c r="I1280" s="30" t="s">
        <v>17</v>
      </c>
      <c r="J1280" s="30" t="s">
        <v>18</v>
      </c>
      <c r="K1280" s="30" t="s">
        <v>17</v>
      </c>
      <c r="L1280" s="30">
        <v>10290646</v>
      </c>
      <c r="M1280" s="30" t="s">
        <v>32</v>
      </c>
      <c r="N1280" s="30" t="s">
        <v>21</v>
      </c>
      <c r="O1280" s="44"/>
      <c r="P1280" s="42">
        <v>11</v>
      </c>
      <c r="Q1280" s="30"/>
      <c r="R1280" s="1" t="str">
        <f t="shared" si="80"/>
        <v>Not traced</v>
      </c>
    </row>
    <row r="1281" spans="1:18" s="45" customFormat="1" ht="16.5" customHeight="1" x14ac:dyDescent="0.25">
      <c r="A1281" s="42">
        <f t="shared" si="82"/>
        <v>52</v>
      </c>
      <c r="B1281" s="30" t="s">
        <v>13</v>
      </c>
      <c r="C1281" s="30" t="s">
        <v>14</v>
      </c>
      <c r="D1281" s="1" t="s">
        <v>360</v>
      </c>
      <c r="E1281" s="30" t="s">
        <v>16</v>
      </c>
      <c r="F1281" s="30">
        <v>9440666931</v>
      </c>
      <c r="G1281" s="43">
        <v>38997</v>
      </c>
      <c r="H1281" s="30">
        <v>10290646012</v>
      </c>
      <c r="I1281" s="30" t="s">
        <v>17</v>
      </c>
      <c r="J1281" s="30" t="s">
        <v>18</v>
      </c>
      <c r="K1281" s="30" t="s">
        <v>19</v>
      </c>
      <c r="L1281" s="30">
        <v>10290646</v>
      </c>
      <c r="M1281" s="30" t="s">
        <v>32</v>
      </c>
      <c r="N1281" s="30" t="s">
        <v>21</v>
      </c>
      <c r="O1281" s="44" t="str">
        <f>IFERROR(VLOOKUP(D1281,GERDATA971,14,FALSE),"")</f>
        <v>770309782587</v>
      </c>
      <c r="P1281" s="42">
        <v>1</v>
      </c>
      <c r="Q1281" s="30" t="s">
        <v>2728</v>
      </c>
      <c r="R1281" s="1" t="str">
        <f t="shared" si="80"/>
        <v>Studying in School / College</v>
      </c>
    </row>
    <row r="1282" spans="1:18" s="45" customFormat="1" ht="16.5" customHeight="1" x14ac:dyDescent="0.25">
      <c r="A1282" s="42">
        <f t="shared" si="82"/>
        <v>53</v>
      </c>
      <c r="B1282" s="30" t="s">
        <v>13</v>
      </c>
      <c r="C1282" s="30" t="s">
        <v>14</v>
      </c>
      <c r="D1282" s="1" t="s">
        <v>1230</v>
      </c>
      <c r="E1282" s="30" t="s">
        <v>23</v>
      </c>
      <c r="F1282" s="46">
        <v>938791000000</v>
      </c>
      <c r="G1282" s="43">
        <v>40993</v>
      </c>
      <c r="H1282" s="30">
        <v>10290646012</v>
      </c>
      <c r="I1282" s="30" t="s">
        <v>17</v>
      </c>
      <c r="J1282" s="30" t="s">
        <v>18</v>
      </c>
      <c r="K1282" s="30" t="s">
        <v>19</v>
      </c>
      <c r="L1282" s="30">
        <v>10290646</v>
      </c>
      <c r="M1282" s="30" t="s">
        <v>32</v>
      </c>
      <c r="N1282" s="30" t="s">
        <v>1142</v>
      </c>
      <c r="O1282" s="44" t="str">
        <f>IFERROR(VLOOKUP(D1282,GERDATA971,14,FALSE),"")</f>
        <v>938791030758</v>
      </c>
      <c r="P1282" s="42">
        <v>1</v>
      </c>
      <c r="Q1282" s="30" t="s">
        <v>2728</v>
      </c>
      <c r="R1282" s="1" t="str">
        <f t="shared" si="80"/>
        <v>Studying in School / College</v>
      </c>
    </row>
    <row r="1283" spans="1:18" s="45" customFormat="1" ht="16.5" customHeight="1" x14ac:dyDescent="0.25">
      <c r="A1283" s="42">
        <f t="shared" si="82"/>
        <v>54</v>
      </c>
      <c r="B1283" s="30" t="s">
        <v>13</v>
      </c>
      <c r="C1283" s="30" t="s">
        <v>14</v>
      </c>
      <c r="D1283" s="1" t="s">
        <v>1113</v>
      </c>
      <c r="E1283" s="30" t="s">
        <v>23</v>
      </c>
      <c r="F1283" s="46">
        <v>831826000000</v>
      </c>
      <c r="G1283" s="43">
        <v>39083</v>
      </c>
      <c r="H1283" s="30">
        <v>10290646012</v>
      </c>
      <c r="I1283" s="30" t="s">
        <v>17</v>
      </c>
      <c r="J1283" s="30" t="s">
        <v>18</v>
      </c>
      <c r="K1283" s="30" t="s">
        <v>17</v>
      </c>
      <c r="L1283" s="30">
        <v>10290646</v>
      </c>
      <c r="M1283" s="30" t="s">
        <v>32</v>
      </c>
      <c r="N1283" s="30" t="s">
        <v>21</v>
      </c>
      <c r="O1283" s="44" t="s">
        <v>3834</v>
      </c>
      <c r="P1283" s="42">
        <v>1</v>
      </c>
      <c r="Q1283" s="30" t="s">
        <v>3835</v>
      </c>
      <c r="R1283" s="1" t="str">
        <f t="shared" ref="R1283:R1343" si="85">IFERROR(VLOOKUP(P1283,REASONCODE,2,FALSE),"")</f>
        <v>Studying in School / College</v>
      </c>
    </row>
    <row r="1284" spans="1:18" s="45" customFormat="1" ht="16.5" customHeight="1" x14ac:dyDescent="0.25">
      <c r="A1284" s="42">
        <f t="shared" si="82"/>
        <v>55</v>
      </c>
      <c r="B1284" s="30" t="s">
        <v>13</v>
      </c>
      <c r="C1284" s="30" t="s">
        <v>14</v>
      </c>
      <c r="D1284" s="1" t="s">
        <v>332</v>
      </c>
      <c r="E1284" s="30" t="s">
        <v>16</v>
      </c>
      <c r="F1284" s="30">
        <v>9440666931</v>
      </c>
      <c r="G1284" s="43">
        <v>40101</v>
      </c>
      <c r="H1284" s="30">
        <v>10290646012</v>
      </c>
      <c r="I1284" s="30" t="s">
        <v>17</v>
      </c>
      <c r="J1284" s="30" t="s">
        <v>18</v>
      </c>
      <c r="K1284" s="30" t="s">
        <v>19</v>
      </c>
      <c r="L1284" s="30">
        <v>10290646</v>
      </c>
      <c r="M1284" s="30" t="s">
        <v>32</v>
      </c>
      <c r="N1284" s="30" t="s">
        <v>21</v>
      </c>
      <c r="O1284" s="44" t="str">
        <f>IFERROR(VLOOKUP(D1284,GERDATA971,14,FALSE),"")</f>
        <v>408538750065</v>
      </c>
      <c r="P1284" s="42">
        <v>1</v>
      </c>
      <c r="Q1284" s="30" t="s">
        <v>2728</v>
      </c>
      <c r="R1284" s="1" t="str">
        <f t="shared" si="85"/>
        <v>Studying in School / College</v>
      </c>
    </row>
    <row r="1285" spans="1:18" s="45" customFormat="1" ht="16.5" customHeight="1" x14ac:dyDescent="0.25">
      <c r="A1285" s="42">
        <f t="shared" ref="A1285:A1343" si="86">A1284+1</f>
        <v>56</v>
      </c>
      <c r="B1285" s="30" t="s">
        <v>13</v>
      </c>
      <c r="C1285" s="30" t="s">
        <v>14</v>
      </c>
      <c r="D1285" s="1" t="s">
        <v>1331</v>
      </c>
      <c r="E1285" s="30" t="s">
        <v>16</v>
      </c>
      <c r="F1285" s="46">
        <v>652399000000</v>
      </c>
      <c r="G1285" s="43">
        <v>39083</v>
      </c>
      <c r="H1285" s="30">
        <v>10290646012</v>
      </c>
      <c r="I1285" s="30" t="s">
        <v>17</v>
      </c>
      <c r="J1285" s="30" t="s">
        <v>18</v>
      </c>
      <c r="K1285" s="30" t="s">
        <v>19</v>
      </c>
      <c r="L1285" s="30">
        <v>10290646</v>
      </c>
      <c r="M1285" s="30" t="s">
        <v>32</v>
      </c>
      <c r="N1285" s="30" t="s">
        <v>1142</v>
      </c>
      <c r="O1285" s="44" t="str">
        <f>IFERROR(VLOOKUP(D1285,GERDATA971,14,FALSE),"")</f>
        <v>652399373209</v>
      </c>
      <c r="P1285" s="42">
        <v>1</v>
      </c>
      <c r="Q1285" s="30" t="s">
        <v>2728</v>
      </c>
      <c r="R1285" s="1" t="str">
        <f t="shared" si="85"/>
        <v>Studying in School / College</v>
      </c>
    </row>
    <row r="1286" spans="1:18" s="45" customFormat="1" ht="16.5" customHeight="1" x14ac:dyDescent="0.25">
      <c r="A1286" s="42">
        <f t="shared" si="86"/>
        <v>57</v>
      </c>
      <c r="B1286" s="30" t="s">
        <v>13</v>
      </c>
      <c r="C1286" s="30" t="s">
        <v>14</v>
      </c>
      <c r="D1286" s="1" t="s">
        <v>772</v>
      </c>
      <c r="E1286" s="30" t="s">
        <v>16</v>
      </c>
      <c r="F1286" s="30">
        <v>9492541826</v>
      </c>
      <c r="G1286" s="43">
        <v>38781</v>
      </c>
      <c r="H1286" s="30">
        <v>10290646012</v>
      </c>
      <c r="I1286" s="30" t="s">
        <v>17</v>
      </c>
      <c r="J1286" s="30" t="s">
        <v>18</v>
      </c>
      <c r="K1286" s="30" t="s">
        <v>19</v>
      </c>
      <c r="L1286" s="30">
        <v>10290646</v>
      </c>
      <c r="M1286" s="30" t="s">
        <v>32</v>
      </c>
      <c r="N1286" s="30" t="s">
        <v>21</v>
      </c>
      <c r="O1286" s="44" t="str">
        <f>IFERROR(VLOOKUP(D1286,GERDATA971,14,FALSE),"")</f>
        <v>448143366663</v>
      </c>
      <c r="P1286" s="42">
        <v>10</v>
      </c>
      <c r="Q1286" s="30" t="s">
        <v>1525</v>
      </c>
      <c r="R1286" s="1" t="str">
        <f t="shared" si="85"/>
        <v xml:space="preserve">Drop Out </v>
      </c>
    </row>
    <row r="1287" spans="1:18" s="45" customFormat="1" ht="16.5" customHeight="1" x14ac:dyDescent="0.25">
      <c r="A1287" s="42">
        <f t="shared" si="86"/>
        <v>58</v>
      </c>
      <c r="B1287" s="30" t="s">
        <v>13</v>
      </c>
      <c r="C1287" s="30" t="s">
        <v>14</v>
      </c>
      <c r="D1287" s="1" t="s">
        <v>312</v>
      </c>
      <c r="E1287" s="30" t="s">
        <v>16</v>
      </c>
      <c r="F1287" s="30">
        <v>9440666931</v>
      </c>
      <c r="G1287" s="43">
        <v>38813</v>
      </c>
      <c r="H1287" s="30">
        <v>10290646012</v>
      </c>
      <c r="I1287" s="30" t="s">
        <v>17</v>
      </c>
      <c r="J1287" s="30" t="s">
        <v>18</v>
      </c>
      <c r="K1287" s="30" t="s">
        <v>19</v>
      </c>
      <c r="L1287" s="30">
        <v>10290646</v>
      </c>
      <c r="M1287" s="30" t="s">
        <v>32</v>
      </c>
      <c r="N1287" s="30" t="s">
        <v>21</v>
      </c>
      <c r="O1287" s="44" t="s">
        <v>3300</v>
      </c>
      <c r="P1287" s="42">
        <v>1</v>
      </c>
      <c r="Q1287" s="30" t="s">
        <v>3837</v>
      </c>
      <c r="R1287" s="1" t="str">
        <f t="shared" si="85"/>
        <v>Studying in School / College</v>
      </c>
    </row>
    <row r="1288" spans="1:18" s="45" customFormat="1" ht="16.5" customHeight="1" x14ac:dyDescent="0.25">
      <c r="A1288" s="42">
        <f t="shared" si="86"/>
        <v>59</v>
      </c>
      <c r="B1288" s="30" t="s">
        <v>13</v>
      </c>
      <c r="C1288" s="30" t="s">
        <v>14</v>
      </c>
      <c r="D1288" s="1" t="s">
        <v>127</v>
      </c>
      <c r="E1288" s="30" t="s">
        <v>16</v>
      </c>
      <c r="F1288" s="30">
        <v>9491408936</v>
      </c>
      <c r="G1288" s="43">
        <v>38718</v>
      </c>
      <c r="H1288" s="30">
        <v>10290646015</v>
      </c>
      <c r="I1288" s="30" t="s">
        <v>17</v>
      </c>
      <c r="J1288" s="30" t="s">
        <v>18</v>
      </c>
      <c r="K1288" s="30" t="s">
        <v>19</v>
      </c>
      <c r="L1288" s="30">
        <v>10290646</v>
      </c>
      <c r="M1288" s="30" t="s">
        <v>32</v>
      </c>
      <c r="N1288" s="30" t="s">
        <v>21</v>
      </c>
      <c r="O1288" s="44" t="str">
        <f>IFERROR(VLOOKUP(D1288,GERDATA971,14,FALSE),"")</f>
        <v>77563260855</v>
      </c>
      <c r="P1288" s="42">
        <v>6</v>
      </c>
      <c r="Q1288" s="30" t="s">
        <v>2093</v>
      </c>
      <c r="R1288" s="1" t="str">
        <f t="shared" si="85"/>
        <v>Migrated to other state</v>
      </c>
    </row>
    <row r="1289" spans="1:18" s="45" customFormat="1" ht="16.5" customHeight="1" x14ac:dyDescent="0.25">
      <c r="A1289" s="42">
        <f t="shared" si="86"/>
        <v>60</v>
      </c>
      <c r="B1289" s="30" t="s">
        <v>13</v>
      </c>
      <c r="C1289" s="30" t="s">
        <v>14</v>
      </c>
      <c r="D1289" s="1" t="s">
        <v>665</v>
      </c>
      <c r="E1289" s="30" t="s">
        <v>16</v>
      </c>
      <c r="F1289" s="30">
        <v>9440666931</v>
      </c>
      <c r="G1289" s="43">
        <v>39083</v>
      </c>
      <c r="H1289" s="30">
        <v>10290646012</v>
      </c>
      <c r="I1289" s="30" t="s">
        <v>17</v>
      </c>
      <c r="J1289" s="30" t="s">
        <v>18</v>
      </c>
      <c r="K1289" s="30" t="s">
        <v>19</v>
      </c>
      <c r="L1289" s="30">
        <v>10290646</v>
      </c>
      <c r="M1289" s="30" t="s">
        <v>32</v>
      </c>
      <c r="N1289" s="30" t="s">
        <v>21</v>
      </c>
      <c r="O1289" s="44" t="str">
        <f>IFERROR(VLOOKUP(D1289,GERDATA971,14,FALSE),"")</f>
        <v>752561368566</v>
      </c>
      <c r="P1289" s="42">
        <v>10</v>
      </c>
      <c r="Q1289" s="30" t="s">
        <v>1525</v>
      </c>
      <c r="R1289" s="1" t="str">
        <f t="shared" si="85"/>
        <v xml:space="preserve">Drop Out </v>
      </c>
    </row>
    <row r="1290" spans="1:18" s="45" customFormat="1" ht="16.5" customHeight="1" x14ac:dyDescent="0.25">
      <c r="A1290" s="42">
        <f t="shared" si="86"/>
        <v>61</v>
      </c>
      <c r="B1290" s="30" t="s">
        <v>13</v>
      </c>
      <c r="C1290" s="30" t="s">
        <v>14</v>
      </c>
      <c r="D1290" s="1" t="s">
        <v>544</v>
      </c>
      <c r="E1290" s="30" t="s">
        <v>16</v>
      </c>
      <c r="F1290" s="30">
        <v>8500964916</v>
      </c>
      <c r="G1290" s="43">
        <v>39083</v>
      </c>
      <c r="H1290" s="30">
        <v>10290646015</v>
      </c>
      <c r="I1290" s="30" t="s">
        <v>17</v>
      </c>
      <c r="J1290" s="30" t="s">
        <v>18</v>
      </c>
      <c r="K1290" s="30" t="s">
        <v>19</v>
      </c>
      <c r="L1290" s="30">
        <v>10290646</v>
      </c>
      <c r="M1290" s="30" t="s">
        <v>32</v>
      </c>
      <c r="N1290" s="30" t="s">
        <v>21</v>
      </c>
      <c r="O1290" s="44" t="str">
        <f>IFERROR(VLOOKUP(D1290,GERDATA971,14,FALSE),"")</f>
        <v>744598825085</v>
      </c>
      <c r="P1290" s="42">
        <v>10</v>
      </c>
      <c r="Q1290" s="30" t="s">
        <v>1525</v>
      </c>
      <c r="R1290" s="1" t="str">
        <f t="shared" si="85"/>
        <v xml:space="preserve">Drop Out </v>
      </c>
    </row>
    <row r="1291" spans="1:18" s="45" customFormat="1" ht="16.5" customHeight="1" x14ac:dyDescent="0.25">
      <c r="A1291" s="42">
        <f t="shared" si="86"/>
        <v>62</v>
      </c>
      <c r="B1291" s="30" t="s">
        <v>13</v>
      </c>
      <c r="C1291" s="30" t="s">
        <v>14</v>
      </c>
      <c r="D1291" s="1" t="s">
        <v>349</v>
      </c>
      <c r="E1291" s="30" t="s">
        <v>16</v>
      </c>
      <c r="F1291" s="30"/>
      <c r="G1291" s="43">
        <v>41244</v>
      </c>
      <c r="H1291" s="30">
        <v>10290646011</v>
      </c>
      <c r="I1291" s="30" t="s">
        <v>17</v>
      </c>
      <c r="J1291" s="30" t="s">
        <v>18</v>
      </c>
      <c r="K1291" s="30" t="s">
        <v>19</v>
      </c>
      <c r="L1291" s="30">
        <v>10290646</v>
      </c>
      <c r="M1291" s="30" t="s">
        <v>32</v>
      </c>
      <c r="N1291" s="30" t="s">
        <v>21</v>
      </c>
      <c r="O1291" s="44" t="str">
        <f>IFERROR(VLOOKUP(D1291,GERDATA971,14,FALSE),"")</f>
        <v>868876267823</v>
      </c>
      <c r="P1291" s="42">
        <v>13</v>
      </c>
      <c r="Q1291" s="30" t="s">
        <v>1411</v>
      </c>
      <c r="R1291" s="1" t="str">
        <f t="shared" si="85"/>
        <v>Married</v>
      </c>
    </row>
    <row r="1292" spans="1:18" s="45" customFormat="1" ht="16.5" customHeight="1" x14ac:dyDescent="0.25">
      <c r="A1292" s="42">
        <f t="shared" si="86"/>
        <v>63</v>
      </c>
      <c r="B1292" s="30" t="s">
        <v>13</v>
      </c>
      <c r="C1292" s="30" t="s">
        <v>14</v>
      </c>
      <c r="D1292" s="1" t="s">
        <v>289</v>
      </c>
      <c r="E1292" s="30" t="s">
        <v>23</v>
      </c>
      <c r="F1292" s="30">
        <v>9491408939</v>
      </c>
      <c r="G1292" s="43">
        <v>39538</v>
      </c>
      <c r="H1292" s="30">
        <v>10290646014</v>
      </c>
      <c r="I1292" s="30" t="s">
        <v>17</v>
      </c>
      <c r="J1292" s="30" t="s">
        <v>18</v>
      </c>
      <c r="K1292" s="30" t="s">
        <v>17</v>
      </c>
      <c r="L1292" s="30">
        <v>10290646</v>
      </c>
      <c r="M1292" s="30" t="s">
        <v>32</v>
      </c>
      <c r="N1292" s="30" t="s">
        <v>21</v>
      </c>
      <c r="O1292" s="44" t="s">
        <v>3838</v>
      </c>
      <c r="P1292" s="42">
        <v>1</v>
      </c>
      <c r="Q1292" s="30" t="s">
        <v>3839</v>
      </c>
      <c r="R1292" s="1" t="str">
        <f t="shared" si="85"/>
        <v>Studying in School / College</v>
      </c>
    </row>
    <row r="1293" spans="1:18" s="45" customFormat="1" ht="16.5" customHeight="1" x14ac:dyDescent="0.25">
      <c r="A1293" s="42">
        <f t="shared" si="86"/>
        <v>64</v>
      </c>
      <c r="B1293" s="30" t="s">
        <v>13</v>
      </c>
      <c r="C1293" s="30" t="s">
        <v>14</v>
      </c>
      <c r="D1293" s="1" t="s">
        <v>930</v>
      </c>
      <c r="E1293" s="30" t="s">
        <v>16</v>
      </c>
      <c r="F1293" s="46">
        <v>428296000000</v>
      </c>
      <c r="G1293" s="43">
        <v>39994</v>
      </c>
      <c r="H1293" s="30">
        <v>10290646014</v>
      </c>
      <c r="I1293" s="30" t="s">
        <v>17</v>
      </c>
      <c r="J1293" s="30" t="s">
        <v>169</v>
      </c>
      <c r="K1293" s="30" t="s">
        <v>19</v>
      </c>
      <c r="L1293" s="30">
        <v>10290646</v>
      </c>
      <c r="M1293" s="30" t="s">
        <v>32</v>
      </c>
      <c r="N1293" s="30" t="s">
        <v>21</v>
      </c>
      <c r="O1293" s="44" t="s">
        <v>3840</v>
      </c>
      <c r="P1293" s="42">
        <v>1</v>
      </c>
      <c r="Q1293" s="30" t="s">
        <v>3842</v>
      </c>
      <c r="R1293" s="1" t="str">
        <f t="shared" si="85"/>
        <v>Studying in School / College</v>
      </c>
    </row>
    <row r="1294" spans="1:18" s="45" customFormat="1" ht="16.5" customHeight="1" x14ac:dyDescent="0.25">
      <c r="A1294" s="42">
        <f t="shared" si="86"/>
        <v>65</v>
      </c>
      <c r="B1294" s="30" t="s">
        <v>13</v>
      </c>
      <c r="C1294" s="30" t="s">
        <v>14</v>
      </c>
      <c r="D1294" s="1" t="s">
        <v>1221</v>
      </c>
      <c r="E1294" s="30" t="s">
        <v>23</v>
      </c>
      <c r="F1294" s="46">
        <v>798979000000</v>
      </c>
      <c r="G1294" s="43">
        <v>39242</v>
      </c>
      <c r="H1294" s="30">
        <v>10290646011</v>
      </c>
      <c r="I1294" s="30" t="s">
        <v>17</v>
      </c>
      <c r="J1294" s="30" t="s">
        <v>18</v>
      </c>
      <c r="K1294" s="30" t="s">
        <v>19</v>
      </c>
      <c r="L1294" s="30">
        <v>10290646</v>
      </c>
      <c r="M1294" s="30" t="s">
        <v>32</v>
      </c>
      <c r="N1294" s="30" t="s">
        <v>1153</v>
      </c>
      <c r="O1294" s="44" t="str">
        <f>IFERROR(VLOOKUP(D1294,GERDATA971,14,FALSE),"")</f>
        <v>798979242924</v>
      </c>
      <c r="P1294" s="42">
        <v>3</v>
      </c>
      <c r="Q1294" s="30" t="s">
        <v>1640</v>
      </c>
      <c r="R1294" s="1" t="str">
        <f t="shared" si="85"/>
        <v>Inter passed and present not continue study</v>
      </c>
    </row>
    <row r="1295" spans="1:18" s="45" customFormat="1" ht="16.5" customHeight="1" x14ac:dyDescent="0.25">
      <c r="A1295" s="42">
        <f t="shared" si="86"/>
        <v>66</v>
      </c>
      <c r="B1295" s="30" t="s">
        <v>13</v>
      </c>
      <c r="C1295" s="30" t="s">
        <v>14</v>
      </c>
      <c r="D1295" s="1" t="s">
        <v>841</v>
      </c>
      <c r="E1295" s="30" t="s">
        <v>16</v>
      </c>
      <c r="F1295" s="30">
        <v>9491408939</v>
      </c>
      <c r="G1295" s="43">
        <v>38913</v>
      </c>
      <c r="H1295" s="30">
        <v>10290646014</v>
      </c>
      <c r="I1295" s="30" t="s">
        <v>17</v>
      </c>
      <c r="J1295" s="30" t="s">
        <v>169</v>
      </c>
      <c r="K1295" s="30" t="s">
        <v>19</v>
      </c>
      <c r="L1295" s="30">
        <v>10290646</v>
      </c>
      <c r="M1295" s="30" t="s">
        <v>32</v>
      </c>
      <c r="N1295" s="30" t="s">
        <v>21</v>
      </c>
      <c r="O1295" s="44" t="s">
        <v>3843</v>
      </c>
      <c r="P1295" s="42">
        <v>3</v>
      </c>
      <c r="Q1295" s="30" t="s">
        <v>3833</v>
      </c>
      <c r="R1295" s="1" t="str">
        <f t="shared" si="85"/>
        <v>Inter passed and present not continue study</v>
      </c>
    </row>
    <row r="1296" spans="1:18" s="45" customFormat="1" ht="16.5" customHeight="1" x14ac:dyDescent="0.25">
      <c r="A1296" s="42">
        <f t="shared" si="86"/>
        <v>67</v>
      </c>
      <c r="B1296" s="30" t="s">
        <v>13</v>
      </c>
      <c r="C1296" s="30" t="s">
        <v>14</v>
      </c>
      <c r="D1296" s="1" t="s">
        <v>1239</v>
      </c>
      <c r="E1296" s="30" t="s">
        <v>16</v>
      </c>
      <c r="F1296" s="46">
        <v>995921000000</v>
      </c>
      <c r="G1296" s="43">
        <v>40024</v>
      </c>
      <c r="H1296" s="30">
        <v>10290646015</v>
      </c>
      <c r="I1296" s="30" t="s">
        <v>17</v>
      </c>
      <c r="J1296" s="30" t="s">
        <v>18</v>
      </c>
      <c r="K1296" s="30" t="s">
        <v>19</v>
      </c>
      <c r="L1296" s="30">
        <v>10290646</v>
      </c>
      <c r="M1296" s="30" t="s">
        <v>32</v>
      </c>
      <c r="N1296" s="30" t="s">
        <v>1142</v>
      </c>
      <c r="O1296" s="44" t="str">
        <f t="shared" ref="O1296:O1301" si="87">IFERROR(VLOOKUP(D1296,GERDATA971,14,FALSE),"")</f>
        <v>995920959049</v>
      </c>
      <c r="P1296" s="42">
        <v>10</v>
      </c>
      <c r="Q1296" s="30" t="s">
        <v>1525</v>
      </c>
      <c r="R1296" s="1" t="str">
        <f t="shared" si="85"/>
        <v xml:space="preserve">Drop Out </v>
      </c>
    </row>
    <row r="1297" spans="1:18" s="45" customFormat="1" ht="16.5" customHeight="1" x14ac:dyDescent="0.25">
      <c r="A1297" s="42">
        <f t="shared" si="86"/>
        <v>68</v>
      </c>
      <c r="B1297" s="30" t="s">
        <v>13</v>
      </c>
      <c r="C1297" s="30" t="s">
        <v>14</v>
      </c>
      <c r="D1297" s="1" t="s">
        <v>1093</v>
      </c>
      <c r="E1297" s="30" t="s">
        <v>16</v>
      </c>
      <c r="F1297" s="46">
        <v>242894000000</v>
      </c>
      <c r="G1297" s="43">
        <v>40934</v>
      </c>
      <c r="H1297" s="30">
        <v>10290646011</v>
      </c>
      <c r="I1297" s="30" t="s">
        <v>17</v>
      </c>
      <c r="J1297" s="30" t="s">
        <v>18</v>
      </c>
      <c r="K1297" s="30" t="s">
        <v>19</v>
      </c>
      <c r="L1297" s="30">
        <v>10290646</v>
      </c>
      <c r="M1297" s="30" t="s">
        <v>32</v>
      </c>
      <c r="N1297" s="30" t="s">
        <v>21</v>
      </c>
      <c r="O1297" s="44" t="str">
        <f t="shared" si="87"/>
        <v/>
      </c>
      <c r="P1297" s="42">
        <v>3</v>
      </c>
      <c r="Q1297" s="30" t="s">
        <v>1640</v>
      </c>
      <c r="R1297" s="1" t="str">
        <f t="shared" si="85"/>
        <v>Inter passed and present not continue study</v>
      </c>
    </row>
    <row r="1298" spans="1:18" s="45" customFormat="1" ht="16.5" customHeight="1" x14ac:dyDescent="0.25">
      <c r="A1298" s="42">
        <f t="shared" si="86"/>
        <v>69</v>
      </c>
      <c r="B1298" s="30" t="s">
        <v>13</v>
      </c>
      <c r="C1298" s="30" t="s">
        <v>14</v>
      </c>
      <c r="D1298" s="1" t="s">
        <v>722</v>
      </c>
      <c r="E1298" s="30"/>
      <c r="F1298" s="30">
        <v>9493575037</v>
      </c>
      <c r="G1298" s="43">
        <v>42746</v>
      </c>
      <c r="H1298" s="30">
        <v>10290646010</v>
      </c>
      <c r="I1298" s="30" t="s">
        <v>17</v>
      </c>
      <c r="J1298" s="30" t="s">
        <v>18</v>
      </c>
      <c r="K1298" s="30" t="s">
        <v>19</v>
      </c>
      <c r="L1298" s="30">
        <v>10290646</v>
      </c>
      <c r="M1298" s="30" t="s">
        <v>32</v>
      </c>
      <c r="N1298" s="30" t="s">
        <v>21</v>
      </c>
      <c r="O1298" s="44" t="str">
        <f t="shared" si="87"/>
        <v>784355488118</v>
      </c>
      <c r="P1298" s="42">
        <v>12</v>
      </c>
      <c r="Q1298" s="30" t="s">
        <v>1473</v>
      </c>
      <c r="R1298" s="1" t="str">
        <f t="shared" si="85"/>
        <v>Died</v>
      </c>
    </row>
    <row r="1299" spans="1:18" s="45" customFormat="1" ht="16.5" customHeight="1" x14ac:dyDescent="0.25">
      <c r="A1299" s="42">
        <f t="shared" si="86"/>
        <v>70</v>
      </c>
      <c r="B1299" s="30" t="s">
        <v>13</v>
      </c>
      <c r="C1299" s="30" t="s">
        <v>14</v>
      </c>
      <c r="D1299" s="1" t="s">
        <v>1320</v>
      </c>
      <c r="E1299" s="30" t="s">
        <v>16</v>
      </c>
      <c r="F1299" s="46">
        <v>257404000000</v>
      </c>
      <c r="G1299" s="43">
        <v>41024</v>
      </c>
      <c r="H1299" s="30">
        <v>10290646012</v>
      </c>
      <c r="I1299" s="30" t="s">
        <v>17</v>
      </c>
      <c r="J1299" s="30" t="s">
        <v>18</v>
      </c>
      <c r="K1299" s="30" t="s">
        <v>19</v>
      </c>
      <c r="L1299" s="30">
        <v>10290646</v>
      </c>
      <c r="M1299" s="30" t="s">
        <v>32</v>
      </c>
      <c r="N1299" s="30" t="s">
        <v>1142</v>
      </c>
      <c r="O1299" s="44" t="str">
        <f t="shared" si="87"/>
        <v>25740744103</v>
      </c>
      <c r="P1299" s="42">
        <v>10</v>
      </c>
      <c r="Q1299" s="30" t="s">
        <v>1525</v>
      </c>
      <c r="R1299" s="1" t="str">
        <f t="shared" si="85"/>
        <v xml:space="preserve">Drop Out </v>
      </c>
    </row>
    <row r="1300" spans="1:18" s="45" customFormat="1" ht="16.5" customHeight="1" x14ac:dyDescent="0.25">
      <c r="A1300" s="42">
        <f t="shared" si="86"/>
        <v>71</v>
      </c>
      <c r="B1300" s="30" t="s">
        <v>13</v>
      </c>
      <c r="C1300" s="30" t="s">
        <v>14</v>
      </c>
      <c r="D1300" s="1" t="s">
        <v>302</v>
      </c>
      <c r="E1300" s="30" t="s">
        <v>16</v>
      </c>
      <c r="F1300" s="30">
        <v>8985672492</v>
      </c>
      <c r="G1300" s="43">
        <v>40152</v>
      </c>
      <c r="H1300" s="30">
        <v>10290646012</v>
      </c>
      <c r="I1300" s="30" t="s">
        <v>17</v>
      </c>
      <c r="J1300" s="30" t="s">
        <v>18</v>
      </c>
      <c r="K1300" s="30" t="s">
        <v>19</v>
      </c>
      <c r="L1300" s="30">
        <v>10290646</v>
      </c>
      <c r="M1300" s="30" t="s">
        <v>32</v>
      </c>
      <c r="N1300" s="30" t="s">
        <v>21</v>
      </c>
      <c r="O1300" s="44" t="str">
        <f t="shared" si="87"/>
        <v>772567881672</v>
      </c>
      <c r="P1300" s="42">
        <v>10</v>
      </c>
      <c r="Q1300" s="30" t="s">
        <v>1525</v>
      </c>
      <c r="R1300" s="1" t="str">
        <f t="shared" si="85"/>
        <v xml:space="preserve">Drop Out </v>
      </c>
    </row>
    <row r="1301" spans="1:18" s="45" customFormat="1" ht="16.5" customHeight="1" x14ac:dyDescent="0.25">
      <c r="A1301" s="42">
        <f t="shared" si="86"/>
        <v>72</v>
      </c>
      <c r="B1301" s="30" t="s">
        <v>13</v>
      </c>
      <c r="C1301" s="30" t="s">
        <v>14</v>
      </c>
      <c r="D1301" s="1" t="s">
        <v>1049</v>
      </c>
      <c r="E1301" s="30" t="s">
        <v>16</v>
      </c>
      <c r="F1301" s="46">
        <v>483024000000</v>
      </c>
      <c r="G1301" s="43">
        <v>39083</v>
      </c>
      <c r="H1301" s="30">
        <v>10290646012</v>
      </c>
      <c r="I1301" s="30" t="s">
        <v>17</v>
      </c>
      <c r="J1301" s="30" t="s">
        <v>18</v>
      </c>
      <c r="K1301" s="30" t="s">
        <v>19</v>
      </c>
      <c r="L1301" s="30">
        <v>10290646</v>
      </c>
      <c r="M1301" s="30" t="s">
        <v>32</v>
      </c>
      <c r="N1301" s="30" t="s">
        <v>21</v>
      </c>
      <c r="O1301" s="44" t="str">
        <f t="shared" si="87"/>
        <v>483023932687</v>
      </c>
      <c r="P1301" s="42">
        <v>10</v>
      </c>
      <c r="Q1301" s="30" t="s">
        <v>1525</v>
      </c>
      <c r="R1301" s="1" t="str">
        <f t="shared" si="85"/>
        <v xml:space="preserve">Drop Out </v>
      </c>
    </row>
    <row r="1302" spans="1:18" s="45" customFormat="1" ht="16.5" customHeight="1" x14ac:dyDescent="0.25">
      <c r="A1302" s="42">
        <f t="shared" si="86"/>
        <v>73</v>
      </c>
      <c r="B1302" s="30" t="s">
        <v>13</v>
      </c>
      <c r="C1302" s="30" t="s">
        <v>14</v>
      </c>
      <c r="D1302" s="1" t="s">
        <v>1203</v>
      </c>
      <c r="E1302" s="30" t="s">
        <v>23</v>
      </c>
      <c r="F1302" s="46">
        <v>581228000000</v>
      </c>
      <c r="G1302" s="43">
        <v>41008</v>
      </c>
      <c r="H1302" s="30">
        <v>10290646010</v>
      </c>
      <c r="I1302" s="30" t="s">
        <v>17</v>
      </c>
      <c r="J1302" s="30" t="s">
        <v>18</v>
      </c>
      <c r="K1302" s="30" t="s">
        <v>19</v>
      </c>
      <c r="L1302" s="30">
        <v>10290646</v>
      </c>
      <c r="M1302" s="30" t="s">
        <v>32</v>
      </c>
      <c r="N1302" s="30" t="s">
        <v>1142</v>
      </c>
      <c r="O1302" s="44"/>
      <c r="P1302" s="42">
        <v>11</v>
      </c>
      <c r="Q1302" s="30"/>
      <c r="R1302" s="1" t="str">
        <f t="shared" si="85"/>
        <v>Not traced</v>
      </c>
    </row>
    <row r="1303" spans="1:18" s="45" customFormat="1" ht="16.5" customHeight="1" x14ac:dyDescent="0.25">
      <c r="A1303" s="42">
        <f t="shared" si="86"/>
        <v>74</v>
      </c>
      <c r="B1303" s="30" t="s">
        <v>13</v>
      </c>
      <c r="C1303" s="30" t="s">
        <v>14</v>
      </c>
      <c r="D1303" s="1" t="s">
        <v>277</v>
      </c>
      <c r="E1303" s="30" t="s">
        <v>16</v>
      </c>
      <c r="F1303" s="30">
        <v>9440666931</v>
      </c>
      <c r="G1303" s="43">
        <v>40544</v>
      </c>
      <c r="H1303" s="30">
        <v>10290646012</v>
      </c>
      <c r="I1303" s="30" t="s">
        <v>17</v>
      </c>
      <c r="J1303" s="30" t="s">
        <v>18</v>
      </c>
      <c r="K1303" s="30" t="s">
        <v>19</v>
      </c>
      <c r="L1303" s="30">
        <v>10290646</v>
      </c>
      <c r="M1303" s="30" t="s">
        <v>32</v>
      </c>
      <c r="N1303" s="30" t="s">
        <v>21</v>
      </c>
      <c r="O1303" s="44" t="str">
        <f>IFERROR(VLOOKUP(D1303,GERDATA971,14,FALSE),"")</f>
        <v>609741087521</v>
      </c>
      <c r="P1303" s="42">
        <v>10</v>
      </c>
      <c r="Q1303" s="30" t="s">
        <v>1525</v>
      </c>
      <c r="R1303" s="1" t="str">
        <f t="shared" si="85"/>
        <v xml:space="preserve">Drop Out </v>
      </c>
    </row>
    <row r="1304" spans="1:18" s="45" customFormat="1" ht="16.5" customHeight="1" x14ac:dyDescent="0.25">
      <c r="A1304" s="42">
        <f t="shared" si="86"/>
        <v>75</v>
      </c>
      <c r="B1304" s="30" t="s">
        <v>13</v>
      </c>
      <c r="C1304" s="30" t="s">
        <v>14</v>
      </c>
      <c r="D1304" s="1" t="s">
        <v>1232</v>
      </c>
      <c r="E1304" s="30" t="s">
        <v>23</v>
      </c>
      <c r="F1304" s="46">
        <v>375041000000</v>
      </c>
      <c r="G1304" s="43">
        <v>39147</v>
      </c>
      <c r="H1304" s="30">
        <v>10290646010</v>
      </c>
      <c r="I1304" s="30" t="s">
        <v>17</v>
      </c>
      <c r="J1304" s="30" t="s">
        <v>18</v>
      </c>
      <c r="K1304" s="30" t="s">
        <v>19</v>
      </c>
      <c r="L1304" s="30">
        <v>10290646</v>
      </c>
      <c r="M1304" s="30" t="s">
        <v>32</v>
      </c>
      <c r="N1304" s="30" t="s">
        <v>1153</v>
      </c>
      <c r="O1304" s="44" t="str">
        <f>IFERROR(VLOOKUP(D1304,GERDATA971,14,FALSE),"")</f>
        <v>644828409473</v>
      </c>
      <c r="P1304" s="42">
        <v>10</v>
      </c>
      <c r="Q1304" s="30" t="s">
        <v>1525</v>
      </c>
      <c r="R1304" s="1" t="str">
        <f t="shared" si="85"/>
        <v xml:space="preserve">Drop Out </v>
      </c>
    </row>
    <row r="1305" spans="1:18" s="45" customFormat="1" ht="16.5" customHeight="1" x14ac:dyDescent="0.25">
      <c r="A1305" s="42">
        <f t="shared" si="86"/>
        <v>76</v>
      </c>
      <c r="B1305" s="30" t="s">
        <v>13</v>
      </c>
      <c r="C1305" s="30" t="s">
        <v>14</v>
      </c>
      <c r="D1305" s="1" t="s">
        <v>99</v>
      </c>
      <c r="E1305" s="30" t="s">
        <v>16</v>
      </c>
      <c r="F1305" s="30">
        <v>9495103265</v>
      </c>
      <c r="G1305" s="43">
        <v>39083</v>
      </c>
      <c r="H1305" s="30">
        <v>10290646008</v>
      </c>
      <c r="I1305" s="30" t="s">
        <v>17</v>
      </c>
      <c r="J1305" s="30" t="s">
        <v>18</v>
      </c>
      <c r="K1305" s="30" t="s">
        <v>19</v>
      </c>
      <c r="L1305" s="30">
        <v>10290646</v>
      </c>
      <c r="M1305" s="30" t="s">
        <v>32</v>
      </c>
      <c r="N1305" s="30" t="s">
        <v>21</v>
      </c>
      <c r="O1305" s="44" t="str">
        <f>IFERROR(VLOOKUP(D1305,GERDATA971,14,FALSE),"")</f>
        <v>572742748334</v>
      </c>
      <c r="P1305" s="42">
        <v>13</v>
      </c>
      <c r="Q1305" s="30" t="s">
        <v>1411</v>
      </c>
      <c r="R1305" s="1" t="str">
        <f t="shared" si="85"/>
        <v>Married</v>
      </c>
    </row>
    <row r="1306" spans="1:18" s="45" customFormat="1" ht="16.5" customHeight="1" x14ac:dyDescent="0.25">
      <c r="A1306" s="42">
        <f t="shared" si="86"/>
        <v>77</v>
      </c>
      <c r="B1306" s="30" t="s">
        <v>13</v>
      </c>
      <c r="C1306" s="30" t="s">
        <v>14</v>
      </c>
      <c r="D1306" s="1" t="s">
        <v>945</v>
      </c>
      <c r="E1306" s="30" t="s">
        <v>16</v>
      </c>
      <c r="F1306" s="46">
        <v>999725000000</v>
      </c>
      <c r="G1306" s="43">
        <v>38991</v>
      </c>
      <c r="H1306" s="30">
        <v>10290646007</v>
      </c>
      <c r="I1306" s="30" t="s">
        <v>17</v>
      </c>
      <c r="J1306" s="30" t="s">
        <v>18</v>
      </c>
      <c r="K1306" s="30" t="s">
        <v>19</v>
      </c>
      <c r="L1306" s="30">
        <v>10290646</v>
      </c>
      <c r="M1306" s="30" t="s">
        <v>32</v>
      </c>
      <c r="N1306" s="30" t="s">
        <v>21</v>
      </c>
      <c r="O1306" s="44" t="str">
        <f>IFERROR(VLOOKUP(D1306,GERDATA971,14,FALSE),"")</f>
        <v>999725414269</v>
      </c>
      <c r="P1306" s="42">
        <v>3</v>
      </c>
      <c r="Q1306" s="30" t="s">
        <v>3034</v>
      </c>
      <c r="R1306" s="1" t="str">
        <f t="shared" si="85"/>
        <v>Inter passed and present not continue study</v>
      </c>
    </row>
    <row r="1307" spans="1:18" s="45" customFormat="1" ht="16.5" customHeight="1" x14ac:dyDescent="0.25">
      <c r="A1307" s="42">
        <f t="shared" si="86"/>
        <v>78</v>
      </c>
      <c r="B1307" s="30" t="s">
        <v>13</v>
      </c>
      <c r="C1307" s="30" t="s">
        <v>14</v>
      </c>
      <c r="D1307" s="1" t="s">
        <v>30</v>
      </c>
      <c r="E1307" s="30" t="s">
        <v>23</v>
      </c>
      <c r="F1307" s="30">
        <v>7382977646</v>
      </c>
      <c r="G1307" s="43">
        <v>38881</v>
      </c>
      <c r="H1307" s="30">
        <v>10290646013</v>
      </c>
      <c r="I1307" s="30" t="s">
        <v>17</v>
      </c>
      <c r="J1307" s="30" t="s">
        <v>31</v>
      </c>
      <c r="K1307" s="30" t="s">
        <v>19</v>
      </c>
      <c r="L1307" s="30">
        <v>10290646</v>
      </c>
      <c r="M1307" s="30" t="s">
        <v>32</v>
      </c>
      <c r="N1307" s="30" t="s">
        <v>21</v>
      </c>
      <c r="O1307" s="44" t="str">
        <f>IFERROR(VLOOKUP(D1307,GERDATA971,14,FALSE),"")</f>
        <v/>
      </c>
      <c r="P1307" s="42">
        <v>12</v>
      </c>
      <c r="Q1307" s="30" t="s">
        <v>1473</v>
      </c>
      <c r="R1307" s="1" t="str">
        <f t="shared" si="85"/>
        <v>Died</v>
      </c>
    </row>
    <row r="1308" spans="1:18" s="45" customFormat="1" ht="16.5" customHeight="1" x14ac:dyDescent="0.25">
      <c r="A1308" s="42">
        <f t="shared" si="86"/>
        <v>79</v>
      </c>
      <c r="B1308" s="30" t="s">
        <v>13</v>
      </c>
      <c r="C1308" s="30" t="s">
        <v>14</v>
      </c>
      <c r="D1308" s="1" t="s">
        <v>974</v>
      </c>
      <c r="E1308" s="30" t="s">
        <v>16</v>
      </c>
      <c r="F1308" s="46">
        <v>547297000000</v>
      </c>
      <c r="G1308" s="43">
        <v>38872</v>
      </c>
      <c r="H1308" s="30">
        <v>10290646006</v>
      </c>
      <c r="I1308" s="30" t="s">
        <v>17</v>
      </c>
      <c r="J1308" s="30" t="s">
        <v>18</v>
      </c>
      <c r="K1308" s="30" t="s">
        <v>17</v>
      </c>
      <c r="L1308" s="30">
        <v>10290646</v>
      </c>
      <c r="M1308" s="30" t="s">
        <v>32</v>
      </c>
      <c r="N1308" s="30" t="s">
        <v>21</v>
      </c>
      <c r="O1308" s="44" t="s">
        <v>3844</v>
      </c>
      <c r="P1308" s="42">
        <v>1</v>
      </c>
      <c r="Q1308" s="30" t="s">
        <v>3824</v>
      </c>
      <c r="R1308" s="1" t="str">
        <f t="shared" si="85"/>
        <v>Studying in School / College</v>
      </c>
    </row>
    <row r="1309" spans="1:18" s="45" customFormat="1" ht="16.5" customHeight="1" x14ac:dyDescent="0.25">
      <c r="A1309" s="42">
        <f t="shared" si="86"/>
        <v>80</v>
      </c>
      <c r="B1309" s="30" t="s">
        <v>13</v>
      </c>
      <c r="C1309" s="30" t="s">
        <v>14</v>
      </c>
      <c r="D1309" s="1" t="s">
        <v>390</v>
      </c>
      <c r="E1309" s="30" t="s">
        <v>16</v>
      </c>
      <c r="F1309" s="30">
        <v>9704015604</v>
      </c>
      <c r="G1309" s="43">
        <v>38629</v>
      </c>
      <c r="H1309" s="30">
        <v>10290646004</v>
      </c>
      <c r="I1309" s="30" t="s">
        <v>17</v>
      </c>
      <c r="J1309" s="30" t="s">
        <v>18</v>
      </c>
      <c r="K1309" s="30" t="s">
        <v>17</v>
      </c>
      <c r="L1309" s="30">
        <v>10290646</v>
      </c>
      <c r="M1309" s="30" t="s">
        <v>32</v>
      </c>
      <c r="N1309" s="30" t="s">
        <v>21</v>
      </c>
      <c r="O1309" s="44" t="s">
        <v>3845</v>
      </c>
      <c r="P1309" s="42">
        <v>1</v>
      </c>
      <c r="Q1309" s="30" t="s">
        <v>3847</v>
      </c>
      <c r="R1309" s="1" t="str">
        <f t="shared" si="85"/>
        <v>Studying in School / College</v>
      </c>
    </row>
    <row r="1310" spans="1:18" s="45" customFormat="1" ht="16.5" customHeight="1" x14ac:dyDescent="0.25">
      <c r="A1310" s="42">
        <f t="shared" si="86"/>
        <v>81</v>
      </c>
      <c r="B1310" s="30" t="s">
        <v>13</v>
      </c>
      <c r="C1310" s="30" t="s">
        <v>14</v>
      </c>
      <c r="D1310" s="1" t="s">
        <v>292</v>
      </c>
      <c r="E1310" s="30" t="s">
        <v>16</v>
      </c>
      <c r="F1310" s="30">
        <v>7382690309</v>
      </c>
      <c r="G1310" s="43">
        <v>38718</v>
      </c>
      <c r="H1310" s="30">
        <v>10290646009</v>
      </c>
      <c r="I1310" s="30" t="s">
        <v>17</v>
      </c>
      <c r="J1310" s="30" t="s">
        <v>18</v>
      </c>
      <c r="K1310" s="30" t="s">
        <v>19</v>
      </c>
      <c r="L1310" s="30">
        <v>10290646</v>
      </c>
      <c r="M1310" s="30" t="s">
        <v>32</v>
      </c>
      <c r="N1310" s="30" t="s">
        <v>21</v>
      </c>
      <c r="O1310" s="44" t="str">
        <f>IFERROR(VLOOKUP(D1310,GERDATA971,14,FALSE),"")</f>
        <v>768231995118</v>
      </c>
      <c r="P1310" s="42">
        <v>13</v>
      </c>
      <c r="Q1310" s="30" t="s">
        <v>1411</v>
      </c>
      <c r="R1310" s="1" t="str">
        <f t="shared" si="85"/>
        <v>Married</v>
      </c>
    </row>
    <row r="1311" spans="1:18" s="45" customFormat="1" ht="16.5" customHeight="1" x14ac:dyDescent="0.25">
      <c r="A1311" s="42">
        <f t="shared" si="86"/>
        <v>82</v>
      </c>
      <c r="B1311" s="30" t="s">
        <v>13</v>
      </c>
      <c r="C1311" s="30" t="s">
        <v>14</v>
      </c>
      <c r="D1311" s="1" t="s">
        <v>409</v>
      </c>
      <c r="E1311" s="30" t="s">
        <v>16</v>
      </c>
      <c r="F1311" s="30">
        <v>7382287566</v>
      </c>
      <c r="G1311" s="43">
        <v>39083</v>
      </c>
      <c r="H1311" s="30">
        <v>10290646016</v>
      </c>
      <c r="I1311" s="30" t="s">
        <v>17</v>
      </c>
      <c r="J1311" s="30" t="s">
        <v>18</v>
      </c>
      <c r="K1311" s="30" t="s">
        <v>19</v>
      </c>
      <c r="L1311" s="30">
        <v>10290646</v>
      </c>
      <c r="M1311" s="30" t="s">
        <v>32</v>
      </c>
      <c r="N1311" s="30" t="s">
        <v>21</v>
      </c>
      <c r="O1311" s="44" t="str">
        <f>IFERROR(VLOOKUP(D1311,GERDATA971,14,FALSE),"")</f>
        <v>925631179072</v>
      </c>
      <c r="P1311" s="42">
        <v>13</v>
      </c>
      <c r="Q1311" s="30" t="s">
        <v>1411</v>
      </c>
      <c r="R1311" s="1" t="str">
        <f t="shared" si="85"/>
        <v>Married</v>
      </c>
    </row>
    <row r="1312" spans="1:18" s="45" customFormat="1" ht="16.5" customHeight="1" x14ac:dyDescent="0.25">
      <c r="A1312" s="42">
        <f t="shared" si="86"/>
        <v>83</v>
      </c>
      <c r="B1312" s="30" t="s">
        <v>13</v>
      </c>
      <c r="C1312" s="30" t="s">
        <v>14</v>
      </c>
      <c r="D1312" s="1" t="s">
        <v>69</v>
      </c>
      <c r="E1312" s="30" t="s">
        <v>16</v>
      </c>
      <c r="F1312" s="30">
        <v>9492055721</v>
      </c>
      <c r="G1312" s="43">
        <v>39851</v>
      </c>
      <c r="H1312" s="30">
        <v>10290646010</v>
      </c>
      <c r="I1312" s="30" t="s">
        <v>17</v>
      </c>
      <c r="J1312" s="30" t="s">
        <v>18</v>
      </c>
      <c r="K1312" s="30" t="s">
        <v>19</v>
      </c>
      <c r="L1312" s="30">
        <v>10290646</v>
      </c>
      <c r="M1312" s="30" t="s">
        <v>32</v>
      </c>
      <c r="N1312" s="30" t="s">
        <v>21</v>
      </c>
      <c r="O1312" s="44" t="str">
        <f>IFERROR(VLOOKUP(D1312,GERDATA971,14,FALSE),"")</f>
        <v>555912392747</v>
      </c>
      <c r="P1312" s="42">
        <v>6</v>
      </c>
      <c r="Q1312" s="30" t="s">
        <v>1506</v>
      </c>
      <c r="R1312" s="1" t="str">
        <f t="shared" si="85"/>
        <v>Migrated to other state</v>
      </c>
    </row>
    <row r="1313" spans="1:18" s="45" customFormat="1" ht="16.5" customHeight="1" x14ac:dyDescent="0.25">
      <c r="A1313" s="42">
        <f t="shared" si="86"/>
        <v>84</v>
      </c>
      <c r="B1313" s="30" t="s">
        <v>13</v>
      </c>
      <c r="C1313" s="30" t="s">
        <v>14</v>
      </c>
      <c r="D1313" s="1" t="s">
        <v>414</v>
      </c>
      <c r="E1313" s="30" t="s">
        <v>16</v>
      </c>
      <c r="F1313" s="30">
        <v>9346319528</v>
      </c>
      <c r="G1313" s="43">
        <v>42791</v>
      </c>
      <c r="H1313" s="30">
        <v>10290646011</v>
      </c>
      <c r="I1313" s="30" t="s">
        <v>17</v>
      </c>
      <c r="J1313" s="30" t="s">
        <v>18</v>
      </c>
      <c r="K1313" s="30" t="s">
        <v>19</v>
      </c>
      <c r="L1313" s="30">
        <v>10290646</v>
      </c>
      <c r="M1313" s="30" t="s">
        <v>32</v>
      </c>
      <c r="N1313" s="30" t="s">
        <v>21</v>
      </c>
      <c r="O1313" s="44" t="str">
        <f>IFERROR(VLOOKUP(D1313,GERDATA971,14,FALSE),"")</f>
        <v/>
      </c>
      <c r="P1313" s="42">
        <v>13</v>
      </c>
      <c r="Q1313" s="30" t="s">
        <v>1411</v>
      </c>
      <c r="R1313" s="1" t="str">
        <f t="shared" si="85"/>
        <v>Married</v>
      </c>
    </row>
    <row r="1314" spans="1:18" s="45" customFormat="1" ht="16.5" customHeight="1" x14ac:dyDescent="0.25">
      <c r="A1314" s="42">
        <f t="shared" si="86"/>
        <v>85</v>
      </c>
      <c r="B1314" s="30" t="s">
        <v>13</v>
      </c>
      <c r="C1314" s="30" t="s">
        <v>14</v>
      </c>
      <c r="D1314" s="1" t="s">
        <v>940</v>
      </c>
      <c r="E1314" s="30" t="s">
        <v>23</v>
      </c>
      <c r="F1314" s="46">
        <v>334542000000</v>
      </c>
      <c r="G1314" s="43">
        <v>39083</v>
      </c>
      <c r="H1314" s="30">
        <v>10290646008</v>
      </c>
      <c r="I1314" s="30" t="s">
        <v>17</v>
      </c>
      <c r="J1314" s="30" t="s">
        <v>18</v>
      </c>
      <c r="K1314" s="30" t="s">
        <v>17</v>
      </c>
      <c r="L1314" s="30">
        <v>10290646</v>
      </c>
      <c r="M1314" s="30" t="s">
        <v>32</v>
      </c>
      <c r="N1314" s="30" t="s">
        <v>21</v>
      </c>
      <c r="O1314" s="44"/>
      <c r="P1314" s="42">
        <v>11</v>
      </c>
      <c r="Q1314" s="30"/>
      <c r="R1314" s="1" t="str">
        <f t="shared" si="85"/>
        <v>Not traced</v>
      </c>
    </row>
    <row r="1315" spans="1:18" s="45" customFormat="1" ht="16.5" customHeight="1" x14ac:dyDescent="0.25">
      <c r="A1315" s="42">
        <f t="shared" si="86"/>
        <v>86</v>
      </c>
      <c r="B1315" s="30" t="s">
        <v>13</v>
      </c>
      <c r="C1315" s="30" t="s">
        <v>14</v>
      </c>
      <c r="D1315" s="1" t="s">
        <v>199</v>
      </c>
      <c r="E1315" s="30" t="s">
        <v>23</v>
      </c>
      <c r="F1315" s="30">
        <v>8985032614</v>
      </c>
      <c r="G1315" s="43">
        <v>39157</v>
      </c>
      <c r="H1315" s="30">
        <v>10290646005</v>
      </c>
      <c r="I1315" s="30" t="s">
        <v>17</v>
      </c>
      <c r="J1315" s="30" t="s">
        <v>18</v>
      </c>
      <c r="K1315" s="30" t="s">
        <v>19</v>
      </c>
      <c r="L1315" s="30">
        <v>10290646</v>
      </c>
      <c r="M1315" s="30" t="s">
        <v>32</v>
      </c>
      <c r="N1315" s="30" t="s">
        <v>21</v>
      </c>
      <c r="O1315" s="44" t="s">
        <v>3226</v>
      </c>
      <c r="P1315" s="42">
        <v>9</v>
      </c>
      <c r="Q1315" s="30" t="s">
        <v>3848</v>
      </c>
      <c r="R1315" s="1" t="str">
        <f t="shared" si="85"/>
        <v>Open 10th &amp; Open inter joined</v>
      </c>
    </row>
    <row r="1316" spans="1:18" s="45" customFormat="1" ht="16.5" customHeight="1" x14ac:dyDescent="0.25">
      <c r="A1316" s="42">
        <f t="shared" si="86"/>
        <v>87</v>
      </c>
      <c r="B1316" s="30" t="s">
        <v>13</v>
      </c>
      <c r="C1316" s="30" t="s">
        <v>14</v>
      </c>
      <c r="D1316" s="1" t="s">
        <v>751</v>
      </c>
      <c r="E1316" s="30" t="s">
        <v>16</v>
      </c>
      <c r="F1316" s="30">
        <v>9491408939</v>
      </c>
      <c r="G1316" s="43">
        <v>38688</v>
      </c>
      <c r="H1316" s="30">
        <v>10290646014</v>
      </c>
      <c r="I1316" s="30" t="s">
        <v>17</v>
      </c>
      <c r="J1316" s="30" t="s">
        <v>54</v>
      </c>
      <c r="K1316" s="30" t="s">
        <v>19</v>
      </c>
      <c r="L1316" s="30">
        <v>10290646</v>
      </c>
      <c r="M1316" s="30" t="s">
        <v>32</v>
      </c>
      <c r="N1316" s="30" t="s">
        <v>21</v>
      </c>
      <c r="O1316" s="44"/>
      <c r="P1316" s="42">
        <v>11</v>
      </c>
      <c r="Q1316" s="30"/>
      <c r="R1316" s="1" t="str">
        <f t="shared" si="85"/>
        <v>Not traced</v>
      </c>
    </row>
    <row r="1317" spans="1:18" s="45" customFormat="1" ht="16.5" customHeight="1" x14ac:dyDescent="0.25">
      <c r="A1317" s="42">
        <f t="shared" si="86"/>
        <v>88</v>
      </c>
      <c r="B1317" s="30" t="s">
        <v>13</v>
      </c>
      <c r="C1317" s="30" t="s">
        <v>14</v>
      </c>
      <c r="D1317" s="1" t="s">
        <v>1008</v>
      </c>
      <c r="E1317" s="30" t="s">
        <v>16</v>
      </c>
      <c r="F1317" s="46">
        <v>504447000000</v>
      </c>
      <c r="G1317" s="43">
        <v>39032</v>
      </c>
      <c r="H1317" s="30">
        <v>10290646010</v>
      </c>
      <c r="I1317" s="30" t="s">
        <v>17</v>
      </c>
      <c r="J1317" s="30" t="s">
        <v>18</v>
      </c>
      <c r="K1317" s="30" t="s">
        <v>19</v>
      </c>
      <c r="L1317" s="30">
        <v>10290646</v>
      </c>
      <c r="M1317" s="30" t="s">
        <v>32</v>
      </c>
      <c r="N1317" s="30" t="s">
        <v>21</v>
      </c>
      <c r="O1317" s="44" t="str">
        <f>IFERROR(VLOOKUP(D1317,GERDATA971,14,FALSE),"")</f>
        <v>504447437904</v>
      </c>
      <c r="P1317" s="42">
        <v>6</v>
      </c>
      <c r="Q1317" s="30" t="s">
        <v>1506</v>
      </c>
      <c r="R1317" s="1" t="str">
        <f t="shared" si="85"/>
        <v>Migrated to other state</v>
      </c>
    </row>
    <row r="1318" spans="1:18" s="45" customFormat="1" ht="16.5" customHeight="1" x14ac:dyDescent="0.25">
      <c r="A1318" s="42">
        <f t="shared" si="86"/>
        <v>89</v>
      </c>
      <c r="B1318" s="30" t="s">
        <v>13</v>
      </c>
      <c r="C1318" s="30" t="s">
        <v>14</v>
      </c>
      <c r="D1318" s="1" t="s">
        <v>763</v>
      </c>
      <c r="E1318" s="30" t="s">
        <v>23</v>
      </c>
      <c r="F1318" s="30">
        <v>8500537812</v>
      </c>
      <c r="G1318" s="43">
        <v>39083</v>
      </c>
      <c r="H1318" s="30">
        <v>10290646007</v>
      </c>
      <c r="I1318" s="30" t="s">
        <v>17</v>
      </c>
      <c r="J1318" s="30" t="s">
        <v>18</v>
      </c>
      <c r="K1318" s="30" t="s">
        <v>19</v>
      </c>
      <c r="L1318" s="30">
        <v>10290646</v>
      </c>
      <c r="M1318" s="30" t="s">
        <v>32</v>
      </c>
      <c r="N1318" s="30" t="s">
        <v>21</v>
      </c>
      <c r="O1318" s="44" t="str">
        <f>IFERROR(VLOOKUP(D1318,GERDATA971,14,FALSE),"")</f>
        <v>701697853467</v>
      </c>
      <c r="P1318" s="42">
        <v>10</v>
      </c>
      <c r="Q1318" s="30" t="s">
        <v>1525</v>
      </c>
      <c r="R1318" s="1" t="str">
        <f t="shared" si="85"/>
        <v xml:space="preserve">Drop Out </v>
      </c>
    </row>
    <row r="1319" spans="1:18" s="45" customFormat="1" ht="16.5" customHeight="1" x14ac:dyDescent="0.25">
      <c r="A1319" s="42">
        <f t="shared" si="86"/>
        <v>90</v>
      </c>
      <c r="B1319" s="30" t="s">
        <v>13</v>
      </c>
      <c r="C1319" s="30" t="s">
        <v>14</v>
      </c>
      <c r="D1319" s="1" t="s">
        <v>1164</v>
      </c>
      <c r="E1319" s="30" t="s">
        <v>23</v>
      </c>
      <c r="F1319" s="46">
        <v>917436000000</v>
      </c>
      <c r="G1319" s="43">
        <v>41648</v>
      </c>
      <c r="H1319" s="30">
        <v>10290646014</v>
      </c>
      <c r="I1319" s="30" t="s">
        <v>17</v>
      </c>
      <c r="J1319" s="30" t="s">
        <v>18</v>
      </c>
      <c r="K1319" s="30" t="s">
        <v>19</v>
      </c>
      <c r="L1319" s="30">
        <v>10290646</v>
      </c>
      <c r="M1319" s="30" t="s">
        <v>32</v>
      </c>
      <c r="N1319" s="30" t="s">
        <v>1142</v>
      </c>
      <c r="O1319" s="44" t="str">
        <f>IFERROR(VLOOKUP(D1319,GERDATA971,14,FALSE),"")</f>
        <v>917435999788</v>
      </c>
      <c r="P1319" s="42">
        <v>10</v>
      </c>
      <c r="Q1319" s="30" t="s">
        <v>1525</v>
      </c>
      <c r="R1319" s="1" t="str">
        <f t="shared" si="85"/>
        <v xml:space="preserve">Drop Out </v>
      </c>
    </row>
    <row r="1320" spans="1:18" s="45" customFormat="1" ht="16.5" customHeight="1" x14ac:dyDescent="0.25">
      <c r="A1320" s="42">
        <f t="shared" si="86"/>
        <v>91</v>
      </c>
      <c r="B1320" s="30" t="s">
        <v>13</v>
      </c>
      <c r="C1320" s="30" t="s">
        <v>14</v>
      </c>
      <c r="D1320" s="1" t="s">
        <v>340</v>
      </c>
      <c r="E1320" s="30" t="s">
        <v>16</v>
      </c>
      <c r="F1320" s="30">
        <v>9441295952</v>
      </c>
      <c r="G1320" s="43">
        <v>39544</v>
      </c>
      <c r="H1320" s="30">
        <v>10290646014</v>
      </c>
      <c r="I1320" s="30" t="s">
        <v>17</v>
      </c>
      <c r="J1320" s="30" t="s">
        <v>54</v>
      </c>
      <c r="K1320" s="30" t="s">
        <v>19</v>
      </c>
      <c r="L1320" s="30">
        <v>10290646</v>
      </c>
      <c r="M1320" s="30" t="s">
        <v>32</v>
      </c>
      <c r="N1320" s="30" t="s">
        <v>21</v>
      </c>
      <c r="O1320" s="44" t="s">
        <v>3849</v>
      </c>
      <c r="P1320" s="42">
        <v>1</v>
      </c>
      <c r="Q1320" s="30" t="s">
        <v>3837</v>
      </c>
      <c r="R1320" s="1" t="str">
        <f t="shared" si="85"/>
        <v>Studying in School / College</v>
      </c>
    </row>
    <row r="1321" spans="1:18" s="45" customFormat="1" ht="16.5" customHeight="1" x14ac:dyDescent="0.25">
      <c r="A1321" s="42">
        <f t="shared" si="86"/>
        <v>92</v>
      </c>
      <c r="B1321" s="30" t="s">
        <v>13</v>
      </c>
      <c r="C1321" s="30" t="s">
        <v>14</v>
      </c>
      <c r="D1321" s="1" t="s">
        <v>333</v>
      </c>
      <c r="E1321" s="30" t="s">
        <v>16</v>
      </c>
      <c r="F1321" s="30">
        <v>9441295952</v>
      </c>
      <c r="G1321" s="43">
        <v>39179</v>
      </c>
      <c r="H1321" s="30">
        <v>10290646014</v>
      </c>
      <c r="I1321" s="30" t="s">
        <v>17</v>
      </c>
      <c r="J1321" s="30" t="s">
        <v>169</v>
      </c>
      <c r="K1321" s="30" t="s">
        <v>19</v>
      </c>
      <c r="L1321" s="30">
        <v>10290646</v>
      </c>
      <c r="M1321" s="30" t="s">
        <v>32</v>
      </c>
      <c r="N1321" s="30" t="s">
        <v>21</v>
      </c>
      <c r="O1321" s="44" t="s">
        <v>3851</v>
      </c>
      <c r="P1321" s="42">
        <v>2</v>
      </c>
      <c r="Q1321" s="30" t="s">
        <v>2015</v>
      </c>
      <c r="R1321" s="1" t="str">
        <f t="shared" si="85"/>
        <v>10th passed and present not continue study</v>
      </c>
    </row>
    <row r="1322" spans="1:18" s="45" customFormat="1" ht="16.5" customHeight="1" x14ac:dyDescent="0.25">
      <c r="A1322" s="42">
        <v>1</v>
      </c>
      <c r="B1322" s="30" t="s">
        <v>13</v>
      </c>
      <c r="C1322" s="30" t="s">
        <v>14</v>
      </c>
      <c r="D1322" s="1" t="s">
        <v>304</v>
      </c>
      <c r="E1322" s="30" t="s">
        <v>23</v>
      </c>
      <c r="F1322" s="30">
        <v>8247839655</v>
      </c>
      <c r="G1322" s="43">
        <v>39083</v>
      </c>
      <c r="H1322" s="30">
        <v>10290647007</v>
      </c>
      <c r="I1322" s="30" t="s">
        <v>17</v>
      </c>
      <c r="J1322" s="30" t="s">
        <v>18</v>
      </c>
      <c r="K1322" s="30" t="s">
        <v>19</v>
      </c>
      <c r="L1322" s="30">
        <v>10290647</v>
      </c>
      <c r="M1322" s="30" t="s">
        <v>174</v>
      </c>
      <c r="N1322" s="30" t="s">
        <v>21</v>
      </c>
      <c r="O1322" s="44" t="str">
        <f>IFERROR(VLOOKUP(D1322,GERDATA971,14,FALSE),"")</f>
        <v>693146923765</v>
      </c>
      <c r="P1322" s="42">
        <v>1</v>
      </c>
      <c r="Q1322" s="30" t="s">
        <v>3386</v>
      </c>
      <c r="R1322" s="1" t="str">
        <f t="shared" si="85"/>
        <v>Studying in School / College</v>
      </c>
    </row>
    <row r="1323" spans="1:18" s="45" customFormat="1" ht="16.5" customHeight="1" x14ac:dyDescent="0.25">
      <c r="A1323" s="42">
        <f t="shared" si="86"/>
        <v>2</v>
      </c>
      <c r="B1323" s="30" t="s">
        <v>13</v>
      </c>
      <c r="C1323" s="30" t="s">
        <v>14</v>
      </c>
      <c r="D1323" s="1" t="s">
        <v>424</v>
      </c>
      <c r="E1323" s="30" t="s">
        <v>16</v>
      </c>
      <c r="F1323" s="30">
        <v>9999999999</v>
      </c>
      <c r="G1323" s="43">
        <v>38889</v>
      </c>
      <c r="H1323" s="30">
        <v>10290647007</v>
      </c>
      <c r="I1323" s="30" t="s">
        <v>17</v>
      </c>
      <c r="J1323" s="30" t="s">
        <v>18</v>
      </c>
      <c r="K1323" s="30" t="s">
        <v>19</v>
      </c>
      <c r="L1323" s="30">
        <v>10290647</v>
      </c>
      <c r="M1323" s="30" t="s">
        <v>174</v>
      </c>
      <c r="N1323" s="30" t="s">
        <v>21</v>
      </c>
      <c r="O1323" s="44" t="str">
        <f>IFERROR(VLOOKUP(D1323,GERDATA971,14,FALSE),"")</f>
        <v>975739498482</v>
      </c>
      <c r="P1323" s="42">
        <v>13</v>
      </c>
      <c r="Q1323" s="30" t="s">
        <v>3389</v>
      </c>
      <c r="R1323" s="1" t="str">
        <f t="shared" si="85"/>
        <v>Married</v>
      </c>
    </row>
    <row r="1324" spans="1:18" s="45" customFormat="1" ht="16.5" customHeight="1" x14ac:dyDescent="0.25">
      <c r="A1324" s="42">
        <f t="shared" si="86"/>
        <v>3</v>
      </c>
      <c r="B1324" s="30" t="s">
        <v>13</v>
      </c>
      <c r="C1324" s="30" t="s">
        <v>14</v>
      </c>
      <c r="D1324" s="1" t="s">
        <v>440</v>
      </c>
      <c r="E1324" s="30" t="s">
        <v>23</v>
      </c>
      <c r="F1324" s="30">
        <v>9492791339</v>
      </c>
      <c r="G1324" s="43">
        <v>39431</v>
      </c>
      <c r="H1324" s="30">
        <v>10290647004</v>
      </c>
      <c r="I1324" s="30" t="s">
        <v>17</v>
      </c>
      <c r="J1324" s="30" t="s">
        <v>18</v>
      </c>
      <c r="K1324" s="30" t="s">
        <v>19</v>
      </c>
      <c r="L1324" s="30">
        <v>10290647</v>
      </c>
      <c r="M1324" s="30" t="s">
        <v>174</v>
      </c>
      <c r="N1324" s="30" t="s">
        <v>21</v>
      </c>
      <c r="O1324" s="44" t="str">
        <f>IFERROR(VLOOKUP(D1324,GERDATA971,14,FALSE),"")</f>
        <v>447198736331</v>
      </c>
      <c r="P1324" s="42">
        <v>13</v>
      </c>
      <c r="Q1324" s="30" t="s">
        <v>3376</v>
      </c>
      <c r="R1324" s="1" t="str">
        <f t="shared" si="85"/>
        <v>Married</v>
      </c>
    </row>
    <row r="1325" spans="1:18" s="45" customFormat="1" ht="16.5" customHeight="1" x14ac:dyDescent="0.25">
      <c r="A1325" s="42">
        <f t="shared" si="86"/>
        <v>4</v>
      </c>
      <c r="B1325" s="30" t="s">
        <v>13</v>
      </c>
      <c r="C1325" s="30" t="s">
        <v>14</v>
      </c>
      <c r="D1325" s="1" t="s">
        <v>1127</v>
      </c>
      <c r="E1325" s="30" t="s">
        <v>23</v>
      </c>
      <c r="F1325" s="46">
        <v>471147000000</v>
      </c>
      <c r="G1325" s="43">
        <v>38598</v>
      </c>
      <c r="H1325" s="30">
        <v>10290647003</v>
      </c>
      <c r="I1325" s="30" t="s">
        <v>17</v>
      </c>
      <c r="J1325" s="30" t="s">
        <v>18</v>
      </c>
      <c r="K1325" s="30" t="s">
        <v>19</v>
      </c>
      <c r="L1325" s="30">
        <v>10290647</v>
      </c>
      <c r="M1325" s="30" t="s">
        <v>174</v>
      </c>
      <c r="N1325" s="30" t="s">
        <v>21</v>
      </c>
      <c r="O1325" s="44" t="str">
        <f>IFERROR(VLOOKUP(D1325,GERDATA971,14,FALSE),"")</f>
        <v>471146458509</v>
      </c>
      <c r="P1325" s="42">
        <v>3</v>
      </c>
      <c r="Q1325" s="30" t="s">
        <v>3369</v>
      </c>
      <c r="R1325" s="1" t="str">
        <f t="shared" si="85"/>
        <v>Inter passed and present not continue study</v>
      </c>
    </row>
    <row r="1326" spans="1:18" s="45" customFormat="1" ht="16.5" customHeight="1" x14ac:dyDescent="0.25">
      <c r="A1326" s="42">
        <f t="shared" si="86"/>
        <v>5</v>
      </c>
      <c r="B1326" s="30" t="s">
        <v>13</v>
      </c>
      <c r="C1326" s="30" t="s">
        <v>14</v>
      </c>
      <c r="D1326" s="1" t="s">
        <v>563</v>
      </c>
      <c r="E1326" s="30" t="s">
        <v>23</v>
      </c>
      <c r="F1326" s="30">
        <v>9493498312</v>
      </c>
      <c r="G1326" s="43">
        <v>38718</v>
      </c>
      <c r="H1326" s="30">
        <v>10290647003</v>
      </c>
      <c r="I1326" s="30" t="s">
        <v>17</v>
      </c>
      <c r="J1326" s="30" t="s">
        <v>18</v>
      </c>
      <c r="K1326" s="30" t="s">
        <v>17</v>
      </c>
      <c r="L1326" s="30">
        <v>10290647</v>
      </c>
      <c r="M1326" s="30" t="s">
        <v>174</v>
      </c>
      <c r="N1326" s="30" t="s">
        <v>21</v>
      </c>
      <c r="O1326" s="44" t="s">
        <v>3853</v>
      </c>
      <c r="P1326" s="42">
        <v>10</v>
      </c>
      <c r="Q1326" s="30" t="s">
        <v>3855</v>
      </c>
      <c r="R1326" s="1" t="str">
        <f t="shared" si="85"/>
        <v xml:space="preserve">Drop Out </v>
      </c>
    </row>
    <row r="1327" spans="1:18" s="45" customFormat="1" ht="16.5" customHeight="1" x14ac:dyDescent="0.25">
      <c r="A1327" s="42">
        <f t="shared" si="86"/>
        <v>6</v>
      </c>
      <c r="B1327" s="30" t="s">
        <v>13</v>
      </c>
      <c r="C1327" s="30" t="s">
        <v>14</v>
      </c>
      <c r="D1327" s="1" t="s">
        <v>1135</v>
      </c>
      <c r="E1327" s="30" t="s">
        <v>23</v>
      </c>
      <c r="F1327" s="46">
        <v>742785000000</v>
      </c>
      <c r="G1327" s="43">
        <v>43340</v>
      </c>
      <c r="H1327" s="30">
        <v>10290647004</v>
      </c>
      <c r="I1327" s="30" t="s">
        <v>17</v>
      </c>
      <c r="J1327" s="30" t="s">
        <v>18</v>
      </c>
      <c r="K1327" s="30" t="s">
        <v>19</v>
      </c>
      <c r="L1327" s="30">
        <v>10290647</v>
      </c>
      <c r="M1327" s="30" t="s">
        <v>174</v>
      </c>
      <c r="N1327" s="30" t="s">
        <v>21</v>
      </c>
      <c r="O1327" s="44" t="str">
        <f t="shared" ref="O1327:O1332" si="88">IFERROR(VLOOKUP(D1327,GERDATA971,14,FALSE),"")</f>
        <v>742785305931</v>
      </c>
      <c r="P1327" s="42">
        <v>1</v>
      </c>
      <c r="Q1327" s="30" t="s">
        <v>3378</v>
      </c>
      <c r="R1327" s="1" t="str">
        <f t="shared" si="85"/>
        <v>Studying in School / College</v>
      </c>
    </row>
    <row r="1328" spans="1:18" s="45" customFormat="1" ht="16.5" customHeight="1" x14ac:dyDescent="0.25">
      <c r="A1328" s="42">
        <f t="shared" si="86"/>
        <v>7</v>
      </c>
      <c r="B1328" s="30" t="s">
        <v>13</v>
      </c>
      <c r="C1328" s="30" t="s">
        <v>14</v>
      </c>
      <c r="D1328" s="1" t="s">
        <v>615</v>
      </c>
      <c r="E1328" s="30" t="s">
        <v>23</v>
      </c>
      <c r="F1328" s="30">
        <v>8688799482</v>
      </c>
      <c r="G1328" s="43">
        <v>38718</v>
      </c>
      <c r="H1328" s="30">
        <v>10290647004</v>
      </c>
      <c r="I1328" s="30" t="s">
        <v>17</v>
      </c>
      <c r="J1328" s="30" t="s">
        <v>18</v>
      </c>
      <c r="K1328" s="30" t="s">
        <v>19</v>
      </c>
      <c r="L1328" s="30">
        <v>10290647</v>
      </c>
      <c r="M1328" s="30" t="s">
        <v>174</v>
      </c>
      <c r="N1328" s="30" t="s">
        <v>21</v>
      </c>
      <c r="O1328" s="44" t="str">
        <f t="shared" si="88"/>
        <v>713638060234</v>
      </c>
      <c r="P1328" s="42">
        <v>13</v>
      </c>
      <c r="Q1328" s="30" t="s">
        <v>3381</v>
      </c>
      <c r="R1328" s="1" t="str">
        <f t="shared" si="85"/>
        <v>Married</v>
      </c>
    </row>
    <row r="1329" spans="1:18" s="45" customFormat="1" ht="16.5" customHeight="1" x14ac:dyDescent="0.25">
      <c r="A1329" s="42">
        <f t="shared" si="86"/>
        <v>8</v>
      </c>
      <c r="B1329" s="30" t="s">
        <v>13</v>
      </c>
      <c r="C1329" s="30" t="s">
        <v>14</v>
      </c>
      <c r="D1329" s="1" t="s">
        <v>1202</v>
      </c>
      <c r="E1329" s="30" t="s">
        <v>16</v>
      </c>
      <c r="F1329" s="46">
        <v>840685000000</v>
      </c>
      <c r="G1329" s="43">
        <v>38718</v>
      </c>
      <c r="H1329" s="30">
        <v>10290647007</v>
      </c>
      <c r="I1329" s="30" t="s">
        <v>17</v>
      </c>
      <c r="J1329" s="30" t="s">
        <v>18</v>
      </c>
      <c r="K1329" s="30" t="s">
        <v>19</v>
      </c>
      <c r="L1329" s="30">
        <v>10290647</v>
      </c>
      <c r="M1329" s="30" t="s">
        <v>174</v>
      </c>
      <c r="N1329" s="30" t="s">
        <v>1142</v>
      </c>
      <c r="O1329" s="44" t="str">
        <f t="shared" si="88"/>
        <v/>
      </c>
      <c r="P1329" s="42">
        <v>13</v>
      </c>
      <c r="Q1329" s="30" t="s">
        <v>3389</v>
      </c>
      <c r="R1329" s="1" t="str">
        <f t="shared" si="85"/>
        <v>Married</v>
      </c>
    </row>
    <row r="1330" spans="1:18" s="45" customFormat="1" ht="16.5" customHeight="1" x14ac:dyDescent="0.25">
      <c r="A1330" s="42">
        <f t="shared" si="86"/>
        <v>9</v>
      </c>
      <c r="B1330" s="30" t="s">
        <v>13</v>
      </c>
      <c r="C1330" s="30" t="s">
        <v>14</v>
      </c>
      <c r="D1330" s="1" t="s">
        <v>668</v>
      </c>
      <c r="E1330" s="30" t="s">
        <v>23</v>
      </c>
      <c r="F1330" s="30">
        <v>7032063396</v>
      </c>
      <c r="G1330" s="43">
        <v>39083</v>
      </c>
      <c r="H1330" s="30">
        <v>10290647008</v>
      </c>
      <c r="I1330" s="30" t="s">
        <v>17</v>
      </c>
      <c r="J1330" s="30" t="s">
        <v>18</v>
      </c>
      <c r="K1330" s="30" t="s">
        <v>19</v>
      </c>
      <c r="L1330" s="30">
        <v>10290647</v>
      </c>
      <c r="M1330" s="30" t="s">
        <v>174</v>
      </c>
      <c r="N1330" s="30" t="s">
        <v>21</v>
      </c>
      <c r="O1330" s="44" t="str">
        <f t="shared" si="88"/>
        <v/>
      </c>
      <c r="P1330" s="42">
        <v>11</v>
      </c>
      <c r="Q1330" s="30" t="s">
        <v>1552</v>
      </c>
      <c r="R1330" s="1" t="str">
        <f t="shared" si="85"/>
        <v>Not traced</v>
      </c>
    </row>
    <row r="1331" spans="1:18" s="45" customFormat="1" ht="16.5" customHeight="1" x14ac:dyDescent="0.25">
      <c r="A1331" s="42">
        <f t="shared" si="86"/>
        <v>10</v>
      </c>
      <c r="B1331" s="30" t="s">
        <v>13</v>
      </c>
      <c r="C1331" s="30" t="s">
        <v>14</v>
      </c>
      <c r="D1331" s="1" t="s">
        <v>604</v>
      </c>
      <c r="E1331" s="30" t="s">
        <v>23</v>
      </c>
      <c r="F1331" s="30">
        <v>9493498312</v>
      </c>
      <c r="G1331" s="43">
        <v>39083</v>
      </c>
      <c r="H1331" s="30">
        <v>10290647001</v>
      </c>
      <c r="I1331" s="30" t="s">
        <v>17</v>
      </c>
      <c r="J1331" s="30" t="s">
        <v>18</v>
      </c>
      <c r="K1331" s="30" t="s">
        <v>19</v>
      </c>
      <c r="L1331" s="30">
        <v>10290647</v>
      </c>
      <c r="M1331" s="30" t="s">
        <v>174</v>
      </c>
      <c r="N1331" s="30" t="s">
        <v>21</v>
      </c>
      <c r="O1331" s="44" t="str">
        <f t="shared" si="88"/>
        <v>998493231833</v>
      </c>
      <c r="P1331" s="42">
        <v>1</v>
      </c>
      <c r="Q1331" s="30" t="s">
        <v>3362</v>
      </c>
      <c r="R1331" s="1" t="str">
        <f t="shared" si="85"/>
        <v>Studying in School / College</v>
      </c>
    </row>
    <row r="1332" spans="1:18" s="45" customFormat="1" ht="16.5" customHeight="1" x14ac:dyDescent="0.25">
      <c r="A1332" s="42">
        <f t="shared" si="86"/>
        <v>11</v>
      </c>
      <c r="B1332" s="30" t="s">
        <v>13</v>
      </c>
      <c r="C1332" s="30" t="s">
        <v>14</v>
      </c>
      <c r="D1332" s="1" t="s">
        <v>835</v>
      </c>
      <c r="E1332" s="30" t="s">
        <v>16</v>
      </c>
      <c r="F1332" s="30">
        <v>8500867691</v>
      </c>
      <c r="G1332" s="43">
        <v>38718</v>
      </c>
      <c r="H1332" s="30">
        <v>10290647008</v>
      </c>
      <c r="I1332" s="30" t="s">
        <v>17</v>
      </c>
      <c r="J1332" s="30" t="s">
        <v>18</v>
      </c>
      <c r="K1332" s="30" t="s">
        <v>19</v>
      </c>
      <c r="L1332" s="30">
        <v>10290647</v>
      </c>
      <c r="M1332" s="30" t="s">
        <v>174</v>
      </c>
      <c r="N1332" s="30" t="s">
        <v>21</v>
      </c>
      <c r="O1332" s="44" t="str">
        <f t="shared" si="88"/>
        <v/>
      </c>
      <c r="P1332" s="42">
        <v>11</v>
      </c>
      <c r="Q1332" s="30" t="s">
        <v>1552</v>
      </c>
      <c r="R1332" s="1" t="str">
        <f t="shared" si="85"/>
        <v>Not traced</v>
      </c>
    </row>
    <row r="1333" spans="1:18" s="45" customFormat="1" ht="16.5" customHeight="1" x14ac:dyDescent="0.25">
      <c r="A1333" s="42">
        <f t="shared" si="86"/>
        <v>12</v>
      </c>
      <c r="B1333" s="30" t="s">
        <v>13</v>
      </c>
      <c r="C1333" s="30" t="s">
        <v>14</v>
      </c>
      <c r="D1333" s="1" t="s">
        <v>173</v>
      </c>
      <c r="E1333" s="30" t="s">
        <v>23</v>
      </c>
      <c r="F1333" s="30">
        <v>7032063396</v>
      </c>
      <c r="G1333" s="43">
        <v>38718</v>
      </c>
      <c r="H1333" s="30">
        <v>10290647008</v>
      </c>
      <c r="I1333" s="30" t="s">
        <v>17</v>
      </c>
      <c r="J1333" s="30" t="s">
        <v>18</v>
      </c>
      <c r="K1333" s="30" t="s">
        <v>17</v>
      </c>
      <c r="L1333" s="30">
        <v>10290647</v>
      </c>
      <c r="M1333" s="30" t="s">
        <v>174</v>
      </c>
      <c r="N1333" s="30" t="s">
        <v>21</v>
      </c>
      <c r="O1333" s="44" t="s">
        <v>3857</v>
      </c>
      <c r="P1333" s="42">
        <v>10</v>
      </c>
      <c r="Q1333" s="30" t="s">
        <v>3858</v>
      </c>
      <c r="R1333" s="1" t="str">
        <f t="shared" si="85"/>
        <v xml:space="preserve">Drop Out </v>
      </c>
    </row>
    <row r="1334" spans="1:18" s="45" customFormat="1" ht="16.5" customHeight="1" x14ac:dyDescent="0.25">
      <c r="A1334" s="42">
        <f t="shared" si="86"/>
        <v>13</v>
      </c>
      <c r="B1334" s="30" t="s">
        <v>13</v>
      </c>
      <c r="C1334" s="30" t="s">
        <v>14</v>
      </c>
      <c r="D1334" s="1" t="s">
        <v>834</v>
      </c>
      <c r="E1334" s="30" t="s">
        <v>16</v>
      </c>
      <c r="F1334" s="30">
        <v>7032063396</v>
      </c>
      <c r="G1334" s="43">
        <v>39814</v>
      </c>
      <c r="H1334" s="30">
        <v>10290647008</v>
      </c>
      <c r="I1334" s="30" t="s">
        <v>17</v>
      </c>
      <c r="J1334" s="30" t="s">
        <v>18</v>
      </c>
      <c r="K1334" s="30" t="s">
        <v>17</v>
      </c>
      <c r="L1334" s="30">
        <v>10290647</v>
      </c>
      <c r="M1334" s="30" t="s">
        <v>174</v>
      </c>
      <c r="N1334" s="30" t="s">
        <v>21</v>
      </c>
      <c r="O1334" s="44" t="s">
        <v>3859</v>
      </c>
      <c r="P1334" s="42">
        <v>1</v>
      </c>
      <c r="Q1334" s="30" t="s">
        <v>3861</v>
      </c>
      <c r="R1334" s="1" t="str">
        <f t="shared" si="85"/>
        <v>Studying in School / College</v>
      </c>
    </row>
    <row r="1335" spans="1:18" s="45" customFormat="1" ht="16.5" customHeight="1" x14ac:dyDescent="0.25">
      <c r="A1335" s="42">
        <f t="shared" si="86"/>
        <v>14</v>
      </c>
      <c r="B1335" s="30" t="s">
        <v>13</v>
      </c>
      <c r="C1335" s="30" t="s">
        <v>14</v>
      </c>
      <c r="D1335" s="1" t="s">
        <v>1304</v>
      </c>
      <c r="E1335" s="30" t="s">
        <v>16</v>
      </c>
      <c r="F1335" s="46">
        <v>289595000000</v>
      </c>
      <c r="G1335" s="43">
        <v>41848</v>
      </c>
      <c r="H1335" s="30">
        <v>10290647008</v>
      </c>
      <c r="I1335" s="30" t="s">
        <v>17</v>
      </c>
      <c r="J1335" s="30" t="s">
        <v>18</v>
      </c>
      <c r="K1335" s="30" t="s">
        <v>19</v>
      </c>
      <c r="L1335" s="30">
        <v>10290647</v>
      </c>
      <c r="M1335" s="30" t="s">
        <v>174</v>
      </c>
      <c r="N1335" s="30" t="s">
        <v>1142</v>
      </c>
      <c r="O1335" s="44" t="str">
        <f t="shared" ref="O1335:O1340" si="89">IFERROR(VLOOKUP(D1335,GERDATA971,14,FALSE),"")</f>
        <v/>
      </c>
      <c r="P1335" s="42">
        <v>11</v>
      </c>
      <c r="Q1335" s="30" t="s">
        <v>1552</v>
      </c>
      <c r="R1335" s="1" t="str">
        <f t="shared" si="85"/>
        <v>Not traced</v>
      </c>
    </row>
    <row r="1336" spans="1:18" s="45" customFormat="1" ht="16.5" customHeight="1" x14ac:dyDescent="0.25">
      <c r="A1336" s="42">
        <f t="shared" si="86"/>
        <v>15</v>
      </c>
      <c r="B1336" s="30" t="s">
        <v>13</v>
      </c>
      <c r="C1336" s="30" t="s">
        <v>14</v>
      </c>
      <c r="D1336" s="1" t="s">
        <v>710</v>
      </c>
      <c r="E1336" s="30" t="s">
        <v>16</v>
      </c>
      <c r="F1336" s="30">
        <v>7032063396</v>
      </c>
      <c r="G1336" s="43">
        <v>38718</v>
      </c>
      <c r="H1336" s="30">
        <v>10290647008</v>
      </c>
      <c r="I1336" s="30" t="s">
        <v>17</v>
      </c>
      <c r="J1336" s="30" t="s">
        <v>18</v>
      </c>
      <c r="K1336" s="30" t="s">
        <v>19</v>
      </c>
      <c r="L1336" s="30">
        <v>10290647</v>
      </c>
      <c r="M1336" s="30" t="s">
        <v>174</v>
      </c>
      <c r="N1336" s="30" t="s">
        <v>21</v>
      </c>
      <c r="O1336" s="44" t="str">
        <f t="shared" si="89"/>
        <v/>
      </c>
      <c r="P1336" s="42">
        <v>11</v>
      </c>
      <c r="Q1336" s="30" t="s">
        <v>1552</v>
      </c>
      <c r="R1336" s="1" t="str">
        <f t="shared" si="85"/>
        <v>Not traced</v>
      </c>
    </row>
    <row r="1337" spans="1:18" s="45" customFormat="1" ht="16.5" customHeight="1" x14ac:dyDescent="0.25">
      <c r="A1337" s="42">
        <f t="shared" si="86"/>
        <v>16</v>
      </c>
      <c r="B1337" s="30" t="s">
        <v>13</v>
      </c>
      <c r="C1337" s="30" t="s">
        <v>14</v>
      </c>
      <c r="D1337" s="1" t="s">
        <v>185</v>
      </c>
      <c r="E1337" s="30" t="s">
        <v>23</v>
      </c>
      <c r="F1337" s="30"/>
      <c r="G1337" s="43">
        <v>39083</v>
      </c>
      <c r="H1337" s="30">
        <v>10290647007</v>
      </c>
      <c r="I1337" s="30" t="s">
        <v>17</v>
      </c>
      <c r="J1337" s="30" t="s">
        <v>18</v>
      </c>
      <c r="K1337" s="30" t="s">
        <v>19</v>
      </c>
      <c r="L1337" s="30">
        <v>10290647</v>
      </c>
      <c r="M1337" s="30" t="s">
        <v>174</v>
      </c>
      <c r="N1337" s="30" t="s">
        <v>21</v>
      </c>
      <c r="O1337" s="44" t="str">
        <f t="shared" si="89"/>
        <v>814586423655</v>
      </c>
      <c r="P1337" s="42">
        <v>1</v>
      </c>
      <c r="Q1337" s="30" t="s">
        <v>3393</v>
      </c>
      <c r="R1337" s="1" t="str">
        <f t="shared" si="85"/>
        <v>Studying in School / College</v>
      </c>
    </row>
    <row r="1338" spans="1:18" s="45" customFormat="1" ht="16.5" customHeight="1" x14ac:dyDescent="0.25">
      <c r="A1338" s="42">
        <f t="shared" si="86"/>
        <v>17</v>
      </c>
      <c r="B1338" s="30" t="s">
        <v>13</v>
      </c>
      <c r="C1338" s="30" t="s">
        <v>14</v>
      </c>
      <c r="D1338" s="1" t="s">
        <v>494</v>
      </c>
      <c r="E1338" s="30" t="s">
        <v>23</v>
      </c>
      <c r="F1338" s="30"/>
      <c r="G1338" s="43">
        <v>38718</v>
      </c>
      <c r="H1338" s="30">
        <v>10290647007</v>
      </c>
      <c r="I1338" s="30" t="s">
        <v>17</v>
      </c>
      <c r="J1338" s="30" t="s">
        <v>18</v>
      </c>
      <c r="K1338" s="30" t="s">
        <v>19</v>
      </c>
      <c r="L1338" s="30">
        <v>10290647</v>
      </c>
      <c r="M1338" s="30" t="s">
        <v>174</v>
      </c>
      <c r="N1338" s="30" t="s">
        <v>21</v>
      </c>
      <c r="O1338" s="44" t="str">
        <f t="shared" si="89"/>
        <v>210961448960</v>
      </c>
      <c r="P1338" s="42">
        <v>1</v>
      </c>
      <c r="Q1338" s="30" t="s">
        <v>3396</v>
      </c>
      <c r="R1338" s="1" t="str">
        <f t="shared" si="85"/>
        <v>Studying in School / College</v>
      </c>
    </row>
    <row r="1339" spans="1:18" s="45" customFormat="1" ht="16.5" customHeight="1" x14ac:dyDescent="0.25">
      <c r="A1339" s="42">
        <f t="shared" si="86"/>
        <v>18</v>
      </c>
      <c r="B1339" s="30" t="s">
        <v>13</v>
      </c>
      <c r="C1339" s="30" t="s">
        <v>14</v>
      </c>
      <c r="D1339" s="1" t="s">
        <v>1144</v>
      </c>
      <c r="E1339" s="30" t="s">
        <v>23</v>
      </c>
      <c r="F1339" s="46">
        <v>863327000000</v>
      </c>
      <c r="G1339" s="43">
        <v>40103</v>
      </c>
      <c r="H1339" s="30">
        <v>10290647001</v>
      </c>
      <c r="I1339" s="30" t="s">
        <v>17</v>
      </c>
      <c r="J1339" s="30" t="s">
        <v>18</v>
      </c>
      <c r="K1339" s="30" t="s">
        <v>19</v>
      </c>
      <c r="L1339" s="30">
        <v>10290647</v>
      </c>
      <c r="M1339" s="30" t="s">
        <v>174</v>
      </c>
      <c r="N1339" s="30" t="s">
        <v>1142</v>
      </c>
      <c r="O1339" s="44" t="str">
        <f t="shared" si="89"/>
        <v>863326737366</v>
      </c>
      <c r="P1339" s="42">
        <v>1</v>
      </c>
      <c r="Q1339" s="30" t="s">
        <v>3365</v>
      </c>
      <c r="R1339" s="1" t="str">
        <f t="shared" si="85"/>
        <v>Studying in School / College</v>
      </c>
    </row>
    <row r="1340" spans="1:18" s="45" customFormat="1" ht="16.5" customHeight="1" x14ac:dyDescent="0.25">
      <c r="A1340" s="42">
        <f t="shared" si="86"/>
        <v>19</v>
      </c>
      <c r="B1340" s="30" t="s">
        <v>13</v>
      </c>
      <c r="C1340" s="30" t="s">
        <v>14</v>
      </c>
      <c r="D1340" s="1" t="s">
        <v>179</v>
      </c>
      <c r="E1340" s="30" t="s">
        <v>16</v>
      </c>
      <c r="F1340" s="30">
        <v>9493498312</v>
      </c>
      <c r="G1340" s="43">
        <v>38598</v>
      </c>
      <c r="H1340" s="30">
        <v>10290647003</v>
      </c>
      <c r="I1340" s="30" t="s">
        <v>17</v>
      </c>
      <c r="J1340" s="30" t="s">
        <v>18</v>
      </c>
      <c r="K1340" s="30" t="s">
        <v>19</v>
      </c>
      <c r="L1340" s="30">
        <v>10290647</v>
      </c>
      <c r="M1340" s="30" t="s">
        <v>174</v>
      </c>
      <c r="N1340" s="30" t="s">
        <v>21</v>
      </c>
      <c r="O1340" s="44" t="str">
        <f t="shared" si="89"/>
        <v>589644305223</v>
      </c>
      <c r="P1340" s="42">
        <v>1</v>
      </c>
      <c r="Q1340" s="30" t="s">
        <v>3372</v>
      </c>
      <c r="R1340" s="1" t="str">
        <f t="shared" si="85"/>
        <v>Studying in School / College</v>
      </c>
    </row>
    <row r="1341" spans="1:18" s="45" customFormat="1" ht="16.5" customHeight="1" x14ac:dyDescent="0.25">
      <c r="A1341" s="42">
        <f t="shared" si="86"/>
        <v>20</v>
      </c>
      <c r="B1341" s="30" t="s">
        <v>13</v>
      </c>
      <c r="C1341" s="30" t="s">
        <v>14</v>
      </c>
      <c r="D1341" s="1" t="s">
        <v>769</v>
      </c>
      <c r="E1341" s="30" t="s">
        <v>16</v>
      </c>
      <c r="F1341" s="30">
        <v>9492791339</v>
      </c>
      <c r="G1341" s="43">
        <v>40179</v>
      </c>
      <c r="H1341" s="30">
        <v>10290647004</v>
      </c>
      <c r="I1341" s="30" t="s">
        <v>17</v>
      </c>
      <c r="J1341" s="30" t="s">
        <v>18</v>
      </c>
      <c r="K1341" s="30" t="s">
        <v>17</v>
      </c>
      <c r="L1341" s="30">
        <v>10290647</v>
      </c>
      <c r="M1341" s="30" t="s">
        <v>174</v>
      </c>
      <c r="N1341" s="30" t="s">
        <v>21</v>
      </c>
      <c r="O1341" s="44" t="s">
        <v>3863</v>
      </c>
      <c r="P1341" s="42">
        <v>10</v>
      </c>
      <c r="Q1341" s="30" t="s">
        <v>3405</v>
      </c>
      <c r="R1341" s="1" t="str">
        <f t="shared" si="85"/>
        <v xml:space="preserve">Drop Out </v>
      </c>
    </row>
    <row r="1342" spans="1:18" s="45" customFormat="1" ht="16.5" customHeight="1" x14ac:dyDescent="0.25">
      <c r="A1342" s="42">
        <f t="shared" si="86"/>
        <v>21</v>
      </c>
      <c r="B1342" s="30" t="s">
        <v>13</v>
      </c>
      <c r="C1342" s="30" t="s">
        <v>14</v>
      </c>
      <c r="D1342" s="1" t="s">
        <v>829</v>
      </c>
      <c r="E1342" s="30" t="s">
        <v>16</v>
      </c>
      <c r="F1342" s="30">
        <v>9492791339</v>
      </c>
      <c r="G1342" s="43">
        <v>40179</v>
      </c>
      <c r="H1342" s="30">
        <v>10290647004</v>
      </c>
      <c r="I1342" s="30" t="s">
        <v>17</v>
      </c>
      <c r="J1342" s="30" t="s">
        <v>18</v>
      </c>
      <c r="K1342" s="30" t="s">
        <v>19</v>
      </c>
      <c r="L1342" s="30">
        <v>10290647</v>
      </c>
      <c r="M1342" s="30" t="s">
        <v>174</v>
      </c>
      <c r="N1342" s="30" t="s">
        <v>21</v>
      </c>
      <c r="O1342" s="44" t="str">
        <f>IFERROR(VLOOKUP(D1342,GERDATA971,14,FALSE),"")</f>
        <v>522197401637</v>
      </c>
      <c r="P1342" s="42">
        <v>10</v>
      </c>
      <c r="Q1342" s="30" t="s">
        <v>3383</v>
      </c>
      <c r="R1342" s="1" t="str">
        <f t="shared" si="85"/>
        <v xml:space="preserve">Drop Out </v>
      </c>
    </row>
    <row r="1343" spans="1:18" s="45" customFormat="1" ht="16.5" customHeight="1" x14ac:dyDescent="0.25">
      <c r="A1343" s="42">
        <f t="shared" si="86"/>
        <v>22</v>
      </c>
      <c r="B1343" s="30" t="s">
        <v>13</v>
      </c>
      <c r="C1343" s="30" t="s">
        <v>14</v>
      </c>
      <c r="D1343" s="1" t="s">
        <v>585</v>
      </c>
      <c r="E1343" s="30" t="s">
        <v>16</v>
      </c>
      <c r="F1343" s="30">
        <v>9490476054</v>
      </c>
      <c r="G1343" s="43">
        <v>38718</v>
      </c>
      <c r="H1343" s="30">
        <v>10290647007</v>
      </c>
      <c r="I1343" s="30" t="s">
        <v>17</v>
      </c>
      <c r="J1343" s="30" t="s">
        <v>18</v>
      </c>
      <c r="K1343" s="30" t="s">
        <v>19</v>
      </c>
      <c r="L1343" s="30">
        <v>10290647</v>
      </c>
      <c r="M1343" s="30" t="s">
        <v>174</v>
      </c>
      <c r="N1343" s="30" t="s">
        <v>21</v>
      </c>
      <c r="O1343" s="44" t="str">
        <f>IFERROR(VLOOKUP(D1343,GERDATA971,14,FALSE),"")</f>
        <v>358293214251</v>
      </c>
      <c r="P1343" s="42">
        <v>1</v>
      </c>
      <c r="Q1343" s="30" t="s">
        <v>3398</v>
      </c>
      <c r="R1343" s="1" t="str">
        <f t="shared" si="85"/>
        <v>Studying in School / College</v>
      </c>
    </row>
  </sheetData>
  <autoFilter ref="A2:P1343"/>
  <sortState ref="A2:Q1342">
    <sortCondition ref="A2:A1342"/>
  </sortState>
  <mergeCells count="1">
    <mergeCell ref="A1:R1"/>
  </mergeCells>
  <pageMargins left="0.25" right="0.25" top="0.34" bottom="0.35" header="0.3" footer="0.3"/>
  <pageSetup paperSize="9" scale="78" fitToHeight="0" orientation="landscape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4"/>
  <sheetViews>
    <sheetView workbookViewId="0">
      <selection activeCell="B4" sqref="B4:Q4"/>
    </sheetView>
  </sheetViews>
  <sheetFormatPr defaultRowHeight="15" x14ac:dyDescent="0.25"/>
  <cols>
    <col min="2" max="2" width="9.140625" style="2"/>
  </cols>
  <sheetData>
    <row r="1" spans="1:18" ht="26.25" x14ac:dyDescent="0.55000000000000004">
      <c r="A1" s="73" t="s">
        <v>1337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4"/>
      <c r="P1" s="73"/>
      <c r="Q1" s="75"/>
      <c r="R1" s="4"/>
    </row>
    <row r="2" spans="1:18" ht="30" customHeight="1" x14ac:dyDescent="0.25">
      <c r="A2" s="12" t="s">
        <v>1338</v>
      </c>
      <c r="B2" s="12" t="s">
        <v>1343</v>
      </c>
      <c r="C2" s="12" t="s">
        <v>1339</v>
      </c>
      <c r="D2" s="12" t="s">
        <v>1340</v>
      </c>
      <c r="E2" s="12" t="s">
        <v>1341</v>
      </c>
      <c r="F2" s="12" t="s">
        <v>1342</v>
      </c>
      <c r="G2" s="12" t="s">
        <v>1343</v>
      </c>
      <c r="H2" s="12" t="s">
        <v>1344</v>
      </c>
      <c r="I2" s="12" t="s">
        <v>1345</v>
      </c>
      <c r="J2" s="12" t="s">
        <v>1346</v>
      </c>
      <c r="K2" s="12" t="s">
        <v>1347</v>
      </c>
      <c r="L2" s="12" t="s">
        <v>1348</v>
      </c>
      <c r="M2" s="12" t="s">
        <v>1349</v>
      </c>
      <c r="N2" s="13" t="s">
        <v>1350</v>
      </c>
      <c r="O2" s="14" t="s">
        <v>1351</v>
      </c>
      <c r="P2" s="13" t="s">
        <v>1352</v>
      </c>
      <c r="Q2" s="13" t="s">
        <v>1353</v>
      </c>
      <c r="R2" s="12" t="s">
        <v>1354</v>
      </c>
    </row>
    <row r="3" spans="1:18" s="2" customFormat="1" ht="30" customHeight="1" x14ac:dyDescent="0.25">
      <c r="A3" s="12"/>
      <c r="B3" s="12">
        <v>1</v>
      </c>
      <c r="C3" s="12">
        <v>2</v>
      </c>
      <c r="D3" s="12">
        <v>3</v>
      </c>
      <c r="E3" s="12">
        <v>4</v>
      </c>
      <c r="F3" s="12">
        <v>5</v>
      </c>
      <c r="G3" s="12">
        <v>6</v>
      </c>
      <c r="H3" s="12">
        <v>7</v>
      </c>
      <c r="I3" s="12">
        <v>8</v>
      </c>
      <c r="J3" s="12">
        <v>9</v>
      </c>
      <c r="K3" s="12">
        <v>10</v>
      </c>
      <c r="L3" s="12">
        <v>11</v>
      </c>
      <c r="M3" s="12">
        <v>12</v>
      </c>
      <c r="N3" s="12">
        <v>13</v>
      </c>
      <c r="O3" s="12">
        <v>14</v>
      </c>
      <c r="P3" s="12">
        <v>15</v>
      </c>
      <c r="Q3" s="12">
        <v>16</v>
      </c>
      <c r="R3" s="12">
        <v>17</v>
      </c>
    </row>
    <row r="4" spans="1:18" ht="78.75" x14ac:dyDescent="0.25">
      <c r="A4" s="11">
        <v>1</v>
      </c>
      <c r="B4" s="6" t="s">
        <v>737</v>
      </c>
      <c r="C4" s="6" t="s">
        <v>14</v>
      </c>
      <c r="D4" s="6" t="s">
        <v>26</v>
      </c>
      <c r="E4" s="6">
        <v>10290625</v>
      </c>
      <c r="F4" s="6">
        <v>10290625001</v>
      </c>
      <c r="G4" s="6" t="s">
        <v>737</v>
      </c>
      <c r="H4" s="15">
        <v>38718</v>
      </c>
      <c r="I4" s="16">
        <v>17</v>
      </c>
      <c r="J4" s="11" t="s">
        <v>1355</v>
      </c>
      <c r="K4" s="11">
        <v>8500977950</v>
      </c>
      <c r="L4" s="6" t="s">
        <v>1356</v>
      </c>
      <c r="M4" s="11">
        <v>7569876878</v>
      </c>
      <c r="N4" s="11" t="s">
        <v>1357</v>
      </c>
      <c r="O4" s="16" t="s">
        <v>1358</v>
      </c>
      <c r="P4" s="7" t="s">
        <v>1359</v>
      </c>
      <c r="Q4" s="7" t="s">
        <v>1360</v>
      </c>
      <c r="R4" s="6" t="s">
        <v>1361</v>
      </c>
    </row>
    <row r="5" spans="1:18" ht="63" x14ac:dyDescent="0.25">
      <c r="A5" s="11">
        <v>2</v>
      </c>
      <c r="B5" s="6" t="s">
        <v>259</v>
      </c>
      <c r="C5" s="6" t="s">
        <v>14</v>
      </c>
      <c r="D5" s="6" t="s">
        <v>26</v>
      </c>
      <c r="E5" s="6">
        <v>10290625</v>
      </c>
      <c r="F5" s="6">
        <v>10290625001</v>
      </c>
      <c r="G5" s="6" t="s">
        <v>259</v>
      </c>
      <c r="H5" s="15">
        <v>43268</v>
      </c>
      <c r="I5" s="16">
        <v>5</v>
      </c>
      <c r="J5" s="11" t="s">
        <v>1355</v>
      </c>
      <c r="K5" s="11">
        <v>8985064247</v>
      </c>
      <c r="L5" s="6" t="s">
        <v>1356</v>
      </c>
      <c r="M5" s="11">
        <v>7569876878</v>
      </c>
      <c r="N5" s="11" t="s">
        <v>1357</v>
      </c>
      <c r="O5" s="16" t="s">
        <v>1362</v>
      </c>
      <c r="P5" s="7" t="s">
        <v>1363</v>
      </c>
      <c r="Q5" s="7" t="s">
        <v>1364</v>
      </c>
      <c r="R5" s="6" t="s">
        <v>1365</v>
      </c>
    </row>
    <row r="6" spans="1:18" ht="47.25" x14ac:dyDescent="0.25">
      <c r="A6" s="11">
        <v>3</v>
      </c>
      <c r="B6" s="6" t="s">
        <v>217</v>
      </c>
      <c r="C6" s="6" t="s">
        <v>14</v>
      </c>
      <c r="D6" s="6" t="s">
        <v>26</v>
      </c>
      <c r="E6" s="6">
        <v>10290625</v>
      </c>
      <c r="F6" s="6">
        <v>10290625002</v>
      </c>
      <c r="G6" s="6" t="s">
        <v>217</v>
      </c>
      <c r="H6" s="15">
        <v>38718</v>
      </c>
      <c r="I6" s="16">
        <v>17</v>
      </c>
      <c r="J6" s="11" t="s">
        <v>1366</v>
      </c>
      <c r="K6" s="11">
        <v>9493668954</v>
      </c>
      <c r="L6" s="6" t="s">
        <v>1367</v>
      </c>
      <c r="M6" s="11">
        <v>9491886270</v>
      </c>
      <c r="N6" s="11" t="s">
        <v>1368</v>
      </c>
      <c r="O6" s="16" t="s">
        <v>1369</v>
      </c>
      <c r="P6" s="7" t="s">
        <v>1370</v>
      </c>
      <c r="Q6" s="7" t="s">
        <v>1371</v>
      </c>
      <c r="R6" s="6" t="s">
        <v>1372</v>
      </c>
    </row>
    <row r="7" spans="1:18" ht="47.25" x14ac:dyDescent="0.25">
      <c r="A7" s="11">
        <v>4</v>
      </c>
      <c r="B7" s="6" t="s">
        <v>1306</v>
      </c>
      <c r="C7" s="6" t="s">
        <v>14</v>
      </c>
      <c r="D7" s="6" t="s">
        <v>26</v>
      </c>
      <c r="E7" s="6">
        <v>10290625</v>
      </c>
      <c r="F7" s="6">
        <v>10290625002</v>
      </c>
      <c r="G7" s="6" t="s">
        <v>1306</v>
      </c>
      <c r="H7" s="15">
        <v>39284</v>
      </c>
      <c r="I7" s="16">
        <v>16</v>
      </c>
      <c r="J7" s="11" t="s">
        <v>1366</v>
      </c>
      <c r="K7" s="11">
        <v>8500319826</v>
      </c>
      <c r="L7" s="6" t="s">
        <v>1367</v>
      </c>
      <c r="M7" s="11">
        <v>9491886270</v>
      </c>
      <c r="N7" s="11" t="s">
        <v>1368</v>
      </c>
      <c r="O7" s="16" t="s">
        <v>1373</v>
      </c>
      <c r="P7" s="7" t="s">
        <v>1374</v>
      </c>
      <c r="Q7" s="7" t="s">
        <v>1375</v>
      </c>
      <c r="R7" s="6" t="s">
        <v>1372</v>
      </c>
    </row>
    <row r="8" spans="1:18" ht="47.25" x14ac:dyDescent="0.25">
      <c r="A8" s="11">
        <v>5</v>
      </c>
      <c r="B8" s="6" t="s">
        <v>532</v>
      </c>
      <c r="C8" s="6" t="s">
        <v>14</v>
      </c>
      <c r="D8" s="6" t="s">
        <v>26</v>
      </c>
      <c r="E8" s="6">
        <v>10290625</v>
      </c>
      <c r="F8" s="6">
        <v>10290625002</v>
      </c>
      <c r="G8" s="6" t="s">
        <v>532</v>
      </c>
      <c r="H8" s="15">
        <v>38718</v>
      </c>
      <c r="I8" s="16">
        <v>17</v>
      </c>
      <c r="J8" s="11" t="s">
        <v>1366</v>
      </c>
      <c r="K8" s="11">
        <v>9491886270</v>
      </c>
      <c r="L8" s="6" t="s">
        <v>1367</v>
      </c>
      <c r="M8" s="11">
        <v>9491886270</v>
      </c>
      <c r="N8" s="11" t="s">
        <v>1368</v>
      </c>
      <c r="O8" s="16" t="s">
        <v>1376</v>
      </c>
      <c r="P8" s="7" t="s">
        <v>1377</v>
      </c>
      <c r="Q8" s="7" t="s">
        <v>1375</v>
      </c>
      <c r="R8" s="6" t="s">
        <v>1372</v>
      </c>
    </row>
    <row r="9" spans="1:18" ht="47.25" x14ac:dyDescent="0.25">
      <c r="A9" s="11">
        <v>6</v>
      </c>
      <c r="B9" s="6" t="s">
        <v>1310</v>
      </c>
      <c r="C9" s="6" t="s">
        <v>14</v>
      </c>
      <c r="D9" s="6" t="s">
        <v>26</v>
      </c>
      <c r="E9" s="6">
        <v>10290625</v>
      </c>
      <c r="F9" s="6">
        <v>10290625002</v>
      </c>
      <c r="G9" s="6" t="s">
        <v>1310</v>
      </c>
      <c r="H9" s="15">
        <v>39083</v>
      </c>
      <c r="I9" s="16">
        <v>16</v>
      </c>
      <c r="J9" s="11" t="s">
        <v>1366</v>
      </c>
      <c r="K9" s="11">
        <v>9493668954</v>
      </c>
      <c r="L9" s="6" t="s">
        <v>1367</v>
      </c>
      <c r="M9" s="11">
        <v>9491886270</v>
      </c>
      <c r="N9" s="11" t="s">
        <v>1368</v>
      </c>
      <c r="O9" s="16" t="s">
        <v>1378</v>
      </c>
      <c r="P9" s="7" t="s">
        <v>1379</v>
      </c>
      <c r="Q9" s="7" t="s">
        <v>1380</v>
      </c>
      <c r="R9" s="6" t="s">
        <v>1372</v>
      </c>
    </row>
    <row r="10" spans="1:18" ht="63" x14ac:dyDescent="0.25">
      <c r="A10" s="11">
        <v>7</v>
      </c>
      <c r="B10" s="6" t="s">
        <v>1321</v>
      </c>
      <c r="C10" s="6" t="s">
        <v>14</v>
      </c>
      <c r="D10" s="6" t="s">
        <v>26</v>
      </c>
      <c r="E10" s="6">
        <v>10290625</v>
      </c>
      <c r="F10" s="6">
        <v>10290625002</v>
      </c>
      <c r="G10" s="6" t="s">
        <v>1321</v>
      </c>
      <c r="H10" s="15">
        <v>41277</v>
      </c>
      <c r="I10" s="16">
        <v>10</v>
      </c>
      <c r="J10" s="11" t="s">
        <v>1355</v>
      </c>
      <c r="K10" s="11">
        <v>9493668954</v>
      </c>
      <c r="L10" s="6" t="s">
        <v>1367</v>
      </c>
      <c r="M10" s="11">
        <v>9491886270</v>
      </c>
      <c r="N10" s="11" t="s">
        <v>1368</v>
      </c>
      <c r="O10" s="16" t="s">
        <v>1381</v>
      </c>
      <c r="P10" s="7" t="s">
        <v>1382</v>
      </c>
      <c r="Q10" s="7" t="s">
        <v>1383</v>
      </c>
      <c r="R10" s="6" t="s">
        <v>1372</v>
      </c>
    </row>
    <row r="11" spans="1:18" ht="47.25" x14ac:dyDescent="0.25">
      <c r="A11" s="11">
        <v>8</v>
      </c>
      <c r="B11" s="6" t="s">
        <v>1186</v>
      </c>
      <c r="C11" s="6" t="s">
        <v>14</v>
      </c>
      <c r="D11" s="6" t="s">
        <v>26</v>
      </c>
      <c r="E11" s="6">
        <v>10290625</v>
      </c>
      <c r="F11" s="6">
        <v>10290625002</v>
      </c>
      <c r="G11" s="6" t="s">
        <v>1186</v>
      </c>
      <c r="H11" s="15">
        <v>39448</v>
      </c>
      <c r="I11" s="16">
        <v>15</v>
      </c>
      <c r="J11" s="11" t="s">
        <v>1366</v>
      </c>
      <c r="K11" s="11">
        <v>8897097726</v>
      </c>
      <c r="L11" s="6" t="s">
        <v>1367</v>
      </c>
      <c r="M11" s="11">
        <v>9491886270</v>
      </c>
      <c r="N11" s="11" t="s">
        <v>1368</v>
      </c>
      <c r="O11" s="16" t="s">
        <v>1384</v>
      </c>
      <c r="P11" s="7" t="s">
        <v>1385</v>
      </c>
      <c r="Q11" s="7" t="s">
        <v>1380</v>
      </c>
      <c r="R11" s="6" t="s">
        <v>1372</v>
      </c>
    </row>
    <row r="12" spans="1:18" ht="47.25" x14ac:dyDescent="0.25">
      <c r="A12" s="11">
        <v>9</v>
      </c>
      <c r="B12" s="6" t="s">
        <v>158</v>
      </c>
      <c r="C12" s="6" t="s">
        <v>14</v>
      </c>
      <c r="D12" s="6" t="s">
        <v>26</v>
      </c>
      <c r="E12" s="6">
        <v>10290625</v>
      </c>
      <c r="F12" s="6">
        <v>10290625002</v>
      </c>
      <c r="G12" s="6" t="s">
        <v>158</v>
      </c>
      <c r="H12" s="15">
        <v>38940</v>
      </c>
      <c r="I12" s="16">
        <v>17</v>
      </c>
      <c r="J12" s="11" t="s">
        <v>1366</v>
      </c>
      <c r="K12" s="11">
        <v>9494150670</v>
      </c>
      <c r="L12" s="6" t="s">
        <v>1367</v>
      </c>
      <c r="M12" s="11">
        <v>9491886270</v>
      </c>
      <c r="N12" s="11" t="s">
        <v>1368</v>
      </c>
      <c r="O12" s="16" t="s">
        <v>1386</v>
      </c>
      <c r="P12" s="7" t="s">
        <v>1387</v>
      </c>
      <c r="Q12" s="7" t="s">
        <v>1388</v>
      </c>
      <c r="R12" s="6" t="s">
        <v>1372</v>
      </c>
    </row>
    <row r="13" spans="1:18" ht="63" x14ac:dyDescent="0.25">
      <c r="A13" s="11">
        <v>10</v>
      </c>
      <c r="B13" s="6" t="s">
        <v>1148</v>
      </c>
      <c r="C13" s="6" t="s">
        <v>14</v>
      </c>
      <c r="D13" s="6" t="s">
        <v>26</v>
      </c>
      <c r="E13" s="6">
        <v>10290625</v>
      </c>
      <c r="F13" s="6">
        <v>10290625002</v>
      </c>
      <c r="G13" s="6" t="s">
        <v>1148</v>
      </c>
      <c r="H13" s="15">
        <v>41308</v>
      </c>
      <c r="I13" s="16">
        <v>10</v>
      </c>
      <c r="J13" s="11" t="s">
        <v>1366</v>
      </c>
      <c r="K13" s="11">
        <v>9493668954</v>
      </c>
      <c r="L13" s="6" t="s">
        <v>1367</v>
      </c>
      <c r="M13" s="11">
        <v>9491886270</v>
      </c>
      <c r="N13" s="11" t="s">
        <v>1368</v>
      </c>
      <c r="O13" s="16" t="s">
        <v>1389</v>
      </c>
      <c r="P13" s="7" t="s">
        <v>1390</v>
      </c>
      <c r="Q13" s="7" t="s">
        <v>1383</v>
      </c>
      <c r="R13" s="6" t="s">
        <v>1372</v>
      </c>
    </row>
    <row r="14" spans="1:18" ht="63" x14ac:dyDescent="0.25">
      <c r="A14" s="11">
        <v>11</v>
      </c>
      <c r="B14" s="6" t="s">
        <v>1262</v>
      </c>
      <c r="C14" s="6" t="s">
        <v>14</v>
      </c>
      <c r="D14" s="6" t="s">
        <v>26</v>
      </c>
      <c r="E14" s="6">
        <v>10290625</v>
      </c>
      <c r="F14" s="6">
        <v>10290625002</v>
      </c>
      <c r="G14" s="6" t="s">
        <v>1262</v>
      </c>
      <c r="H14" s="15">
        <v>39083</v>
      </c>
      <c r="I14" s="16">
        <v>16</v>
      </c>
      <c r="J14" s="11" t="s">
        <v>1366</v>
      </c>
      <c r="K14" s="11">
        <v>9493668954</v>
      </c>
      <c r="L14" s="6" t="s">
        <v>1367</v>
      </c>
      <c r="M14" s="11">
        <v>9491886270</v>
      </c>
      <c r="N14" s="11" t="s">
        <v>1368</v>
      </c>
      <c r="O14" s="16" t="s">
        <v>1391</v>
      </c>
      <c r="P14" s="7" t="s">
        <v>1392</v>
      </c>
      <c r="Q14" s="7" t="s">
        <v>1380</v>
      </c>
      <c r="R14" s="6" t="s">
        <v>1372</v>
      </c>
    </row>
    <row r="15" spans="1:18" ht="63" x14ac:dyDescent="0.25">
      <c r="A15" s="11">
        <v>12</v>
      </c>
      <c r="B15" s="6" t="s">
        <v>594</v>
      </c>
      <c r="C15" s="6" t="s">
        <v>14</v>
      </c>
      <c r="D15" s="6" t="s">
        <v>26</v>
      </c>
      <c r="E15" s="6">
        <v>10290625</v>
      </c>
      <c r="F15" s="6">
        <v>10290625003</v>
      </c>
      <c r="G15" s="6" t="s">
        <v>594</v>
      </c>
      <c r="H15" s="15">
        <v>40058</v>
      </c>
      <c r="I15" s="16">
        <v>14</v>
      </c>
      <c r="J15" s="11" t="s">
        <v>1366</v>
      </c>
      <c r="K15" s="11">
        <v>8333092975</v>
      </c>
      <c r="L15" s="6" t="s">
        <v>1393</v>
      </c>
      <c r="M15" s="11">
        <v>8985536532</v>
      </c>
      <c r="N15" s="11" t="s">
        <v>26</v>
      </c>
      <c r="O15" s="16" t="s">
        <v>1394</v>
      </c>
      <c r="P15" s="7" t="s">
        <v>1395</v>
      </c>
      <c r="Q15" s="7" t="s">
        <v>1396</v>
      </c>
      <c r="R15" s="6" t="s">
        <v>1372</v>
      </c>
    </row>
    <row r="16" spans="1:18" ht="63" x14ac:dyDescent="0.25">
      <c r="A16" s="11">
        <v>13</v>
      </c>
      <c r="B16" s="6" t="s">
        <v>765</v>
      </c>
      <c r="C16" s="6" t="s">
        <v>14</v>
      </c>
      <c r="D16" s="6" t="s">
        <v>26</v>
      </c>
      <c r="E16" s="6">
        <v>10290625</v>
      </c>
      <c r="F16" s="6">
        <v>10290625003</v>
      </c>
      <c r="G16" s="6" t="s">
        <v>765</v>
      </c>
      <c r="H16" s="15">
        <v>39448</v>
      </c>
      <c r="I16" s="16">
        <v>15</v>
      </c>
      <c r="J16" s="11" t="s">
        <v>1366</v>
      </c>
      <c r="K16" s="11">
        <v>8333092975</v>
      </c>
      <c r="L16" s="6" t="s">
        <v>1393</v>
      </c>
      <c r="M16" s="11">
        <v>8985536532</v>
      </c>
      <c r="N16" s="11" t="s">
        <v>26</v>
      </c>
      <c r="O16" s="16" t="s">
        <v>1397</v>
      </c>
      <c r="P16" s="7" t="s">
        <v>1398</v>
      </c>
      <c r="Q16" s="7" t="s">
        <v>1399</v>
      </c>
      <c r="R16" s="6" t="s">
        <v>1400</v>
      </c>
    </row>
    <row r="17" spans="1:18" ht="63" x14ac:dyDescent="0.25">
      <c r="A17" s="11">
        <v>14</v>
      </c>
      <c r="B17" s="6" t="s">
        <v>692</v>
      </c>
      <c r="C17" s="6" t="s">
        <v>14</v>
      </c>
      <c r="D17" s="6" t="s">
        <v>26</v>
      </c>
      <c r="E17" s="6">
        <v>10290625</v>
      </c>
      <c r="F17" s="6">
        <v>10290625003</v>
      </c>
      <c r="G17" s="6" t="s">
        <v>692</v>
      </c>
      <c r="H17" s="15">
        <v>39236</v>
      </c>
      <c r="I17" s="16">
        <v>16</v>
      </c>
      <c r="J17" s="11" t="s">
        <v>1355</v>
      </c>
      <c r="K17" s="11">
        <v>7382982634</v>
      </c>
      <c r="L17" s="6" t="s">
        <v>1393</v>
      </c>
      <c r="M17" s="11">
        <v>8985536532</v>
      </c>
      <c r="N17" s="11" t="s">
        <v>26</v>
      </c>
      <c r="O17" s="16" t="s">
        <v>1401</v>
      </c>
      <c r="P17" s="7" t="s">
        <v>1402</v>
      </c>
      <c r="Q17" s="7" t="s">
        <v>1403</v>
      </c>
      <c r="R17" s="6" t="s">
        <v>1400</v>
      </c>
    </row>
    <row r="18" spans="1:18" ht="63" x14ac:dyDescent="0.25">
      <c r="A18" s="11">
        <v>15</v>
      </c>
      <c r="B18" s="6" t="s">
        <v>548</v>
      </c>
      <c r="C18" s="6" t="s">
        <v>14</v>
      </c>
      <c r="D18" s="6" t="s">
        <v>26</v>
      </c>
      <c r="E18" s="6">
        <v>10290625</v>
      </c>
      <c r="F18" s="6">
        <v>10290625004</v>
      </c>
      <c r="G18" s="6" t="s">
        <v>548</v>
      </c>
      <c r="H18" s="15">
        <v>40179</v>
      </c>
      <c r="I18" s="16">
        <v>13</v>
      </c>
      <c r="J18" s="11" t="s">
        <v>1355</v>
      </c>
      <c r="K18" s="11">
        <v>8985738697</v>
      </c>
      <c r="L18" s="6" t="s">
        <v>1404</v>
      </c>
      <c r="M18" s="11">
        <v>9440768927</v>
      </c>
      <c r="N18" s="11" t="s">
        <v>1405</v>
      </c>
      <c r="O18" s="16" t="s">
        <v>1406</v>
      </c>
      <c r="P18" s="7" t="s">
        <v>1407</v>
      </c>
      <c r="Q18" s="7" t="s">
        <v>1408</v>
      </c>
      <c r="R18" s="6" t="s">
        <v>1400</v>
      </c>
    </row>
    <row r="19" spans="1:18" ht="63" x14ac:dyDescent="0.25">
      <c r="A19" s="11">
        <v>16</v>
      </c>
      <c r="B19" s="6" t="s">
        <v>782</v>
      </c>
      <c r="C19" s="6" t="s">
        <v>14</v>
      </c>
      <c r="D19" s="6" t="s">
        <v>26</v>
      </c>
      <c r="E19" s="6">
        <v>10290625</v>
      </c>
      <c r="F19" s="6">
        <v>10290625004</v>
      </c>
      <c r="G19" s="6" t="s">
        <v>782</v>
      </c>
      <c r="H19" s="15">
        <v>39331</v>
      </c>
      <c r="I19" s="16">
        <v>16</v>
      </c>
      <c r="J19" s="11" t="s">
        <v>1355</v>
      </c>
      <c r="K19" s="11">
        <v>8500977950</v>
      </c>
      <c r="L19" s="6" t="s">
        <v>1404</v>
      </c>
      <c r="M19" s="11">
        <v>9440768927</v>
      </c>
      <c r="N19" s="11" t="s">
        <v>1405</v>
      </c>
      <c r="O19" s="16" t="s">
        <v>1409</v>
      </c>
      <c r="P19" s="7" t="s">
        <v>1410</v>
      </c>
      <c r="Q19" s="7" t="s">
        <v>1411</v>
      </c>
      <c r="R19" s="6" t="s">
        <v>1411</v>
      </c>
    </row>
    <row r="20" spans="1:18" ht="63" x14ac:dyDescent="0.25">
      <c r="A20" s="11">
        <v>17</v>
      </c>
      <c r="B20" s="6" t="s">
        <v>226</v>
      </c>
      <c r="C20" s="6" t="s">
        <v>14</v>
      </c>
      <c r="D20" s="6" t="s">
        <v>26</v>
      </c>
      <c r="E20" s="6">
        <v>10290625</v>
      </c>
      <c r="F20" s="6">
        <v>10290625004</v>
      </c>
      <c r="G20" s="6" t="s">
        <v>226</v>
      </c>
      <c r="H20" s="15">
        <v>39301</v>
      </c>
      <c r="I20" s="16">
        <v>16</v>
      </c>
      <c r="J20" s="11" t="s">
        <v>1366</v>
      </c>
      <c r="K20" s="11">
        <v>8500977950</v>
      </c>
      <c r="L20" s="6" t="s">
        <v>1404</v>
      </c>
      <c r="M20" s="11">
        <v>9440768927</v>
      </c>
      <c r="N20" s="11" t="s">
        <v>1405</v>
      </c>
      <c r="O20" s="16" t="s">
        <v>1412</v>
      </c>
      <c r="P20" s="7" t="s">
        <v>1410</v>
      </c>
      <c r="Q20" s="7" t="s">
        <v>1413</v>
      </c>
      <c r="R20" s="6" t="s">
        <v>1372</v>
      </c>
    </row>
    <row r="21" spans="1:18" ht="63" x14ac:dyDescent="0.25">
      <c r="A21" s="11">
        <v>18</v>
      </c>
      <c r="B21" s="6" t="s">
        <v>961</v>
      </c>
      <c r="C21" s="6" t="s">
        <v>14</v>
      </c>
      <c r="D21" s="6" t="s">
        <v>26</v>
      </c>
      <c r="E21" s="6">
        <v>10290625</v>
      </c>
      <c r="F21" s="6">
        <v>10290625004</v>
      </c>
      <c r="G21" s="6" t="s">
        <v>961</v>
      </c>
      <c r="H21" s="15">
        <v>39604</v>
      </c>
      <c r="I21" s="16">
        <v>15</v>
      </c>
      <c r="J21" s="11" t="s">
        <v>1355</v>
      </c>
      <c r="K21" s="11">
        <v>8500977923</v>
      </c>
      <c r="L21" s="6" t="s">
        <v>1404</v>
      </c>
      <c r="M21" s="11">
        <v>9440768927</v>
      </c>
      <c r="N21" s="11" t="s">
        <v>1405</v>
      </c>
      <c r="O21" s="16" t="s">
        <v>1414</v>
      </c>
      <c r="P21" s="7" t="s">
        <v>1410</v>
      </c>
      <c r="Q21" s="7" t="s">
        <v>1408</v>
      </c>
      <c r="R21" s="6" t="s">
        <v>1400</v>
      </c>
    </row>
    <row r="22" spans="1:18" ht="63" x14ac:dyDescent="0.25">
      <c r="A22" s="11">
        <v>19</v>
      </c>
      <c r="B22" s="6" t="s">
        <v>154</v>
      </c>
      <c r="C22" s="6" t="s">
        <v>14</v>
      </c>
      <c r="D22" s="6" t="s">
        <v>26</v>
      </c>
      <c r="E22" s="6">
        <v>10290625</v>
      </c>
      <c r="F22" s="6">
        <v>10290625005</v>
      </c>
      <c r="G22" s="6" t="s">
        <v>154</v>
      </c>
      <c r="H22" s="15">
        <v>41935</v>
      </c>
      <c r="I22" s="16">
        <v>9</v>
      </c>
      <c r="J22" s="11" t="s">
        <v>1366</v>
      </c>
      <c r="K22" s="11">
        <v>9502452058</v>
      </c>
      <c r="L22" s="6" t="s">
        <v>1415</v>
      </c>
      <c r="M22" s="11">
        <v>9502452058</v>
      </c>
      <c r="N22" s="11" t="s">
        <v>1405</v>
      </c>
      <c r="O22" s="16" t="s">
        <v>1416</v>
      </c>
      <c r="P22" s="7" t="s">
        <v>1417</v>
      </c>
      <c r="Q22" s="7" t="s">
        <v>1418</v>
      </c>
      <c r="R22" s="6" t="s">
        <v>1372</v>
      </c>
    </row>
    <row r="23" spans="1:18" ht="94.5" x14ac:dyDescent="0.25">
      <c r="A23" s="11">
        <v>20</v>
      </c>
      <c r="B23" s="6" t="s">
        <v>358</v>
      </c>
      <c r="C23" s="6" t="s">
        <v>14</v>
      </c>
      <c r="D23" s="6" t="s">
        <v>26</v>
      </c>
      <c r="E23" s="6">
        <v>10290625</v>
      </c>
      <c r="F23" s="6">
        <v>10290625006</v>
      </c>
      <c r="G23" s="6" t="s">
        <v>358</v>
      </c>
      <c r="H23" s="15">
        <v>39448</v>
      </c>
      <c r="I23" s="16">
        <v>15</v>
      </c>
      <c r="J23" s="11" t="s">
        <v>1355</v>
      </c>
      <c r="K23" s="11">
        <v>8333092975</v>
      </c>
      <c r="L23" s="6" t="s">
        <v>1419</v>
      </c>
      <c r="M23" s="11">
        <v>9391123005</v>
      </c>
      <c r="N23" s="11" t="s">
        <v>26</v>
      </c>
      <c r="O23" s="16" t="s">
        <v>1420</v>
      </c>
      <c r="P23" s="7" t="s">
        <v>1421</v>
      </c>
      <c r="Q23" s="7" t="s">
        <v>1422</v>
      </c>
      <c r="R23" s="6" t="s">
        <v>1372</v>
      </c>
    </row>
    <row r="24" spans="1:18" ht="94.5" x14ac:dyDescent="0.25">
      <c r="A24" s="11">
        <v>21</v>
      </c>
      <c r="B24" s="6" t="s">
        <v>1009</v>
      </c>
      <c r="C24" s="6" t="s">
        <v>14</v>
      </c>
      <c r="D24" s="6" t="s">
        <v>26</v>
      </c>
      <c r="E24" s="6">
        <v>10290625</v>
      </c>
      <c r="F24" s="6">
        <v>10290625006</v>
      </c>
      <c r="G24" s="6" t="s">
        <v>1009</v>
      </c>
      <c r="H24" s="15">
        <v>39453</v>
      </c>
      <c r="I24" s="16">
        <v>15</v>
      </c>
      <c r="J24" s="11" t="s">
        <v>1366</v>
      </c>
      <c r="K24" s="11">
        <v>9989695088</v>
      </c>
      <c r="L24" s="6" t="s">
        <v>1419</v>
      </c>
      <c r="M24" s="11">
        <v>9391123005</v>
      </c>
      <c r="N24" s="11" t="s">
        <v>26</v>
      </c>
      <c r="O24" s="16" t="s">
        <v>1423</v>
      </c>
      <c r="P24" s="7" t="s">
        <v>1424</v>
      </c>
      <c r="Q24" s="7" t="s">
        <v>1425</v>
      </c>
      <c r="R24" s="6" t="s">
        <v>1372</v>
      </c>
    </row>
    <row r="25" spans="1:18" ht="94.5" x14ac:dyDescent="0.25">
      <c r="A25" s="11">
        <v>22</v>
      </c>
      <c r="B25" s="6" t="s">
        <v>755</v>
      </c>
      <c r="C25" s="6" t="s">
        <v>14</v>
      </c>
      <c r="D25" s="6" t="s">
        <v>26</v>
      </c>
      <c r="E25" s="6">
        <v>10290625</v>
      </c>
      <c r="F25" s="6">
        <v>10290625006</v>
      </c>
      <c r="G25" s="6" t="s">
        <v>755</v>
      </c>
      <c r="H25" s="15">
        <v>38723</v>
      </c>
      <c r="I25" s="16">
        <v>17</v>
      </c>
      <c r="J25" s="11" t="s">
        <v>1366</v>
      </c>
      <c r="K25" s="11">
        <v>9989695088</v>
      </c>
      <c r="L25" s="6" t="s">
        <v>1419</v>
      </c>
      <c r="M25" s="11">
        <v>9391123005</v>
      </c>
      <c r="N25" s="11" t="s">
        <v>26</v>
      </c>
      <c r="O25" s="16" t="s">
        <v>1426</v>
      </c>
      <c r="P25" s="7" t="s">
        <v>1424</v>
      </c>
      <c r="Q25" s="7" t="s">
        <v>1425</v>
      </c>
      <c r="R25" s="6" t="s">
        <v>1372</v>
      </c>
    </row>
    <row r="26" spans="1:18" ht="94.5" x14ac:dyDescent="0.25">
      <c r="A26" s="11">
        <v>23</v>
      </c>
      <c r="B26" s="6" t="s">
        <v>914</v>
      </c>
      <c r="C26" s="6" t="s">
        <v>14</v>
      </c>
      <c r="D26" s="6" t="s">
        <v>26</v>
      </c>
      <c r="E26" s="6">
        <v>10290625</v>
      </c>
      <c r="F26" s="6">
        <v>10290625006</v>
      </c>
      <c r="G26" s="6" t="s">
        <v>914</v>
      </c>
      <c r="H26" s="15">
        <v>38718</v>
      </c>
      <c r="I26" s="16">
        <v>17</v>
      </c>
      <c r="J26" s="11" t="s">
        <v>1366</v>
      </c>
      <c r="K26" s="11">
        <v>8333092975</v>
      </c>
      <c r="L26" s="6" t="s">
        <v>1419</v>
      </c>
      <c r="M26" s="11">
        <v>9391123005</v>
      </c>
      <c r="N26" s="11" t="s">
        <v>26</v>
      </c>
      <c r="O26" s="16" t="s">
        <v>1427</v>
      </c>
      <c r="P26" s="7" t="s">
        <v>1428</v>
      </c>
      <c r="Q26" s="7" t="s">
        <v>1429</v>
      </c>
      <c r="R26" s="6" t="s">
        <v>1400</v>
      </c>
    </row>
    <row r="27" spans="1:18" ht="94.5" x14ac:dyDescent="0.25">
      <c r="A27" s="11">
        <v>24</v>
      </c>
      <c r="B27" s="6" t="s">
        <v>1124</v>
      </c>
      <c r="C27" s="6" t="s">
        <v>14</v>
      </c>
      <c r="D27" s="6" t="s">
        <v>26</v>
      </c>
      <c r="E27" s="6">
        <v>10290625</v>
      </c>
      <c r="F27" s="6">
        <v>10290625006</v>
      </c>
      <c r="G27" s="6" t="s">
        <v>1124</v>
      </c>
      <c r="H27" s="15">
        <v>40179</v>
      </c>
      <c r="I27" s="16">
        <v>13</v>
      </c>
      <c r="J27" s="11" t="s">
        <v>1355</v>
      </c>
      <c r="K27" s="11">
        <v>8333092975</v>
      </c>
      <c r="L27" s="6" t="s">
        <v>1419</v>
      </c>
      <c r="M27" s="11">
        <v>9391123005</v>
      </c>
      <c r="N27" s="11" t="s">
        <v>26</v>
      </c>
      <c r="O27" s="16" t="s">
        <v>1430</v>
      </c>
      <c r="P27" s="7" t="s">
        <v>1431</v>
      </c>
      <c r="Q27" s="7" t="s">
        <v>1432</v>
      </c>
      <c r="R27" s="6" t="s">
        <v>1400</v>
      </c>
    </row>
    <row r="28" spans="1:18" ht="94.5" x14ac:dyDescent="0.25">
      <c r="A28" s="11">
        <v>25</v>
      </c>
      <c r="B28" s="6" t="s">
        <v>1248</v>
      </c>
      <c r="C28" s="6" t="s">
        <v>14</v>
      </c>
      <c r="D28" s="6" t="s">
        <v>26</v>
      </c>
      <c r="E28" s="6">
        <v>10290625</v>
      </c>
      <c r="F28" s="6">
        <v>10290625006</v>
      </c>
      <c r="G28" s="6" t="s">
        <v>1248</v>
      </c>
      <c r="H28" s="15">
        <v>40622</v>
      </c>
      <c r="I28" s="16">
        <v>12</v>
      </c>
      <c r="J28" s="11" t="s">
        <v>1366</v>
      </c>
      <c r="K28" s="11">
        <v>8763734271</v>
      </c>
      <c r="L28" s="6" t="s">
        <v>1419</v>
      </c>
      <c r="M28" s="11">
        <v>9391123005</v>
      </c>
      <c r="N28" s="11" t="s">
        <v>26</v>
      </c>
      <c r="O28" s="16" t="s">
        <v>1433</v>
      </c>
      <c r="P28" s="7" t="s">
        <v>1434</v>
      </c>
      <c r="Q28" s="7" t="s">
        <v>1418</v>
      </c>
      <c r="R28" s="6" t="s">
        <v>1372</v>
      </c>
    </row>
    <row r="29" spans="1:18" ht="63" x14ac:dyDescent="0.25">
      <c r="A29" s="11">
        <v>26</v>
      </c>
      <c r="B29" s="6" t="s">
        <v>1178</v>
      </c>
      <c r="C29" s="6" t="s">
        <v>14</v>
      </c>
      <c r="D29" s="6" t="s">
        <v>26</v>
      </c>
      <c r="E29" s="6">
        <v>10290625</v>
      </c>
      <c r="F29" s="6">
        <v>10290625007</v>
      </c>
      <c r="G29" s="6" t="s">
        <v>1178</v>
      </c>
      <c r="H29" s="15">
        <v>39815</v>
      </c>
      <c r="I29" s="16">
        <v>14</v>
      </c>
      <c r="J29" s="11" t="s">
        <v>1366</v>
      </c>
      <c r="K29" s="11">
        <v>9704131228</v>
      </c>
      <c r="L29" s="6" t="s">
        <v>1435</v>
      </c>
      <c r="M29" s="11">
        <v>7981805719</v>
      </c>
      <c r="N29" s="11" t="s">
        <v>1368</v>
      </c>
      <c r="O29" s="16" t="s">
        <v>1436</v>
      </c>
      <c r="P29" s="7" t="s">
        <v>1437</v>
      </c>
      <c r="Q29" s="7" t="s">
        <v>1380</v>
      </c>
      <c r="R29" s="6" t="s">
        <v>1372</v>
      </c>
    </row>
    <row r="30" spans="1:18" ht="63" x14ac:dyDescent="0.25">
      <c r="A30" s="11">
        <v>27</v>
      </c>
      <c r="B30" s="6" t="s">
        <v>1190</v>
      </c>
      <c r="C30" s="6" t="s">
        <v>14</v>
      </c>
      <c r="D30" s="6" t="s">
        <v>26</v>
      </c>
      <c r="E30" s="6">
        <v>10290625</v>
      </c>
      <c r="F30" s="6">
        <v>10290625007</v>
      </c>
      <c r="G30" s="6" t="s">
        <v>1190</v>
      </c>
      <c r="H30" s="15">
        <v>39814</v>
      </c>
      <c r="I30" s="16">
        <v>14</v>
      </c>
      <c r="J30" s="11" t="s">
        <v>1366</v>
      </c>
      <c r="K30" s="11">
        <v>9493668954</v>
      </c>
      <c r="L30" s="6" t="s">
        <v>1435</v>
      </c>
      <c r="M30" s="11">
        <v>7981805719</v>
      </c>
      <c r="N30" s="11" t="s">
        <v>1368</v>
      </c>
      <c r="O30" s="16" t="s">
        <v>1438</v>
      </c>
      <c r="P30" s="7" t="s">
        <v>1439</v>
      </c>
      <c r="Q30" s="7" t="s">
        <v>1380</v>
      </c>
      <c r="R30" s="6" t="s">
        <v>1372</v>
      </c>
    </row>
    <row r="31" spans="1:18" ht="63" x14ac:dyDescent="0.25">
      <c r="A31" s="11">
        <v>28</v>
      </c>
      <c r="B31" s="6" t="s">
        <v>671</v>
      </c>
      <c r="C31" s="6" t="s">
        <v>14</v>
      </c>
      <c r="D31" s="6" t="s">
        <v>26</v>
      </c>
      <c r="E31" s="6">
        <v>10290625</v>
      </c>
      <c r="F31" s="6">
        <v>10290625007</v>
      </c>
      <c r="G31" s="6" t="s">
        <v>671</v>
      </c>
      <c r="H31" s="15">
        <v>38718</v>
      </c>
      <c r="I31" s="16">
        <v>17</v>
      </c>
      <c r="J31" s="11" t="s">
        <v>1366</v>
      </c>
      <c r="K31" s="11">
        <v>9491998370</v>
      </c>
      <c r="L31" s="6" t="s">
        <v>1435</v>
      </c>
      <c r="M31" s="11">
        <v>7981805719</v>
      </c>
      <c r="N31" s="11" t="s">
        <v>1368</v>
      </c>
      <c r="O31" s="16" t="s">
        <v>1440</v>
      </c>
      <c r="P31" s="7" t="s">
        <v>1441</v>
      </c>
      <c r="Q31" s="7" t="s">
        <v>1371</v>
      </c>
      <c r="R31" s="6" t="s">
        <v>1372</v>
      </c>
    </row>
    <row r="32" spans="1:18" ht="63" x14ac:dyDescent="0.25">
      <c r="A32" s="11">
        <v>29</v>
      </c>
      <c r="B32" s="6" t="s">
        <v>251</v>
      </c>
      <c r="C32" s="6" t="s">
        <v>14</v>
      </c>
      <c r="D32" s="6" t="s">
        <v>26</v>
      </c>
      <c r="E32" s="6">
        <v>10290625</v>
      </c>
      <c r="F32" s="6">
        <v>10290625007</v>
      </c>
      <c r="G32" s="6" t="s">
        <v>251</v>
      </c>
      <c r="H32" s="15">
        <v>39814</v>
      </c>
      <c r="I32" s="16">
        <v>14</v>
      </c>
      <c r="J32" s="11" t="s">
        <v>1366</v>
      </c>
      <c r="K32" s="11">
        <v>9493668954</v>
      </c>
      <c r="L32" s="6" t="s">
        <v>1435</v>
      </c>
      <c r="M32" s="11">
        <v>7981805719</v>
      </c>
      <c r="N32" s="11" t="s">
        <v>1368</v>
      </c>
      <c r="O32" s="16" t="s">
        <v>1442</v>
      </c>
      <c r="P32" s="7" t="s">
        <v>1443</v>
      </c>
      <c r="Q32" s="7" t="s">
        <v>1380</v>
      </c>
      <c r="R32" s="6" t="s">
        <v>1372</v>
      </c>
    </row>
    <row r="33" spans="1:18" ht="63" x14ac:dyDescent="0.25">
      <c r="A33" s="11">
        <v>30</v>
      </c>
      <c r="B33" s="6" t="s">
        <v>247</v>
      </c>
      <c r="C33" s="6" t="s">
        <v>14</v>
      </c>
      <c r="D33" s="6" t="s">
        <v>26</v>
      </c>
      <c r="E33" s="6">
        <v>10290625</v>
      </c>
      <c r="F33" s="6">
        <v>10290625007</v>
      </c>
      <c r="G33" s="6" t="s">
        <v>247</v>
      </c>
      <c r="H33" s="15">
        <v>39083</v>
      </c>
      <c r="I33" s="16">
        <v>16</v>
      </c>
      <c r="J33" s="11" t="s">
        <v>1366</v>
      </c>
      <c r="K33" s="11">
        <v>9493668954</v>
      </c>
      <c r="L33" s="6" t="s">
        <v>1435</v>
      </c>
      <c r="M33" s="11">
        <v>7981805719</v>
      </c>
      <c r="N33" s="11" t="s">
        <v>1368</v>
      </c>
      <c r="O33" s="16" t="s">
        <v>1444</v>
      </c>
      <c r="P33" s="7" t="s">
        <v>1445</v>
      </c>
      <c r="Q33" s="7" t="s">
        <v>1380</v>
      </c>
      <c r="R33" s="6" t="s">
        <v>1372</v>
      </c>
    </row>
    <row r="34" spans="1:18" ht="63" x14ac:dyDescent="0.25">
      <c r="A34" s="11">
        <v>31</v>
      </c>
      <c r="B34" s="6" t="s">
        <v>1216</v>
      </c>
      <c r="C34" s="6" t="s">
        <v>14</v>
      </c>
      <c r="D34" s="6" t="s">
        <v>26</v>
      </c>
      <c r="E34" s="6">
        <v>10290625</v>
      </c>
      <c r="F34" s="6">
        <v>10290625007</v>
      </c>
      <c r="G34" s="6" t="s">
        <v>1216</v>
      </c>
      <c r="H34" s="15">
        <v>40179</v>
      </c>
      <c r="I34" s="16">
        <v>13</v>
      </c>
      <c r="J34" s="11" t="s">
        <v>1355</v>
      </c>
      <c r="K34" s="11">
        <v>7337579359</v>
      </c>
      <c r="L34" s="6" t="s">
        <v>1435</v>
      </c>
      <c r="M34" s="11">
        <v>7981805719</v>
      </c>
      <c r="N34" s="11" t="s">
        <v>1368</v>
      </c>
      <c r="O34" s="16" t="s">
        <v>1446</v>
      </c>
      <c r="P34" s="7" t="s">
        <v>1447</v>
      </c>
      <c r="Q34" s="7" t="s">
        <v>1383</v>
      </c>
      <c r="R34" s="6" t="s">
        <v>1372</v>
      </c>
    </row>
    <row r="35" spans="1:18" ht="63" x14ac:dyDescent="0.25">
      <c r="A35" s="11">
        <v>32</v>
      </c>
      <c r="B35" s="6" t="s">
        <v>455</v>
      </c>
      <c r="C35" s="6" t="s">
        <v>14</v>
      </c>
      <c r="D35" s="6" t="s">
        <v>26</v>
      </c>
      <c r="E35" s="6">
        <v>10290625</v>
      </c>
      <c r="F35" s="6">
        <v>10290625007</v>
      </c>
      <c r="G35" s="6" t="s">
        <v>455</v>
      </c>
      <c r="H35" s="15">
        <v>39083</v>
      </c>
      <c r="I35" s="16">
        <v>16</v>
      </c>
      <c r="J35" s="11" t="s">
        <v>1366</v>
      </c>
      <c r="K35" s="11">
        <v>8074510724</v>
      </c>
      <c r="L35" s="6" t="s">
        <v>1435</v>
      </c>
      <c r="M35" s="11">
        <v>7981805719</v>
      </c>
      <c r="N35" s="11" t="s">
        <v>1368</v>
      </c>
      <c r="O35" s="16" t="s">
        <v>1448</v>
      </c>
      <c r="P35" s="7" t="s">
        <v>1449</v>
      </c>
      <c r="Q35" s="7" t="s">
        <v>1450</v>
      </c>
      <c r="R35" s="6" t="s">
        <v>1372</v>
      </c>
    </row>
    <row r="36" spans="1:18" ht="47.25" x14ac:dyDescent="0.25">
      <c r="A36" s="11">
        <v>33</v>
      </c>
      <c r="B36" s="6" t="s">
        <v>1140</v>
      </c>
      <c r="C36" s="6" t="s">
        <v>14</v>
      </c>
      <c r="D36" s="6" t="s">
        <v>26</v>
      </c>
      <c r="E36" s="6">
        <v>10290625</v>
      </c>
      <c r="F36" s="6">
        <v>10290625008</v>
      </c>
      <c r="G36" s="6" t="s">
        <v>1140</v>
      </c>
      <c r="H36" s="15">
        <v>39574</v>
      </c>
      <c r="I36" s="16">
        <v>15</v>
      </c>
      <c r="J36" s="11" t="s">
        <v>1366</v>
      </c>
      <c r="K36" s="11">
        <v>9493498312</v>
      </c>
      <c r="L36" s="6" t="s">
        <v>1451</v>
      </c>
      <c r="M36" s="11">
        <v>9391479087</v>
      </c>
      <c r="N36" s="11" t="s">
        <v>1452</v>
      </c>
      <c r="O36" s="16" t="s">
        <v>1453</v>
      </c>
      <c r="P36" s="7" t="s">
        <v>1454</v>
      </c>
      <c r="Q36" s="7" t="s">
        <v>1455</v>
      </c>
      <c r="R36" s="6" t="s">
        <v>1372</v>
      </c>
    </row>
    <row r="37" spans="1:18" ht="63" x14ac:dyDescent="0.25">
      <c r="A37" s="11">
        <v>34</v>
      </c>
      <c r="B37" s="6" t="s">
        <v>1456</v>
      </c>
      <c r="C37" s="6" t="s">
        <v>14</v>
      </c>
      <c r="D37" s="6" t="s">
        <v>26</v>
      </c>
      <c r="E37" s="6">
        <v>10290625</v>
      </c>
      <c r="F37" s="6">
        <v>10290625008</v>
      </c>
      <c r="G37" s="6" t="s">
        <v>1456</v>
      </c>
      <c r="H37" s="15">
        <v>40179</v>
      </c>
      <c r="I37" s="16">
        <v>13</v>
      </c>
      <c r="J37" s="11" t="s">
        <v>1366</v>
      </c>
      <c r="K37" s="11">
        <v>9493498312</v>
      </c>
      <c r="L37" s="6" t="s">
        <v>1451</v>
      </c>
      <c r="M37" s="11">
        <v>9391479087</v>
      </c>
      <c r="N37" s="11" t="s">
        <v>1452</v>
      </c>
      <c r="O37" s="16" t="s">
        <v>1457</v>
      </c>
      <c r="P37" s="7" t="s">
        <v>1458</v>
      </c>
      <c r="Q37" s="7" t="s">
        <v>1413</v>
      </c>
      <c r="R37" s="6" t="s">
        <v>1372</v>
      </c>
    </row>
    <row r="38" spans="1:18" ht="63" x14ac:dyDescent="0.25">
      <c r="A38" s="11">
        <v>35</v>
      </c>
      <c r="B38" s="6" t="s">
        <v>778</v>
      </c>
      <c r="C38" s="6" t="s">
        <v>14</v>
      </c>
      <c r="D38" s="6" t="s">
        <v>26</v>
      </c>
      <c r="E38" s="6">
        <v>10290625</v>
      </c>
      <c r="F38" s="6">
        <v>10290625009</v>
      </c>
      <c r="G38" s="6" t="s">
        <v>778</v>
      </c>
      <c r="H38" s="15">
        <v>39083</v>
      </c>
      <c r="I38" s="16">
        <v>16</v>
      </c>
      <c r="J38" s="11" t="s">
        <v>1355</v>
      </c>
      <c r="K38" s="11">
        <v>8333092975</v>
      </c>
      <c r="L38" s="6" t="s">
        <v>1459</v>
      </c>
      <c r="M38" s="11">
        <v>9390824293</v>
      </c>
      <c r="N38" s="11" t="s">
        <v>26</v>
      </c>
      <c r="O38" s="16" t="s">
        <v>1460</v>
      </c>
      <c r="P38" s="7" t="s">
        <v>1461</v>
      </c>
      <c r="Q38" s="7" t="s">
        <v>1462</v>
      </c>
      <c r="R38" s="6" t="s">
        <v>1372</v>
      </c>
    </row>
    <row r="39" spans="1:18" ht="63" x14ac:dyDescent="0.25">
      <c r="A39" s="11">
        <v>36</v>
      </c>
      <c r="B39" s="6" t="s">
        <v>1175</v>
      </c>
      <c r="C39" s="6" t="s">
        <v>14</v>
      </c>
      <c r="D39" s="6" t="s">
        <v>26</v>
      </c>
      <c r="E39" s="6">
        <v>10290625</v>
      </c>
      <c r="F39" s="6">
        <v>10290625009</v>
      </c>
      <c r="G39" s="6" t="s">
        <v>1175</v>
      </c>
      <c r="H39" s="15">
        <v>39448</v>
      </c>
      <c r="I39" s="16">
        <v>15</v>
      </c>
      <c r="J39" s="11" t="s">
        <v>1355</v>
      </c>
      <c r="K39" s="11">
        <v>8333092975</v>
      </c>
      <c r="L39" s="6" t="s">
        <v>1459</v>
      </c>
      <c r="M39" s="11">
        <v>9390824293</v>
      </c>
      <c r="N39" s="11" t="s">
        <v>26</v>
      </c>
      <c r="O39" s="16" t="s">
        <v>1463</v>
      </c>
      <c r="P39" s="7" t="s">
        <v>1464</v>
      </c>
      <c r="Q39" s="7" t="s">
        <v>1422</v>
      </c>
      <c r="R39" s="6" t="s">
        <v>1372</v>
      </c>
    </row>
    <row r="40" spans="1:18" ht="63" x14ac:dyDescent="0.25">
      <c r="A40" s="11">
        <v>37</v>
      </c>
      <c r="B40" s="6" t="s">
        <v>1227</v>
      </c>
      <c r="C40" s="6" t="s">
        <v>14</v>
      </c>
      <c r="D40" s="6" t="s">
        <v>26</v>
      </c>
      <c r="E40" s="6">
        <v>10290625</v>
      </c>
      <c r="F40" s="6">
        <v>10290625009</v>
      </c>
      <c r="G40" s="6" t="s">
        <v>1227</v>
      </c>
      <c r="H40" s="15">
        <v>40544</v>
      </c>
      <c r="I40" s="16">
        <v>12</v>
      </c>
      <c r="J40" s="11" t="s">
        <v>1355</v>
      </c>
      <c r="K40" s="11">
        <v>9492736986</v>
      </c>
      <c r="L40" s="6" t="s">
        <v>1459</v>
      </c>
      <c r="M40" s="11">
        <v>9390824293</v>
      </c>
      <c r="N40" s="11" t="s">
        <v>26</v>
      </c>
      <c r="O40" s="16" t="s">
        <v>1465</v>
      </c>
      <c r="P40" s="7" t="s">
        <v>1466</v>
      </c>
      <c r="Q40" s="7" t="s">
        <v>1467</v>
      </c>
      <c r="R40" s="6" t="s">
        <v>1372</v>
      </c>
    </row>
    <row r="41" spans="1:18" ht="63" x14ac:dyDescent="0.25">
      <c r="A41" s="11">
        <v>38</v>
      </c>
      <c r="B41" s="6" t="s">
        <v>447</v>
      </c>
      <c r="C41" s="6" t="s">
        <v>14</v>
      </c>
      <c r="D41" s="6" t="s">
        <v>26</v>
      </c>
      <c r="E41" s="6">
        <v>10290625</v>
      </c>
      <c r="F41" s="6">
        <v>10290625009</v>
      </c>
      <c r="G41" s="6" t="s">
        <v>447</v>
      </c>
      <c r="H41" s="15">
        <v>40179</v>
      </c>
      <c r="I41" s="16">
        <v>13</v>
      </c>
      <c r="J41" s="11" t="s">
        <v>1366</v>
      </c>
      <c r="K41" s="11">
        <v>9440237670</v>
      </c>
      <c r="L41" s="6" t="s">
        <v>1459</v>
      </c>
      <c r="M41" s="11">
        <v>9390824293</v>
      </c>
      <c r="N41" s="11" t="s">
        <v>26</v>
      </c>
      <c r="O41" s="16" t="s">
        <v>1468</v>
      </c>
      <c r="P41" s="7" t="s">
        <v>1469</v>
      </c>
      <c r="Q41" s="7" t="s">
        <v>1470</v>
      </c>
      <c r="R41" s="6" t="s">
        <v>1372</v>
      </c>
    </row>
    <row r="42" spans="1:18" ht="47.25" x14ac:dyDescent="0.25">
      <c r="A42" s="11">
        <v>39</v>
      </c>
      <c r="B42" s="6" t="s">
        <v>1292</v>
      </c>
      <c r="C42" s="6" t="s">
        <v>14</v>
      </c>
      <c r="D42" s="6" t="s">
        <v>26</v>
      </c>
      <c r="E42" s="6">
        <v>10290625</v>
      </c>
      <c r="F42" s="6">
        <v>10290625010</v>
      </c>
      <c r="G42" s="6" t="s">
        <v>1292</v>
      </c>
      <c r="H42" s="15">
        <v>41994</v>
      </c>
      <c r="I42" s="16">
        <v>9</v>
      </c>
      <c r="J42" s="11" t="s">
        <v>1355</v>
      </c>
      <c r="K42" s="11">
        <v>9989695088</v>
      </c>
      <c r="L42" s="6" t="s">
        <v>1471</v>
      </c>
      <c r="M42" s="11">
        <v>9390636802</v>
      </c>
      <c r="N42" s="11" t="s">
        <v>26</v>
      </c>
      <c r="O42" s="16" t="s">
        <v>1472</v>
      </c>
      <c r="P42" s="7" t="s">
        <v>1424</v>
      </c>
      <c r="Q42" s="7" t="s">
        <v>1473</v>
      </c>
      <c r="R42" s="6" t="s">
        <v>1473</v>
      </c>
    </row>
    <row r="43" spans="1:18" ht="47.25" x14ac:dyDescent="0.25">
      <c r="A43" s="11">
        <v>40</v>
      </c>
      <c r="B43" s="6" t="s">
        <v>1019</v>
      </c>
      <c r="C43" s="6" t="s">
        <v>14</v>
      </c>
      <c r="D43" s="6" t="s">
        <v>26</v>
      </c>
      <c r="E43" s="6">
        <v>10290625</v>
      </c>
      <c r="F43" s="6">
        <v>10290625010</v>
      </c>
      <c r="G43" s="6" t="s">
        <v>1019</v>
      </c>
      <c r="H43" s="15">
        <v>38718</v>
      </c>
      <c r="I43" s="16">
        <v>17</v>
      </c>
      <c r="J43" s="11" t="s">
        <v>1355</v>
      </c>
      <c r="K43" s="11">
        <v>8333092975</v>
      </c>
      <c r="L43" s="6" t="s">
        <v>1471</v>
      </c>
      <c r="M43" s="11">
        <v>9390636802</v>
      </c>
      <c r="N43" s="11" t="s">
        <v>26</v>
      </c>
      <c r="O43" s="16" t="s">
        <v>1474</v>
      </c>
      <c r="P43" s="7" t="s">
        <v>1475</v>
      </c>
      <c r="Q43" s="7" t="s">
        <v>1411</v>
      </c>
      <c r="R43" s="6" t="s">
        <v>1411</v>
      </c>
    </row>
    <row r="44" spans="1:18" ht="63" x14ac:dyDescent="0.25">
      <c r="A44" s="11">
        <v>41</v>
      </c>
      <c r="B44" s="6" t="s">
        <v>902</v>
      </c>
      <c r="C44" s="6" t="s">
        <v>14</v>
      </c>
      <c r="D44" s="6" t="s">
        <v>26</v>
      </c>
      <c r="E44" s="6">
        <v>10290625</v>
      </c>
      <c r="F44" s="6">
        <v>10290625011</v>
      </c>
      <c r="G44" s="6" t="s">
        <v>902</v>
      </c>
      <c r="H44" s="15">
        <v>38631</v>
      </c>
      <c r="I44" s="16">
        <v>18</v>
      </c>
      <c r="J44" s="11" t="s">
        <v>1355</v>
      </c>
      <c r="K44" s="11">
        <v>9492141095</v>
      </c>
      <c r="L44" s="6" t="s">
        <v>1254</v>
      </c>
      <c r="M44" s="11">
        <v>8985719851</v>
      </c>
      <c r="N44" s="11" t="s">
        <v>1405</v>
      </c>
      <c r="O44" s="16" t="s">
        <v>1476</v>
      </c>
      <c r="P44" s="7" t="s">
        <v>1449</v>
      </c>
      <c r="Q44" s="7" t="s">
        <v>1399</v>
      </c>
      <c r="R44" s="6" t="s">
        <v>1400</v>
      </c>
    </row>
    <row r="45" spans="1:18" ht="47.25" x14ac:dyDescent="0.25">
      <c r="A45" s="11">
        <v>42</v>
      </c>
      <c r="B45" s="6" t="s">
        <v>25</v>
      </c>
      <c r="C45" s="6" t="s">
        <v>14</v>
      </c>
      <c r="D45" s="6" t="s">
        <v>26</v>
      </c>
      <c r="E45" s="6">
        <v>10290625</v>
      </c>
      <c r="F45" s="6">
        <v>10290625011</v>
      </c>
      <c r="G45" s="6" t="s">
        <v>25</v>
      </c>
      <c r="H45" s="15">
        <v>40544</v>
      </c>
      <c r="I45" s="16">
        <v>12</v>
      </c>
      <c r="J45" s="11" t="s">
        <v>1366</v>
      </c>
      <c r="K45" s="11">
        <v>9492141095</v>
      </c>
      <c r="L45" s="6" t="s">
        <v>1254</v>
      </c>
      <c r="M45" s="11">
        <v>8985719851</v>
      </c>
      <c r="N45" s="11" t="s">
        <v>1405</v>
      </c>
      <c r="O45" s="16" t="s">
        <v>1477</v>
      </c>
      <c r="P45" s="7" t="s">
        <v>1449</v>
      </c>
      <c r="Q45" s="7" t="s">
        <v>1413</v>
      </c>
      <c r="R45" s="6" t="s">
        <v>1372</v>
      </c>
    </row>
    <row r="46" spans="1:18" ht="47.25" x14ac:dyDescent="0.25">
      <c r="A46" s="11">
        <v>43</v>
      </c>
      <c r="B46" s="6" t="s">
        <v>991</v>
      </c>
      <c r="C46" s="6" t="s">
        <v>14</v>
      </c>
      <c r="D46" s="6" t="s">
        <v>26</v>
      </c>
      <c r="E46" s="6">
        <v>10290625</v>
      </c>
      <c r="F46" s="6">
        <v>10290625011</v>
      </c>
      <c r="G46" s="6" t="s">
        <v>991</v>
      </c>
      <c r="H46" s="15">
        <v>38631</v>
      </c>
      <c r="I46" s="16">
        <v>18</v>
      </c>
      <c r="J46" s="11" t="s">
        <v>1355</v>
      </c>
      <c r="K46" s="11">
        <v>9492141095</v>
      </c>
      <c r="L46" s="6" t="s">
        <v>1254</v>
      </c>
      <c r="M46" s="11">
        <v>8985719851</v>
      </c>
      <c r="N46" s="11" t="s">
        <v>1405</v>
      </c>
      <c r="O46" s="16" t="s">
        <v>1478</v>
      </c>
      <c r="P46" s="7" t="s">
        <v>1449</v>
      </c>
      <c r="Q46" s="7" t="s">
        <v>1479</v>
      </c>
      <c r="R46" s="6" t="s">
        <v>1372</v>
      </c>
    </row>
    <row r="47" spans="1:18" ht="63" x14ac:dyDescent="0.25">
      <c r="A47" s="11">
        <v>44</v>
      </c>
      <c r="B47" s="6" t="s">
        <v>540</v>
      </c>
      <c r="C47" s="6" t="s">
        <v>14</v>
      </c>
      <c r="D47" s="6" t="s">
        <v>26</v>
      </c>
      <c r="E47" s="6">
        <v>10290625</v>
      </c>
      <c r="F47" s="6">
        <v>10290625011</v>
      </c>
      <c r="G47" s="6" t="s">
        <v>540</v>
      </c>
      <c r="H47" s="15">
        <v>40358</v>
      </c>
      <c r="I47" s="16">
        <v>13</v>
      </c>
      <c r="J47" s="11" t="s">
        <v>1366</v>
      </c>
      <c r="K47" s="11">
        <v>9493498312</v>
      </c>
      <c r="L47" s="6" t="s">
        <v>1254</v>
      </c>
      <c r="M47" s="11">
        <v>8985719851</v>
      </c>
      <c r="N47" s="11" t="s">
        <v>1405</v>
      </c>
      <c r="O47" s="16" t="s">
        <v>1457</v>
      </c>
      <c r="P47" s="7" t="s">
        <v>1480</v>
      </c>
      <c r="Q47" s="7" t="s">
        <v>1413</v>
      </c>
      <c r="R47" s="6" t="s">
        <v>1372</v>
      </c>
    </row>
    <row r="48" spans="1:18" ht="63" x14ac:dyDescent="0.25">
      <c r="A48" s="11">
        <v>45</v>
      </c>
      <c r="B48" s="6" t="s">
        <v>1222</v>
      </c>
      <c r="C48" s="6" t="s">
        <v>14</v>
      </c>
      <c r="D48" s="6" t="s">
        <v>26</v>
      </c>
      <c r="E48" s="6">
        <v>10290625</v>
      </c>
      <c r="F48" s="6">
        <v>10290625011</v>
      </c>
      <c r="G48" s="6" t="s">
        <v>1222</v>
      </c>
      <c r="H48" s="15">
        <v>39727</v>
      </c>
      <c r="I48" s="16">
        <v>15</v>
      </c>
      <c r="J48" s="11" t="s">
        <v>1366</v>
      </c>
      <c r="K48" s="11">
        <v>9294394532</v>
      </c>
      <c r="L48" s="6" t="s">
        <v>1254</v>
      </c>
      <c r="M48" s="11">
        <v>8985719851</v>
      </c>
      <c r="N48" s="11" t="s">
        <v>1405</v>
      </c>
      <c r="O48" s="16" t="s">
        <v>1481</v>
      </c>
      <c r="P48" s="7" t="s">
        <v>1482</v>
      </c>
      <c r="Q48" s="7" t="s">
        <v>1408</v>
      </c>
      <c r="R48" s="6" t="s">
        <v>1400</v>
      </c>
    </row>
    <row r="49" spans="1:18" ht="63" x14ac:dyDescent="0.25">
      <c r="A49" s="11">
        <v>46</v>
      </c>
      <c r="B49" s="6" t="s">
        <v>1225</v>
      </c>
      <c r="C49" s="6" t="s">
        <v>14</v>
      </c>
      <c r="D49" s="6" t="s">
        <v>26</v>
      </c>
      <c r="E49" s="6">
        <v>10290625</v>
      </c>
      <c r="F49" s="6">
        <v>10290625011</v>
      </c>
      <c r="G49" s="6" t="s">
        <v>1225</v>
      </c>
      <c r="H49" s="15">
        <v>39659</v>
      </c>
      <c r="I49" s="16">
        <v>15</v>
      </c>
      <c r="J49" s="11" t="s">
        <v>1366</v>
      </c>
      <c r="K49" s="11">
        <v>9493482563</v>
      </c>
      <c r="L49" s="6" t="s">
        <v>1254</v>
      </c>
      <c r="M49" s="11">
        <v>8985719851</v>
      </c>
      <c r="N49" s="11" t="s">
        <v>1405</v>
      </c>
      <c r="O49" s="16" t="s">
        <v>1483</v>
      </c>
      <c r="P49" s="7" t="s">
        <v>1484</v>
      </c>
      <c r="Q49" s="7" t="s">
        <v>1485</v>
      </c>
      <c r="R49" s="6" t="s">
        <v>1400</v>
      </c>
    </row>
    <row r="50" spans="1:18" ht="47.25" x14ac:dyDescent="0.25">
      <c r="A50" s="11">
        <v>47</v>
      </c>
      <c r="B50" s="6" t="s">
        <v>215</v>
      </c>
      <c r="C50" s="6" t="s">
        <v>14</v>
      </c>
      <c r="D50" s="6" t="s">
        <v>26</v>
      </c>
      <c r="E50" s="6">
        <v>10290625</v>
      </c>
      <c r="F50" s="6">
        <v>10290625011</v>
      </c>
      <c r="G50" s="6" t="s">
        <v>215</v>
      </c>
      <c r="H50" s="15">
        <v>39448</v>
      </c>
      <c r="I50" s="16">
        <v>15</v>
      </c>
      <c r="J50" s="11" t="s">
        <v>1366</v>
      </c>
      <c r="K50" s="11">
        <v>9492141095</v>
      </c>
      <c r="L50" s="6" t="s">
        <v>1254</v>
      </c>
      <c r="M50" s="11">
        <v>8985719851</v>
      </c>
      <c r="N50" s="11" t="s">
        <v>1405</v>
      </c>
      <c r="O50" s="16" t="s">
        <v>1486</v>
      </c>
      <c r="P50" s="7" t="s">
        <v>1487</v>
      </c>
      <c r="Q50" s="7" t="s">
        <v>1396</v>
      </c>
      <c r="R50" s="6" t="s">
        <v>1372</v>
      </c>
    </row>
    <row r="51" spans="1:18" ht="47.25" x14ac:dyDescent="0.25">
      <c r="A51" s="11">
        <v>48</v>
      </c>
      <c r="B51" s="6" t="s">
        <v>828</v>
      </c>
      <c r="C51" s="6" t="s">
        <v>14</v>
      </c>
      <c r="D51" s="6" t="s">
        <v>26</v>
      </c>
      <c r="E51" s="6">
        <v>10290625</v>
      </c>
      <c r="F51" s="6">
        <v>10290625011</v>
      </c>
      <c r="G51" s="6" t="s">
        <v>828</v>
      </c>
      <c r="H51" s="15">
        <v>38966</v>
      </c>
      <c r="I51" s="16">
        <v>17</v>
      </c>
      <c r="J51" s="11" t="s">
        <v>1366</v>
      </c>
      <c r="K51" s="11">
        <v>9441395038</v>
      </c>
      <c r="L51" s="6" t="s">
        <v>1254</v>
      </c>
      <c r="M51" s="11">
        <v>8985719851</v>
      </c>
      <c r="N51" s="11" t="s">
        <v>1405</v>
      </c>
      <c r="O51" s="16" t="s">
        <v>1488</v>
      </c>
      <c r="P51" s="7" t="s">
        <v>1489</v>
      </c>
      <c r="Q51" s="7" t="s">
        <v>1371</v>
      </c>
      <c r="R51" s="6" t="s">
        <v>1372</v>
      </c>
    </row>
    <row r="52" spans="1:18" ht="47.25" x14ac:dyDescent="0.25">
      <c r="A52" s="11">
        <v>49</v>
      </c>
      <c r="B52" s="6" t="s">
        <v>45</v>
      </c>
      <c r="C52" s="6" t="s">
        <v>14</v>
      </c>
      <c r="D52" s="6" t="s">
        <v>26</v>
      </c>
      <c r="E52" s="6">
        <v>10290625</v>
      </c>
      <c r="F52" s="6">
        <v>10290625012</v>
      </c>
      <c r="G52" s="6" t="s">
        <v>45</v>
      </c>
      <c r="H52" s="15">
        <v>39755</v>
      </c>
      <c r="I52" s="16">
        <v>15</v>
      </c>
      <c r="J52" s="11" t="s">
        <v>1355</v>
      </c>
      <c r="K52" s="11">
        <v>8500977950</v>
      </c>
      <c r="L52" s="6" t="s">
        <v>1490</v>
      </c>
      <c r="M52" s="11">
        <v>9492394254</v>
      </c>
      <c r="N52" s="11" t="s">
        <v>1405</v>
      </c>
      <c r="O52" s="16" t="s">
        <v>1491</v>
      </c>
      <c r="P52" s="7" t="s">
        <v>1492</v>
      </c>
      <c r="Q52" s="7" t="s">
        <v>1470</v>
      </c>
      <c r="R52" s="6" t="s">
        <v>1372</v>
      </c>
    </row>
    <row r="53" spans="1:18" ht="63" x14ac:dyDescent="0.25">
      <c r="A53" s="11">
        <v>50</v>
      </c>
      <c r="B53" s="6" t="s">
        <v>1493</v>
      </c>
      <c r="C53" s="6" t="s">
        <v>14</v>
      </c>
      <c r="D53" s="6" t="s">
        <v>26</v>
      </c>
      <c r="E53" s="6">
        <v>10290625</v>
      </c>
      <c r="F53" s="6">
        <v>10290625012</v>
      </c>
      <c r="G53" s="6" t="s">
        <v>1493</v>
      </c>
      <c r="H53" s="15">
        <v>40024</v>
      </c>
      <c r="I53" s="16">
        <v>14</v>
      </c>
      <c r="J53" s="11" t="s">
        <v>1366</v>
      </c>
      <c r="K53" s="11">
        <v>8500142236</v>
      </c>
      <c r="L53" s="6" t="s">
        <v>1490</v>
      </c>
      <c r="M53" s="11">
        <v>9492394254</v>
      </c>
      <c r="N53" s="11" t="s">
        <v>1405</v>
      </c>
      <c r="O53" s="16" t="s">
        <v>1494</v>
      </c>
      <c r="P53" s="7" t="s">
        <v>1495</v>
      </c>
      <c r="Q53" s="7" t="s">
        <v>1496</v>
      </c>
      <c r="R53" s="6" t="s">
        <v>1372</v>
      </c>
    </row>
    <row r="54" spans="1:18" ht="47.25" x14ac:dyDescent="0.25">
      <c r="A54" s="11">
        <v>51</v>
      </c>
      <c r="B54" s="6" t="s">
        <v>126</v>
      </c>
      <c r="C54" s="6" t="s">
        <v>14</v>
      </c>
      <c r="D54" s="6" t="s">
        <v>26</v>
      </c>
      <c r="E54" s="6">
        <v>10290625</v>
      </c>
      <c r="F54" s="6">
        <v>10290625012</v>
      </c>
      <c r="G54" s="6" t="s">
        <v>126</v>
      </c>
      <c r="H54" s="15">
        <v>38678</v>
      </c>
      <c r="I54" s="16">
        <v>18</v>
      </c>
      <c r="J54" s="11" t="s">
        <v>1355</v>
      </c>
      <c r="K54" s="11">
        <v>8500977950</v>
      </c>
      <c r="L54" s="6" t="s">
        <v>1490</v>
      </c>
      <c r="M54" s="11">
        <v>9492394254</v>
      </c>
      <c r="N54" s="11" t="s">
        <v>1405</v>
      </c>
      <c r="O54" s="16" t="s">
        <v>1497</v>
      </c>
      <c r="P54" s="7" t="s">
        <v>1498</v>
      </c>
      <c r="Q54" s="7" t="s">
        <v>1462</v>
      </c>
      <c r="R54" s="6" t="s">
        <v>1372</v>
      </c>
    </row>
    <row r="55" spans="1:18" ht="47.25" x14ac:dyDescent="0.25">
      <c r="A55" s="11">
        <v>52</v>
      </c>
      <c r="B55" s="6" t="s">
        <v>696</v>
      </c>
      <c r="C55" s="6" t="s">
        <v>14</v>
      </c>
      <c r="D55" s="6" t="s">
        <v>26</v>
      </c>
      <c r="E55" s="6">
        <v>10290625</v>
      </c>
      <c r="F55" s="6">
        <v>10290625012</v>
      </c>
      <c r="G55" s="6" t="s">
        <v>696</v>
      </c>
      <c r="H55" s="15">
        <v>40544</v>
      </c>
      <c r="I55" s="16">
        <v>12</v>
      </c>
      <c r="J55" s="11" t="s">
        <v>1366</v>
      </c>
      <c r="K55" s="11">
        <v>8500977950</v>
      </c>
      <c r="L55" s="6" t="s">
        <v>1490</v>
      </c>
      <c r="M55" s="11">
        <v>9492394254</v>
      </c>
      <c r="N55" s="11" t="s">
        <v>1405</v>
      </c>
      <c r="O55" s="16" t="s">
        <v>1499</v>
      </c>
      <c r="P55" s="7" t="s">
        <v>1498</v>
      </c>
      <c r="Q55" s="7" t="s">
        <v>1413</v>
      </c>
      <c r="R55" s="6" t="s">
        <v>1372</v>
      </c>
    </row>
    <row r="56" spans="1:18" ht="47.25" x14ac:dyDescent="0.25">
      <c r="A56" s="11">
        <v>53</v>
      </c>
      <c r="B56" s="6" t="s">
        <v>1194</v>
      </c>
      <c r="C56" s="6" t="s">
        <v>14</v>
      </c>
      <c r="D56" s="6" t="s">
        <v>26</v>
      </c>
      <c r="E56" s="6">
        <v>10290625</v>
      </c>
      <c r="F56" s="6">
        <v>10290625012</v>
      </c>
      <c r="G56" s="6" t="s">
        <v>1194</v>
      </c>
      <c r="H56" s="15">
        <v>40544</v>
      </c>
      <c r="I56" s="16">
        <v>12</v>
      </c>
      <c r="J56" s="11" t="s">
        <v>1366</v>
      </c>
      <c r="K56" s="11">
        <v>8500977950</v>
      </c>
      <c r="L56" s="6" t="s">
        <v>1490</v>
      </c>
      <c r="M56" s="11">
        <v>9492394254</v>
      </c>
      <c r="N56" s="11" t="s">
        <v>1405</v>
      </c>
      <c r="O56" s="16" t="s">
        <v>1500</v>
      </c>
      <c r="P56" s="7" t="s">
        <v>1443</v>
      </c>
      <c r="Q56" s="7" t="s">
        <v>1501</v>
      </c>
      <c r="R56" s="6" t="s">
        <v>1372</v>
      </c>
    </row>
    <row r="57" spans="1:18" ht="63" x14ac:dyDescent="0.25">
      <c r="A57" s="11">
        <v>54</v>
      </c>
      <c r="B57" s="6" t="s">
        <v>446</v>
      </c>
      <c r="C57" s="6" t="s">
        <v>14</v>
      </c>
      <c r="D57" s="6" t="s">
        <v>20</v>
      </c>
      <c r="E57" s="6">
        <v>10290626</v>
      </c>
      <c r="F57" s="6">
        <v>10290626001</v>
      </c>
      <c r="G57" s="6" t="s">
        <v>446</v>
      </c>
      <c r="H57" s="15">
        <v>39083</v>
      </c>
      <c r="I57" s="16">
        <v>16</v>
      </c>
      <c r="J57" s="11" t="s">
        <v>1355</v>
      </c>
      <c r="K57" s="11">
        <v>9861591418</v>
      </c>
      <c r="L57" s="6" t="s">
        <v>1502</v>
      </c>
      <c r="M57" s="11">
        <v>7326843470</v>
      </c>
      <c r="N57" s="11" t="s">
        <v>20</v>
      </c>
      <c r="O57" s="16" t="s">
        <v>1503</v>
      </c>
      <c r="P57" s="7" t="s">
        <v>1504</v>
      </c>
      <c r="Q57" s="7" t="s">
        <v>1505</v>
      </c>
      <c r="R57" s="6" t="s">
        <v>1506</v>
      </c>
    </row>
    <row r="58" spans="1:18" ht="47.25" x14ac:dyDescent="0.25">
      <c r="A58" s="11">
        <v>55</v>
      </c>
      <c r="B58" s="6" t="s">
        <v>283</v>
      </c>
      <c r="C58" s="6" t="s">
        <v>14</v>
      </c>
      <c r="D58" s="6" t="s">
        <v>20</v>
      </c>
      <c r="E58" s="6">
        <v>10290626</v>
      </c>
      <c r="F58" s="6">
        <v>10290626001</v>
      </c>
      <c r="G58" s="6" t="s">
        <v>283</v>
      </c>
      <c r="H58" s="15">
        <v>39448</v>
      </c>
      <c r="I58" s="16">
        <v>15</v>
      </c>
      <c r="J58" s="11" t="s">
        <v>1355</v>
      </c>
      <c r="K58" s="11">
        <v>9861591418</v>
      </c>
      <c r="L58" s="6" t="s">
        <v>1502</v>
      </c>
      <c r="M58" s="11">
        <v>7326843470</v>
      </c>
      <c r="N58" s="11" t="s">
        <v>20</v>
      </c>
      <c r="O58" s="16" t="s">
        <v>1507</v>
      </c>
      <c r="P58" s="7" t="s">
        <v>1508</v>
      </c>
      <c r="Q58" s="7" t="s">
        <v>1509</v>
      </c>
      <c r="R58" s="6" t="s">
        <v>1509</v>
      </c>
    </row>
    <row r="59" spans="1:18" ht="63" x14ac:dyDescent="0.25">
      <c r="A59" s="11">
        <v>56</v>
      </c>
      <c r="B59" s="6" t="s">
        <v>1176</v>
      </c>
      <c r="C59" s="6" t="s">
        <v>14</v>
      </c>
      <c r="D59" s="6" t="s">
        <v>20</v>
      </c>
      <c r="E59" s="6">
        <v>10290626</v>
      </c>
      <c r="F59" s="6">
        <v>10290626002</v>
      </c>
      <c r="G59" s="6" t="s">
        <v>1176</v>
      </c>
      <c r="H59" s="15">
        <v>40179</v>
      </c>
      <c r="I59" s="16">
        <v>13</v>
      </c>
      <c r="J59" s="11" t="s">
        <v>1366</v>
      </c>
      <c r="K59" s="11">
        <v>7735498762</v>
      </c>
      <c r="L59" s="6" t="s">
        <v>1510</v>
      </c>
      <c r="M59" s="11">
        <v>7735498762</v>
      </c>
      <c r="N59" s="11" t="s">
        <v>1511</v>
      </c>
      <c r="O59" s="16" t="s">
        <v>1512</v>
      </c>
      <c r="P59" s="7" t="s">
        <v>1513</v>
      </c>
      <c r="Q59" s="7" t="s">
        <v>1514</v>
      </c>
      <c r="R59" s="6" t="s">
        <v>1372</v>
      </c>
    </row>
    <row r="60" spans="1:18" ht="63" x14ac:dyDescent="0.25">
      <c r="A60" s="11">
        <v>57</v>
      </c>
      <c r="B60" s="6" t="s">
        <v>1170</v>
      </c>
      <c r="C60" s="6" t="s">
        <v>14</v>
      </c>
      <c r="D60" s="6" t="s">
        <v>20</v>
      </c>
      <c r="E60" s="6">
        <v>10290626</v>
      </c>
      <c r="F60" s="6">
        <v>10290626002</v>
      </c>
      <c r="G60" s="6" t="s">
        <v>1170</v>
      </c>
      <c r="H60" s="15">
        <v>40710</v>
      </c>
      <c r="I60" s="16">
        <v>12</v>
      </c>
      <c r="J60" s="11" t="s">
        <v>1366</v>
      </c>
      <c r="K60" s="11">
        <v>7735498762</v>
      </c>
      <c r="L60" s="6" t="s">
        <v>1510</v>
      </c>
      <c r="M60" s="11">
        <v>7735498762</v>
      </c>
      <c r="N60" s="11" t="s">
        <v>1511</v>
      </c>
      <c r="O60" s="16" t="s">
        <v>1515</v>
      </c>
      <c r="P60" s="7" t="s">
        <v>1516</v>
      </c>
      <c r="Q60" s="7" t="s">
        <v>1514</v>
      </c>
      <c r="R60" s="6" t="s">
        <v>1372</v>
      </c>
    </row>
    <row r="61" spans="1:18" ht="63" x14ac:dyDescent="0.25">
      <c r="A61" s="11">
        <v>58</v>
      </c>
      <c r="B61" s="6" t="s">
        <v>135</v>
      </c>
      <c r="C61" s="6" t="s">
        <v>14</v>
      </c>
      <c r="D61" s="6" t="s">
        <v>20</v>
      </c>
      <c r="E61" s="6">
        <v>10290626</v>
      </c>
      <c r="F61" s="6">
        <v>10290626002</v>
      </c>
      <c r="G61" s="6" t="s">
        <v>135</v>
      </c>
      <c r="H61" s="15">
        <v>39814</v>
      </c>
      <c r="I61" s="16">
        <v>14</v>
      </c>
      <c r="J61" s="11" t="s">
        <v>1355</v>
      </c>
      <c r="K61" s="11">
        <v>7735498762</v>
      </c>
      <c r="L61" s="6" t="s">
        <v>1510</v>
      </c>
      <c r="M61" s="11">
        <v>7735498762</v>
      </c>
      <c r="N61" s="11" t="s">
        <v>1511</v>
      </c>
      <c r="O61" s="16" t="s">
        <v>1517</v>
      </c>
      <c r="P61" s="7" t="s">
        <v>1518</v>
      </c>
      <c r="Q61" s="7" t="s">
        <v>1519</v>
      </c>
      <c r="R61" s="6" t="s">
        <v>1372</v>
      </c>
    </row>
    <row r="62" spans="1:18" ht="63" x14ac:dyDescent="0.25">
      <c r="A62" s="11">
        <v>59</v>
      </c>
      <c r="B62" s="6" t="s">
        <v>1160</v>
      </c>
      <c r="C62" s="6" t="s">
        <v>14</v>
      </c>
      <c r="D62" s="6" t="s">
        <v>20</v>
      </c>
      <c r="E62" s="6">
        <v>10290626</v>
      </c>
      <c r="F62" s="6">
        <v>10290626002</v>
      </c>
      <c r="G62" s="6" t="s">
        <v>1160</v>
      </c>
      <c r="H62" s="15">
        <v>39448</v>
      </c>
      <c r="I62" s="16">
        <v>15</v>
      </c>
      <c r="J62" s="11" t="s">
        <v>1366</v>
      </c>
      <c r="K62" s="11">
        <v>7735498762</v>
      </c>
      <c r="L62" s="6" t="s">
        <v>1510</v>
      </c>
      <c r="M62" s="11">
        <v>7735498762</v>
      </c>
      <c r="N62" s="11" t="s">
        <v>1511</v>
      </c>
      <c r="O62" s="16" t="s">
        <v>1520</v>
      </c>
      <c r="P62" s="7" t="s">
        <v>1518</v>
      </c>
      <c r="Q62" s="7" t="s">
        <v>1521</v>
      </c>
      <c r="R62" s="6" t="s">
        <v>1506</v>
      </c>
    </row>
    <row r="63" spans="1:18" ht="63" x14ac:dyDescent="0.25">
      <c r="A63" s="11">
        <v>60</v>
      </c>
      <c r="B63" s="6" t="s">
        <v>542</v>
      </c>
      <c r="C63" s="6" t="s">
        <v>14</v>
      </c>
      <c r="D63" s="6" t="s">
        <v>20</v>
      </c>
      <c r="E63" s="6">
        <v>10290626</v>
      </c>
      <c r="F63" s="6">
        <v>10290626002</v>
      </c>
      <c r="G63" s="6" t="s">
        <v>542</v>
      </c>
      <c r="H63" s="15">
        <v>40162</v>
      </c>
      <c r="I63" s="16">
        <v>14</v>
      </c>
      <c r="J63" s="11" t="s">
        <v>1355</v>
      </c>
      <c r="K63" s="11">
        <v>7735498762</v>
      </c>
      <c r="L63" s="6" t="s">
        <v>1510</v>
      </c>
      <c r="M63" s="11">
        <v>7735498762</v>
      </c>
      <c r="N63" s="11" t="s">
        <v>1511</v>
      </c>
      <c r="O63" s="16" t="s">
        <v>1522</v>
      </c>
      <c r="P63" s="7" t="s">
        <v>1370</v>
      </c>
      <c r="Q63" s="7" t="s">
        <v>1505</v>
      </c>
      <c r="R63" s="6" t="s">
        <v>1506</v>
      </c>
    </row>
    <row r="64" spans="1:18" ht="63" x14ac:dyDescent="0.25">
      <c r="A64" s="11">
        <v>61</v>
      </c>
      <c r="B64" s="6" t="s">
        <v>497</v>
      </c>
      <c r="C64" s="6" t="s">
        <v>14</v>
      </c>
      <c r="D64" s="6" t="s">
        <v>20</v>
      </c>
      <c r="E64" s="6">
        <v>10290626</v>
      </c>
      <c r="F64" s="6">
        <v>10290626002</v>
      </c>
      <c r="G64" s="6" t="s">
        <v>497</v>
      </c>
      <c r="H64" s="15">
        <v>38718</v>
      </c>
      <c r="I64" s="16">
        <v>17</v>
      </c>
      <c r="J64" s="11" t="s">
        <v>1355</v>
      </c>
      <c r="K64" s="11">
        <v>7735498762</v>
      </c>
      <c r="L64" s="6" t="s">
        <v>1510</v>
      </c>
      <c r="M64" s="11">
        <v>7735498762</v>
      </c>
      <c r="N64" s="11" t="s">
        <v>1511</v>
      </c>
      <c r="O64" s="16" t="s">
        <v>1523</v>
      </c>
      <c r="P64" s="7" t="s">
        <v>1524</v>
      </c>
      <c r="Q64" s="7" t="s">
        <v>1525</v>
      </c>
      <c r="R64" s="6" t="s">
        <v>1526</v>
      </c>
    </row>
    <row r="65" spans="1:18" ht="78.75" x14ac:dyDescent="0.25">
      <c r="A65" s="11">
        <v>62</v>
      </c>
      <c r="B65" s="6" t="s">
        <v>1053</v>
      </c>
      <c r="C65" s="6" t="s">
        <v>14</v>
      </c>
      <c r="D65" s="6" t="s">
        <v>20</v>
      </c>
      <c r="E65" s="6">
        <v>10290626</v>
      </c>
      <c r="F65" s="6">
        <v>10290626002</v>
      </c>
      <c r="G65" s="6" t="s">
        <v>1053</v>
      </c>
      <c r="H65" s="15">
        <v>39083</v>
      </c>
      <c r="I65" s="16">
        <v>16</v>
      </c>
      <c r="J65" s="11" t="s">
        <v>1355</v>
      </c>
      <c r="K65" s="11"/>
      <c r="L65" s="6" t="s">
        <v>1510</v>
      </c>
      <c r="M65" s="11">
        <v>7735498762</v>
      </c>
      <c r="N65" s="11" t="s">
        <v>1511</v>
      </c>
      <c r="O65" s="16" t="s">
        <v>1527</v>
      </c>
      <c r="P65" s="7" t="s">
        <v>1528</v>
      </c>
      <c r="Q65" s="7" t="s">
        <v>1529</v>
      </c>
      <c r="R65" s="6" t="s">
        <v>1361</v>
      </c>
    </row>
    <row r="66" spans="1:18" ht="63" x14ac:dyDescent="0.25">
      <c r="A66" s="11">
        <v>63</v>
      </c>
      <c r="B66" s="6" t="s">
        <v>774</v>
      </c>
      <c r="C66" s="6" t="s">
        <v>14</v>
      </c>
      <c r="D66" s="6" t="s">
        <v>20</v>
      </c>
      <c r="E66" s="6">
        <v>10290626</v>
      </c>
      <c r="F66" s="6">
        <v>10290626003</v>
      </c>
      <c r="G66" s="6" t="s">
        <v>774</v>
      </c>
      <c r="H66" s="15">
        <v>41823</v>
      </c>
      <c r="I66" s="16">
        <v>9</v>
      </c>
      <c r="J66" s="11" t="s">
        <v>1355</v>
      </c>
      <c r="K66" s="11">
        <v>9347560461</v>
      </c>
      <c r="L66" s="6" t="s">
        <v>1530</v>
      </c>
      <c r="M66" s="11">
        <v>9347560461</v>
      </c>
      <c r="N66" s="11" t="s">
        <v>20</v>
      </c>
      <c r="O66" s="16" t="s">
        <v>1531</v>
      </c>
      <c r="P66" s="7" t="s">
        <v>1532</v>
      </c>
      <c r="Q66" s="7" t="s">
        <v>1533</v>
      </c>
      <c r="R66" s="6" t="s">
        <v>1372</v>
      </c>
    </row>
    <row r="67" spans="1:18" ht="63" x14ac:dyDescent="0.25">
      <c r="A67" s="11">
        <v>64</v>
      </c>
      <c r="B67" s="6" t="s">
        <v>379</v>
      </c>
      <c r="C67" s="6" t="s">
        <v>14</v>
      </c>
      <c r="D67" s="6" t="s">
        <v>20</v>
      </c>
      <c r="E67" s="6">
        <v>10290626</v>
      </c>
      <c r="F67" s="6">
        <v>10290626003</v>
      </c>
      <c r="G67" s="6" t="s">
        <v>379</v>
      </c>
      <c r="H67" s="15">
        <v>38718</v>
      </c>
      <c r="I67" s="16">
        <v>17</v>
      </c>
      <c r="J67" s="11" t="s">
        <v>1355</v>
      </c>
      <c r="K67" s="11">
        <v>9347560461</v>
      </c>
      <c r="L67" s="6" t="s">
        <v>1530</v>
      </c>
      <c r="M67" s="11">
        <v>9347560461</v>
      </c>
      <c r="N67" s="11" t="s">
        <v>20</v>
      </c>
      <c r="O67" s="16" t="s">
        <v>1534</v>
      </c>
      <c r="P67" s="7" t="s">
        <v>1535</v>
      </c>
      <c r="Q67" s="7" t="s">
        <v>1529</v>
      </c>
      <c r="R67" s="6" t="s">
        <v>1526</v>
      </c>
    </row>
    <row r="68" spans="1:18" ht="63" x14ac:dyDescent="0.25">
      <c r="A68" s="11">
        <v>65</v>
      </c>
      <c r="B68" s="6" t="s">
        <v>57</v>
      </c>
      <c r="C68" s="6" t="s">
        <v>14</v>
      </c>
      <c r="D68" s="6" t="s">
        <v>20</v>
      </c>
      <c r="E68" s="6">
        <v>10290626</v>
      </c>
      <c r="F68" s="6">
        <v>10290626004</v>
      </c>
      <c r="G68" s="6" t="s">
        <v>57</v>
      </c>
      <c r="H68" s="15">
        <v>39814</v>
      </c>
      <c r="I68" s="16">
        <v>14</v>
      </c>
      <c r="J68" s="11" t="s">
        <v>1366</v>
      </c>
      <c r="K68" s="11">
        <v>8500134185</v>
      </c>
      <c r="L68" s="6" t="s">
        <v>1536</v>
      </c>
      <c r="M68" s="11">
        <v>8500134185</v>
      </c>
      <c r="N68" s="11" t="s">
        <v>1537</v>
      </c>
      <c r="O68" s="16" t="s">
        <v>1538</v>
      </c>
      <c r="P68" s="7" t="s">
        <v>1539</v>
      </c>
      <c r="Q68" s="7" t="s">
        <v>1529</v>
      </c>
      <c r="R68" s="6" t="s">
        <v>1526</v>
      </c>
    </row>
    <row r="69" spans="1:18" ht="63" x14ac:dyDescent="0.25">
      <c r="A69" s="11">
        <v>66</v>
      </c>
      <c r="B69" s="6" t="s">
        <v>1540</v>
      </c>
      <c r="C69" s="6" t="s">
        <v>14</v>
      </c>
      <c r="D69" s="6" t="s">
        <v>20</v>
      </c>
      <c r="E69" s="6">
        <v>10290626</v>
      </c>
      <c r="F69" s="6">
        <v>10290626004</v>
      </c>
      <c r="G69" s="6" t="s">
        <v>1540</v>
      </c>
      <c r="H69" s="15">
        <v>40544</v>
      </c>
      <c r="I69" s="16">
        <v>12</v>
      </c>
      <c r="J69" s="11" t="s">
        <v>1355</v>
      </c>
      <c r="K69" s="11">
        <v>8500134185</v>
      </c>
      <c r="L69" s="6" t="s">
        <v>1536</v>
      </c>
      <c r="M69" s="11">
        <v>8500134185</v>
      </c>
      <c r="N69" s="11" t="s">
        <v>1537</v>
      </c>
      <c r="O69" s="16" t="s">
        <v>1541</v>
      </c>
      <c r="P69" s="7" t="s">
        <v>1539</v>
      </c>
      <c r="Q69" s="7" t="s">
        <v>1542</v>
      </c>
      <c r="R69" s="6" t="s">
        <v>1372</v>
      </c>
    </row>
    <row r="70" spans="1:18" ht="63" x14ac:dyDescent="0.25">
      <c r="A70" s="11">
        <v>67</v>
      </c>
      <c r="B70" s="6" t="s">
        <v>1189</v>
      </c>
      <c r="C70" s="6" t="s">
        <v>14</v>
      </c>
      <c r="D70" s="6" t="s">
        <v>20</v>
      </c>
      <c r="E70" s="6">
        <v>10290626</v>
      </c>
      <c r="F70" s="6">
        <v>10290626004</v>
      </c>
      <c r="G70" s="6" t="s">
        <v>1189</v>
      </c>
      <c r="H70" s="15">
        <v>39448</v>
      </c>
      <c r="I70" s="16">
        <v>15</v>
      </c>
      <c r="J70" s="11" t="s">
        <v>1366</v>
      </c>
      <c r="K70" s="11">
        <v>8500134185</v>
      </c>
      <c r="L70" s="6" t="s">
        <v>1536</v>
      </c>
      <c r="M70" s="11">
        <v>8500134185</v>
      </c>
      <c r="N70" s="11" t="s">
        <v>1537</v>
      </c>
      <c r="O70" s="16" t="s">
        <v>1543</v>
      </c>
      <c r="P70" s="7" t="s">
        <v>1516</v>
      </c>
      <c r="Q70" s="7" t="s">
        <v>1544</v>
      </c>
      <c r="R70" s="6" t="s">
        <v>1506</v>
      </c>
    </row>
    <row r="71" spans="1:18" ht="63" x14ac:dyDescent="0.25">
      <c r="A71" s="11">
        <v>68</v>
      </c>
      <c r="B71" s="6" t="s">
        <v>757</v>
      </c>
      <c r="C71" s="6" t="s">
        <v>14</v>
      </c>
      <c r="D71" s="6" t="s">
        <v>20</v>
      </c>
      <c r="E71" s="6">
        <v>10290626</v>
      </c>
      <c r="F71" s="6">
        <v>10290626004</v>
      </c>
      <c r="G71" s="6" t="s">
        <v>757</v>
      </c>
      <c r="H71" s="15">
        <v>40180</v>
      </c>
      <c r="I71" s="16">
        <v>13</v>
      </c>
      <c r="J71" s="11" t="s">
        <v>1355</v>
      </c>
      <c r="K71" s="11">
        <v>8500134185</v>
      </c>
      <c r="L71" s="6" t="s">
        <v>1536</v>
      </c>
      <c r="M71" s="11">
        <v>8500134185</v>
      </c>
      <c r="N71" s="11" t="s">
        <v>1537</v>
      </c>
      <c r="O71" s="16" t="s">
        <v>1545</v>
      </c>
      <c r="P71" s="7" t="s">
        <v>1546</v>
      </c>
      <c r="Q71" s="7" t="s">
        <v>1547</v>
      </c>
      <c r="R71" s="6" t="s">
        <v>1506</v>
      </c>
    </row>
    <row r="72" spans="1:18" ht="78.75" x14ac:dyDescent="0.25">
      <c r="A72" s="11">
        <v>69</v>
      </c>
      <c r="B72" s="6" t="s">
        <v>557</v>
      </c>
      <c r="C72" s="6" t="s">
        <v>14</v>
      </c>
      <c r="D72" s="6" t="s">
        <v>20</v>
      </c>
      <c r="E72" s="6">
        <v>10290626</v>
      </c>
      <c r="F72" s="6">
        <v>10290626004</v>
      </c>
      <c r="G72" s="6" t="s">
        <v>557</v>
      </c>
      <c r="H72" s="15">
        <v>39453</v>
      </c>
      <c r="I72" s="16">
        <v>15</v>
      </c>
      <c r="J72" s="11" t="s">
        <v>1355</v>
      </c>
      <c r="K72" s="11">
        <v>9441455476</v>
      </c>
      <c r="L72" s="6" t="s">
        <v>1536</v>
      </c>
      <c r="M72" s="11">
        <v>8500134185</v>
      </c>
      <c r="N72" s="11" t="s">
        <v>1537</v>
      </c>
      <c r="O72" s="16" t="s">
        <v>1548</v>
      </c>
      <c r="P72" s="7" t="s">
        <v>1549</v>
      </c>
      <c r="Q72" s="7" t="s">
        <v>1529</v>
      </c>
      <c r="R72" s="6" t="s">
        <v>1361</v>
      </c>
    </row>
    <row r="73" spans="1:18" ht="63" x14ac:dyDescent="0.25">
      <c r="A73" s="11">
        <v>70</v>
      </c>
      <c r="B73" s="6" t="s">
        <v>480</v>
      </c>
      <c r="C73" s="6" t="s">
        <v>14</v>
      </c>
      <c r="D73" s="6" t="s">
        <v>20</v>
      </c>
      <c r="E73" s="6">
        <v>10290626</v>
      </c>
      <c r="F73" s="6">
        <v>10290626005</v>
      </c>
      <c r="G73" s="6" t="s">
        <v>480</v>
      </c>
      <c r="H73" s="15">
        <v>39076</v>
      </c>
      <c r="I73" s="16">
        <v>17</v>
      </c>
      <c r="J73" s="11" t="s">
        <v>1366</v>
      </c>
      <c r="K73" s="11">
        <v>7735070287</v>
      </c>
      <c r="L73" s="6" t="s">
        <v>1550</v>
      </c>
      <c r="M73" s="11">
        <v>6303705669</v>
      </c>
      <c r="N73" s="11" t="s">
        <v>1551</v>
      </c>
      <c r="O73" s="16" t="s">
        <v>1552</v>
      </c>
      <c r="P73" s="7" t="s">
        <v>1553</v>
      </c>
      <c r="Q73" s="7" t="s">
        <v>1525</v>
      </c>
      <c r="R73" s="6" t="s">
        <v>1526</v>
      </c>
    </row>
    <row r="74" spans="1:18" ht="63" x14ac:dyDescent="0.25">
      <c r="A74" s="11">
        <v>71</v>
      </c>
      <c r="B74" s="6" t="s">
        <v>664</v>
      </c>
      <c r="C74" s="6" t="s">
        <v>14</v>
      </c>
      <c r="D74" s="6" t="s">
        <v>20</v>
      </c>
      <c r="E74" s="6">
        <v>10290626</v>
      </c>
      <c r="F74" s="6">
        <v>10290626005</v>
      </c>
      <c r="G74" s="6" t="s">
        <v>664</v>
      </c>
      <c r="H74" s="15">
        <v>38718</v>
      </c>
      <c r="I74" s="16">
        <v>17</v>
      </c>
      <c r="J74" s="11" t="s">
        <v>1366</v>
      </c>
      <c r="K74" s="11">
        <v>7735070287</v>
      </c>
      <c r="L74" s="6" t="s">
        <v>1550</v>
      </c>
      <c r="M74" s="11">
        <v>6303705669</v>
      </c>
      <c r="N74" s="11" t="s">
        <v>1551</v>
      </c>
      <c r="O74" s="16" t="s">
        <v>1552</v>
      </c>
      <c r="P74" s="7" t="s">
        <v>1554</v>
      </c>
      <c r="Q74" s="7" t="s">
        <v>1525</v>
      </c>
      <c r="R74" s="6" t="s">
        <v>1526</v>
      </c>
    </row>
    <row r="75" spans="1:18" ht="78.75" x14ac:dyDescent="0.25">
      <c r="A75" s="11">
        <v>72</v>
      </c>
      <c r="B75" s="6" t="s">
        <v>270</v>
      </c>
      <c r="C75" s="6" t="s">
        <v>14</v>
      </c>
      <c r="D75" s="6" t="s">
        <v>20</v>
      </c>
      <c r="E75" s="6">
        <v>10290626</v>
      </c>
      <c r="F75" s="6">
        <v>10290626005</v>
      </c>
      <c r="G75" s="6" t="s">
        <v>270</v>
      </c>
      <c r="H75" s="15">
        <v>39448</v>
      </c>
      <c r="I75" s="16">
        <v>15</v>
      </c>
      <c r="J75" s="11" t="s">
        <v>1366</v>
      </c>
      <c r="K75" s="11">
        <v>6281681572</v>
      </c>
      <c r="L75" s="6" t="s">
        <v>1550</v>
      </c>
      <c r="M75" s="11">
        <v>6303705669</v>
      </c>
      <c r="N75" s="11" t="s">
        <v>1551</v>
      </c>
      <c r="O75" s="16" t="s">
        <v>1552</v>
      </c>
      <c r="P75" s="7" t="s">
        <v>1555</v>
      </c>
      <c r="Q75" s="7" t="s">
        <v>1529</v>
      </c>
      <c r="R75" s="6" t="s">
        <v>1361</v>
      </c>
    </row>
    <row r="76" spans="1:18" ht="63" x14ac:dyDescent="0.25">
      <c r="A76" s="11">
        <v>73</v>
      </c>
      <c r="B76" s="6" t="s">
        <v>147</v>
      </c>
      <c r="C76" s="6" t="s">
        <v>14</v>
      </c>
      <c r="D76" s="6" t="s">
        <v>20</v>
      </c>
      <c r="E76" s="6">
        <v>10290626</v>
      </c>
      <c r="F76" s="6">
        <v>10290626005</v>
      </c>
      <c r="G76" s="6" t="s">
        <v>147</v>
      </c>
      <c r="H76" s="15">
        <v>38679</v>
      </c>
      <c r="I76" s="16">
        <v>18</v>
      </c>
      <c r="J76" s="11" t="s">
        <v>1355</v>
      </c>
      <c r="K76" s="11">
        <v>7382752474</v>
      </c>
      <c r="L76" s="6" t="s">
        <v>1550</v>
      </c>
      <c r="M76" s="11">
        <v>6303705669</v>
      </c>
      <c r="N76" s="11" t="s">
        <v>1551</v>
      </c>
      <c r="O76" s="16" t="s">
        <v>1556</v>
      </c>
      <c r="P76" s="7" t="s">
        <v>1557</v>
      </c>
      <c r="Q76" s="7" t="s">
        <v>1411</v>
      </c>
      <c r="R76" s="6" t="s">
        <v>1411</v>
      </c>
    </row>
    <row r="77" spans="1:18" ht="78.75" x14ac:dyDescent="0.25">
      <c r="A77" s="11">
        <v>74</v>
      </c>
      <c r="B77" s="6" t="s">
        <v>243</v>
      </c>
      <c r="C77" s="6" t="s">
        <v>14</v>
      </c>
      <c r="D77" s="6" t="s">
        <v>20</v>
      </c>
      <c r="E77" s="6">
        <v>10290626</v>
      </c>
      <c r="F77" s="6">
        <v>10290626005</v>
      </c>
      <c r="G77" s="6" t="s">
        <v>243</v>
      </c>
      <c r="H77" s="15">
        <v>38718</v>
      </c>
      <c r="I77" s="16">
        <v>17</v>
      </c>
      <c r="J77" s="11" t="s">
        <v>1355</v>
      </c>
      <c r="K77" s="11">
        <v>7735070287</v>
      </c>
      <c r="L77" s="6" t="s">
        <v>1550</v>
      </c>
      <c r="M77" s="11">
        <v>6303705669</v>
      </c>
      <c r="N77" s="11" t="s">
        <v>1551</v>
      </c>
      <c r="O77" s="16" t="s">
        <v>1552</v>
      </c>
      <c r="P77" s="7" t="s">
        <v>1552</v>
      </c>
      <c r="Q77" s="7" t="s">
        <v>1552</v>
      </c>
      <c r="R77" s="6" t="s">
        <v>1361</v>
      </c>
    </row>
    <row r="78" spans="1:18" ht="78.75" x14ac:dyDescent="0.25">
      <c r="A78" s="11">
        <v>75</v>
      </c>
      <c r="B78" s="6" t="s">
        <v>1077</v>
      </c>
      <c r="C78" s="6" t="s">
        <v>14</v>
      </c>
      <c r="D78" s="6" t="s">
        <v>20</v>
      </c>
      <c r="E78" s="6">
        <v>10290626</v>
      </c>
      <c r="F78" s="6">
        <v>10290626005</v>
      </c>
      <c r="G78" s="6" t="s">
        <v>1077</v>
      </c>
      <c r="H78" s="15">
        <v>39083</v>
      </c>
      <c r="I78" s="16">
        <v>16</v>
      </c>
      <c r="J78" s="11" t="s">
        <v>1355</v>
      </c>
      <c r="K78" s="11">
        <v>9491787074</v>
      </c>
      <c r="L78" s="6" t="s">
        <v>1550</v>
      </c>
      <c r="M78" s="11">
        <v>6303705669</v>
      </c>
      <c r="N78" s="11" t="s">
        <v>1551</v>
      </c>
      <c r="O78" s="16" t="s">
        <v>1558</v>
      </c>
      <c r="P78" s="7" t="s">
        <v>1559</v>
      </c>
      <c r="Q78" s="7" t="s">
        <v>1529</v>
      </c>
      <c r="R78" s="6" t="s">
        <v>1361</v>
      </c>
    </row>
    <row r="79" spans="1:18" ht="78.75" x14ac:dyDescent="0.25">
      <c r="A79" s="11">
        <v>76</v>
      </c>
      <c r="B79" s="6" t="s">
        <v>728</v>
      </c>
      <c r="C79" s="6" t="s">
        <v>14</v>
      </c>
      <c r="D79" s="6" t="s">
        <v>20</v>
      </c>
      <c r="E79" s="6">
        <v>10290626</v>
      </c>
      <c r="F79" s="6">
        <v>10290626005</v>
      </c>
      <c r="G79" s="6" t="s">
        <v>728</v>
      </c>
      <c r="H79" s="15">
        <v>38718</v>
      </c>
      <c r="I79" s="16">
        <v>17</v>
      </c>
      <c r="J79" s="11" t="s">
        <v>1366</v>
      </c>
      <c r="K79" s="11">
        <v>9491787074</v>
      </c>
      <c r="L79" s="6" t="s">
        <v>1550</v>
      </c>
      <c r="M79" s="11">
        <v>6303705669</v>
      </c>
      <c r="N79" s="11" t="s">
        <v>1551</v>
      </c>
      <c r="O79" s="16" t="s">
        <v>1560</v>
      </c>
      <c r="P79" s="7" t="s">
        <v>1561</v>
      </c>
      <c r="Q79" s="7" t="s">
        <v>1562</v>
      </c>
      <c r="R79" s="6" t="s">
        <v>1361</v>
      </c>
    </row>
    <row r="80" spans="1:18" ht="47.25" x14ac:dyDescent="0.25">
      <c r="A80" s="11">
        <v>77</v>
      </c>
      <c r="B80" s="6" t="s">
        <v>896</v>
      </c>
      <c r="C80" s="6" t="s">
        <v>14</v>
      </c>
      <c r="D80" s="6" t="s">
        <v>20</v>
      </c>
      <c r="E80" s="6">
        <v>10290626</v>
      </c>
      <c r="F80" s="6">
        <v>10290626006</v>
      </c>
      <c r="G80" s="6" t="s">
        <v>896</v>
      </c>
      <c r="H80" s="15">
        <v>38886</v>
      </c>
      <c r="I80" s="16">
        <v>17</v>
      </c>
      <c r="J80" s="11" t="s">
        <v>1366</v>
      </c>
      <c r="K80" s="11">
        <v>7989801669</v>
      </c>
      <c r="L80" s="6" t="s">
        <v>1563</v>
      </c>
      <c r="M80" s="11">
        <v>7382035594</v>
      </c>
      <c r="N80" s="11" t="s">
        <v>1564</v>
      </c>
      <c r="O80" s="16" t="s">
        <v>1565</v>
      </c>
      <c r="P80" s="7" t="s">
        <v>1518</v>
      </c>
      <c r="Q80" s="7" t="s">
        <v>1566</v>
      </c>
      <c r="R80" s="6" t="s">
        <v>1400</v>
      </c>
    </row>
    <row r="81" spans="1:18" ht="78.75" x14ac:dyDescent="0.25">
      <c r="A81" s="11">
        <v>78</v>
      </c>
      <c r="B81" s="6" t="s">
        <v>477</v>
      </c>
      <c r="C81" s="6" t="s">
        <v>14</v>
      </c>
      <c r="D81" s="6" t="s">
        <v>20</v>
      </c>
      <c r="E81" s="6">
        <v>10290626</v>
      </c>
      <c r="F81" s="6">
        <v>10290626006</v>
      </c>
      <c r="G81" s="6" t="s">
        <v>477</v>
      </c>
      <c r="H81" s="15">
        <v>39261</v>
      </c>
      <c r="I81" s="16">
        <v>16</v>
      </c>
      <c r="J81" s="11" t="s">
        <v>1366</v>
      </c>
      <c r="K81" s="11">
        <v>7382035594</v>
      </c>
      <c r="L81" s="6" t="s">
        <v>1563</v>
      </c>
      <c r="M81" s="11">
        <v>7382035594</v>
      </c>
      <c r="N81" s="11" t="s">
        <v>1564</v>
      </c>
      <c r="O81" s="16" t="s">
        <v>1567</v>
      </c>
      <c r="P81" s="7" t="s">
        <v>1370</v>
      </c>
      <c r="Q81" s="7" t="s">
        <v>1529</v>
      </c>
      <c r="R81" s="6" t="s">
        <v>1361</v>
      </c>
    </row>
    <row r="82" spans="1:18" ht="47.25" x14ac:dyDescent="0.25">
      <c r="A82" s="11">
        <v>79</v>
      </c>
      <c r="B82" s="6" t="s">
        <v>51</v>
      </c>
      <c r="C82" s="6" t="s">
        <v>14</v>
      </c>
      <c r="D82" s="6" t="s">
        <v>20</v>
      </c>
      <c r="E82" s="6">
        <v>10290626</v>
      </c>
      <c r="F82" s="6">
        <v>10290626006</v>
      </c>
      <c r="G82" s="6" t="s">
        <v>51</v>
      </c>
      <c r="H82" s="15">
        <v>39083</v>
      </c>
      <c r="I82" s="16">
        <v>16</v>
      </c>
      <c r="J82" s="11" t="s">
        <v>1366</v>
      </c>
      <c r="K82" s="11">
        <v>6302561502</v>
      </c>
      <c r="L82" s="6" t="s">
        <v>1563</v>
      </c>
      <c r="M82" s="11">
        <v>7382035594</v>
      </c>
      <c r="N82" s="11" t="s">
        <v>1564</v>
      </c>
      <c r="O82" s="16" t="s">
        <v>1568</v>
      </c>
      <c r="P82" s="7" t="s">
        <v>1569</v>
      </c>
      <c r="Q82" s="7" t="s">
        <v>1570</v>
      </c>
      <c r="R82" s="6" t="s">
        <v>1400</v>
      </c>
    </row>
    <row r="83" spans="1:18" ht="63" x14ac:dyDescent="0.25">
      <c r="A83" s="11">
        <v>80</v>
      </c>
      <c r="B83" s="6" t="s">
        <v>1303</v>
      </c>
      <c r="C83" s="6" t="s">
        <v>14</v>
      </c>
      <c r="D83" s="6" t="s">
        <v>20</v>
      </c>
      <c r="E83" s="6">
        <v>10290626</v>
      </c>
      <c r="F83" s="6">
        <v>10290626007</v>
      </c>
      <c r="G83" s="6" t="s">
        <v>1303</v>
      </c>
      <c r="H83" s="15">
        <v>40544</v>
      </c>
      <c r="I83" s="16">
        <v>12</v>
      </c>
      <c r="J83" s="11" t="s">
        <v>1355</v>
      </c>
      <c r="K83" s="11">
        <v>8500134185</v>
      </c>
      <c r="L83" s="6" t="s">
        <v>1571</v>
      </c>
      <c r="M83" s="11">
        <v>8331938052</v>
      </c>
      <c r="N83" s="11" t="s">
        <v>1537</v>
      </c>
      <c r="O83" s="16" t="s">
        <v>1552</v>
      </c>
      <c r="P83" s="7" t="s">
        <v>1572</v>
      </c>
      <c r="Q83" s="7" t="s">
        <v>1525</v>
      </c>
      <c r="R83" s="6" t="s">
        <v>1526</v>
      </c>
    </row>
    <row r="84" spans="1:18" ht="63" x14ac:dyDescent="0.25">
      <c r="A84" s="11">
        <v>81</v>
      </c>
      <c r="B84" s="6" t="s">
        <v>1143</v>
      </c>
      <c r="C84" s="6" t="s">
        <v>14</v>
      </c>
      <c r="D84" s="6" t="s">
        <v>20</v>
      </c>
      <c r="E84" s="6">
        <v>10290626</v>
      </c>
      <c r="F84" s="6">
        <v>10290626007</v>
      </c>
      <c r="G84" s="6" t="s">
        <v>1143</v>
      </c>
      <c r="H84" s="15">
        <v>39083</v>
      </c>
      <c r="I84" s="16">
        <v>16</v>
      </c>
      <c r="J84" s="11" t="s">
        <v>1366</v>
      </c>
      <c r="K84" s="11">
        <v>8500134185</v>
      </c>
      <c r="L84" s="6" t="s">
        <v>1571</v>
      </c>
      <c r="M84" s="11">
        <v>8331938052</v>
      </c>
      <c r="N84" s="11" t="s">
        <v>1537</v>
      </c>
      <c r="O84" s="16" t="s">
        <v>1552</v>
      </c>
      <c r="P84" s="7" t="s">
        <v>1392</v>
      </c>
      <c r="Q84" s="7" t="s">
        <v>1544</v>
      </c>
      <c r="R84" s="6" t="s">
        <v>1506</v>
      </c>
    </row>
    <row r="85" spans="1:18" ht="63" x14ac:dyDescent="0.25">
      <c r="A85" s="11">
        <v>82</v>
      </c>
      <c r="B85" s="6" t="s">
        <v>820</v>
      </c>
      <c r="C85" s="6" t="s">
        <v>14</v>
      </c>
      <c r="D85" s="6" t="s">
        <v>20</v>
      </c>
      <c r="E85" s="6">
        <v>10290626</v>
      </c>
      <c r="F85" s="6">
        <v>10290626007</v>
      </c>
      <c r="G85" s="6" t="s">
        <v>820</v>
      </c>
      <c r="H85" s="15">
        <v>39448</v>
      </c>
      <c r="I85" s="16">
        <v>15</v>
      </c>
      <c r="J85" s="11" t="s">
        <v>1366</v>
      </c>
      <c r="K85" s="11">
        <v>8500134185</v>
      </c>
      <c r="L85" s="6" t="s">
        <v>1571</v>
      </c>
      <c r="M85" s="11">
        <v>8331938052</v>
      </c>
      <c r="N85" s="11" t="s">
        <v>1537</v>
      </c>
      <c r="O85" s="16" t="s">
        <v>1552</v>
      </c>
      <c r="P85" s="7" t="s">
        <v>1573</v>
      </c>
      <c r="Q85" s="7" t="s">
        <v>1574</v>
      </c>
      <c r="R85" s="6" t="s">
        <v>1506</v>
      </c>
    </row>
    <row r="86" spans="1:18" ht="78.75" x14ac:dyDescent="0.25">
      <c r="A86" s="11">
        <v>83</v>
      </c>
      <c r="B86" s="6" t="s">
        <v>476</v>
      </c>
      <c r="C86" s="6" t="s">
        <v>14</v>
      </c>
      <c r="D86" s="6" t="s">
        <v>20</v>
      </c>
      <c r="E86" s="6">
        <v>10290626</v>
      </c>
      <c r="F86" s="6">
        <v>10290626007</v>
      </c>
      <c r="G86" s="6" t="s">
        <v>476</v>
      </c>
      <c r="H86" s="15">
        <v>39453</v>
      </c>
      <c r="I86" s="16">
        <v>15</v>
      </c>
      <c r="J86" s="11" t="s">
        <v>1355</v>
      </c>
      <c r="K86" s="11">
        <v>8500134185</v>
      </c>
      <c r="L86" s="6" t="s">
        <v>1571</v>
      </c>
      <c r="M86" s="11">
        <v>8331938052</v>
      </c>
      <c r="N86" s="11" t="s">
        <v>1537</v>
      </c>
      <c r="O86" s="16" t="s">
        <v>1552</v>
      </c>
      <c r="P86" s="7" t="s">
        <v>1575</v>
      </c>
      <c r="Q86" s="7" t="s">
        <v>1529</v>
      </c>
      <c r="R86" s="6" t="s">
        <v>1361</v>
      </c>
    </row>
    <row r="87" spans="1:18" ht="63" x14ac:dyDescent="0.25">
      <c r="A87" s="11">
        <v>84</v>
      </c>
      <c r="B87" s="6" t="s">
        <v>354</v>
      </c>
      <c r="C87" s="6" t="s">
        <v>14</v>
      </c>
      <c r="D87" s="6" t="s">
        <v>20</v>
      </c>
      <c r="E87" s="6">
        <v>10290626</v>
      </c>
      <c r="F87" s="6">
        <v>10290626007</v>
      </c>
      <c r="G87" s="6" t="s">
        <v>354</v>
      </c>
      <c r="H87" s="15">
        <v>38718</v>
      </c>
      <c r="I87" s="16">
        <v>17</v>
      </c>
      <c r="J87" s="11" t="s">
        <v>1366</v>
      </c>
      <c r="K87" s="11">
        <v>8500134185</v>
      </c>
      <c r="L87" s="6" t="s">
        <v>1571</v>
      </c>
      <c r="M87" s="11">
        <v>8331938052</v>
      </c>
      <c r="N87" s="11" t="s">
        <v>1537</v>
      </c>
      <c r="O87" s="16" t="s">
        <v>1552</v>
      </c>
      <c r="P87" s="7" t="s">
        <v>1576</v>
      </c>
      <c r="Q87" s="7" t="s">
        <v>1544</v>
      </c>
      <c r="R87" s="6" t="s">
        <v>1506</v>
      </c>
    </row>
    <row r="88" spans="1:18" ht="78.75" x14ac:dyDescent="0.25">
      <c r="A88" s="11">
        <v>85</v>
      </c>
      <c r="B88" s="6" t="s">
        <v>1128</v>
      </c>
      <c r="C88" s="6" t="s">
        <v>14</v>
      </c>
      <c r="D88" s="6" t="s">
        <v>20</v>
      </c>
      <c r="E88" s="6">
        <v>10290626</v>
      </c>
      <c r="F88" s="6">
        <v>10290626007</v>
      </c>
      <c r="G88" s="6" t="s">
        <v>1128</v>
      </c>
      <c r="H88" s="15">
        <v>39083</v>
      </c>
      <c r="I88" s="16">
        <v>16</v>
      </c>
      <c r="J88" s="11" t="s">
        <v>1355</v>
      </c>
      <c r="K88" s="11">
        <v>7815879401</v>
      </c>
      <c r="L88" s="6" t="s">
        <v>1571</v>
      </c>
      <c r="M88" s="11">
        <v>8331938052</v>
      </c>
      <c r="N88" s="11" t="s">
        <v>1537</v>
      </c>
      <c r="O88" s="16" t="s">
        <v>1552</v>
      </c>
      <c r="P88" s="7" t="s">
        <v>1577</v>
      </c>
      <c r="Q88" s="7" t="s">
        <v>1525</v>
      </c>
      <c r="R88" s="6" t="s">
        <v>1361</v>
      </c>
    </row>
    <row r="89" spans="1:18" ht="78.75" x14ac:dyDescent="0.25">
      <c r="A89" s="11">
        <v>86</v>
      </c>
      <c r="B89" s="6" t="s">
        <v>321</v>
      </c>
      <c r="C89" s="6" t="s">
        <v>14</v>
      </c>
      <c r="D89" s="6" t="s">
        <v>20</v>
      </c>
      <c r="E89" s="6">
        <v>10290626</v>
      </c>
      <c r="F89" s="6">
        <v>10290626007</v>
      </c>
      <c r="G89" s="6" t="s">
        <v>321</v>
      </c>
      <c r="H89" s="15">
        <v>39083</v>
      </c>
      <c r="I89" s="16">
        <v>16</v>
      </c>
      <c r="J89" s="11" t="s">
        <v>1366</v>
      </c>
      <c r="K89" s="11">
        <v>8500134185</v>
      </c>
      <c r="L89" s="6" t="s">
        <v>1571</v>
      </c>
      <c r="M89" s="11">
        <v>8331938052</v>
      </c>
      <c r="N89" s="11" t="s">
        <v>1537</v>
      </c>
      <c r="O89" s="16" t="s">
        <v>1552</v>
      </c>
      <c r="P89" s="7" t="s">
        <v>1492</v>
      </c>
      <c r="Q89" s="7" t="s">
        <v>1525</v>
      </c>
      <c r="R89" s="6" t="s">
        <v>1361</v>
      </c>
    </row>
    <row r="90" spans="1:18" ht="63" x14ac:dyDescent="0.25">
      <c r="A90" s="11">
        <v>87</v>
      </c>
      <c r="B90" s="6" t="s">
        <v>1215</v>
      </c>
      <c r="C90" s="6" t="s">
        <v>14</v>
      </c>
      <c r="D90" s="6" t="s">
        <v>20</v>
      </c>
      <c r="E90" s="6">
        <v>10290626</v>
      </c>
      <c r="F90" s="6">
        <v>10290626007</v>
      </c>
      <c r="G90" s="6" t="s">
        <v>1215</v>
      </c>
      <c r="H90" s="15">
        <v>40179</v>
      </c>
      <c r="I90" s="16">
        <v>13</v>
      </c>
      <c r="J90" s="11" t="s">
        <v>1355</v>
      </c>
      <c r="K90" s="11">
        <v>8500134185</v>
      </c>
      <c r="L90" s="6" t="s">
        <v>1571</v>
      </c>
      <c r="M90" s="11">
        <v>8331938052</v>
      </c>
      <c r="N90" s="11" t="s">
        <v>1537</v>
      </c>
      <c r="O90" s="16" t="s">
        <v>1578</v>
      </c>
      <c r="P90" s="7" t="s">
        <v>1579</v>
      </c>
      <c r="Q90" s="7" t="s">
        <v>1574</v>
      </c>
      <c r="R90" s="6" t="s">
        <v>1506</v>
      </c>
    </row>
    <row r="91" spans="1:18" ht="63" x14ac:dyDescent="0.25">
      <c r="A91" s="11">
        <v>88</v>
      </c>
      <c r="B91" s="6" t="s">
        <v>986</v>
      </c>
      <c r="C91" s="6" t="s">
        <v>14</v>
      </c>
      <c r="D91" s="6" t="s">
        <v>20</v>
      </c>
      <c r="E91" s="6">
        <v>10290626</v>
      </c>
      <c r="F91" s="6">
        <v>10290626007</v>
      </c>
      <c r="G91" s="6" t="s">
        <v>986</v>
      </c>
      <c r="H91" s="15">
        <v>43263</v>
      </c>
      <c r="I91" s="16">
        <v>5</v>
      </c>
      <c r="J91" s="11" t="s">
        <v>1366</v>
      </c>
      <c r="K91" s="11">
        <v>7815879401</v>
      </c>
      <c r="L91" s="6" t="s">
        <v>1571</v>
      </c>
      <c r="M91" s="11">
        <v>8331938052</v>
      </c>
      <c r="N91" s="11" t="s">
        <v>1537</v>
      </c>
      <c r="O91" s="16" t="s">
        <v>1580</v>
      </c>
      <c r="P91" s="7" t="s">
        <v>1581</v>
      </c>
      <c r="Q91" s="7" t="s">
        <v>1582</v>
      </c>
      <c r="R91" s="6" t="s">
        <v>1372</v>
      </c>
    </row>
    <row r="92" spans="1:18" ht="63" x14ac:dyDescent="0.25">
      <c r="A92" s="11">
        <v>89</v>
      </c>
      <c r="B92" s="6" t="s">
        <v>1177</v>
      </c>
      <c r="C92" s="6" t="s">
        <v>14</v>
      </c>
      <c r="D92" s="6" t="s">
        <v>20</v>
      </c>
      <c r="E92" s="6">
        <v>10290626</v>
      </c>
      <c r="F92" s="6">
        <v>10290626007</v>
      </c>
      <c r="G92" s="6" t="s">
        <v>1177</v>
      </c>
      <c r="H92" s="15">
        <v>39814</v>
      </c>
      <c r="I92" s="16">
        <v>14</v>
      </c>
      <c r="J92" s="11" t="s">
        <v>1366</v>
      </c>
      <c r="K92" s="11">
        <v>8500134185</v>
      </c>
      <c r="L92" s="6" t="s">
        <v>1571</v>
      </c>
      <c r="M92" s="11">
        <v>8331938052</v>
      </c>
      <c r="N92" s="11" t="s">
        <v>1537</v>
      </c>
      <c r="O92" s="16" t="s">
        <v>1552</v>
      </c>
      <c r="P92" s="7" t="s">
        <v>1583</v>
      </c>
      <c r="Q92" s="7" t="s">
        <v>1514</v>
      </c>
      <c r="R92" s="6" t="s">
        <v>1372</v>
      </c>
    </row>
    <row r="93" spans="1:18" ht="63" x14ac:dyDescent="0.25">
      <c r="A93" s="11">
        <v>90</v>
      </c>
      <c r="B93" s="6" t="s">
        <v>142</v>
      </c>
      <c r="C93" s="6" t="s">
        <v>14</v>
      </c>
      <c r="D93" s="6" t="s">
        <v>20</v>
      </c>
      <c r="E93" s="6">
        <v>10290626</v>
      </c>
      <c r="F93" s="6">
        <v>10290626007</v>
      </c>
      <c r="G93" s="6" t="s">
        <v>142</v>
      </c>
      <c r="H93" s="15">
        <v>40909</v>
      </c>
      <c r="I93" s="16">
        <v>11</v>
      </c>
      <c r="J93" s="11" t="s">
        <v>1366</v>
      </c>
      <c r="K93" s="11">
        <v>8500134185</v>
      </c>
      <c r="L93" s="6" t="s">
        <v>1571</v>
      </c>
      <c r="M93" s="11">
        <v>8331938052</v>
      </c>
      <c r="N93" s="11" t="s">
        <v>1537</v>
      </c>
      <c r="O93" s="16" t="s">
        <v>1552</v>
      </c>
      <c r="P93" s="7" t="s">
        <v>1584</v>
      </c>
      <c r="Q93" s="7" t="s">
        <v>1585</v>
      </c>
      <c r="R93" s="6" t="s">
        <v>1372</v>
      </c>
    </row>
    <row r="94" spans="1:18" ht="78.75" x14ac:dyDescent="0.25">
      <c r="A94" s="11">
        <v>91</v>
      </c>
      <c r="B94" s="6" t="s">
        <v>15</v>
      </c>
      <c r="C94" s="6" t="s">
        <v>14</v>
      </c>
      <c r="D94" s="6" t="s">
        <v>20</v>
      </c>
      <c r="E94" s="6">
        <v>10290626</v>
      </c>
      <c r="F94" s="6">
        <v>10290626008</v>
      </c>
      <c r="G94" s="6" t="s">
        <v>15</v>
      </c>
      <c r="H94" s="15">
        <v>39106</v>
      </c>
      <c r="I94" s="16">
        <v>16</v>
      </c>
      <c r="J94" s="11" t="s">
        <v>1355</v>
      </c>
      <c r="K94" s="11">
        <v>6281681572</v>
      </c>
      <c r="L94" s="6" t="s">
        <v>1586</v>
      </c>
      <c r="M94" s="11">
        <v>6281681572</v>
      </c>
      <c r="N94" s="11" t="s">
        <v>1551</v>
      </c>
      <c r="O94" s="16" t="s">
        <v>1587</v>
      </c>
      <c r="P94" s="7" t="s">
        <v>1588</v>
      </c>
      <c r="Q94" s="7" t="s">
        <v>1529</v>
      </c>
      <c r="R94" s="6" t="s">
        <v>1361</v>
      </c>
    </row>
    <row r="95" spans="1:18" ht="47.25" x14ac:dyDescent="0.25">
      <c r="A95" s="11">
        <v>92</v>
      </c>
      <c r="B95" s="6" t="s">
        <v>1105</v>
      </c>
      <c r="C95" s="6" t="s">
        <v>14</v>
      </c>
      <c r="D95" s="6" t="s">
        <v>20</v>
      </c>
      <c r="E95" s="6">
        <v>10290626</v>
      </c>
      <c r="F95" s="6">
        <v>10290626008</v>
      </c>
      <c r="G95" s="6" t="s">
        <v>1105</v>
      </c>
      <c r="H95" s="15">
        <v>39157</v>
      </c>
      <c r="I95" s="16">
        <v>16</v>
      </c>
      <c r="J95" s="11" t="s">
        <v>1366</v>
      </c>
      <c r="K95" s="11">
        <v>6281681572</v>
      </c>
      <c r="L95" s="6" t="s">
        <v>1586</v>
      </c>
      <c r="M95" s="11">
        <v>6281681572</v>
      </c>
      <c r="N95" s="11" t="s">
        <v>1551</v>
      </c>
      <c r="O95" s="16" t="s">
        <v>1552</v>
      </c>
      <c r="P95" s="7" t="s">
        <v>1589</v>
      </c>
      <c r="Q95" s="7" t="s">
        <v>1411</v>
      </c>
      <c r="R95" s="6" t="s">
        <v>1411</v>
      </c>
    </row>
    <row r="96" spans="1:18" ht="47.25" x14ac:dyDescent="0.25">
      <c r="A96" s="11">
        <v>93</v>
      </c>
      <c r="B96" s="6" t="s">
        <v>293</v>
      </c>
      <c r="C96" s="6" t="s">
        <v>14</v>
      </c>
      <c r="D96" s="6" t="s">
        <v>20</v>
      </c>
      <c r="E96" s="6">
        <v>10290626</v>
      </c>
      <c r="F96" s="6">
        <v>10290626008</v>
      </c>
      <c r="G96" s="6" t="s">
        <v>293</v>
      </c>
      <c r="H96" s="15">
        <v>39417</v>
      </c>
      <c r="I96" s="16">
        <v>16</v>
      </c>
      <c r="J96" s="11" t="s">
        <v>1355</v>
      </c>
      <c r="K96" s="11">
        <v>7735070287</v>
      </c>
      <c r="L96" s="6" t="s">
        <v>1586</v>
      </c>
      <c r="M96" s="11">
        <v>6281681572</v>
      </c>
      <c r="N96" s="11" t="s">
        <v>1551</v>
      </c>
      <c r="O96" s="16" t="s">
        <v>1590</v>
      </c>
      <c r="P96" s="7" t="s">
        <v>1591</v>
      </c>
      <c r="Q96" s="7" t="s">
        <v>1505</v>
      </c>
      <c r="R96" s="6" t="s">
        <v>1506</v>
      </c>
    </row>
    <row r="97" spans="1:18" ht="63" x14ac:dyDescent="0.25">
      <c r="A97" s="11">
        <v>94</v>
      </c>
      <c r="B97" s="6" t="s">
        <v>516</v>
      </c>
      <c r="C97" s="6" t="s">
        <v>14</v>
      </c>
      <c r="D97" s="6" t="s">
        <v>20</v>
      </c>
      <c r="E97" s="6">
        <v>10290626</v>
      </c>
      <c r="F97" s="6">
        <v>10290626008</v>
      </c>
      <c r="G97" s="6" t="s">
        <v>516</v>
      </c>
      <c r="H97" s="15">
        <v>39083</v>
      </c>
      <c r="I97" s="16">
        <v>16</v>
      </c>
      <c r="J97" s="11" t="s">
        <v>1355</v>
      </c>
      <c r="K97" s="11">
        <v>6281681572</v>
      </c>
      <c r="L97" s="6" t="s">
        <v>1586</v>
      </c>
      <c r="M97" s="11">
        <v>6281681572</v>
      </c>
      <c r="N97" s="11" t="s">
        <v>1551</v>
      </c>
      <c r="O97" s="16" t="s">
        <v>1592</v>
      </c>
      <c r="P97" s="7" t="s">
        <v>1593</v>
      </c>
      <c r="Q97" s="7" t="s">
        <v>1411</v>
      </c>
      <c r="R97" s="6" t="s">
        <v>1411</v>
      </c>
    </row>
    <row r="98" spans="1:18" ht="63" x14ac:dyDescent="0.25">
      <c r="A98" s="11">
        <v>95</v>
      </c>
      <c r="B98" s="6" t="s">
        <v>222</v>
      </c>
      <c r="C98" s="6" t="s">
        <v>14</v>
      </c>
      <c r="D98" s="6" t="s">
        <v>20</v>
      </c>
      <c r="E98" s="6">
        <v>10290626</v>
      </c>
      <c r="F98" s="6">
        <v>10290626008</v>
      </c>
      <c r="G98" s="6" t="s">
        <v>222</v>
      </c>
      <c r="H98" s="15">
        <v>39814</v>
      </c>
      <c r="I98" s="16">
        <v>14</v>
      </c>
      <c r="J98" s="11" t="s">
        <v>1355</v>
      </c>
      <c r="K98" s="11">
        <v>7382782474</v>
      </c>
      <c r="L98" s="6" t="s">
        <v>1586</v>
      </c>
      <c r="M98" s="11">
        <v>6281681572</v>
      </c>
      <c r="N98" s="11" t="s">
        <v>1551</v>
      </c>
      <c r="O98" s="16" t="s">
        <v>1594</v>
      </c>
      <c r="P98" s="7" t="s">
        <v>1595</v>
      </c>
      <c r="Q98" s="7" t="s">
        <v>1525</v>
      </c>
      <c r="R98" s="6" t="s">
        <v>1526</v>
      </c>
    </row>
    <row r="99" spans="1:18" ht="47.25" x14ac:dyDescent="0.25">
      <c r="A99" s="11">
        <v>96</v>
      </c>
      <c r="B99" s="6" t="s">
        <v>1209</v>
      </c>
      <c r="C99" s="6" t="s">
        <v>14</v>
      </c>
      <c r="D99" s="6" t="s">
        <v>20</v>
      </c>
      <c r="E99" s="6">
        <v>10290626</v>
      </c>
      <c r="F99" s="6">
        <v>10290626008</v>
      </c>
      <c r="G99" s="6" t="s">
        <v>1209</v>
      </c>
      <c r="H99" s="15">
        <v>40704</v>
      </c>
      <c r="I99" s="16">
        <v>12</v>
      </c>
      <c r="J99" s="11" t="s">
        <v>1355</v>
      </c>
      <c r="K99" s="11">
        <v>6281681572</v>
      </c>
      <c r="L99" s="6" t="s">
        <v>1586</v>
      </c>
      <c r="M99" s="11">
        <v>6281681572</v>
      </c>
      <c r="N99" s="11" t="s">
        <v>1551</v>
      </c>
      <c r="O99" s="16" t="s">
        <v>1596</v>
      </c>
      <c r="P99" s="7" t="s">
        <v>1597</v>
      </c>
      <c r="Q99" s="7" t="s">
        <v>1598</v>
      </c>
      <c r="R99" s="6" t="s">
        <v>1372</v>
      </c>
    </row>
    <row r="100" spans="1:18" ht="78.75" x14ac:dyDescent="0.25">
      <c r="A100" s="11">
        <v>97</v>
      </c>
      <c r="B100" s="6" t="s">
        <v>319</v>
      </c>
      <c r="C100" s="6" t="s">
        <v>14</v>
      </c>
      <c r="D100" s="6" t="s">
        <v>20</v>
      </c>
      <c r="E100" s="6">
        <v>10290626</v>
      </c>
      <c r="F100" s="6">
        <v>10290626008</v>
      </c>
      <c r="G100" s="6" t="s">
        <v>319</v>
      </c>
      <c r="H100" s="15">
        <v>38718</v>
      </c>
      <c r="I100" s="16">
        <v>17</v>
      </c>
      <c r="J100" s="11" t="s">
        <v>1366</v>
      </c>
      <c r="K100" s="11">
        <v>7735070287</v>
      </c>
      <c r="L100" s="6" t="s">
        <v>1586</v>
      </c>
      <c r="M100" s="11">
        <v>6281681572</v>
      </c>
      <c r="N100" s="11" t="s">
        <v>1551</v>
      </c>
      <c r="O100" s="16" t="s">
        <v>1599</v>
      </c>
      <c r="P100" s="7" t="s">
        <v>1600</v>
      </c>
      <c r="Q100" s="7" t="s">
        <v>1525</v>
      </c>
      <c r="R100" s="6" t="s">
        <v>1361</v>
      </c>
    </row>
    <row r="101" spans="1:18" ht="78.75" x14ac:dyDescent="0.25">
      <c r="A101" s="11">
        <v>98</v>
      </c>
      <c r="B101" s="6" t="s">
        <v>1102</v>
      </c>
      <c r="C101" s="6" t="s">
        <v>14</v>
      </c>
      <c r="D101" s="6" t="s">
        <v>20</v>
      </c>
      <c r="E101" s="6">
        <v>10290626</v>
      </c>
      <c r="F101" s="6">
        <v>10290626008</v>
      </c>
      <c r="G101" s="6" t="s">
        <v>1102</v>
      </c>
      <c r="H101" s="15">
        <v>38718</v>
      </c>
      <c r="I101" s="16">
        <v>17</v>
      </c>
      <c r="J101" s="11" t="s">
        <v>1355</v>
      </c>
      <c r="K101" s="11">
        <v>6281681572</v>
      </c>
      <c r="L101" s="6" t="s">
        <v>1586</v>
      </c>
      <c r="M101" s="11">
        <v>6281681572</v>
      </c>
      <c r="N101" s="11" t="s">
        <v>1551</v>
      </c>
      <c r="O101" s="16" t="s">
        <v>1601</v>
      </c>
      <c r="P101" s="7" t="s">
        <v>1602</v>
      </c>
      <c r="Q101" s="7" t="s">
        <v>1529</v>
      </c>
      <c r="R101" s="6" t="s">
        <v>1361</v>
      </c>
    </row>
    <row r="102" spans="1:18" ht="78.75" x14ac:dyDescent="0.25">
      <c r="A102" s="11">
        <v>99</v>
      </c>
      <c r="B102" s="6" t="s">
        <v>983</v>
      </c>
      <c r="C102" s="6" t="s">
        <v>14</v>
      </c>
      <c r="D102" s="6" t="s">
        <v>20</v>
      </c>
      <c r="E102" s="6">
        <v>10290626</v>
      </c>
      <c r="F102" s="6">
        <v>10290626008</v>
      </c>
      <c r="G102" s="6" t="s">
        <v>983</v>
      </c>
      <c r="H102" s="15">
        <v>39357</v>
      </c>
      <c r="I102" s="16">
        <v>16</v>
      </c>
      <c r="J102" s="11" t="s">
        <v>1366</v>
      </c>
      <c r="K102" s="11">
        <v>6281681572</v>
      </c>
      <c r="L102" s="6" t="s">
        <v>1586</v>
      </c>
      <c r="M102" s="11">
        <v>6281681572</v>
      </c>
      <c r="N102" s="11" t="s">
        <v>1551</v>
      </c>
      <c r="O102" s="16" t="s">
        <v>1603</v>
      </c>
      <c r="P102" s="7" t="s">
        <v>1604</v>
      </c>
      <c r="Q102" s="7" t="s">
        <v>1605</v>
      </c>
      <c r="R102" s="6" t="s">
        <v>1361</v>
      </c>
    </row>
    <row r="103" spans="1:18" ht="63" x14ac:dyDescent="0.25">
      <c r="A103" s="11">
        <v>100</v>
      </c>
      <c r="B103" s="6" t="s">
        <v>1162</v>
      </c>
      <c r="C103" s="6" t="s">
        <v>14</v>
      </c>
      <c r="D103" s="6" t="s">
        <v>20</v>
      </c>
      <c r="E103" s="6">
        <v>10290626</v>
      </c>
      <c r="F103" s="6">
        <v>10290626009</v>
      </c>
      <c r="G103" s="6" t="s">
        <v>1162</v>
      </c>
      <c r="H103" s="15">
        <v>40179</v>
      </c>
      <c r="I103" s="16">
        <v>13</v>
      </c>
      <c r="J103" s="11" t="s">
        <v>1366</v>
      </c>
      <c r="K103" s="11">
        <v>6370026291</v>
      </c>
      <c r="L103" s="6" t="s">
        <v>1606</v>
      </c>
      <c r="M103" s="11">
        <v>6302582384</v>
      </c>
      <c r="N103" s="11" t="s">
        <v>1564</v>
      </c>
      <c r="O103" s="16" t="s">
        <v>1607</v>
      </c>
      <c r="P103" s="7" t="s">
        <v>1608</v>
      </c>
      <c r="Q103" s="7" t="s">
        <v>1514</v>
      </c>
      <c r="R103" s="6" t="s">
        <v>1526</v>
      </c>
    </row>
    <row r="104" spans="1:18" ht="78.75" x14ac:dyDescent="0.25">
      <c r="A104" s="11">
        <v>101</v>
      </c>
      <c r="B104" s="6" t="s">
        <v>183</v>
      </c>
      <c r="C104" s="6" t="s">
        <v>14</v>
      </c>
      <c r="D104" s="6" t="s">
        <v>20</v>
      </c>
      <c r="E104" s="6">
        <v>10290626</v>
      </c>
      <c r="F104" s="6">
        <v>10290626009</v>
      </c>
      <c r="G104" s="6" t="s">
        <v>183</v>
      </c>
      <c r="H104" s="15">
        <v>38841</v>
      </c>
      <c r="I104" s="16">
        <v>17</v>
      </c>
      <c r="J104" s="11" t="s">
        <v>1355</v>
      </c>
      <c r="K104" s="11">
        <v>6370026291</v>
      </c>
      <c r="L104" s="6" t="s">
        <v>1606</v>
      </c>
      <c r="M104" s="11">
        <v>6302582384</v>
      </c>
      <c r="N104" s="11" t="s">
        <v>1564</v>
      </c>
      <c r="O104" s="16" t="s">
        <v>1609</v>
      </c>
      <c r="P104" s="7" t="s">
        <v>1610</v>
      </c>
      <c r="Q104" s="7" t="s">
        <v>1525</v>
      </c>
      <c r="R104" s="6" t="s">
        <v>1361</v>
      </c>
    </row>
    <row r="105" spans="1:18" ht="63" x14ac:dyDescent="0.25">
      <c r="A105" s="11">
        <v>102</v>
      </c>
      <c r="B105" s="6" t="s">
        <v>786</v>
      </c>
      <c r="C105" s="6" t="s">
        <v>14</v>
      </c>
      <c r="D105" s="6" t="s">
        <v>20</v>
      </c>
      <c r="E105" s="6">
        <v>10290626</v>
      </c>
      <c r="F105" s="6">
        <v>10290626009</v>
      </c>
      <c r="G105" s="6" t="s">
        <v>786</v>
      </c>
      <c r="H105" s="15">
        <v>42030</v>
      </c>
      <c r="I105" s="16">
        <v>8</v>
      </c>
      <c r="J105" s="11" t="s">
        <v>1366</v>
      </c>
      <c r="K105" s="11"/>
      <c r="L105" s="6" t="s">
        <v>1606</v>
      </c>
      <c r="M105" s="11">
        <v>6302582384</v>
      </c>
      <c r="N105" s="11" t="s">
        <v>1564</v>
      </c>
      <c r="O105" s="16" t="s">
        <v>1611</v>
      </c>
      <c r="P105" s="7" t="s">
        <v>1608</v>
      </c>
      <c r="Q105" s="7" t="s">
        <v>1612</v>
      </c>
      <c r="R105" s="6" t="s">
        <v>1372</v>
      </c>
    </row>
    <row r="106" spans="1:18" ht="78.75" x14ac:dyDescent="0.25">
      <c r="A106" s="11">
        <v>103</v>
      </c>
      <c r="B106" s="6" t="s">
        <v>67</v>
      </c>
      <c r="C106" s="6" t="s">
        <v>14</v>
      </c>
      <c r="D106" s="6" t="s">
        <v>20</v>
      </c>
      <c r="E106" s="6">
        <v>10290626</v>
      </c>
      <c r="F106" s="6">
        <v>10290626010</v>
      </c>
      <c r="G106" s="6" t="s">
        <v>67</v>
      </c>
      <c r="H106" s="15">
        <v>39784</v>
      </c>
      <c r="I106" s="16">
        <v>15</v>
      </c>
      <c r="J106" s="11" t="s">
        <v>1355</v>
      </c>
      <c r="K106" s="11">
        <v>6304374046</v>
      </c>
      <c r="L106" s="6" t="s">
        <v>1613</v>
      </c>
      <c r="M106" s="11">
        <v>6304374046</v>
      </c>
      <c r="N106" s="11" t="s">
        <v>1614</v>
      </c>
      <c r="O106" s="16" t="s">
        <v>1615</v>
      </c>
      <c r="P106" s="7" t="s">
        <v>1447</v>
      </c>
      <c r="Q106" s="7" t="s">
        <v>1529</v>
      </c>
      <c r="R106" s="6" t="s">
        <v>1361</v>
      </c>
    </row>
    <row r="107" spans="1:18" ht="78.75" x14ac:dyDescent="0.25">
      <c r="A107" s="11">
        <v>104</v>
      </c>
      <c r="B107" s="6" t="s">
        <v>297</v>
      </c>
      <c r="C107" s="6" t="s">
        <v>14</v>
      </c>
      <c r="D107" s="6" t="s">
        <v>20</v>
      </c>
      <c r="E107" s="6">
        <v>10290626</v>
      </c>
      <c r="F107" s="6">
        <v>10290626010</v>
      </c>
      <c r="G107" s="6" t="s">
        <v>297</v>
      </c>
      <c r="H107" s="15">
        <v>38846</v>
      </c>
      <c r="I107" s="16">
        <v>17</v>
      </c>
      <c r="J107" s="11" t="s">
        <v>1366</v>
      </c>
      <c r="K107" s="11">
        <v>6302582384</v>
      </c>
      <c r="L107" s="6" t="s">
        <v>1613</v>
      </c>
      <c r="M107" s="11">
        <v>6304374046</v>
      </c>
      <c r="N107" s="11" t="s">
        <v>1614</v>
      </c>
      <c r="O107" s="16" t="s">
        <v>1616</v>
      </c>
      <c r="P107" s="7" t="s">
        <v>1617</v>
      </c>
      <c r="Q107" s="7" t="s">
        <v>1529</v>
      </c>
      <c r="R107" s="6" t="s">
        <v>1361</v>
      </c>
    </row>
    <row r="108" spans="1:18" ht="78.75" x14ac:dyDescent="0.25">
      <c r="A108" s="11">
        <v>105</v>
      </c>
      <c r="B108" s="6" t="s">
        <v>904</v>
      </c>
      <c r="C108" s="6" t="s">
        <v>14</v>
      </c>
      <c r="D108" s="6" t="s">
        <v>20</v>
      </c>
      <c r="E108" s="6">
        <v>10290626</v>
      </c>
      <c r="F108" s="6">
        <v>10290626010</v>
      </c>
      <c r="G108" s="6" t="s">
        <v>904</v>
      </c>
      <c r="H108" s="15">
        <v>38631</v>
      </c>
      <c r="I108" s="16">
        <v>18</v>
      </c>
      <c r="J108" s="11" t="s">
        <v>1355</v>
      </c>
      <c r="K108" s="11">
        <v>6304374046</v>
      </c>
      <c r="L108" s="6" t="s">
        <v>1613</v>
      </c>
      <c r="M108" s="11">
        <v>6304374046</v>
      </c>
      <c r="N108" s="11" t="s">
        <v>1614</v>
      </c>
      <c r="O108" s="16" t="s">
        <v>1618</v>
      </c>
      <c r="P108" s="7" t="s">
        <v>1619</v>
      </c>
      <c r="Q108" s="7" t="s">
        <v>1620</v>
      </c>
      <c r="R108" s="6" t="s">
        <v>1361</v>
      </c>
    </row>
    <row r="109" spans="1:18" ht="78.75" x14ac:dyDescent="0.25">
      <c r="A109" s="11">
        <v>106</v>
      </c>
      <c r="B109" s="6" t="s">
        <v>734</v>
      </c>
      <c r="C109" s="6" t="s">
        <v>14</v>
      </c>
      <c r="D109" s="6" t="s">
        <v>20</v>
      </c>
      <c r="E109" s="6">
        <v>10290626</v>
      </c>
      <c r="F109" s="6">
        <v>10290626010</v>
      </c>
      <c r="G109" s="6" t="s">
        <v>734</v>
      </c>
      <c r="H109" s="15">
        <v>38852</v>
      </c>
      <c r="I109" s="16">
        <v>17</v>
      </c>
      <c r="J109" s="11" t="s">
        <v>1355</v>
      </c>
      <c r="K109" s="11">
        <v>6302582384</v>
      </c>
      <c r="L109" s="6" t="s">
        <v>1613</v>
      </c>
      <c r="M109" s="11">
        <v>6304374046</v>
      </c>
      <c r="N109" s="11" t="s">
        <v>1614</v>
      </c>
      <c r="O109" s="16" t="s">
        <v>1621</v>
      </c>
      <c r="P109" s="7" t="s">
        <v>1619</v>
      </c>
      <c r="Q109" s="7" t="s">
        <v>1622</v>
      </c>
      <c r="R109" s="6" t="s">
        <v>1361</v>
      </c>
    </row>
    <row r="110" spans="1:18" ht="78.75" x14ac:dyDescent="0.25">
      <c r="A110" s="11">
        <v>107</v>
      </c>
      <c r="B110" s="6" t="s">
        <v>724</v>
      </c>
      <c r="C110" s="6" t="s">
        <v>14</v>
      </c>
      <c r="D110" s="6" t="s">
        <v>39</v>
      </c>
      <c r="E110" s="6">
        <v>10290627</v>
      </c>
      <c r="F110" s="6">
        <v>10290627001</v>
      </c>
      <c r="G110" s="6" t="s">
        <v>724</v>
      </c>
      <c r="H110" s="15">
        <v>39083</v>
      </c>
      <c r="I110" s="16">
        <v>16</v>
      </c>
      <c r="J110" s="11" t="s">
        <v>1366</v>
      </c>
      <c r="K110" s="11">
        <v>9658321447</v>
      </c>
      <c r="L110" s="6" t="s">
        <v>1623</v>
      </c>
      <c r="M110" s="11">
        <v>9490265571</v>
      </c>
      <c r="N110" s="11" t="s">
        <v>1624</v>
      </c>
      <c r="O110" s="16" t="s">
        <v>1552</v>
      </c>
      <c r="P110" s="7" t="s">
        <v>1552</v>
      </c>
      <c r="Q110" s="7" t="s">
        <v>1552</v>
      </c>
      <c r="R110" s="6" t="s">
        <v>1361</v>
      </c>
    </row>
    <row r="111" spans="1:18" ht="78.75" x14ac:dyDescent="0.25">
      <c r="A111" s="11">
        <v>108</v>
      </c>
      <c r="B111" s="6" t="s">
        <v>1122</v>
      </c>
      <c r="C111" s="6" t="s">
        <v>14</v>
      </c>
      <c r="D111" s="6" t="s">
        <v>39</v>
      </c>
      <c r="E111" s="6">
        <v>10290627</v>
      </c>
      <c r="F111" s="6">
        <v>10290627001</v>
      </c>
      <c r="G111" s="6" t="s">
        <v>1122</v>
      </c>
      <c r="H111" s="15">
        <v>38718</v>
      </c>
      <c r="I111" s="16">
        <v>17</v>
      </c>
      <c r="J111" s="11" t="s">
        <v>1355</v>
      </c>
      <c r="K111" s="11">
        <v>9014901201</v>
      </c>
      <c r="L111" s="6" t="s">
        <v>1623</v>
      </c>
      <c r="M111" s="11">
        <v>9490265571</v>
      </c>
      <c r="N111" s="11" t="s">
        <v>1624</v>
      </c>
      <c r="O111" s="16" t="s">
        <v>1552</v>
      </c>
      <c r="P111" s="7" t="s">
        <v>1552</v>
      </c>
      <c r="Q111" s="7" t="s">
        <v>1552</v>
      </c>
      <c r="R111" s="6" t="s">
        <v>1361</v>
      </c>
    </row>
    <row r="112" spans="1:18" ht="63" x14ac:dyDescent="0.25">
      <c r="A112" s="11">
        <v>109</v>
      </c>
      <c r="B112" s="6" t="s">
        <v>208</v>
      </c>
      <c r="C112" s="6" t="s">
        <v>14</v>
      </c>
      <c r="D112" s="6" t="s">
        <v>39</v>
      </c>
      <c r="E112" s="6">
        <v>10290627</v>
      </c>
      <c r="F112" s="6">
        <v>10290627002</v>
      </c>
      <c r="G112" s="6" t="s">
        <v>208</v>
      </c>
      <c r="H112" s="15">
        <v>38672</v>
      </c>
      <c r="I112" s="16">
        <v>18</v>
      </c>
      <c r="J112" s="11" t="s">
        <v>1355</v>
      </c>
      <c r="K112" s="11">
        <v>9490027263</v>
      </c>
      <c r="L112" s="6" t="s">
        <v>1625</v>
      </c>
      <c r="M112" s="11">
        <v>9494011772</v>
      </c>
      <c r="N112" s="11" t="s">
        <v>1626</v>
      </c>
      <c r="O112" s="16">
        <v>634281243497</v>
      </c>
      <c r="P112" s="7" t="s">
        <v>1627</v>
      </c>
      <c r="Q112" s="7" t="s">
        <v>1628</v>
      </c>
      <c r="R112" s="6" t="s">
        <v>1400</v>
      </c>
    </row>
    <row r="113" spans="1:18" ht="63" x14ac:dyDescent="0.25">
      <c r="A113" s="11">
        <v>110</v>
      </c>
      <c r="B113" s="6" t="s">
        <v>1268</v>
      </c>
      <c r="C113" s="6" t="s">
        <v>14</v>
      </c>
      <c r="D113" s="6" t="s">
        <v>39</v>
      </c>
      <c r="E113" s="6">
        <v>10290627</v>
      </c>
      <c r="F113" s="6">
        <v>10290627002</v>
      </c>
      <c r="G113" s="6" t="s">
        <v>1268</v>
      </c>
      <c r="H113" s="15">
        <v>40288</v>
      </c>
      <c r="I113" s="16">
        <v>13</v>
      </c>
      <c r="J113" s="11" t="s">
        <v>1355</v>
      </c>
      <c r="K113" s="11">
        <v>7382986813</v>
      </c>
      <c r="L113" s="6" t="s">
        <v>1625</v>
      </c>
      <c r="M113" s="11">
        <v>9494011772</v>
      </c>
      <c r="N113" s="11" t="s">
        <v>1626</v>
      </c>
      <c r="O113" s="16">
        <v>585649614864</v>
      </c>
      <c r="P113" s="7" t="s">
        <v>1629</v>
      </c>
      <c r="Q113" s="7" t="s">
        <v>1630</v>
      </c>
      <c r="R113" s="6" t="s">
        <v>1372</v>
      </c>
    </row>
    <row r="114" spans="1:18" ht="63" x14ac:dyDescent="0.25">
      <c r="A114" s="11">
        <v>111</v>
      </c>
      <c r="B114" s="6" t="s">
        <v>1237</v>
      </c>
      <c r="C114" s="6" t="s">
        <v>14</v>
      </c>
      <c r="D114" s="6" t="s">
        <v>39</v>
      </c>
      <c r="E114" s="6">
        <v>10290627</v>
      </c>
      <c r="F114" s="6">
        <v>10290627002</v>
      </c>
      <c r="G114" s="6" t="s">
        <v>1237</v>
      </c>
      <c r="H114" s="15">
        <v>39969</v>
      </c>
      <c r="I114" s="16">
        <v>14</v>
      </c>
      <c r="J114" s="11" t="s">
        <v>1366</v>
      </c>
      <c r="K114" s="11">
        <v>9494166581</v>
      </c>
      <c r="L114" s="6" t="s">
        <v>1625</v>
      </c>
      <c r="M114" s="11">
        <v>9494011772</v>
      </c>
      <c r="N114" s="11" t="s">
        <v>1626</v>
      </c>
      <c r="O114" s="16" t="s">
        <v>1552</v>
      </c>
      <c r="P114" s="7" t="s">
        <v>1552</v>
      </c>
      <c r="Q114" s="7" t="s">
        <v>1552</v>
      </c>
      <c r="R114" s="6" t="s">
        <v>1526</v>
      </c>
    </row>
    <row r="115" spans="1:18" ht="63" x14ac:dyDescent="0.25">
      <c r="A115" s="11">
        <v>112</v>
      </c>
      <c r="B115" s="6" t="s">
        <v>76</v>
      </c>
      <c r="C115" s="6" t="s">
        <v>14</v>
      </c>
      <c r="D115" s="6" t="s">
        <v>39</v>
      </c>
      <c r="E115" s="6">
        <v>10290627</v>
      </c>
      <c r="F115" s="6">
        <v>10290627002</v>
      </c>
      <c r="G115" s="6" t="s">
        <v>76</v>
      </c>
      <c r="H115" s="15">
        <v>38671</v>
      </c>
      <c r="I115" s="16">
        <v>18</v>
      </c>
      <c r="J115" s="11" t="s">
        <v>1366</v>
      </c>
      <c r="K115" s="11">
        <v>8500190317</v>
      </c>
      <c r="L115" s="6" t="s">
        <v>1625</v>
      </c>
      <c r="M115" s="11">
        <v>9494011772</v>
      </c>
      <c r="N115" s="11" t="s">
        <v>1626</v>
      </c>
      <c r="O115" s="16">
        <v>554097337566</v>
      </c>
      <c r="P115" s="7" t="s">
        <v>1631</v>
      </c>
      <c r="Q115" s="7" t="s">
        <v>1632</v>
      </c>
      <c r="R115" s="6" t="s">
        <v>1633</v>
      </c>
    </row>
    <row r="116" spans="1:18" ht="63" x14ac:dyDescent="0.25">
      <c r="A116" s="11">
        <v>113</v>
      </c>
      <c r="B116" s="6" t="s">
        <v>713</v>
      </c>
      <c r="C116" s="6" t="s">
        <v>14</v>
      </c>
      <c r="D116" s="6" t="s">
        <v>39</v>
      </c>
      <c r="E116" s="6">
        <v>10290627</v>
      </c>
      <c r="F116" s="6">
        <v>10290627002</v>
      </c>
      <c r="G116" s="6" t="s">
        <v>713</v>
      </c>
      <c r="H116" s="15">
        <v>40126</v>
      </c>
      <c r="I116" s="16">
        <v>14</v>
      </c>
      <c r="J116" s="11" t="s">
        <v>1366</v>
      </c>
      <c r="K116" s="11">
        <v>9494011772</v>
      </c>
      <c r="L116" s="6" t="s">
        <v>1625</v>
      </c>
      <c r="M116" s="11">
        <v>9494011772</v>
      </c>
      <c r="N116" s="11" t="s">
        <v>1626</v>
      </c>
      <c r="O116" s="16">
        <v>860392987170</v>
      </c>
      <c r="P116" s="7" t="s">
        <v>1634</v>
      </c>
      <c r="Q116" s="7" t="s">
        <v>1635</v>
      </c>
      <c r="R116" s="6" t="s">
        <v>1400</v>
      </c>
    </row>
    <row r="117" spans="1:18" ht="63" x14ac:dyDescent="0.25">
      <c r="A117" s="11">
        <v>114</v>
      </c>
      <c r="B117" s="6" t="s">
        <v>759</v>
      </c>
      <c r="C117" s="6" t="s">
        <v>14</v>
      </c>
      <c r="D117" s="6" t="s">
        <v>39</v>
      </c>
      <c r="E117" s="6">
        <v>10290627</v>
      </c>
      <c r="F117" s="6">
        <v>10290627002</v>
      </c>
      <c r="G117" s="6" t="s">
        <v>759</v>
      </c>
      <c r="H117" s="15">
        <v>39696</v>
      </c>
      <c r="I117" s="16">
        <v>15</v>
      </c>
      <c r="J117" s="11" t="s">
        <v>1366</v>
      </c>
      <c r="K117" s="11">
        <v>8500894007</v>
      </c>
      <c r="L117" s="6" t="s">
        <v>1625</v>
      </c>
      <c r="M117" s="11">
        <v>9494011772</v>
      </c>
      <c r="N117" s="11" t="s">
        <v>1626</v>
      </c>
      <c r="O117" s="16">
        <v>524835248415</v>
      </c>
      <c r="P117" s="7" t="s">
        <v>1636</v>
      </c>
      <c r="Q117" s="7" t="s">
        <v>1380</v>
      </c>
      <c r="R117" s="6" t="s">
        <v>1372</v>
      </c>
    </row>
    <row r="118" spans="1:18" ht="63" x14ac:dyDescent="0.25">
      <c r="A118" s="11">
        <v>115</v>
      </c>
      <c r="B118" s="6" t="s">
        <v>574</v>
      </c>
      <c r="C118" s="6" t="s">
        <v>14</v>
      </c>
      <c r="D118" s="6" t="s">
        <v>39</v>
      </c>
      <c r="E118" s="6">
        <v>10290627</v>
      </c>
      <c r="F118" s="6">
        <v>10290627002</v>
      </c>
      <c r="G118" s="6" t="s">
        <v>574</v>
      </c>
      <c r="H118" s="15">
        <v>38723</v>
      </c>
      <c r="I118" s="16">
        <v>17</v>
      </c>
      <c r="J118" s="11" t="s">
        <v>1355</v>
      </c>
      <c r="K118" s="11">
        <v>8500894007</v>
      </c>
      <c r="L118" s="6" t="s">
        <v>1625</v>
      </c>
      <c r="M118" s="11">
        <v>9494011772</v>
      </c>
      <c r="N118" s="11" t="s">
        <v>1626</v>
      </c>
      <c r="O118" s="16">
        <v>895034700793</v>
      </c>
      <c r="P118" s="7" t="s">
        <v>1636</v>
      </c>
      <c r="Q118" s="7" t="s">
        <v>1628</v>
      </c>
      <c r="R118" s="6" t="s">
        <v>1400</v>
      </c>
    </row>
    <row r="119" spans="1:18" ht="63" x14ac:dyDescent="0.25">
      <c r="A119" s="11">
        <v>116</v>
      </c>
      <c r="B119" s="6" t="s">
        <v>196</v>
      </c>
      <c r="C119" s="6" t="s">
        <v>14</v>
      </c>
      <c r="D119" s="6" t="s">
        <v>39</v>
      </c>
      <c r="E119" s="6">
        <v>10290627</v>
      </c>
      <c r="F119" s="6">
        <v>10290627002</v>
      </c>
      <c r="G119" s="6" t="s">
        <v>196</v>
      </c>
      <c r="H119" s="15">
        <v>40179</v>
      </c>
      <c r="I119" s="16">
        <v>13</v>
      </c>
      <c r="J119" s="11" t="s">
        <v>1366</v>
      </c>
      <c r="K119" s="11">
        <v>7901371731</v>
      </c>
      <c r="L119" s="6" t="s">
        <v>1625</v>
      </c>
      <c r="M119" s="11">
        <v>9494011772</v>
      </c>
      <c r="N119" s="11" t="s">
        <v>1626</v>
      </c>
      <c r="O119" s="16">
        <v>987087050233</v>
      </c>
      <c r="P119" s="7" t="s">
        <v>1637</v>
      </c>
      <c r="Q119" s="7" t="s">
        <v>1638</v>
      </c>
      <c r="R119" s="6" t="s">
        <v>1372</v>
      </c>
    </row>
    <row r="120" spans="1:18" ht="63" x14ac:dyDescent="0.25">
      <c r="A120" s="11">
        <v>117</v>
      </c>
      <c r="B120" s="6" t="s">
        <v>1157</v>
      </c>
      <c r="C120" s="6" t="s">
        <v>14</v>
      </c>
      <c r="D120" s="6" t="s">
        <v>39</v>
      </c>
      <c r="E120" s="6">
        <v>10290627</v>
      </c>
      <c r="F120" s="6">
        <v>10290627002</v>
      </c>
      <c r="G120" s="6" t="s">
        <v>1157</v>
      </c>
      <c r="H120" s="15">
        <v>39927</v>
      </c>
      <c r="I120" s="16">
        <v>14</v>
      </c>
      <c r="J120" s="11" t="s">
        <v>1366</v>
      </c>
      <c r="K120" s="11">
        <v>9494011772</v>
      </c>
      <c r="L120" s="6" t="s">
        <v>1625</v>
      </c>
      <c r="M120" s="11">
        <v>9494011772</v>
      </c>
      <c r="N120" s="11" t="s">
        <v>1626</v>
      </c>
      <c r="O120" s="16">
        <v>224121113344</v>
      </c>
      <c r="P120" s="7" t="s">
        <v>1639</v>
      </c>
      <c r="Q120" s="7" t="s">
        <v>1455</v>
      </c>
      <c r="R120" s="6" t="s">
        <v>1372</v>
      </c>
    </row>
    <row r="121" spans="1:18" ht="63" x14ac:dyDescent="0.25">
      <c r="A121" s="11">
        <v>118</v>
      </c>
      <c r="B121" s="6" t="s">
        <v>583</v>
      </c>
      <c r="C121" s="6" t="s">
        <v>14</v>
      </c>
      <c r="D121" s="6" t="s">
        <v>39</v>
      </c>
      <c r="E121" s="6">
        <v>10290627</v>
      </c>
      <c r="F121" s="6">
        <v>10290627002</v>
      </c>
      <c r="G121" s="6" t="s">
        <v>583</v>
      </c>
      <c r="H121" s="15">
        <v>38964</v>
      </c>
      <c r="I121" s="16">
        <v>17</v>
      </c>
      <c r="J121" s="11" t="s">
        <v>1355</v>
      </c>
      <c r="K121" s="11">
        <v>9494011772</v>
      </c>
      <c r="L121" s="6" t="s">
        <v>1625</v>
      </c>
      <c r="M121" s="11">
        <v>9494011772</v>
      </c>
      <c r="N121" s="11" t="s">
        <v>1626</v>
      </c>
      <c r="O121" s="16">
        <v>518892685011</v>
      </c>
      <c r="P121" s="7" t="s">
        <v>1639</v>
      </c>
      <c r="Q121" s="7" t="s">
        <v>1640</v>
      </c>
      <c r="R121" s="6" t="s">
        <v>1400</v>
      </c>
    </row>
    <row r="122" spans="1:18" ht="63" x14ac:dyDescent="0.25">
      <c r="A122" s="11">
        <v>119</v>
      </c>
      <c r="B122" s="6" t="s">
        <v>1312</v>
      </c>
      <c r="C122" s="6" t="s">
        <v>14</v>
      </c>
      <c r="D122" s="6" t="s">
        <v>39</v>
      </c>
      <c r="E122" s="6">
        <v>10290627</v>
      </c>
      <c r="F122" s="6">
        <v>10290627002</v>
      </c>
      <c r="G122" s="6" t="s">
        <v>1312</v>
      </c>
      <c r="H122" s="15">
        <v>40496</v>
      </c>
      <c r="I122" s="16">
        <v>13</v>
      </c>
      <c r="J122" s="11" t="s">
        <v>1366</v>
      </c>
      <c r="K122" s="11">
        <v>9494011772</v>
      </c>
      <c r="L122" s="6" t="s">
        <v>1625</v>
      </c>
      <c r="M122" s="11">
        <v>9494011772</v>
      </c>
      <c r="N122" s="11" t="s">
        <v>1626</v>
      </c>
      <c r="O122" s="16">
        <v>695165637745</v>
      </c>
      <c r="P122" s="7" t="s">
        <v>1641</v>
      </c>
      <c r="Q122" s="7" t="s">
        <v>1380</v>
      </c>
      <c r="R122" s="6" t="s">
        <v>1372</v>
      </c>
    </row>
    <row r="123" spans="1:18" ht="63" x14ac:dyDescent="0.25">
      <c r="A123" s="11">
        <v>120</v>
      </c>
      <c r="B123" s="6" t="s">
        <v>303</v>
      </c>
      <c r="C123" s="6" t="s">
        <v>14</v>
      </c>
      <c r="D123" s="6" t="s">
        <v>39</v>
      </c>
      <c r="E123" s="6">
        <v>10290627</v>
      </c>
      <c r="F123" s="6">
        <v>10290627003</v>
      </c>
      <c r="G123" s="6" t="s">
        <v>303</v>
      </c>
      <c r="H123" s="15">
        <v>38685</v>
      </c>
      <c r="I123" s="16">
        <v>18</v>
      </c>
      <c r="J123" s="11" t="s">
        <v>1355</v>
      </c>
      <c r="K123" s="11">
        <v>9494916255</v>
      </c>
      <c r="L123" s="6" t="s">
        <v>1642</v>
      </c>
      <c r="M123" s="11">
        <v>8500894007</v>
      </c>
      <c r="N123" s="11" t="s">
        <v>1643</v>
      </c>
      <c r="O123" s="16">
        <v>482761360240</v>
      </c>
      <c r="P123" s="7" t="s">
        <v>1644</v>
      </c>
      <c r="Q123" s="7" t="s">
        <v>1640</v>
      </c>
      <c r="R123" s="6" t="s">
        <v>1400</v>
      </c>
    </row>
    <row r="124" spans="1:18" ht="63" x14ac:dyDescent="0.25">
      <c r="A124" s="11">
        <v>121</v>
      </c>
      <c r="B124" s="6" t="s">
        <v>858</v>
      </c>
      <c r="C124" s="6" t="s">
        <v>14</v>
      </c>
      <c r="D124" s="6" t="s">
        <v>39</v>
      </c>
      <c r="E124" s="6">
        <v>10290627</v>
      </c>
      <c r="F124" s="6">
        <v>10290627003</v>
      </c>
      <c r="G124" s="6" t="s">
        <v>858</v>
      </c>
      <c r="H124" s="15">
        <v>39623</v>
      </c>
      <c r="I124" s="16">
        <v>15</v>
      </c>
      <c r="J124" s="11" t="s">
        <v>1366</v>
      </c>
      <c r="K124" s="11">
        <v>8500894007</v>
      </c>
      <c r="L124" s="6" t="s">
        <v>1642</v>
      </c>
      <c r="M124" s="11">
        <v>8500894007</v>
      </c>
      <c r="N124" s="11" t="s">
        <v>1643</v>
      </c>
      <c r="O124" s="16">
        <v>675474871919</v>
      </c>
      <c r="P124" s="7" t="s">
        <v>1645</v>
      </c>
      <c r="Q124" s="7" t="s">
        <v>1646</v>
      </c>
      <c r="R124" s="6" t="s">
        <v>1372</v>
      </c>
    </row>
    <row r="125" spans="1:18" ht="63" x14ac:dyDescent="0.25">
      <c r="A125" s="11">
        <v>122</v>
      </c>
      <c r="B125" s="6" t="s">
        <v>575</v>
      </c>
      <c r="C125" s="6" t="s">
        <v>14</v>
      </c>
      <c r="D125" s="6" t="s">
        <v>39</v>
      </c>
      <c r="E125" s="6">
        <v>10290627</v>
      </c>
      <c r="F125" s="6">
        <v>10290627003</v>
      </c>
      <c r="G125" s="6" t="s">
        <v>575</v>
      </c>
      <c r="H125" s="15">
        <v>40909</v>
      </c>
      <c r="I125" s="16">
        <v>11</v>
      </c>
      <c r="J125" s="11" t="s">
        <v>1366</v>
      </c>
      <c r="K125" s="11">
        <v>9492015729</v>
      </c>
      <c r="L125" s="6" t="s">
        <v>1642</v>
      </c>
      <c r="M125" s="11">
        <v>8500894007</v>
      </c>
      <c r="N125" s="11" t="s">
        <v>1643</v>
      </c>
      <c r="O125" s="16">
        <v>994072531902</v>
      </c>
      <c r="P125" s="7" t="s">
        <v>1647</v>
      </c>
      <c r="Q125" s="7" t="s">
        <v>1648</v>
      </c>
      <c r="R125" s="6" t="s">
        <v>1372</v>
      </c>
    </row>
    <row r="126" spans="1:18" ht="63" x14ac:dyDescent="0.25">
      <c r="A126" s="11">
        <v>123</v>
      </c>
      <c r="B126" s="6" t="s">
        <v>238</v>
      </c>
      <c r="C126" s="6" t="s">
        <v>14</v>
      </c>
      <c r="D126" s="6" t="s">
        <v>39</v>
      </c>
      <c r="E126" s="6">
        <v>10290627</v>
      </c>
      <c r="F126" s="6">
        <v>10290627003</v>
      </c>
      <c r="G126" s="6" t="s">
        <v>238</v>
      </c>
      <c r="H126" s="15">
        <v>40326</v>
      </c>
      <c r="I126" s="16">
        <v>13</v>
      </c>
      <c r="J126" s="11" t="s">
        <v>1355</v>
      </c>
      <c r="K126" s="11">
        <v>9492015729</v>
      </c>
      <c r="L126" s="6" t="s">
        <v>1642</v>
      </c>
      <c r="M126" s="11">
        <v>8500894007</v>
      </c>
      <c r="N126" s="11" t="s">
        <v>1643</v>
      </c>
      <c r="O126" s="16">
        <v>502008995277</v>
      </c>
      <c r="P126" s="7" t="s">
        <v>1649</v>
      </c>
      <c r="Q126" s="7" t="s">
        <v>1525</v>
      </c>
      <c r="R126" s="6" t="s">
        <v>1526</v>
      </c>
    </row>
    <row r="127" spans="1:18" ht="78.75" x14ac:dyDescent="0.25">
      <c r="A127" s="11">
        <v>124</v>
      </c>
      <c r="B127" s="6" t="s">
        <v>571</v>
      </c>
      <c r="C127" s="6" t="s">
        <v>14</v>
      </c>
      <c r="D127" s="6" t="s">
        <v>39</v>
      </c>
      <c r="E127" s="6">
        <v>10290627</v>
      </c>
      <c r="F127" s="6">
        <v>10290627003</v>
      </c>
      <c r="G127" s="6" t="s">
        <v>571</v>
      </c>
      <c r="H127" s="15">
        <v>38692</v>
      </c>
      <c r="I127" s="16">
        <v>18</v>
      </c>
      <c r="J127" s="11" t="s">
        <v>1366</v>
      </c>
      <c r="K127" s="11">
        <v>8500894007</v>
      </c>
      <c r="L127" s="6" t="s">
        <v>1642</v>
      </c>
      <c r="M127" s="11">
        <v>8500894007</v>
      </c>
      <c r="N127" s="11" t="s">
        <v>1643</v>
      </c>
      <c r="O127" s="16">
        <v>528096600537</v>
      </c>
      <c r="P127" s="7" t="s">
        <v>1650</v>
      </c>
      <c r="Q127" s="7" t="s">
        <v>1525</v>
      </c>
      <c r="R127" s="6" t="s">
        <v>1361</v>
      </c>
    </row>
    <row r="128" spans="1:18" ht="63" x14ac:dyDescent="0.25">
      <c r="A128" s="11">
        <v>125</v>
      </c>
      <c r="B128" s="6" t="s">
        <v>482</v>
      </c>
      <c r="C128" s="6" t="s">
        <v>14</v>
      </c>
      <c r="D128" s="6" t="s">
        <v>39</v>
      </c>
      <c r="E128" s="6">
        <v>10290627</v>
      </c>
      <c r="F128" s="6">
        <v>10290627004</v>
      </c>
      <c r="G128" s="6" t="s">
        <v>482</v>
      </c>
      <c r="H128" s="15">
        <v>39728</v>
      </c>
      <c r="I128" s="16">
        <v>15</v>
      </c>
      <c r="J128" s="11" t="s">
        <v>1366</v>
      </c>
      <c r="K128" s="11">
        <v>9494166581</v>
      </c>
      <c r="L128" s="6" t="s">
        <v>1651</v>
      </c>
      <c r="M128" s="11">
        <v>9493648264</v>
      </c>
      <c r="N128" s="11" t="s">
        <v>1652</v>
      </c>
      <c r="O128" s="16">
        <v>579645668601</v>
      </c>
      <c r="P128" s="7" t="s">
        <v>1653</v>
      </c>
      <c r="Q128" s="7" t="s">
        <v>1525</v>
      </c>
      <c r="R128" s="6" t="s">
        <v>1526</v>
      </c>
    </row>
    <row r="129" spans="1:18" ht="78.75" x14ac:dyDescent="0.25">
      <c r="A129" s="11">
        <v>126</v>
      </c>
      <c r="B129" s="6" t="s">
        <v>572</v>
      </c>
      <c r="C129" s="6" t="s">
        <v>14</v>
      </c>
      <c r="D129" s="6" t="s">
        <v>39</v>
      </c>
      <c r="E129" s="6">
        <v>10290627</v>
      </c>
      <c r="F129" s="6">
        <v>10290627004</v>
      </c>
      <c r="G129" s="6" t="s">
        <v>572</v>
      </c>
      <c r="H129" s="15">
        <v>38867</v>
      </c>
      <c r="I129" s="16">
        <v>17</v>
      </c>
      <c r="J129" s="11" t="s">
        <v>1366</v>
      </c>
      <c r="K129" s="11">
        <v>7013751600</v>
      </c>
      <c r="L129" s="6" t="s">
        <v>1651</v>
      </c>
      <c r="M129" s="11">
        <v>9493648264</v>
      </c>
      <c r="N129" s="11" t="s">
        <v>1652</v>
      </c>
      <c r="O129" s="16">
        <v>288134626927</v>
      </c>
      <c r="P129" s="7" t="s">
        <v>1654</v>
      </c>
      <c r="Q129" s="7" t="s">
        <v>1525</v>
      </c>
      <c r="R129" s="6" t="s">
        <v>1361</v>
      </c>
    </row>
    <row r="130" spans="1:18" ht="63" x14ac:dyDescent="0.25">
      <c r="A130" s="11">
        <v>127</v>
      </c>
      <c r="B130" s="6" t="s">
        <v>636</v>
      </c>
      <c r="C130" s="6" t="s">
        <v>14</v>
      </c>
      <c r="D130" s="6" t="s">
        <v>39</v>
      </c>
      <c r="E130" s="6">
        <v>10290627</v>
      </c>
      <c r="F130" s="6">
        <v>10290627004</v>
      </c>
      <c r="G130" s="6" t="s">
        <v>636</v>
      </c>
      <c r="H130" s="15">
        <v>38764</v>
      </c>
      <c r="I130" s="16">
        <v>17</v>
      </c>
      <c r="J130" s="11" t="s">
        <v>1366</v>
      </c>
      <c r="K130" s="11">
        <v>9494166581</v>
      </c>
      <c r="L130" s="6" t="s">
        <v>1651</v>
      </c>
      <c r="M130" s="11">
        <v>9493648264</v>
      </c>
      <c r="N130" s="11" t="s">
        <v>1652</v>
      </c>
      <c r="O130" s="16">
        <v>801734322404</v>
      </c>
      <c r="P130" s="7" t="s">
        <v>1655</v>
      </c>
      <c r="Q130" s="7" t="s">
        <v>1656</v>
      </c>
      <c r="R130" s="6" t="s">
        <v>1400</v>
      </c>
    </row>
    <row r="131" spans="1:18" ht="63" x14ac:dyDescent="0.25">
      <c r="A131" s="11">
        <v>128</v>
      </c>
      <c r="B131" s="6" t="s">
        <v>909</v>
      </c>
      <c r="C131" s="6" t="s">
        <v>14</v>
      </c>
      <c r="D131" s="6" t="s">
        <v>39</v>
      </c>
      <c r="E131" s="6">
        <v>10290627</v>
      </c>
      <c r="F131" s="6">
        <v>10290627005</v>
      </c>
      <c r="G131" s="6" t="s">
        <v>909</v>
      </c>
      <c r="H131" s="15">
        <v>39779</v>
      </c>
      <c r="I131" s="16">
        <v>15</v>
      </c>
      <c r="J131" s="11" t="s">
        <v>1366</v>
      </c>
      <c r="K131" s="11">
        <v>9490162168</v>
      </c>
      <c r="L131" s="6" t="s">
        <v>1657</v>
      </c>
      <c r="M131" s="11">
        <v>8500875821</v>
      </c>
      <c r="N131" s="11" t="s">
        <v>1643</v>
      </c>
      <c r="O131" s="16">
        <v>433320339070</v>
      </c>
      <c r="P131" s="7" t="s">
        <v>1658</v>
      </c>
      <c r="Q131" s="7" t="s">
        <v>1659</v>
      </c>
      <c r="R131" s="6" t="s">
        <v>1372</v>
      </c>
    </row>
    <row r="132" spans="1:18" ht="63" x14ac:dyDescent="0.25">
      <c r="A132" s="11">
        <v>129</v>
      </c>
      <c r="B132" s="6" t="s">
        <v>205</v>
      </c>
      <c r="C132" s="6" t="s">
        <v>14</v>
      </c>
      <c r="D132" s="6" t="s">
        <v>39</v>
      </c>
      <c r="E132" s="6">
        <v>10290627</v>
      </c>
      <c r="F132" s="6">
        <v>10290627005</v>
      </c>
      <c r="G132" s="6" t="s">
        <v>205</v>
      </c>
      <c r="H132" s="15">
        <v>43141</v>
      </c>
      <c r="I132" s="16">
        <v>5</v>
      </c>
      <c r="J132" s="11" t="s">
        <v>1355</v>
      </c>
      <c r="K132" s="11">
        <v>8639942067</v>
      </c>
      <c r="L132" s="6" t="s">
        <v>1657</v>
      </c>
      <c r="M132" s="11">
        <v>8500875821</v>
      </c>
      <c r="N132" s="11" t="s">
        <v>1643</v>
      </c>
      <c r="O132" s="16">
        <v>923504621214</v>
      </c>
      <c r="P132" s="7" t="s">
        <v>1660</v>
      </c>
      <c r="Q132" s="7" t="s">
        <v>1525</v>
      </c>
      <c r="R132" s="6" t="s">
        <v>1526</v>
      </c>
    </row>
    <row r="133" spans="1:18" ht="63" x14ac:dyDescent="0.25">
      <c r="A133" s="11">
        <v>130</v>
      </c>
      <c r="B133" s="6" t="s">
        <v>248</v>
      </c>
      <c r="C133" s="6" t="s">
        <v>14</v>
      </c>
      <c r="D133" s="6" t="s">
        <v>39</v>
      </c>
      <c r="E133" s="6">
        <v>10290627</v>
      </c>
      <c r="F133" s="6">
        <v>10290627005</v>
      </c>
      <c r="G133" s="6" t="s">
        <v>248</v>
      </c>
      <c r="H133" s="15">
        <v>39448</v>
      </c>
      <c r="I133" s="16">
        <v>15</v>
      </c>
      <c r="J133" s="11" t="s">
        <v>1366</v>
      </c>
      <c r="K133" s="11">
        <v>9490389921</v>
      </c>
      <c r="L133" s="6" t="s">
        <v>1657</v>
      </c>
      <c r="M133" s="11">
        <v>8500875821</v>
      </c>
      <c r="N133" s="11" t="s">
        <v>1643</v>
      </c>
      <c r="O133" s="16">
        <v>222372988336</v>
      </c>
      <c r="P133" s="7" t="s">
        <v>1661</v>
      </c>
      <c r="Q133" s="7" t="s">
        <v>1525</v>
      </c>
      <c r="R133" s="6" t="s">
        <v>1526</v>
      </c>
    </row>
    <row r="134" spans="1:18" ht="78.75" x14ac:dyDescent="0.25">
      <c r="A134" s="11">
        <v>131</v>
      </c>
      <c r="B134" s="6" t="s">
        <v>110</v>
      </c>
      <c r="C134" s="6" t="s">
        <v>14</v>
      </c>
      <c r="D134" s="6" t="s">
        <v>39</v>
      </c>
      <c r="E134" s="6">
        <v>10290627</v>
      </c>
      <c r="F134" s="6">
        <v>10290627005</v>
      </c>
      <c r="G134" s="6" t="s">
        <v>110</v>
      </c>
      <c r="H134" s="15">
        <v>39089</v>
      </c>
      <c r="I134" s="16">
        <v>16</v>
      </c>
      <c r="J134" s="11" t="s">
        <v>1366</v>
      </c>
      <c r="K134" s="11">
        <v>9494128146</v>
      </c>
      <c r="L134" s="6" t="s">
        <v>1657</v>
      </c>
      <c r="M134" s="11">
        <v>8500875821</v>
      </c>
      <c r="N134" s="11" t="s">
        <v>1643</v>
      </c>
      <c r="O134" s="16">
        <v>782974744833</v>
      </c>
      <c r="P134" s="7" t="s">
        <v>1662</v>
      </c>
      <c r="Q134" s="7" t="s">
        <v>1525</v>
      </c>
      <c r="R134" s="6" t="s">
        <v>1361</v>
      </c>
    </row>
    <row r="135" spans="1:18" ht="78.75" x14ac:dyDescent="0.25">
      <c r="A135" s="11">
        <v>132</v>
      </c>
      <c r="B135" s="6" t="s">
        <v>730</v>
      </c>
      <c r="C135" s="6" t="s">
        <v>14</v>
      </c>
      <c r="D135" s="6" t="s">
        <v>39</v>
      </c>
      <c r="E135" s="6">
        <v>10290627</v>
      </c>
      <c r="F135" s="6">
        <v>10290627005</v>
      </c>
      <c r="G135" s="6" t="s">
        <v>730</v>
      </c>
      <c r="H135" s="15">
        <v>38685</v>
      </c>
      <c r="I135" s="16">
        <v>18</v>
      </c>
      <c r="J135" s="11" t="s">
        <v>1366</v>
      </c>
      <c r="K135" s="11">
        <v>7330767570</v>
      </c>
      <c r="L135" s="6" t="s">
        <v>1657</v>
      </c>
      <c r="M135" s="11">
        <v>8500875821</v>
      </c>
      <c r="N135" s="11" t="s">
        <v>1643</v>
      </c>
      <c r="O135" s="16">
        <v>647350904020</v>
      </c>
      <c r="P135" s="7" t="s">
        <v>1663</v>
      </c>
      <c r="Q135" s="7" t="s">
        <v>1525</v>
      </c>
      <c r="R135" s="6" t="s">
        <v>1361</v>
      </c>
    </row>
    <row r="136" spans="1:18" ht="78.75" x14ac:dyDescent="0.25">
      <c r="A136" s="11">
        <v>133</v>
      </c>
      <c r="B136" s="6" t="s">
        <v>738</v>
      </c>
      <c r="C136" s="6" t="s">
        <v>14</v>
      </c>
      <c r="D136" s="6" t="s">
        <v>39</v>
      </c>
      <c r="E136" s="6">
        <v>10290627</v>
      </c>
      <c r="F136" s="6">
        <v>10290627006</v>
      </c>
      <c r="G136" s="6" t="s">
        <v>738</v>
      </c>
      <c r="H136" s="15">
        <v>38888</v>
      </c>
      <c r="I136" s="16">
        <v>17</v>
      </c>
      <c r="J136" s="11" t="s">
        <v>1355</v>
      </c>
      <c r="K136" s="11">
        <v>8985965853</v>
      </c>
      <c r="L136" s="6" t="s">
        <v>1664</v>
      </c>
      <c r="M136" s="11">
        <v>8333932219</v>
      </c>
      <c r="N136" s="11" t="s">
        <v>1665</v>
      </c>
      <c r="O136" s="16">
        <v>874022580083</v>
      </c>
      <c r="P136" s="7" t="s">
        <v>1666</v>
      </c>
      <c r="Q136" s="7" t="s">
        <v>1360</v>
      </c>
      <c r="R136" s="6" t="s">
        <v>1361</v>
      </c>
    </row>
    <row r="137" spans="1:18" ht="78.75" x14ac:dyDescent="0.25">
      <c r="A137" s="11">
        <v>134</v>
      </c>
      <c r="B137" s="6" t="s">
        <v>272</v>
      </c>
      <c r="C137" s="6" t="s">
        <v>14</v>
      </c>
      <c r="D137" s="6" t="s">
        <v>39</v>
      </c>
      <c r="E137" s="6">
        <v>10290627</v>
      </c>
      <c r="F137" s="6">
        <v>10290627006</v>
      </c>
      <c r="G137" s="6" t="s">
        <v>272</v>
      </c>
      <c r="H137" s="15">
        <v>39051</v>
      </c>
      <c r="I137" s="16">
        <v>17</v>
      </c>
      <c r="J137" s="11" t="s">
        <v>1355</v>
      </c>
      <c r="K137" s="11">
        <v>9493435034</v>
      </c>
      <c r="L137" s="6" t="s">
        <v>1664</v>
      </c>
      <c r="M137" s="11">
        <v>8333932219</v>
      </c>
      <c r="N137" s="11" t="s">
        <v>1665</v>
      </c>
      <c r="O137" s="16">
        <v>398364101906</v>
      </c>
      <c r="P137" s="7" t="s">
        <v>1667</v>
      </c>
      <c r="Q137" s="7" t="s">
        <v>1360</v>
      </c>
      <c r="R137" s="6" t="s">
        <v>1361</v>
      </c>
    </row>
    <row r="138" spans="1:18" ht="63" x14ac:dyDescent="0.25">
      <c r="A138" s="11">
        <v>135</v>
      </c>
      <c r="B138" s="6" t="s">
        <v>139</v>
      </c>
      <c r="C138" s="6" t="s">
        <v>14</v>
      </c>
      <c r="D138" s="6" t="s">
        <v>39</v>
      </c>
      <c r="E138" s="6">
        <v>10290627</v>
      </c>
      <c r="F138" s="6">
        <v>10290627006</v>
      </c>
      <c r="G138" s="6" t="s">
        <v>139</v>
      </c>
      <c r="H138" s="15">
        <v>38966</v>
      </c>
      <c r="I138" s="16">
        <v>17</v>
      </c>
      <c r="J138" s="11" t="s">
        <v>1366</v>
      </c>
      <c r="K138" s="11">
        <v>8333932219</v>
      </c>
      <c r="L138" s="6" t="s">
        <v>1664</v>
      </c>
      <c r="M138" s="11">
        <v>8333932219</v>
      </c>
      <c r="N138" s="11" t="s">
        <v>1665</v>
      </c>
      <c r="O138" s="16">
        <v>227794307288</v>
      </c>
      <c r="P138" s="7" t="s">
        <v>1660</v>
      </c>
      <c r="Q138" s="7" t="s">
        <v>1668</v>
      </c>
      <c r="R138" s="6" t="s">
        <v>1633</v>
      </c>
    </row>
    <row r="139" spans="1:18" ht="78.75" x14ac:dyDescent="0.25">
      <c r="A139" s="11">
        <v>136</v>
      </c>
      <c r="B139" s="6" t="s">
        <v>38</v>
      </c>
      <c r="C139" s="6" t="s">
        <v>14</v>
      </c>
      <c r="D139" s="6" t="s">
        <v>39</v>
      </c>
      <c r="E139" s="6">
        <v>10290627</v>
      </c>
      <c r="F139" s="6">
        <v>10290627006</v>
      </c>
      <c r="G139" s="6" t="s">
        <v>38</v>
      </c>
      <c r="H139" s="15">
        <v>43261</v>
      </c>
      <c r="I139" s="16">
        <v>5</v>
      </c>
      <c r="J139" s="11" t="s">
        <v>1366</v>
      </c>
      <c r="K139" s="11">
        <v>6303676636</v>
      </c>
      <c r="L139" s="6" t="s">
        <v>1664</v>
      </c>
      <c r="M139" s="11">
        <v>8333932219</v>
      </c>
      <c r="N139" s="11" t="s">
        <v>1665</v>
      </c>
      <c r="O139" s="16">
        <v>752874590905</v>
      </c>
      <c r="P139" s="7" t="s">
        <v>1669</v>
      </c>
      <c r="Q139" s="7" t="s">
        <v>1364</v>
      </c>
      <c r="R139" s="6" t="s">
        <v>1372</v>
      </c>
    </row>
    <row r="140" spans="1:18" ht="63" x14ac:dyDescent="0.25">
      <c r="A140" s="11">
        <v>137</v>
      </c>
      <c r="B140" s="6" t="s">
        <v>694</v>
      </c>
      <c r="C140" s="6" t="s">
        <v>14</v>
      </c>
      <c r="D140" s="6" t="s">
        <v>39</v>
      </c>
      <c r="E140" s="6">
        <v>10290627</v>
      </c>
      <c r="F140" s="6">
        <v>10290627006</v>
      </c>
      <c r="G140" s="6" t="s">
        <v>694</v>
      </c>
      <c r="H140" s="15">
        <v>38718</v>
      </c>
      <c r="I140" s="16">
        <v>17</v>
      </c>
      <c r="J140" s="11" t="s">
        <v>1366</v>
      </c>
      <c r="K140" s="11">
        <v>9381261300</v>
      </c>
      <c r="L140" s="6" t="s">
        <v>1664</v>
      </c>
      <c r="M140" s="11">
        <v>8333932219</v>
      </c>
      <c r="N140" s="11" t="s">
        <v>1665</v>
      </c>
      <c r="O140" s="16">
        <v>843405048832</v>
      </c>
      <c r="P140" s="7" t="s">
        <v>1670</v>
      </c>
      <c r="Q140" s="7" t="s">
        <v>1671</v>
      </c>
      <c r="R140" s="6" t="s">
        <v>1372</v>
      </c>
    </row>
    <row r="141" spans="1:18" ht="63" x14ac:dyDescent="0.25">
      <c r="A141" s="11">
        <v>138</v>
      </c>
      <c r="B141" s="6" t="s">
        <v>384</v>
      </c>
      <c r="C141" s="6" t="s">
        <v>14</v>
      </c>
      <c r="D141" s="6" t="s">
        <v>39</v>
      </c>
      <c r="E141" s="6">
        <v>10290627</v>
      </c>
      <c r="F141" s="6">
        <v>10290627007</v>
      </c>
      <c r="G141" s="6" t="s">
        <v>384</v>
      </c>
      <c r="H141" s="15">
        <v>40577</v>
      </c>
      <c r="I141" s="16">
        <v>12</v>
      </c>
      <c r="J141" s="11" t="s">
        <v>1355</v>
      </c>
      <c r="K141" s="11">
        <v>9494166581</v>
      </c>
      <c r="L141" s="6" t="s">
        <v>1672</v>
      </c>
      <c r="M141" s="11">
        <v>8500206194</v>
      </c>
      <c r="N141" s="11" t="s">
        <v>1673</v>
      </c>
      <c r="O141" s="16">
        <v>320627240917</v>
      </c>
      <c r="P141" s="7" t="s">
        <v>1674</v>
      </c>
      <c r="Q141" s="7" t="s">
        <v>1525</v>
      </c>
      <c r="R141" s="6" t="s">
        <v>1526</v>
      </c>
    </row>
    <row r="142" spans="1:18" ht="78.75" x14ac:dyDescent="0.25">
      <c r="A142" s="11">
        <v>139</v>
      </c>
      <c r="B142" s="6" t="s">
        <v>473</v>
      </c>
      <c r="C142" s="6" t="s">
        <v>14</v>
      </c>
      <c r="D142" s="6" t="s">
        <v>39</v>
      </c>
      <c r="E142" s="6">
        <v>10290627</v>
      </c>
      <c r="F142" s="6">
        <v>10290627007</v>
      </c>
      <c r="G142" s="6" t="s">
        <v>473</v>
      </c>
      <c r="H142" s="15">
        <v>39362</v>
      </c>
      <c r="I142" s="16">
        <v>16</v>
      </c>
      <c r="J142" s="11" t="s">
        <v>1366</v>
      </c>
      <c r="K142" s="11">
        <v>9494166581</v>
      </c>
      <c r="L142" s="6" t="s">
        <v>1672</v>
      </c>
      <c r="M142" s="11">
        <v>8500206194</v>
      </c>
      <c r="N142" s="11" t="s">
        <v>1673</v>
      </c>
      <c r="O142" s="16">
        <v>277921625223</v>
      </c>
      <c r="P142" s="7" t="s">
        <v>1675</v>
      </c>
      <c r="Q142" s="7" t="s">
        <v>1525</v>
      </c>
      <c r="R142" s="6" t="s">
        <v>1361</v>
      </c>
    </row>
    <row r="143" spans="1:18" ht="78.75" x14ac:dyDescent="0.25">
      <c r="A143" s="11">
        <v>140</v>
      </c>
      <c r="B143" s="6" t="s">
        <v>756</v>
      </c>
      <c r="C143" s="6" t="s">
        <v>14</v>
      </c>
      <c r="D143" s="6" t="s">
        <v>39</v>
      </c>
      <c r="E143" s="6">
        <v>10290627</v>
      </c>
      <c r="F143" s="6">
        <v>10290627007</v>
      </c>
      <c r="G143" s="6" t="s">
        <v>756</v>
      </c>
      <c r="H143" s="15">
        <v>38718</v>
      </c>
      <c r="I143" s="16">
        <v>17</v>
      </c>
      <c r="J143" s="11" t="s">
        <v>1366</v>
      </c>
      <c r="K143" s="11">
        <v>9494000106</v>
      </c>
      <c r="L143" s="6" t="s">
        <v>1672</v>
      </c>
      <c r="M143" s="11">
        <v>8500206194</v>
      </c>
      <c r="N143" s="11" t="s">
        <v>1673</v>
      </c>
      <c r="O143" s="16">
        <v>511813619317</v>
      </c>
      <c r="P143" s="7" t="s">
        <v>1676</v>
      </c>
      <c r="Q143" s="7" t="s">
        <v>1525</v>
      </c>
      <c r="R143" s="6" t="s">
        <v>1361</v>
      </c>
    </row>
    <row r="144" spans="1:18" ht="78.75" x14ac:dyDescent="0.25">
      <c r="A144" s="11">
        <v>141</v>
      </c>
      <c r="B144" s="6" t="s">
        <v>323</v>
      </c>
      <c r="C144" s="6" t="s">
        <v>14</v>
      </c>
      <c r="D144" s="6" t="s">
        <v>39</v>
      </c>
      <c r="E144" s="6">
        <v>10290627</v>
      </c>
      <c r="F144" s="6">
        <v>10290627007</v>
      </c>
      <c r="G144" s="6" t="s">
        <v>323</v>
      </c>
      <c r="H144" s="15">
        <v>39083</v>
      </c>
      <c r="I144" s="16">
        <v>16</v>
      </c>
      <c r="J144" s="11" t="s">
        <v>1366</v>
      </c>
      <c r="K144" s="11">
        <v>9491070934</v>
      </c>
      <c r="L144" s="6" t="s">
        <v>1672</v>
      </c>
      <c r="M144" s="11">
        <v>8500206194</v>
      </c>
      <c r="N144" s="11" t="s">
        <v>1673</v>
      </c>
      <c r="O144" s="16">
        <v>224981673747</v>
      </c>
      <c r="P144" s="7" t="s">
        <v>1675</v>
      </c>
      <c r="Q144" s="7" t="s">
        <v>1525</v>
      </c>
      <c r="R144" s="6" t="s">
        <v>1361</v>
      </c>
    </row>
    <row r="145" spans="1:18" ht="78.75" x14ac:dyDescent="0.25">
      <c r="A145" s="11">
        <v>142</v>
      </c>
      <c r="B145" s="6" t="s">
        <v>640</v>
      </c>
      <c r="C145" s="6" t="s">
        <v>14</v>
      </c>
      <c r="D145" s="6" t="s">
        <v>39</v>
      </c>
      <c r="E145" s="6">
        <v>10290627</v>
      </c>
      <c r="F145" s="6">
        <v>10290627007</v>
      </c>
      <c r="G145" s="6" t="s">
        <v>640</v>
      </c>
      <c r="H145" s="15">
        <v>38596</v>
      </c>
      <c r="I145" s="16">
        <v>18</v>
      </c>
      <c r="J145" s="11" t="s">
        <v>1355</v>
      </c>
      <c r="K145" s="11">
        <v>9494166581</v>
      </c>
      <c r="L145" s="6" t="s">
        <v>1672</v>
      </c>
      <c r="M145" s="11">
        <v>8500206194</v>
      </c>
      <c r="N145" s="11" t="s">
        <v>1673</v>
      </c>
      <c r="O145" s="16">
        <v>809515469503</v>
      </c>
      <c r="P145" s="7" t="s">
        <v>1677</v>
      </c>
      <c r="Q145" s="7" t="s">
        <v>1525</v>
      </c>
      <c r="R145" s="6" t="s">
        <v>1361</v>
      </c>
    </row>
    <row r="146" spans="1:18" ht="63" x14ac:dyDescent="0.25">
      <c r="A146" s="11">
        <v>143</v>
      </c>
      <c r="B146" s="6" t="s">
        <v>70</v>
      </c>
      <c r="C146" s="6" t="s">
        <v>14</v>
      </c>
      <c r="D146" s="6" t="s">
        <v>39</v>
      </c>
      <c r="E146" s="6">
        <v>10290627</v>
      </c>
      <c r="F146" s="6">
        <v>10290627007</v>
      </c>
      <c r="G146" s="6" t="s">
        <v>70</v>
      </c>
      <c r="H146" s="15">
        <v>39962</v>
      </c>
      <c r="I146" s="16">
        <v>14</v>
      </c>
      <c r="J146" s="11" t="s">
        <v>1366</v>
      </c>
      <c r="K146" s="11">
        <v>9494166581</v>
      </c>
      <c r="L146" s="6" t="s">
        <v>1672</v>
      </c>
      <c r="M146" s="11">
        <v>8500206194</v>
      </c>
      <c r="N146" s="11" t="s">
        <v>1673</v>
      </c>
      <c r="O146" s="16">
        <v>645275061317</v>
      </c>
      <c r="P146" s="7" t="s">
        <v>1678</v>
      </c>
      <c r="Q146" s="7" t="s">
        <v>1525</v>
      </c>
      <c r="R146" s="6" t="s">
        <v>1526</v>
      </c>
    </row>
    <row r="147" spans="1:18" ht="78.75" x14ac:dyDescent="0.25">
      <c r="A147" s="11">
        <v>144</v>
      </c>
      <c r="B147" s="6" t="s">
        <v>594</v>
      </c>
      <c r="C147" s="6" t="s">
        <v>14</v>
      </c>
      <c r="D147" s="6" t="s">
        <v>39</v>
      </c>
      <c r="E147" s="6">
        <v>10290627</v>
      </c>
      <c r="F147" s="6">
        <v>10290627007</v>
      </c>
      <c r="G147" s="6" t="s">
        <v>594</v>
      </c>
      <c r="H147" s="15">
        <v>39269</v>
      </c>
      <c r="I147" s="16">
        <v>16</v>
      </c>
      <c r="J147" s="11" t="s">
        <v>1366</v>
      </c>
      <c r="K147" s="11">
        <v>9494166581</v>
      </c>
      <c r="L147" s="6" t="s">
        <v>1672</v>
      </c>
      <c r="M147" s="11">
        <v>8500206194</v>
      </c>
      <c r="N147" s="11" t="s">
        <v>1673</v>
      </c>
      <c r="O147" s="16">
        <v>279077943998</v>
      </c>
      <c r="P147" s="7" t="s">
        <v>1678</v>
      </c>
      <c r="Q147" s="7" t="s">
        <v>1525</v>
      </c>
      <c r="R147" s="6" t="s">
        <v>1361</v>
      </c>
    </row>
    <row r="148" spans="1:18" ht="78.75" x14ac:dyDescent="0.25">
      <c r="A148" s="11">
        <v>145</v>
      </c>
      <c r="B148" s="6" t="s">
        <v>600</v>
      </c>
      <c r="C148" s="6" t="s">
        <v>14</v>
      </c>
      <c r="D148" s="6" t="s">
        <v>39</v>
      </c>
      <c r="E148" s="6">
        <v>10290627</v>
      </c>
      <c r="F148" s="6">
        <v>10290627007</v>
      </c>
      <c r="G148" s="6" t="s">
        <v>600</v>
      </c>
      <c r="H148" s="15">
        <v>40072</v>
      </c>
      <c r="I148" s="16">
        <v>14</v>
      </c>
      <c r="J148" s="11" t="s">
        <v>1366</v>
      </c>
      <c r="K148" s="11">
        <v>9494166581</v>
      </c>
      <c r="L148" s="6" t="s">
        <v>1672</v>
      </c>
      <c r="M148" s="11">
        <v>8500206194</v>
      </c>
      <c r="N148" s="11" t="s">
        <v>1673</v>
      </c>
      <c r="O148" s="16">
        <v>891919726071</v>
      </c>
      <c r="P148" s="7" t="s">
        <v>1679</v>
      </c>
      <c r="Q148" s="7" t="s">
        <v>1525</v>
      </c>
      <c r="R148" s="6" t="s">
        <v>1361</v>
      </c>
    </row>
    <row r="149" spans="1:18" ht="63" x14ac:dyDescent="0.25">
      <c r="A149" s="11">
        <v>146</v>
      </c>
      <c r="B149" s="6" t="s">
        <v>1198</v>
      </c>
      <c r="C149" s="6" t="s">
        <v>14</v>
      </c>
      <c r="D149" s="6" t="s">
        <v>39</v>
      </c>
      <c r="E149" s="6">
        <v>10290627</v>
      </c>
      <c r="F149" s="6">
        <v>10290627007</v>
      </c>
      <c r="G149" s="6" t="s">
        <v>1198</v>
      </c>
      <c r="H149" s="15">
        <v>41306</v>
      </c>
      <c r="I149" s="16">
        <v>10</v>
      </c>
      <c r="J149" s="11" t="s">
        <v>1355</v>
      </c>
      <c r="K149" s="11">
        <v>9491070934</v>
      </c>
      <c r="L149" s="6" t="s">
        <v>1672</v>
      </c>
      <c r="M149" s="11">
        <v>8500206194</v>
      </c>
      <c r="N149" s="11" t="s">
        <v>1673</v>
      </c>
      <c r="O149" s="16">
        <v>852004762649</v>
      </c>
      <c r="P149" s="7" t="s">
        <v>1680</v>
      </c>
      <c r="Q149" s="7" t="s">
        <v>1552</v>
      </c>
      <c r="R149" s="6" t="s">
        <v>1526</v>
      </c>
    </row>
    <row r="150" spans="1:18" ht="78.75" x14ac:dyDescent="0.25">
      <c r="A150" s="11">
        <v>147</v>
      </c>
      <c r="B150" s="6" t="s">
        <v>116</v>
      </c>
      <c r="C150" s="6" t="s">
        <v>14</v>
      </c>
      <c r="D150" s="6" t="s">
        <v>39</v>
      </c>
      <c r="E150" s="6">
        <v>10290627</v>
      </c>
      <c r="F150" s="6">
        <v>10290627007</v>
      </c>
      <c r="G150" s="6" t="s">
        <v>116</v>
      </c>
      <c r="H150" s="15">
        <v>39083</v>
      </c>
      <c r="I150" s="16">
        <v>16</v>
      </c>
      <c r="J150" s="11" t="s">
        <v>1366</v>
      </c>
      <c r="K150" s="11">
        <v>9494166581</v>
      </c>
      <c r="L150" s="6" t="s">
        <v>1672</v>
      </c>
      <c r="M150" s="11">
        <v>8500206194</v>
      </c>
      <c r="N150" s="11" t="s">
        <v>1673</v>
      </c>
      <c r="O150" s="16">
        <v>291351085092</v>
      </c>
      <c r="P150" s="7" t="s">
        <v>1681</v>
      </c>
      <c r="Q150" s="7" t="s">
        <v>1552</v>
      </c>
      <c r="R150" s="6" t="s">
        <v>1361</v>
      </c>
    </row>
    <row r="151" spans="1:18" ht="63" x14ac:dyDescent="0.25">
      <c r="A151" s="11">
        <v>148</v>
      </c>
      <c r="B151" s="6" t="s">
        <v>1181</v>
      </c>
      <c r="C151" s="6" t="s">
        <v>14</v>
      </c>
      <c r="D151" s="6" t="s">
        <v>39</v>
      </c>
      <c r="E151" s="6">
        <v>10290627</v>
      </c>
      <c r="F151" s="6">
        <v>10290627007</v>
      </c>
      <c r="G151" s="6" t="s">
        <v>1181</v>
      </c>
      <c r="H151" s="15">
        <v>40093</v>
      </c>
      <c r="I151" s="16">
        <v>14</v>
      </c>
      <c r="J151" s="11" t="s">
        <v>1366</v>
      </c>
      <c r="K151" s="11">
        <v>9491070934</v>
      </c>
      <c r="L151" s="6" t="s">
        <v>1672</v>
      </c>
      <c r="M151" s="11">
        <v>8500206194</v>
      </c>
      <c r="N151" s="11" t="s">
        <v>1673</v>
      </c>
      <c r="O151" s="16">
        <v>676312508250</v>
      </c>
      <c r="P151" s="7" t="s">
        <v>1682</v>
      </c>
      <c r="Q151" s="7" t="s">
        <v>1552</v>
      </c>
      <c r="R151" s="6" t="s">
        <v>1526</v>
      </c>
    </row>
    <row r="152" spans="1:18" ht="63" x14ac:dyDescent="0.25">
      <c r="A152" s="11">
        <v>149</v>
      </c>
      <c r="B152" s="6" t="s">
        <v>1156</v>
      </c>
      <c r="C152" s="6" t="s">
        <v>14</v>
      </c>
      <c r="D152" s="6" t="s">
        <v>39</v>
      </c>
      <c r="E152" s="6">
        <v>10290627</v>
      </c>
      <c r="F152" s="6">
        <v>10290627007</v>
      </c>
      <c r="G152" s="6" t="s">
        <v>1156</v>
      </c>
      <c r="H152" s="15">
        <v>39728</v>
      </c>
      <c r="I152" s="16">
        <v>15</v>
      </c>
      <c r="J152" s="11" t="s">
        <v>1366</v>
      </c>
      <c r="K152" s="11">
        <v>9491070934</v>
      </c>
      <c r="L152" s="6" t="s">
        <v>1672</v>
      </c>
      <c r="M152" s="11">
        <v>8500206194</v>
      </c>
      <c r="N152" s="11" t="s">
        <v>1673</v>
      </c>
      <c r="O152" s="16">
        <v>275480516798</v>
      </c>
      <c r="P152" s="7" t="s">
        <v>1683</v>
      </c>
      <c r="Q152" s="7" t="s">
        <v>1552</v>
      </c>
      <c r="R152" s="6" t="s">
        <v>1526</v>
      </c>
    </row>
    <row r="153" spans="1:18" ht="63" x14ac:dyDescent="0.25">
      <c r="A153" s="11">
        <v>150</v>
      </c>
      <c r="B153" s="6" t="s">
        <v>310</v>
      </c>
      <c r="C153" s="6" t="s">
        <v>14</v>
      </c>
      <c r="D153" s="6" t="s">
        <v>39</v>
      </c>
      <c r="E153" s="6">
        <v>10290627</v>
      </c>
      <c r="F153" s="6">
        <v>10290627008</v>
      </c>
      <c r="G153" s="6" t="s">
        <v>310</v>
      </c>
      <c r="H153" s="15">
        <v>39777</v>
      </c>
      <c r="I153" s="16">
        <v>15</v>
      </c>
      <c r="J153" s="11" t="s">
        <v>1355</v>
      </c>
      <c r="K153" s="11">
        <v>9494166581</v>
      </c>
      <c r="L153" s="6" t="s">
        <v>1684</v>
      </c>
      <c r="M153" s="11">
        <v>9441540536</v>
      </c>
      <c r="N153" s="11" t="s">
        <v>1552</v>
      </c>
      <c r="O153" s="16" t="s">
        <v>1552</v>
      </c>
      <c r="P153" s="7" t="s">
        <v>1552</v>
      </c>
      <c r="Q153" s="7" t="s">
        <v>1552</v>
      </c>
      <c r="R153" s="6" t="s">
        <v>1526</v>
      </c>
    </row>
    <row r="154" spans="1:18" ht="63" x14ac:dyDescent="0.25">
      <c r="A154" s="11">
        <v>151</v>
      </c>
      <c r="B154" s="6" t="s">
        <v>131</v>
      </c>
      <c r="C154" s="6" t="s">
        <v>14</v>
      </c>
      <c r="D154" s="6" t="s">
        <v>39</v>
      </c>
      <c r="E154" s="6">
        <v>10290627</v>
      </c>
      <c r="F154" s="6">
        <v>10290627008</v>
      </c>
      <c r="G154" s="6" t="s">
        <v>131</v>
      </c>
      <c r="H154" s="15">
        <v>40142</v>
      </c>
      <c r="I154" s="16">
        <v>14</v>
      </c>
      <c r="J154" s="11" t="s">
        <v>1366</v>
      </c>
      <c r="K154" s="11">
        <v>9494166581</v>
      </c>
      <c r="L154" s="6" t="s">
        <v>1684</v>
      </c>
      <c r="M154" s="11">
        <v>9441540536</v>
      </c>
      <c r="N154" s="11" t="s">
        <v>1552</v>
      </c>
      <c r="O154" s="16" t="s">
        <v>1552</v>
      </c>
      <c r="P154" s="7" t="s">
        <v>1552</v>
      </c>
      <c r="Q154" s="7" t="s">
        <v>1552</v>
      </c>
      <c r="R154" s="6" t="s">
        <v>1526</v>
      </c>
    </row>
    <row r="155" spans="1:18" ht="78.75" x14ac:dyDescent="0.25">
      <c r="A155" s="11">
        <v>152</v>
      </c>
      <c r="B155" s="6" t="s">
        <v>155</v>
      </c>
      <c r="C155" s="6" t="s">
        <v>14</v>
      </c>
      <c r="D155" s="6" t="s">
        <v>39</v>
      </c>
      <c r="E155" s="6">
        <v>10290627</v>
      </c>
      <c r="F155" s="6">
        <v>10290627008</v>
      </c>
      <c r="G155" s="6" t="s">
        <v>155</v>
      </c>
      <c r="H155" s="15">
        <v>39083</v>
      </c>
      <c r="I155" s="16">
        <v>16</v>
      </c>
      <c r="J155" s="11" t="s">
        <v>1355</v>
      </c>
      <c r="K155" s="11">
        <v>9494166581</v>
      </c>
      <c r="L155" s="6" t="s">
        <v>1684</v>
      </c>
      <c r="M155" s="11">
        <v>9441540536</v>
      </c>
      <c r="N155" s="11" t="s">
        <v>1552</v>
      </c>
      <c r="O155" s="16" t="s">
        <v>1552</v>
      </c>
      <c r="P155" s="7" t="s">
        <v>1552</v>
      </c>
      <c r="Q155" s="7" t="s">
        <v>1552</v>
      </c>
      <c r="R155" s="6" t="s">
        <v>1361</v>
      </c>
    </row>
    <row r="156" spans="1:18" ht="63" x14ac:dyDescent="0.25">
      <c r="A156" s="11">
        <v>153</v>
      </c>
      <c r="B156" s="6" t="s">
        <v>650</v>
      </c>
      <c r="C156" s="6" t="s">
        <v>14</v>
      </c>
      <c r="D156" s="6" t="s">
        <v>39</v>
      </c>
      <c r="E156" s="6">
        <v>10290627</v>
      </c>
      <c r="F156" s="6">
        <v>10290627008</v>
      </c>
      <c r="G156" s="6" t="s">
        <v>650</v>
      </c>
      <c r="H156" s="15">
        <v>39467</v>
      </c>
      <c r="I156" s="16">
        <v>15</v>
      </c>
      <c r="J156" s="11" t="s">
        <v>1355</v>
      </c>
      <c r="K156" s="11">
        <v>9494166581</v>
      </c>
      <c r="L156" s="6" t="s">
        <v>1684</v>
      </c>
      <c r="M156" s="11">
        <v>9441540536</v>
      </c>
      <c r="N156" s="11" t="s">
        <v>1552</v>
      </c>
      <c r="O156" s="16" t="s">
        <v>1552</v>
      </c>
      <c r="P156" s="7" t="s">
        <v>1552</v>
      </c>
      <c r="Q156" s="7" t="s">
        <v>1552</v>
      </c>
      <c r="R156" s="6" t="s">
        <v>1526</v>
      </c>
    </row>
    <row r="157" spans="1:18" ht="78.75" x14ac:dyDescent="0.25">
      <c r="A157" s="11">
        <v>154</v>
      </c>
      <c r="B157" s="6" t="s">
        <v>866</v>
      </c>
      <c r="C157" s="6" t="s">
        <v>14</v>
      </c>
      <c r="D157" s="6" t="s">
        <v>39</v>
      </c>
      <c r="E157" s="6">
        <v>10290627</v>
      </c>
      <c r="F157" s="6">
        <v>10290627009</v>
      </c>
      <c r="G157" s="6" t="s">
        <v>866</v>
      </c>
      <c r="H157" s="15">
        <v>38685</v>
      </c>
      <c r="I157" s="16">
        <v>18</v>
      </c>
      <c r="J157" s="11" t="s">
        <v>1366</v>
      </c>
      <c r="K157" s="11">
        <v>9958124751</v>
      </c>
      <c r="L157" s="6" t="s">
        <v>1685</v>
      </c>
      <c r="M157" s="11">
        <v>9490965815</v>
      </c>
      <c r="N157" s="11" t="s">
        <v>1624</v>
      </c>
      <c r="O157" s="16">
        <v>889579010277</v>
      </c>
      <c r="P157" s="7" t="s">
        <v>1686</v>
      </c>
      <c r="Q157" s="7" t="s">
        <v>1552</v>
      </c>
      <c r="R157" s="6" t="s">
        <v>1361</v>
      </c>
    </row>
    <row r="158" spans="1:18" ht="63" x14ac:dyDescent="0.25">
      <c r="A158" s="11">
        <v>155</v>
      </c>
      <c r="B158" s="6" t="s">
        <v>377</v>
      </c>
      <c r="C158" s="6" t="s">
        <v>14</v>
      </c>
      <c r="D158" s="6" t="s">
        <v>39</v>
      </c>
      <c r="E158" s="6">
        <v>10290627</v>
      </c>
      <c r="F158" s="6">
        <v>10290627009</v>
      </c>
      <c r="G158" s="6" t="s">
        <v>377</v>
      </c>
      <c r="H158" s="15">
        <v>39781</v>
      </c>
      <c r="I158" s="16">
        <v>15</v>
      </c>
      <c r="J158" s="11" t="s">
        <v>1366</v>
      </c>
      <c r="K158" s="11">
        <v>9553591347</v>
      </c>
      <c r="L158" s="6" t="s">
        <v>1685</v>
      </c>
      <c r="M158" s="11">
        <v>9490965815</v>
      </c>
      <c r="N158" s="11" t="s">
        <v>1624</v>
      </c>
      <c r="O158" s="16">
        <v>806567205993</v>
      </c>
      <c r="P158" s="7" t="s">
        <v>1686</v>
      </c>
      <c r="Q158" s="7" t="s">
        <v>1552</v>
      </c>
      <c r="R158" s="6" t="s">
        <v>1526</v>
      </c>
    </row>
    <row r="159" spans="1:18" ht="63" x14ac:dyDescent="0.25">
      <c r="A159" s="11">
        <v>156</v>
      </c>
      <c r="B159" s="6" t="s">
        <v>1314</v>
      </c>
      <c r="C159" s="6" t="s">
        <v>14</v>
      </c>
      <c r="D159" s="6" t="s">
        <v>39</v>
      </c>
      <c r="E159" s="6">
        <v>10290627</v>
      </c>
      <c r="F159" s="6">
        <v>10290627009</v>
      </c>
      <c r="G159" s="6" t="s">
        <v>1314</v>
      </c>
      <c r="H159" s="15">
        <v>40548</v>
      </c>
      <c r="I159" s="16">
        <v>12</v>
      </c>
      <c r="J159" s="11" t="s">
        <v>1366</v>
      </c>
      <c r="K159" s="11">
        <v>9490965815</v>
      </c>
      <c r="L159" s="6" t="s">
        <v>1685</v>
      </c>
      <c r="M159" s="11">
        <v>9490965815</v>
      </c>
      <c r="N159" s="11" t="s">
        <v>1624</v>
      </c>
      <c r="O159" s="16">
        <v>315616680674</v>
      </c>
      <c r="P159" s="7" t="s">
        <v>1687</v>
      </c>
      <c r="Q159" s="7" t="s">
        <v>1552</v>
      </c>
      <c r="R159" s="6" t="s">
        <v>1526</v>
      </c>
    </row>
    <row r="160" spans="1:18" ht="78.75" x14ac:dyDescent="0.25">
      <c r="A160" s="11">
        <v>157</v>
      </c>
      <c r="B160" s="6" t="s">
        <v>1054</v>
      </c>
      <c r="C160" s="6" t="s">
        <v>14</v>
      </c>
      <c r="D160" s="6" t="s">
        <v>39</v>
      </c>
      <c r="E160" s="6">
        <v>10290627</v>
      </c>
      <c r="F160" s="6">
        <v>10290627009</v>
      </c>
      <c r="G160" s="6" t="s">
        <v>1054</v>
      </c>
      <c r="H160" s="15">
        <v>38889</v>
      </c>
      <c r="I160" s="16">
        <v>17</v>
      </c>
      <c r="J160" s="11" t="s">
        <v>1366</v>
      </c>
      <c r="K160" s="11">
        <v>6303046823</v>
      </c>
      <c r="L160" s="6" t="s">
        <v>1685</v>
      </c>
      <c r="M160" s="11">
        <v>9490965815</v>
      </c>
      <c r="N160" s="11" t="s">
        <v>1624</v>
      </c>
      <c r="O160" s="16">
        <v>694463393169</v>
      </c>
      <c r="P160" s="7" t="s">
        <v>1688</v>
      </c>
      <c r="Q160" s="7" t="s">
        <v>1552</v>
      </c>
      <c r="R160" s="6" t="s">
        <v>1361</v>
      </c>
    </row>
    <row r="161" spans="1:18" ht="63" x14ac:dyDescent="0.25">
      <c r="A161" s="11">
        <v>158</v>
      </c>
      <c r="B161" s="6" t="s">
        <v>876</v>
      </c>
      <c r="C161" s="6" t="s">
        <v>14</v>
      </c>
      <c r="D161" s="6" t="s">
        <v>39</v>
      </c>
      <c r="E161" s="6">
        <v>10290627</v>
      </c>
      <c r="F161" s="6">
        <v>10290627010</v>
      </c>
      <c r="G161" s="6" t="s">
        <v>876</v>
      </c>
      <c r="H161" s="15">
        <v>39448</v>
      </c>
      <c r="I161" s="16">
        <v>15</v>
      </c>
      <c r="J161" s="11" t="s">
        <v>1366</v>
      </c>
      <c r="K161" s="11">
        <v>9494166581</v>
      </c>
      <c r="L161" s="6" t="s">
        <v>1689</v>
      </c>
      <c r="M161" s="11">
        <v>8985668697</v>
      </c>
      <c r="N161" s="11" t="s">
        <v>1552</v>
      </c>
      <c r="O161" s="16" t="s">
        <v>1552</v>
      </c>
      <c r="P161" s="7" t="s">
        <v>1552</v>
      </c>
      <c r="Q161" s="7" t="s">
        <v>1552</v>
      </c>
      <c r="R161" s="6" t="s">
        <v>1526</v>
      </c>
    </row>
    <row r="162" spans="1:18" ht="63" x14ac:dyDescent="0.25">
      <c r="A162" s="11">
        <v>159</v>
      </c>
      <c r="B162" s="6" t="s">
        <v>937</v>
      </c>
      <c r="C162" s="6" t="s">
        <v>14</v>
      </c>
      <c r="D162" s="6" t="s">
        <v>39</v>
      </c>
      <c r="E162" s="6">
        <v>10290627</v>
      </c>
      <c r="F162" s="6">
        <v>10290627010</v>
      </c>
      <c r="G162" s="6" t="s">
        <v>937</v>
      </c>
      <c r="H162" s="15">
        <v>39083</v>
      </c>
      <c r="I162" s="16">
        <v>16</v>
      </c>
      <c r="J162" s="11" t="s">
        <v>1355</v>
      </c>
      <c r="K162" s="11">
        <v>9494166581</v>
      </c>
      <c r="L162" s="6" t="s">
        <v>1689</v>
      </c>
      <c r="M162" s="11">
        <v>8985668697</v>
      </c>
      <c r="N162" s="11" t="s">
        <v>1652</v>
      </c>
      <c r="O162" s="16">
        <v>422417360272</v>
      </c>
      <c r="P162" s="7" t="s">
        <v>1690</v>
      </c>
      <c r="Q162" s="7" t="s">
        <v>1640</v>
      </c>
      <c r="R162" s="6" t="s">
        <v>1400</v>
      </c>
    </row>
    <row r="163" spans="1:18" ht="63" x14ac:dyDescent="0.25">
      <c r="A163" s="11">
        <v>160</v>
      </c>
      <c r="B163" s="6" t="s">
        <v>888</v>
      </c>
      <c r="C163" s="6" t="s">
        <v>14</v>
      </c>
      <c r="D163" s="6" t="s">
        <v>39</v>
      </c>
      <c r="E163" s="6">
        <v>10290627</v>
      </c>
      <c r="F163" s="6">
        <v>10290627010</v>
      </c>
      <c r="G163" s="6" t="s">
        <v>888</v>
      </c>
      <c r="H163" s="15">
        <v>38780</v>
      </c>
      <c r="I163" s="16">
        <v>17</v>
      </c>
      <c r="J163" s="11" t="s">
        <v>1355</v>
      </c>
      <c r="K163" s="11">
        <v>9494166581</v>
      </c>
      <c r="L163" s="6" t="s">
        <v>1689</v>
      </c>
      <c r="M163" s="11">
        <v>8985668697</v>
      </c>
      <c r="N163" s="11" t="s">
        <v>1652</v>
      </c>
      <c r="O163" s="16">
        <v>422659650240</v>
      </c>
      <c r="P163" s="7" t="s">
        <v>1691</v>
      </c>
      <c r="Q163" s="7" t="s">
        <v>1640</v>
      </c>
      <c r="R163" s="6" t="s">
        <v>1400</v>
      </c>
    </row>
    <row r="164" spans="1:18" ht="63" x14ac:dyDescent="0.25">
      <c r="A164" s="11">
        <v>161</v>
      </c>
      <c r="B164" s="6" t="s">
        <v>287</v>
      </c>
      <c r="C164" s="6" t="s">
        <v>14</v>
      </c>
      <c r="D164" s="6" t="s">
        <v>39</v>
      </c>
      <c r="E164" s="6">
        <v>10290627</v>
      </c>
      <c r="F164" s="6">
        <v>10290627011</v>
      </c>
      <c r="G164" s="6" t="s">
        <v>287</v>
      </c>
      <c r="H164" s="15">
        <v>39920</v>
      </c>
      <c r="I164" s="16">
        <v>14</v>
      </c>
      <c r="J164" s="11" t="s">
        <v>1355</v>
      </c>
      <c r="K164" s="11">
        <v>9492051407</v>
      </c>
      <c r="L164" s="6" t="s">
        <v>1692</v>
      </c>
      <c r="M164" s="11">
        <v>8332044109</v>
      </c>
      <c r="N164" s="11" t="s">
        <v>1693</v>
      </c>
      <c r="O164" s="16">
        <v>3759936228022</v>
      </c>
      <c r="P164" s="7" t="s">
        <v>1694</v>
      </c>
      <c r="Q164" s="7" t="s">
        <v>1552</v>
      </c>
      <c r="R164" s="6" t="s">
        <v>1526</v>
      </c>
    </row>
    <row r="165" spans="1:18" ht="63" x14ac:dyDescent="0.25">
      <c r="A165" s="11">
        <v>162</v>
      </c>
      <c r="B165" s="6" t="s">
        <v>1010</v>
      </c>
      <c r="C165" s="6" t="s">
        <v>14</v>
      </c>
      <c r="D165" s="6" t="s">
        <v>39</v>
      </c>
      <c r="E165" s="6">
        <v>10290627</v>
      </c>
      <c r="F165" s="6">
        <v>10290627011</v>
      </c>
      <c r="G165" s="6" t="s">
        <v>1010</v>
      </c>
      <c r="H165" s="15">
        <v>39970</v>
      </c>
      <c r="I165" s="16">
        <v>14</v>
      </c>
      <c r="J165" s="11" t="s">
        <v>1366</v>
      </c>
      <c r="K165" s="11">
        <v>8500163005</v>
      </c>
      <c r="L165" s="6" t="s">
        <v>1692</v>
      </c>
      <c r="M165" s="11">
        <v>8332044109</v>
      </c>
      <c r="N165" s="11" t="s">
        <v>1693</v>
      </c>
      <c r="O165" s="16">
        <v>234881971997</v>
      </c>
      <c r="P165" s="7" t="s">
        <v>1695</v>
      </c>
      <c r="Q165" s="7" t="s">
        <v>1552</v>
      </c>
      <c r="R165" s="6" t="s">
        <v>1526</v>
      </c>
    </row>
    <row r="166" spans="1:18" ht="63" x14ac:dyDescent="0.25">
      <c r="A166" s="11">
        <v>163</v>
      </c>
      <c r="B166" s="6" t="s">
        <v>341</v>
      </c>
      <c r="C166" s="6" t="s">
        <v>14</v>
      </c>
      <c r="D166" s="6" t="s">
        <v>39</v>
      </c>
      <c r="E166" s="6">
        <v>10290627</v>
      </c>
      <c r="F166" s="6">
        <v>10290627011</v>
      </c>
      <c r="G166" s="6" t="s">
        <v>341</v>
      </c>
      <c r="H166" s="15">
        <v>39923</v>
      </c>
      <c r="I166" s="16">
        <v>14</v>
      </c>
      <c r="J166" s="11" t="s">
        <v>1366</v>
      </c>
      <c r="K166" s="11">
        <v>9390615894</v>
      </c>
      <c r="L166" s="6" t="s">
        <v>1692</v>
      </c>
      <c r="M166" s="11">
        <v>8332044109</v>
      </c>
      <c r="N166" s="11" t="s">
        <v>1693</v>
      </c>
      <c r="O166" s="16">
        <v>669015947203</v>
      </c>
      <c r="P166" s="7" t="s">
        <v>1696</v>
      </c>
      <c r="Q166" s="7" t="s">
        <v>1552</v>
      </c>
      <c r="R166" s="6" t="s">
        <v>1526</v>
      </c>
    </row>
    <row r="167" spans="1:18" ht="63" x14ac:dyDescent="0.25">
      <c r="A167" s="11">
        <v>164</v>
      </c>
      <c r="B167" s="6" t="s">
        <v>131</v>
      </c>
      <c r="C167" s="6" t="s">
        <v>14</v>
      </c>
      <c r="D167" s="6" t="s">
        <v>39</v>
      </c>
      <c r="E167" s="6">
        <v>10290627</v>
      </c>
      <c r="F167" s="6">
        <v>10290627012</v>
      </c>
      <c r="G167" s="6" t="s">
        <v>131</v>
      </c>
      <c r="H167" s="15">
        <v>40544</v>
      </c>
      <c r="I167" s="16">
        <v>12</v>
      </c>
      <c r="J167" s="11" t="s">
        <v>1366</v>
      </c>
      <c r="K167" s="11">
        <v>7382441097</v>
      </c>
      <c r="L167" s="6" t="s">
        <v>1697</v>
      </c>
      <c r="M167" s="11">
        <v>9346690367</v>
      </c>
      <c r="N167" s="11" t="s">
        <v>1643</v>
      </c>
      <c r="O167" s="16">
        <v>993853110651</v>
      </c>
      <c r="P167" s="7" t="s">
        <v>1698</v>
      </c>
      <c r="Q167" s="7" t="s">
        <v>1552</v>
      </c>
      <c r="R167" s="6" t="s">
        <v>1526</v>
      </c>
    </row>
    <row r="168" spans="1:18" ht="78.75" x14ac:dyDescent="0.25">
      <c r="A168" s="11">
        <v>165</v>
      </c>
      <c r="B168" s="6" t="s">
        <v>506</v>
      </c>
      <c r="C168" s="6" t="s">
        <v>14</v>
      </c>
      <c r="D168" s="6" t="s">
        <v>39</v>
      </c>
      <c r="E168" s="6">
        <v>10290627</v>
      </c>
      <c r="F168" s="6">
        <v>10290627012</v>
      </c>
      <c r="G168" s="6" t="s">
        <v>506</v>
      </c>
      <c r="H168" s="15">
        <v>38718</v>
      </c>
      <c r="I168" s="16">
        <v>17</v>
      </c>
      <c r="J168" s="11" t="s">
        <v>1366</v>
      </c>
      <c r="K168" s="11">
        <v>8500291705</v>
      </c>
      <c r="L168" s="6" t="s">
        <v>1697</v>
      </c>
      <c r="M168" s="11">
        <v>9346690367</v>
      </c>
      <c r="N168" s="11" t="s">
        <v>1673</v>
      </c>
      <c r="O168" s="16">
        <v>896898292194</v>
      </c>
      <c r="P168" s="7" t="s">
        <v>1699</v>
      </c>
      <c r="Q168" s="7" t="s">
        <v>1552</v>
      </c>
      <c r="R168" s="6" t="s">
        <v>1361</v>
      </c>
    </row>
    <row r="169" spans="1:18" ht="78.75" x14ac:dyDescent="0.25">
      <c r="A169" s="11">
        <v>166</v>
      </c>
      <c r="B169" s="6" t="s">
        <v>372</v>
      </c>
      <c r="C169" s="6" t="s">
        <v>14</v>
      </c>
      <c r="D169" s="6" t="s">
        <v>39</v>
      </c>
      <c r="E169" s="6">
        <v>10290627</v>
      </c>
      <c r="F169" s="6">
        <v>10290627012</v>
      </c>
      <c r="G169" s="6" t="s">
        <v>372</v>
      </c>
      <c r="H169" s="15">
        <v>38718</v>
      </c>
      <c r="I169" s="16">
        <v>17</v>
      </c>
      <c r="J169" s="11" t="s">
        <v>1355</v>
      </c>
      <c r="K169" s="11">
        <v>9441053174</v>
      </c>
      <c r="L169" s="6" t="s">
        <v>1697</v>
      </c>
      <c r="M169" s="11">
        <v>9346690367</v>
      </c>
      <c r="N169" s="11" t="s">
        <v>1673</v>
      </c>
      <c r="O169" s="16">
        <v>876855050599</v>
      </c>
      <c r="P169" s="7" t="s">
        <v>1700</v>
      </c>
      <c r="Q169" s="7" t="s">
        <v>1552</v>
      </c>
      <c r="R169" s="6" t="s">
        <v>1361</v>
      </c>
    </row>
    <row r="170" spans="1:18" ht="78.75" x14ac:dyDescent="0.25">
      <c r="A170" s="11">
        <v>167</v>
      </c>
      <c r="B170" s="6" t="s">
        <v>944</v>
      </c>
      <c r="C170" s="6" t="s">
        <v>14</v>
      </c>
      <c r="D170" s="6" t="s">
        <v>39</v>
      </c>
      <c r="E170" s="6">
        <v>10290627</v>
      </c>
      <c r="F170" s="6">
        <v>10290627012</v>
      </c>
      <c r="G170" s="6" t="s">
        <v>944</v>
      </c>
      <c r="H170" s="15">
        <v>39133</v>
      </c>
      <c r="I170" s="16">
        <v>16</v>
      </c>
      <c r="J170" s="11" t="s">
        <v>1355</v>
      </c>
      <c r="K170" s="11">
        <v>8500291705</v>
      </c>
      <c r="L170" s="6" t="s">
        <v>1697</v>
      </c>
      <c r="M170" s="11">
        <v>9346690367</v>
      </c>
      <c r="N170" s="11" t="s">
        <v>1673</v>
      </c>
      <c r="O170" s="16">
        <v>804256888211</v>
      </c>
      <c r="P170" s="7" t="s">
        <v>1572</v>
      </c>
      <c r="Q170" s="7" t="s">
        <v>1552</v>
      </c>
      <c r="R170" s="6" t="s">
        <v>1361</v>
      </c>
    </row>
    <row r="171" spans="1:18" ht="78.75" x14ac:dyDescent="0.25">
      <c r="A171" s="11">
        <v>168</v>
      </c>
      <c r="B171" s="6" t="s">
        <v>87</v>
      </c>
      <c r="C171" s="6" t="s">
        <v>14</v>
      </c>
      <c r="D171" s="6" t="s">
        <v>39</v>
      </c>
      <c r="E171" s="6">
        <v>10290627</v>
      </c>
      <c r="F171" s="6">
        <v>10290627012</v>
      </c>
      <c r="G171" s="6" t="s">
        <v>87</v>
      </c>
      <c r="H171" s="15">
        <v>38637</v>
      </c>
      <c r="I171" s="16">
        <v>18</v>
      </c>
      <c r="J171" s="11" t="s">
        <v>1355</v>
      </c>
      <c r="K171" s="11">
        <v>8500291705</v>
      </c>
      <c r="L171" s="6" t="s">
        <v>1697</v>
      </c>
      <c r="M171" s="11">
        <v>9346690367</v>
      </c>
      <c r="N171" s="11" t="s">
        <v>1673</v>
      </c>
      <c r="O171" s="16">
        <v>414739929271</v>
      </c>
      <c r="P171" s="7" t="s">
        <v>1370</v>
      </c>
      <c r="Q171" s="7" t="s">
        <v>1552</v>
      </c>
      <c r="R171" s="6" t="s">
        <v>1361</v>
      </c>
    </row>
    <row r="172" spans="1:18" ht="47.25" x14ac:dyDescent="0.25">
      <c r="A172" s="11">
        <v>169</v>
      </c>
      <c r="B172" s="6" t="s">
        <v>262</v>
      </c>
      <c r="C172" s="6" t="s">
        <v>14</v>
      </c>
      <c r="D172" s="6" t="s">
        <v>39</v>
      </c>
      <c r="E172" s="6">
        <v>10290627</v>
      </c>
      <c r="F172" s="6">
        <v>10290627012</v>
      </c>
      <c r="G172" s="6" t="s">
        <v>262</v>
      </c>
      <c r="H172" s="15">
        <v>42048</v>
      </c>
      <c r="I172" s="16">
        <v>8</v>
      </c>
      <c r="J172" s="11" t="s">
        <v>1355</v>
      </c>
      <c r="K172" s="11">
        <v>9390769759</v>
      </c>
      <c r="L172" s="6" t="s">
        <v>1697</v>
      </c>
      <c r="M172" s="11">
        <v>9346690367</v>
      </c>
      <c r="N172" s="11" t="s">
        <v>1673</v>
      </c>
      <c r="O172" s="16" t="s">
        <v>1552</v>
      </c>
      <c r="P172" s="7" t="s">
        <v>1552</v>
      </c>
      <c r="Q172" s="7" t="s">
        <v>1411</v>
      </c>
      <c r="R172" s="6" t="s">
        <v>1411</v>
      </c>
    </row>
    <row r="173" spans="1:18" ht="78.75" x14ac:dyDescent="0.25">
      <c r="A173" s="11">
        <v>170</v>
      </c>
      <c r="B173" s="6" t="s">
        <v>1005</v>
      </c>
      <c r="C173" s="6" t="s">
        <v>14</v>
      </c>
      <c r="D173" s="6" t="s">
        <v>39</v>
      </c>
      <c r="E173" s="6">
        <v>10290627</v>
      </c>
      <c r="F173" s="6">
        <v>10290627013</v>
      </c>
      <c r="G173" s="6" t="s">
        <v>1005</v>
      </c>
      <c r="H173" s="15">
        <v>38735</v>
      </c>
      <c r="I173" s="16">
        <v>17</v>
      </c>
      <c r="J173" s="11" t="s">
        <v>1355</v>
      </c>
      <c r="K173" s="11">
        <v>9484463036</v>
      </c>
      <c r="L173" s="6" t="s">
        <v>1701</v>
      </c>
      <c r="M173" s="11">
        <v>8500510130</v>
      </c>
      <c r="N173" s="11" t="s">
        <v>1693</v>
      </c>
      <c r="O173" s="16" t="s">
        <v>1552</v>
      </c>
      <c r="P173" s="7" t="s">
        <v>1702</v>
      </c>
      <c r="Q173" s="7" t="s">
        <v>1552</v>
      </c>
      <c r="R173" s="6" t="s">
        <v>1361</v>
      </c>
    </row>
    <row r="174" spans="1:18" ht="78.75" x14ac:dyDescent="0.25">
      <c r="A174" s="11">
        <v>171</v>
      </c>
      <c r="B174" s="6" t="s">
        <v>1044</v>
      </c>
      <c r="C174" s="6" t="s">
        <v>14</v>
      </c>
      <c r="D174" s="6" t="s">
        <v>39</v>
      </c>
      <c r="E174" s="6">
        <v>10290627</v>
      </c>
      <c r="F174" s="6">
        <v>10290627013</v>
      </c>
      <c r="G174" s="6" t="s">
        <v>1044</v>
      </c>
      <c r="H174" s="15">
        <v>38718</v>
      </c>
      <c r="I174" s="16">
        <v>17</v>
      </c>
      <c r="J174" s="11" t="s">
        <v>1355</v>
      </c>
      <c r="K174" s="11">
        <v>9494700576</v>
      </c>
      <c r="L174" s="6" t="s">
        <v>1701</v>
      </c>
      <c r="M174" s="11">
        <v>8500510130</v>
      </c>
      <c r="N174" s="11" t="s">
        <v>1693</v>
      </c>
      <c r="O174" s="16" t="s">
        <v>1552</v>
      </c>
      <c r="P174" s="7" t="s">
        <v>1703</v>
      </c>
      <c r="Q174" s="7" t="s">
        <v>1552</v>
      </c>
      <c r="R174" s="6" t="s">
        <v>1361</v>
      </c>
    </row>
    <row r="175" spans="1:18" ht="47.25" x14ac:dyDescent="0.25">
      <c r="A175" s="11">
        <v>172</v>
      </c>
      <c r="B175" s="6" t="s">
        <v>886</v>
      </c>
      <c r="C175" s="6" t="s">
        <v>14</v>
      </c>
      <c r="D175" s="6" t="s">
        <v>39</v>
      </c>
      <c r="E175" s="6">
        <v>10290627</v>
      </c>
      <c r="F175" s="6">
        <v>10290627013</v>
      </c>
      <c r="G175" s="6" t="s">
        <v>886</v>
      </c>
      <c r="H175" s="15">
        <v>39734</v>
      </c>
      <c r="I175" s="16">
        <v>15</v>
      </c>
      <c r="J175" s="11" t="s">
        <v>1366</v>
      </c>
      <c r="K175" s="11">
        <v>9989085116</v>
      </c>
      <c r="L175" s="6" t="s">
        <v>1701</v>
      </c>
      <c r="M175" s="11">
        <v>8500510130</v>
      </c>
      <c r="N175" s="11" t="s">
        <v>1693</v>
      </c>
      <c r="O175" s="16" t="s">
        <v>1552</v>
      </c>
      <c r="P175" s="7" t="s">
        <v>1704</v>
      </c>
      <c r="Q175" s="7" t="s">
        <v>1705</v>
      </c>
      <c r="R175" s="6" t="s">
        <v>1400</v>
      </c>
    </row>
    <row r="176" spans="1:18" ht="78.75" x14ac:dyDescent="0.25">
      <c r="A176" s="11">
        <v>173</v>
      </c>
      <c r="B176" s="6" t="s">
        <v>729</v>
      </c>
      <c r="C176" s="6" t="s">
        <v>14</v>
      </c>
      <c r="D176" s="6" t="s">
        <v>39</v>
      </c>
      <c r="E176" s="6">
        <v>10290627</v>
      </c>
      <c r="F176" s="6">
        <v>10290627013</v>
      </c>
      <c r="G176" s="6" t="s">
        <v>729</v>
      </c>
      <c r="H176" s="15">
        <v>39056</v>
      </c>
      <c r="I176" s="16">
        <v>17</v>
      </c>
      <c r="J176" s="11" t="s">
        <v>1366</v>
      </c>
      <c r="K176" s="11">
        <v>8985003934</v>
      </c>
      <c r="L176" s="6" t="s">
        <v>1701</v>
      </c>
      <c r="M176" s="11">
        <v>8500510130</v>
      </c>
      <c r="N176" s="11" t="s">
        <v>1693</v>
      </c>
      <c r="O176" s="16" t="s">
        <v>1552</v>
      </c>
      <c r="P176" s="7" t="s">
        <v>1706</v>
      </c>
      <c r="Q176" s="7" t="s">
        <v>1552</v>
      </c>
      <c r="R176" s="6" t="s">
        <v>1361</v>
      </c>
    </row>
    <row r="177" spans="1:18" ht="63" x14ac:dyDescent="0.25">
      <c r="A177" s="11">
        <v>174</v>
      </c>
      <c r="B177" s="6" t="s">
        <v>855</v>
      </c>
      <c r="C177" s="6" t="s">
        <v>14</v>
      </c>
      <c r="D177" s="6" t="s">
        <v>39</v>
      </c>
      <c r="E177" s="6">
        <v>10290627</v>
      </c>
      <c r="F177" s="6">
        <v>10290627013</v>
      </c>
      <c r="G177" s="6" t="s">
        <v>855</v>
      </c>
      <c r="H177" s="15">
        <v>40772</v>
      </c>
      <c r="I177" s="16">
        <v>12</v>
      </c>
      <c r="J177" s="11" t="s">
        <v>1366</v>
      </c>
      <c r="K177" s="11">
        <v>949470576</v>
      </c>
      <c r="L177" s="6" t="s">
        <v>1701</v>
      </c>
      <c r="M177" s="11">
        <v>8500510130</v>
      </c>
      <c r="N177" s="11" t="s">
        <v>1693</v>
      </c>
      <c r="O177" s="16" t="s">
        <v>1552</v>
      </c>
      <c r="P177" s="7" t="s">
        <v>1703</v>
      </c>
      <c r="Q177" s="7" t="s">
        <v>1552</v>
      </c>
      <c r="R177" s="6" t="s">
        <v>1526</v>
      </c>
    </row>
    <row r="178" spans="1:18" ht="78.75" x14ac:dyDescent="0.25">
      <c r="A178" s="11">
        <v>175</v>
      </c>
      <c r="B178" s="6" t="s">
        <v>1065</v>
      </c>
      <c r="C178" s="6" t="s">
        <v>14</v>
      </c>
      <c r="D178" s="6" t="s">
        <v>39</v>
      </c>
      <c r="E178" s="6">
        <v>10290627</v>
      </c>
      <c r="F178" s="6">
        <v>10290627014</v>
      </c>
      <c r="G178" s="6" t="s">
        <v>1065</v>
      </c>
      <c r="H178" s="15">
        <v>36961</v>
      </c>
      <c r="I178" s="16">
        <v>7</v>
      </c>
      <c r="J178" s="11" t="s">
        <v>1355</v>
      </c>
      <c r="K178" s="11">
        <v>9381539425</v>
      </c>
      <c r="L178" s="6" t="s">
        <v>1707</v>
      </c>
      <c r="M178" s="11">
        <v>8332096129</v>
      </c>
      <c r="N178" s="11" t="s">
        <v>1552</v>
      </c>
      <c r="O178" s="16">
        <v>987251924253</v>
      </c>
      <c r="P178" s="7" t="s">
        <v>1708</v>
      </c>
      <c r="Q178" s="7" t="s">
        <v>1411</v>
      </c>
      <c r="R178" s="6" t="s">
        <v>1411</v>
      </c>
    </row>
    <row r="179" spans="1:18" ht="78.75" x14ac:dyDescent="0.25">
      <c r="A179" s="11">
        <v>176</v>
      </c>
      <c r="B179" s="6" t="s">
        <v>1208</v>
      </c>
      <c r="C179" s="6" t="s">
        <v>14</v>
      </c>
      <c r="D179" s="6" t="s">
        <v>39</v>
      </c>
      <c r="E179" s="6">
        <v>10290627</v>
      </c>
      <c r="F179" s="6">
        <v>10290627014</v>
      </c>
      <c r="G179" s="6" t="s">
        <v>1208</v>
      </c>
      <c r="H179" s="15">
        <v>41475</v>
      </c>
      <c r="I179" s="16">
        <v>10</v>
      </c>
      <c r="J179" s="11" t="s">
        <v>1366</v>
      </c>
      <c r="K179" s="11">
        <v>9662332700</v>
      </c>
      <c r="L179" s="6" t="s">
        <v>1707</v>
      </c>
      <c r="M179" s="11">
        <v>8332096129</v>
      </c>
      <c r="N179" s="11" t="s">
        <v>1693</v>
      </c>
      <c r="O179" s="16">
        <v>470481315810</v>
      </c>
      <c r="P179" s="7" t="s">
        <v>1549</v>
      </c>
      <c r="Q179" s="7" t="s">
        <v>1709</v>
      </c>
      <c r="R179" s="6" t="s">
        <v>1506</v>
      </c>
    </row>
    <row r="180" spans="1:18" ht="78.75" x14ac:dyDescent="0.25">
      <c r="A180" s="11">
        <v>177</v>
      </c>
      <c r="B180" s="6" t="s">
        <v>281</v>
      </c>
      <c r="C180" s="6" t="s">
        <v>14</v>
      </c>
      <c r="D180" s="6" t="s">
        <v>39</v>
      </c>
      <c r="E180" s="6">
        <v>10290627</v>
      </c>
      <c r="F180" s="6">
        <v>10290627014</v>
      </c>
      <c r="G180" s="6" t="s">
        <v>281</v>
      </c>
      <c r="H180" s="15">
        <v>38859</v>
      </c>
      <c r="I180" s="16">
        <v>17</v>
      </c>
      <c r="J180" s="11" t="s">
        <v>1366</v>
      </c>
      <c r="K180" s="11">
        <v>9381394562</v>
      </c>
      <c r="L180" s="6" t="s">
        <v>1707</v>
      </c>
      <c r="M180" s="11">
        <v>8332096129</v>
      </c>
      <c r="N180" s="11" t="s">
        <v>1693</v>
      </c>
      <c r="O180" s="16">
        <v>443549865697</v>
      </c>
      <c r="P180" s="7" t="s">
        <v>1710</v>
      </c>
      <c r="Q180" s="7" t="s">
        <v>1711</v>
      </c>
      <c r="R180" s="6" t="s">
        <v>1506</v>
      </c>
    </row>
    <row r="181" spans="1:18" ht="78.75" x14ac:dyDescent="0.25">
      <c r="A181" s="11">
        <v>178</v>
      </c>
      <c r="B181" s="6" t="s">
        <v>412</v>
      </c>
      <c r="C181" s="6" t="s">
        <v>14</v>
      </c>
      <c r="D181" s="6" t="s">
        <v>39</v>
      </c>
      <c r="E181" s="6">
        <v>10290627</v>
      </c>
      <c r="F181" s="6">
        <v>10290627014</v>
      </c>
      <c r="G181" s="6" t="s">
        <v>412</v>
      </c>
      <c r="H181" s="15">
        <v>40544</v>
      </c>
      <c r="I181" s="16">
        <v>12</v>
      </c>
      <c r="J181" s="11" t="s">
        <v>1366</v>
      </c>
      <c r="K181" s="11">
        <v>9355998544</v>
      </c>
      <c r="L181" s="6" t="s">
        <v>1707</v>
      </c>
      <c r="M181" s="11">
        <v>8332096129</v>
      </c>
      <c r="N181" s="11" t="s">
        <v>1693</v>
      </c>
      <c r="O181" s="16">
        <v>345998542667</v>
      </c>
      <c r="P181" s="7" t="s">
        <v>1464</v>
      </c>
      <c r="Q181" s="7" t="s">
        <v>1712</v>
      </c>
      <c r="R181" s="6" t="s">
        <v>1506</v>
      </c>
    </row>
    <row r="182" spans="1:18" ht="78.75" x14ac:dyDescent="0.25">
      <c r="A182" s="11">
        <v>179</v>
      </c>
      <c r="B182" s="6" t="s">
        <v>943</v>
      </c>
      <c r="C182" s="6" t="s">
        <v>14</v>
      </c>
      <c r="D182" s="6" t="s">
        <v>39</v>
      </c>
      <c r="E182" s="6">
        <v>10290627</v>
      </c>
      <c r="F182" s="6">
        <v>10290627014</v>
      </c>
      <c r="G182" s="6" t="s">
        <v>943</v>
      </c>
      <c r="H182" s="15">
        <v>40657</v>
      </c>
      <c r="I182" s="16">
        <v>12</v>
      </c>
      <c r="J182" s="11" t="s">
        <v>1355</v>
      </c>
      <c r="K182" s="11">
        <v>8500806195</v>
      </c>
      <c r="L182" s="6" t="s">
        <v>1707</v>
      </c>
      <c r="M182" s="11">
        <v>8332096129</v>
      </c>
      <c r="N182" s="11" t="s">
        <v>1693</v>
      </c>
      <c r="O182" s="16">
        <v>724542249794</v>
      </c>
      <c r="P182" s="7" t="s">
        <v>1554</v>
      </c>
      <c r="Q182" s="7" t="s">
        <v>1509</v>
      </c>
      <c r="R182" s="6" t="s">
        <v>1509</v>
      </c>
    </row>
    <row r="183" spans="1:18" ht="78.75" x14ac:dyDescent="0.25">
      <c r="A183" s="11">
        <v>180</v>
      </c>
      <c r="B183" s="6" t="s">
        <v>233</v>
      </c>
      <c r="C183" s="6" t="s">
        <v>14</v>
      </c>
      <c r="D183" s="6" t="s">
        <v>39</v>
      </c>
      <c r="E183" s="6">
        <v>10290627</v>
      </c>
      <c r="F183" s="6">
        <v>10290627014</v>
      </c>
      <c r="G183" s="6" t="s">
        <v>233</v>
      </c>
      <c r="H183" s="15">
        <v>39083</v>
      </c>
      <c r="I183" s="16">
        <v>16</v>
      </c>
      <c r="J183" s="11" t="s">
        <v>1355</v>
      </c>
      <c r="K183" s="11">
        <v>8500806195</v>
      </c>
      <c r="L183" s="6" t="s">
        <v>1707</v>
      </c>
      <c r="M183" s="11">
        <v>8332096129</v>
      </c>
      <c r="N183" s="11" t="s">
        <v>1693</v>
      </c>
      <c r="O183" s="16">
        <v>693938429240</v>
      </c>
      <c r="P183" s="7" t="s">
        <v>1713</v>
      </c>
      <c r="Q183" s="7" t="s">
        <v>1714</v>
      </c>
      <c r="R183" s="6" t="s">
        <v>1372</v>
      </c>
    </row>
    <row r="184" spans="1:18" ht="78.75" x14ac:dyDescent="0.25">
      <c r="A184" s="11">
        <v>181</v>
      </c>
      <c r="B184" s="6" t="s">
        <v>329</v>
      </c>
      <c r="C184" s="6" t="s">
        <v>14</v>
      </c>
      <c r="D184" s="6" t="s">
        <v>39</v>
      </c>
      <c r="E184" s="6">
        <v>10290627</v>
      </c>
      <c r="F184" s="6">
        <v>10290627014</v>
      </c>
      <c r="G184" s="6" t="s">
        <v>329</v>
      </c>
      <c r="H184" s="15">
        <v>39817</v>
      </c>
      <c r="I184" s="16">
        <v>14</v>
      </c>
      <c r="J184" s="11" t="s">
        <v>1355</v>
      </c>
      <c r="K184" s="11">
        <v>9718101406</v>
      </c>
      <c r="L184" s="6" t="s">
        <v>1707</v>
      </c>
      <c r="M184" s="11">
        <v>8332096129</v>
      </c>
      <c r="N184" s="11" t="s">
        <v>1693</v>
      </c>
      <c r="O184" s="16">
        <v>311488698838</v>
      </c>
      <c r="P184" s="7" t="s">
        <v>1715</v>
      </c>
      <c r="Q184" s="7" t="s">
        <v>1509</v>
      </c>
      <c r="R184" s="6" t="s">
        <v>1509</v>
      </c>
    </row>
    <row r="185" spans="1:18" ht="78.75" x14ac:dyDescent="0.25">
      <c r="A185" s="11">
        <v>182</v>
      </c>
      <c r="B185" s="6" t="s">
        <v>846</v>
      </c>
      <c r="C185" s="6" t="s">
        <v>14</v>
      </c>
      <c r="D185" s="6" t="s">
        <v>39</v>
      </c>
      <c r="E185" s="6">
        <v>10290627</v>
      </c>
      <c r="F185" s="6">
        <v>10290627015</v>
      </c>
      <c r="G185" s="6" t="s">
        <v>846</v>
      </c>
      <c r="H185" s="15">
        <v>39601</v>
      </c>
      <c r="I185" s="16">
        <v>15</v>
      </c>
      <c r="J185" s="11" t="s">
        <v>1355</v>
      </c>
      <c r="K185" s="11">
        <v>9494011772</v>
      </c>
      <c r="L185" s="6" t="s">
        <v>1716</v>
      </c>
      <c r="M185" s="11">
        <v>7382670078</v>
      </c>
      <c r="N185" s="11" t="s">
        <v>1626</v>
      </c>
      <c r="O185" s="16">
        <v>393852029552</v>
      </c>
      <c r="P185" s="7" t="s">
        <v>1602</v>
      </c>
      <c r="Q185" s="7" t="s">
        <v>1360</v>
      </c>
      <c r="R185" s="6" t="s">
        <v>1361</v>
      </c>
    </row>
    <row r="186" spans="1:18" ht="78.75" x14ac:dyDescent="0.25">
      <c r="A186" s="11">
        <v>183</v>
      </c>
      <c r="B186" s="6" t="s">
        <v>158</v>
      </c>
      <c r="C186" s="6" t="s">
        <v>14</v>
      </c>
      <c r="D186" s="6" t="s">
        <v>39</v>
      </c>
      <c r="E186" s="6">
        <v>10290627</v>
      </c>
      <c r="F186" s="6">
        <v>10290627015</v>
      </c>
      <c r="G186" s="6" t="s">
        <v>158</v>
      </c>
      <c r="H186" s="15">
        <v>41164</v>
      </c>
      <c r="I186" s="16">
        <v>11</v>
      </c>
      <c r="J186" s="11" t="s">
        <v>1366</v>
      </c>
      <c r="K186" s="11">
        <v>8500190317</v>
      </c>
      <c r="L186" s="6" t="s">
        <v>1716</v>
      </c>
      <c r="M186" s="11">
        <v>7382670078</v>
      </c>
      <c r="N186" s="11" t="s">
        <v>1626</v>
      </c>
      <c r="O186" s="16">
        <v>700408178788</v>
      </c>
      <c r="P186" s="7" t="s">
        <v>1717</v>
      </c>
      <c r="Q186" s="7" t="s">
        <v>1360</v>
      </c>
      <c r="R186" s="6" t="s">
        <v>1361</v>
      </c>
    </row>
    <row r="187" spans="1:18" ht="63" x14ac:dyDescent="0.25">
      <c r="A187" s="11">
        <v>184</v>
      </c>
      <c r="B187" s="6" t="s">
        <v>1330</v>
      </c>
      <c r="C187" s="6" t="s">
        <v>14</v>
      </c>
      <c r="D187" s="6" t="s">
        <v>39</v>
      </c>
      <c r="E187" s="6">
        <v>10290627</v>
      </c>
      <c r="F187" s="6">
        <v>10290627015</v>
      </c>
      <c r="G187" s="6" t="s">
        <v>1330</v>
      </c>
      <c r="H187" s="15">
        <v>39908</v>
      </c>
      <c r="I187" s="16">
        <v>14</v>
      </c>
      <c r="J187" s="11" t="s">
        <v>1366</v>
      </c>
      <c r="K187" s="11">
        <v>9494011772</v>
      </c>
      <c r="L187" s="6" t="s">
        <v>1716</v>
      </c>
      <c r="M187" s="11">
        <v>7382670078</v>
      </c>
      <c r="N187" s="11" t="s">
        <v>1626</v>
      </c>
      <c r="O187" s="16">
        <v>493131099218</v>
      </c>
      <c r="P187" s="7" t="s">
        <v>1718</v>
      </c>
      <c r="Q187" s="7" t="s">
        <v>1380</v>
      </c>
      <c r="R187" s="6" t="s">
        <v>1372</v>
      </c>
    </row>
    <row r="188" spans="1:18" ht="78.75" x14ac:dyDescent="0.25">
      <c r="A188" s="11">
        <v>185</v>
      </c>
      <c r="B188" s="6" t="s">
        <v>1083</v>
      </c>
      <c r="C188" s="6" t="s">
        <v>14</v>
      </c>
      <c r="D188" s="6" t="s">
        <v>39</v>
      </c>
      <c r="E188" s="6">
        <v>10290627</v>
      </c>
      <c r="F188" s="6">
        <v>10290627016</v>
      </c>
      <c r="G188" s="6" t="s">
        <v>1083</v>
      </c>
      <c r="H188" s="15">
        <v>39083</v>
      </c>
      <c r="I188" s="16">
        <v>16</v>
      </c>
      <c r="J188" s="11" t="s">
        <v>1355</v>
      </c>
      <c r="K188" s="11">
        <v>8500747819</v>
      </c>
      <c r="L188" s="6" t="s">
        <v>1719</v>
      </c>
      <c r="M188" s="11">
        <v>9441664864</v>
      </c>
      <c r="N188" s="11" t="s">
        <v>1665</v>
      </c>
      <c r="O188" s="16" t="s">
        <v>1552</v>
      </c>
      <c r="P188" s="7" t="s">
        <v>1552</v>
      </c>
      <c r="Q188" s="7" t="s">
        <v>1552</v>
      </c>
      <c r="R188" s="6" t="s">
        <v>1361</v>
      </c>
    </row>
    <row r="189" spans="1:18" ht="78.75" x14ac:dyDescent="0.25">
      <c r="A189" s="11">
        <v>186</v>
      </c>
      <c r="B189" s="6" t="s">
        <v>901</v>
      </c>
      <c r="C189" s="6" t="s">
        <v>14</v>
      </c>
      <c r="D189" s="6" t="s">
        <v>39</v>
      </c>
      <c r="E189" s="6">
        <v>10290627</v>
      </c>
      <c r="F189" s="6">
        <v>10290627016</v>
      </c>
      <c r="G189" s="6" t="s">
        <v>901</v>
      </c>
      <c r="H189" s="15">
        <v>39178</v>
      </c>
      <c r="I189" s="16">
        <v>16</v>
      </c>
      <c r="J189" s="11" t="s">
        <v>1355</v>
      </c>
      <c r="K189" s="11">
        <v>8500747819</v>
      </c>
      <c r="L189" s="6" t="s">
        <v>1719</v>
      </c>
      <c r="M189" s="11">
        <v>9441664864</v>
      </c>
      <c r="N189" s="11" t="s">
        <v>1665</v>
      </c>
      <c r="O189" s="16" t="s">
        <v>1552</v>
      </c>
      <c r="P189" s="7" t="s">
        <v>1552</v>
      </c>
      <c r="Q189" s="7" t="s">
        <v>1552</v>
      </c>
      <c r="R189" s="6" t="s">
        <v>1361</v>
      </c>
    </row>
    <row r="190" spans="1:18" ht="63" x14ac:dyDescent="0.25">
      <c r="A190" s="11">
        <v>187</v>
      </c>
      <c r="B190" s="6" t="s">
        <v>1143</v>
      </c>
      <c r="C190" s="6" t="s">
        <v>14</v>
      </c>
      <c r="D190" s="6" t="s">
        <v>39</v>
      </c>
      <c r="E190" s="6">
        <v>10290627</v>
      </c>
      <c r="F190" s="6">
        <v>10290627016</v>
      </c>
      <c r="G190" s="6" t="s">
        <v>1143</v>
      </c>
      <c r="H190" s="15">
        <v>39818</v>
      </c>
      <c r="I190" s="16">
        <v>14</v>
      </c>
      <c r="J190" s="11" t="s">
        <v>1366</v>
      </c>
      <c r="K190" s="11">
        <v>7670889271</v>
      </c>
      <c r="L190" s="6" t="s">
        <v>1719</v>
      </c>
      <c r="M190" s="11">
        <v>9441664864</v>
      </c>
      <c r="N190" s="11" t="s">
        <v>1665</v>
      </c>
      <c r="O190" s="16" t="s">
        <v>1552</v>
      </c>
      <c r="P190" s="7" t="s">
        <v>1552</v>
      </c>
      <c r="Q190" s="7" t="s">
        <v>1552</v>
      </c>
      <c r="R190" s="6" t="s">
        <v>1526</v>
      </c>
    </row>
    <row r="191" spans="1:18" ht="78.75" x14ac:dyDescent="0.25">
      <c r="A191" s="11">
        <v>188</v>
      </c>
      <c r="B191" s="6" t="s">
        <v>227</v>
      </c>
      <c r="C191" s="6" t="s">
        <v>14</v>
      </c>
      <c r="D191" s="6" t="s">
        <v>39</v>
      </c>
      <c r="E191" s="6">
        <v>10290627</v>
      </c>
      <c r="F191" s="6">
        <v>10290627016</v>
      </c>
      <c r="G191" s="6" t="s">
        <v>227</v>
      </c>
      <c r="H191" s="15">
        <v>39083</v>
      </c>
      <c r="I191" s="16">
        <v>16</v>
      </c>
      <c r="J191" s="11" t="s">
        <v>1355</v>
      </c>
      <c r="K191" s="11">
        <v>8985488428</v>
      </c>
      <c r="L191" s="6" t="s">
        <v>1719</v>
      </c>
      <c r="M191" s="11">
        <v>9441664864</v>
      </c>
      <c r="N191" s="11" t="s">
        <v>1665</v>
      </c>
      <c r="O191" s="16" t="s">
        <v>1552</v>
      </c>
      <c r="P191" s="7" t="s">
        <v>1552</v>
      </c>
      <c r="Q191" s="7" t="s">
        <v>1552</v>
      </c>
      <c r="R191" s="6" t="s">
        <v>1361</v>
      </c>
    </row>
    <row r="192" spans="1:18" ht="78.75" x14ac:dyDescent="0.25">
      <c r="A192" s="11">
        <v>189</v>
      </c>
      <c r="B192" s="6" t="s">
        <v>814</v>
      </c>
      <c r="C192" s="6" t="s">
        <v>14</v>
      </c>
      <c r="D192" s="6" t="s">
        <v>39</v>
      </c>
      <c r="E192" s="6">
        <v>10290627</v>
      </c>
      <c r="F192" s="6">
        <v>10290627016</v>
      </c>
      <c r="G192" s="6" t="s">
        <v>814</v>
      </c>
      <c r="H192" s="15">
        <v>38718</v>
      </c>
      <c r="I192" s="16">
        <v>17</v>
      </c>
      <c r="J192" s="11" t="s">
        <v>1366</v>
      </c>
      <c r="K192" s="11">
        <v>8500747819</v>
      </c>
      <c r="L192" s="6" t="s">
        <v>1719</v>
      </c>
      <c r="M192" s="11">
        <v>9441664864</v>
      </c>
      <c r="N192" s="11" t="s">
        <v>1665</v>
      </c>
      <c r="O192" s="16" t="s">
        <v>1552</v>
      </c>
      <c r="P192" s="7" t="s">
        <v>1552</v>
      </c>
      <c r="Q192" s="7" t="s">
        <v>1552</v>
      </c>
      <c r="R192" s="6" t="s">
        <v>1361</v>
      </c>
    </row>
    <row r="193" spans="1:18" ht="63" x14ac:dyDescent="0.25">
      <c r="A193" s="11">
        <v>190</v>
      </c>
      <c r="B193" s="6" t="s">
        <v>432</v>
      </c>
      <c r="C193" s="6" t="s">
        <v>14</v>
      </c>
      <c r="D193" s="6" t="s">
        <v>39</v>
      </c>
      <c r="E193" s="6">
        <v>10290627</v>
      </c>
      <c r="F193" s="6">
        <v>10290627016</v>
      </c>
      <c r="G193" s="6" t="s">
        <v>432</v>
      </c>
      <c r="H193" s="15">
        <v>42563</v>
      </c>
      <c r="I193" s="16">
        <v>7</v>
      </c>
      <c r="J193" s="11" t="s">
        <v>1366</v>
      </c>
      <c r="K193" s="11">
        <v>9493870835</v>
      </c>
      <c r="L193" s="6" t="s">
        <v>1719</v>
      </c>
      <c r="M193" s="11">
        <v>9441664864</v>
      </c>
      <c r="N193" s="11" t="s">
        <v>1665</v>
      </c>
      <c r="O193" s="16" t="s">
        <v>1552</v>
      </c>
      <c r="P193" s="7" t="s">
        <v>1552</v>
      </c>
      <c r="Q193" s="7" t="s">
        <v>1552</v>
      </c>
      <c r="R193" s="6" t="s">
        <v>1526</v>
      </c>
    </row>
    <row r="194" spans="1:18" ht="63" x14ac:dyDescent="0.25">
      <c r="A194" s="11">
        <v>191</v>
      </c>
      <c r="B194" s="6" t="s">
        <v>1720</v>
      </c>
      <c r="C194" s="6" t="s">
        <v>14</v>
      </c>
      <c r="D194" s="6" t="s">
        <v>39</v>
      </c>
      <c r="E194" s="6">
        <v>10290627</v>
      </c>
      <c r="F194" s="6">
        <v>10290627016</v>
      </c>
      <c r="G194" s="6" t="s">
        <v>1720</v>
      </c>
      <c r="H194" s="15">
        <v>43307</v>
      </c>
      <c r="I194" s="16">
        <v>5</v>
      </c>
      <c r="J194" s="11" t="s">
        <v>1366</v>
      </c>
      <c r="K194" s="11">
        <v>9866375102</v>
      </c>
      <c r="L194" s="6" t="s">
        <v>1719</v>
      </c>
      <c r="M194" s="11">
        <v>9441664864</v>
      </c>
      <c r="N194" s="11" t="s">
        <v>1665</v>
      </c>
      <c r="O194" s="16" t="s">
        <v>1552</v>
      </c>
      <c r="P194" s="7" t="s">
        <v>1552</v>
      </c>
      <c r="Q194" s="7" t="s">
        <v>1552</v>
      </c>
      <c r="R194" s="6" t="s">
        <v>1526</v>
      </c>
    </row>
    <row r="195" spans="1:18" ht="78.75" x14ac:dyDescent="0.25">
      <c r="A195" s="11">
        <v>192</v>
      </c>
      <c r="B195" s="6" t="s">
        <v>334</v>
      </c>
      <c r="C195" s="6" t="s">
        <v>14</v>
      </c>
      <c r="D195" s="6" t="s">
        <v>39</v>
      </c>
      <c r="E195" s="6">
        <v>10290627</v>
      </c>
      <c r="F195" s="6">
        <v>10290627017</v>
      </c>
      <c r="G195" s="6" t="s">
        <v>334</v>
      </c>
      <c r="H195" s="15">
        <v>38889</v>
      </c>
      <c r="I195" s="16">
        <v>17</v>
      </c>
      <c r="J195" s="11" t="s">
        <v>1366</v>
      </c>
      <c r="K195" s="11">
        <v>9553594127</v>
      </c>
      <c r="L195" s="6" t="s">
        <v>1721</v>
      </c>
      <c r="M195" s="11">
        <v>9441127205</v>
      </c>
      <c r="N195" s="11" t="s">
        <v>1624</v>
      </c>
      <c r="O195" s="16">
        <v>959274863714</v>
      </c>
      <c r="P195" s="7" t="s">
        <v>1710</v>
      </c>
      <c r="Q195" s="7" t="s">
        <v>1722</v>
      </c>
      <c r="R195" s="6" t="s">
        <v>1361</v>
      </c>
    </row>
    <row r="196" spans="1:18" ht="78.75" x14ac:dyDescent="0.25">
      <c r="A196" s="11">
        <v>193</v>
      </c>
      <c r="B196" s="6" t="s">
        <v>216</v>
      </c>
      <c r="C196" s="6" t="s">
        <v>14</v>
      </c>
      <c r="D196" s="6" t="s">
        <v>39</v>
      </c>
      <c r="E196" s="6">
        <v>10290627</v>
      </c>
      <c r="F196" s="6">
        <v>10290627017</v>
      </c>
      <c r="G196" s="6" t="s">
        <v>216</v>
      </c>
      <c r="H196" s="15">
        <v>40150</v>
      </c>
      <c r="I196" s="16">
        <v>14</v>
      </c>
      <c r="J196" s="11" t="s">
        <v>1366</v>
      </c>
      <c r="K196" s="11">
        <v>6281045240</v>
      </c>
      <c r="L196" s="6" t="s">
        <v>1721</v>
      </c>
      <c r="M196" s="11">
        <v>9441127205</v>
      </c>
      <c r="N196" s="11" t="s">
        <v>1624</v>
      </c>
      <c r="O196" s="16">
        <v>545940024061</v>
      </c>
      <c r="P196" s="7" t="s">
        <v>1723</v>
      </c>
      <c r="Q196" s="7" t="s">
        <v>1722</v>
      </c>
      <c r="R196" s="6" t="s">
        <v>1361</v>
      </c>
    </row>
    <row r="197" spans="1:18" ht="47.25" x14ac:dyDescent="0.25">
      <c r="A197" s="11">
        <v>194</v>
      </c>
      <c r="B197" s="6" t="s">
        <v>938</v>
      </c>
      <c r="C197" s="6" t="s">
        <v>14</v>
      </c>
      <c r="D197" s="6" t="s">
        <v>39</v>
      </c>
      <c r="E197" s="6">
        <v>10290627</v>
      </c>
      <c r="F197" s="6">
        <v>10290627017</v>
      </c>
      <c r="G197" s="6" t="s">
        <v>938</v>
      </c>
      <c r="H197" s="15">
        <v>39083</v>
      </c>
      <c r="I197" s="16">
        <v>16</v>
      </c>
      <c r="J197" s="11" t="s">
        <v>1366</v>
      </c>
      <c r="K197" s="11">
        <v>9999999999</v>
      </c>
      <c r="L197" s="6" t="s">
        <v>1721</v>
      </c>
      <c r="M197" s="11">
        <v>9441127205</v>
      </c>
      <c r="N197" s="11" t="s">
        <v>1624</v>
      </c>
      <c r="O197" s="16">
        <v>961651114556</v>
      </c>
      <c r="P197" s="7" t="s">
        <v>1724</v>
      </c>
      <c r="Q197" s="7" t="s">
        <v>1640</v>
      </c>
      <c r="R197" s="6" t="s">
        <v>1400</v>
      </c>
    </row>
    <row r="198" spans="1:18" ht="47.25" x14ac:dyDescent="0.25">
      <c r="A198" s="11">
        <v>195</v>
      </c>
      <c r="B198" s="6" t="s">
        <v>600</v>
      </c>
      <c r="C198" s="6" t="s">
        <v>14</v>
      </c>
      <c r="D198" s="6" t="s">
        <v>39</v>
      </c>
      <c r="E198" s="6">
        <v>10290627</v>
      </c>
      <c r="F198" s="6">
        <v>10290627017</v>
      </c>
      <c r="G198" s="6" t="s">
        <v>600</v>
      </c>
      <c r="H198" s="15">
        <v>40144</v>
      </c>
      <c r="I198" s="16">
        <v>14</v>
      </c>
      <c r="J198" s="11" t="s">
        <v>1366</v>
      </c>
      <c r="K198" s="11">
        <v>9556385214</v>
      </c>
      <c r="L198" s="6" t="s">
        <v>1721</v>
      </c>
      <c r="M198" s="11">
        <v>9441127205</v>
      </c>
      <c r="N198" s="11" t="s">
        <v>1624</v>
      </c>
      <c r="O198" s="16">
        <v>865613417028</v>
      </c>
      <c r="P198" s="7" t="s">
        <v>1725</v>
      </c>
      <c r="Q198" s="7" t="s">
        <v>1380</v>
      </c>
      <c r="R198" s="6" t="s">
        <v>1400</v>
      </c>
    </row>
    <row r="199" spans="1:18" ht="47.25" x14ac:dyDescent="0.25">
      <c r="A199" s="11">
        <v>196</v>
      </c>
      <c r="B199" s="6" t="s">
        <v>977</v>
      </c>
      <c r="C199" s="6" t="s">
        <v>14</v>
      </c>
      <c r="D199" s="6" t="s">
        <v>39</v>
      </c>
      <c r="E199" s="6">
        <v>10290627</v>
      </c>
      <c r="F199" s="6">
        <v>10290627017</v>
      </c>
      <c r="G199" s="6" t="s">
        <v>977</v>
      </c>
      <c r="H199" s="15">
        <v>39050</v>
      </c>
      <c r="I199" s="16">
        <v>17</v>
      </c>
      <c r="J199" s="11" t="s">
        <v>1355</v>
      </c>
      <c r="K199" s="11">
        <v>8330965620</v>
      </c>
      <c r="L199" s="6" t="s">
        <v>1721</v>
      </c>
      <c r="M199" s="11">
        <v>9441127205</v>
      </c>
      <c r="N199" s="11" t="s">
        <v>1624</v>
      </c>
      <c r="O199" s="16">
        <v>648661287250</v>
      </c>
      <c r="P199" s="7" t="s">
        <v>1475</v>
      </c>
      <c r="Q199" s="7" t="s">
        <v>1726</v>
      </c>
      <c r="R199" s="6" t="s">
        <v>1400</v>
      </c>
    </row>
    <row r="200" spans="1:18" ht="47.25" x14ac:dyDescent="0.25">
      <c r="A200" s="11">
        <v>197</v>
      </c>
      <c r="B200" s="6" t="s">
        <v>359</v>
      </c>
      <c r="C200" s="6" t="s">
        <v>14</v>
      </c>
      <c r="D200" s="6" t="s">
        <v>39</v>
      </c>
      <c r="E200" s="6">
        <v>10290627</v>
      </c>
      <c r="F200" s="6">
        <v>10290627017</v>
      </c>
      <c r="G200" s="6" t="s">
        <v>359</v>
      </c>
      <c r="H200" s="15">
        <v>39083</v>
      </c>
      <c r="I200" s="16">
        <v>16</v>
      </c>
      <c r="J200" s="11" t="s">
        <v>1366</v>
      </c>
      <c r="K200" s="11">
        <v>9553562874</v>
      </c>
      <c r="L200" s="6" t="s">
        <v>1721</v>
      </c>
      <c r="M200" s="11">
        <v>9441127205</v>
      </c>
      <c r="N200" s="11" t="s">
        <v>1624</v>
      </c>
      <c r="O200" s="16">
        <v>707080085669</v>
      </c>
      <c r="P200" s="7" t="s">
        <v>1573</v>
      </c>
      <c r="Q200" s="7" t="s">
        <v>1630</v>
      </c>
      <c r="R200" s="6" t="s">
        <v>1372</v>
      </c>
    </row>
    <row r="201" spans="1:18" ht="47.25" x14ac:dyDescent="0.25">
      <c r="A201" s="11">
        <v>198</v>
      </c>
      <c r="B201" s="6" t="s">
        <v>1146</v>
      </c>
      <c r="C201" s="6" t="s">
        <v>14</v>
      </c>
      <c r="D201" s="6" t="s">
        <v>39</v>
      </c>
      <c r="E201" s="6">
        <v>10290627</v>
      </c>
      <c r="F201" s="6">
        <v>10290627017</v>
      </c>
      <c r="G201" s="6" t="s">
        <v>1146</v>
      </c>
      <c r="H201" s="15">
        <v>41242</v>
      </c>
      <c r="I201" s="16">
        <v>11</v>
      </c>
      <c r="J201" s="11" t="s">
        <v>1366</v>
      </c>
      <c r="K201" s="11">
        <v>9553591346</v>
      </c>
      <c r="L201" s="6" t="s">
        <v>1721</v>
      </c>
      <c r="M201" s="11">
        <v>9441127205</v>
      </c>
      <c r="N201" s="11" t="s">
        <v>1624</v>
      </c>
      <c r="O201" s="16">
        <v>636508397972</v>
      </c>
      <c r="P201" s="7" t="s">
        <v>1475</v>
      </c>
      <c r="Q201" s="7" t="s">
        <v>1727</v>
      </c>
      <c r="R201" s="6" t="s">
        <v>1372</v>
      </c>
    </row>
    <row r="202" spans="1:18" ht="47.25" x14ac:dyDescent="0.25">
      <c r="A202" s="11">
        <v>199</v>
      </c>
      <c r="B202" s="6" t="s">
        <v>1104</v>
      </c>
      <c r="C202" s="6" t="s">
        <v>14</v>
      </c>
      <c r="D202" s="6" t="s">
        <v>39</v>
      </c>
      <c r="E202" s="6">
        <v>10290627</v>
      </c>
      <c r="F202" s="6">
        <v>10290627017</v>
      </c>
      <c r="G202" s="6" t="s">
        <v>1104</v>
      </c>
      <c r="H202" s="15">
        <v>38718</v>
      </c>
      <c r="I202" s="16">
        <v>17</v>
      </c>
      <c r="J202" s="11" t="s">
        <v>1355</v>
      </c>
      <c r="K202" s="11">
        <v>9553591341</v>
      </c>
      <c r="L202" s="6" t="s">
        <v>1721</v>
      </c>
      <c r="M202" s="11">
        <v>9441127205</v>
      </c>
      <c r="N202" s="11" t="s">
        <v>1624</v>
      </c>
      <c r="O202" s="16">
        <v>424443942088</v>
      </c>
      <c r="P202" s="7" t="s">
        <v>1728</v>
      </c>
      <c r="Q202" s="7" t="s">
        <v>1729</v>
      </c>
      <c r="R202" s="6" t="s">
        <v>1506</v>
      </c>
    </row>
    <row r="203" spans="1:18" ht="78.75" x14ac:dyDescent="0.25">
      <c r="A203" s="11">
        <v>200</v>
      </c>
      <c r="B203" s="6" t="s">
        <v>908</v>
      </c>
      <c r="C203" s="6" t="s">
        <v>14</v>
      </c>
      <c r="D203" s="6" t="s">
        <v>39</v>
      </c>
      <c r="E203" s="6">
        <v>10290627</v>
      </c>
      <c r="F203" s="6">
        <v>10290627017</v>
      </c>
      <c r="G203" s="6" t="s">
        <v>908</v>
      </c>
      <c r="H203" s="15">
        <v>39084</v>
      </c>
      <c r="I203" s="16">
        <v>16</v>
      </c>
      <c r="J203" s="11" t="s">
        <v>1355</v>
      </c>
      <c r="K203" s="11">
        <v>7569718591</v>
      </c>
      <c r="L203" s="6" t="s">
        <v>1721</v>
      </c>
      <c r="M203" s="11">
        <v>9441127205</v>
      </c>
      <c r="N203" s="11" t="s">
        <v>1624</v>
      </c>
      <c r="O203" s="16">
        <v>851547972220</v>
      </c>
      <c r="P203" s="7" t="s">
        <v>1443</v>
      </c>
      <c r="Q203" s="7" t="s">
        <v>1722</v>
      </c>
      <c r="R203" s="6" t="s">
        <v>1361</v>
      </c>
    </row>
    <row r="204" spans="1:18" ht="78.75" x14ac:dyDescent="0.25">
      <c r="A204" s="11">
        <v>201</v>
      </c>
      <c r="B204" s="6" t="s">
        <v>653</v>
      </c>
      <c r="C204" s="6" t="s">
        <v>14</v>
      </c>
      <c r="D204" s="6" t="s">
        <v>39</v>
      </c>
      <c r="E204" s="6">
        <v>10290627</v>
      </c>
      <c r="F204" s="6">
        <v>10290627017</v>
      </c>
      <c r="G204" s="6" t="s">
        <v>653</v>
      </c>
      <c r="H204" s="15">
        <v>38718</v>
      </c>
      <c r="I204" s="16">
        <v>17</v>
      </c>
      <c r="J204" s="11" t="s">
        <v>1366</v>
      </c>
      <c r="K204" s="11">
        <v>6304367147</v>
      </c>
      <c r="L204" s="6" t="s">
        <v>1721</v>
      </c>
      <c r="M204" s="11">
        <v>9441127205</v>
      </c>
      <c r="N204" s="11" t="s">
        <v>1624</v>
      </c>
      <c r="O204" s="16">
        <v>297767232862</v>
      </c>
      <c r="P204" s="7" t="s">
        <v>1730</v>
      </c>
      <c r="Q204" s="7" t="s">
        <v>1722</v>
      </c>
      <c r="R204" s="6" t="s">
        <v>1361</v>
      </c>
    </row>
    <row r="205" spans="1:18" ht="78.75" x14ac:dyDescent="0.25">
      <c r="A205" s="11">
        <v>202</v>
      </c>
      <c r="B205" s="6" t="s">
        <v>362</v>
      </c>
      <c r="C205" s="6" t="s">
        <v>14</v>
      </c>
      <c r="D205" s="6" t="s">
        <v>39</v>
      </c>
      <c r="E205" s="6">
        <v>10290627</v>
      </c>
      <c r="F205" s="6">
        <v>10290627018</v>
      </c>
      <c r="G205" s="6" t="s">
        <v>362</v>
      </c>
      <c r="H205" s="15">
        <v>39083</v>
      </c>
      <c r="I205" s="16">
        <v>16</v>
      </c>
      <c r="J205" s="11" t="s">
        <v>1355</v>
      </c>
      <c r="K205" s="11">
        <v>9494166581</v>
      </c>
      <c r="L205" s="6" t="s">
        <v>1731</v>
      </c>
      <c r="M205" s="11">
        <v>7382211816</v>
      </c>
      <c r="N205" s="11" t="s">
        <v>1652</v>
      </c>
      <c r="O205" s="16">
        <v>722025948243</v>
      </c>
      <c r="P205" s="7" t="s">
        <v>1732</v>
      </c>
      <c r="Q205" s="7" t="s">
        <v>1733</v>
      </c>
      <c r="R205" s="6" t="s">
        <v>1509</v>
      </c>
    </row>
    <row r="206" spans="1:18" ht="78.75" x14ac:dyDescent="0.25">
      <c r="A206" s="11">
        <v>203</v>
      </c>
      <c r="B206" s="6" t="s">
        <v>1333</v>
      </c>
      <c r="C206" s="6" t="s">
        <v>14</v>
      </c>
      <c r="D206" s="6" t="s">
        <v>39</v>
      </c>
      <c r="E206" s="6">
        <v>10290627</v>
      </c>
      <c r="F206" s="6">
        <v>10290627018</v>
      </c>
      <c r="G206" s="6" t="s">
        <v>1333</v>
      </c>
      <c r="H206" s="15">
        <v>40544</v>
      </c>
      <c r="I206" s="16">
        <v>12</v>
      </c>
      <c r="J206" s="11" t="s">
        <v>1355</v>
      </c>
      <c r="K206" s="11">
        <v>9494166581</v>
      </c>
      <c r="L206" s="6" t="s">
        <v>1731</v>
      </c>
      <c r="M206" s="11">
        <v>7382211816</v>
      </c>
      <c r="N206" s="11" t="s">
        <v>1652</v>
      </c>
      <c r="O206" s="16">
        <v>275213042713</v>
      </c>
      <c r="P206" s="7" t="s">
        <v>1734</v>
      </c>
      <c r="Q206" s="7" t="s">
        <v>1552</v>
      </c>
      <c r="R206" s="6" t="s">
        <v>1526</v>
      </c>
    </row>
    <row r="207" spans="1:18" ht="78.75" x14ac:dyDescent="0.25">
      <c r="A207" s="11">
        <v>204</v>
      </c>
      <c r="B207" s="6" t="s">
        <v>203</v>
      </c>
      <c r="C207" s="6" t="s">
        <v>14</v>
      </c>
      <c r="D207" s="6" t="s">
        <v>39</v>
      </c>
      <c r="E207" s="6">
        <v>10290627</v>
      </c>
      <c r="F207" s="6">
        <v>10290627018</v>
      </c>
      <c r="G207" s="6" t="s">
        <v>203</v>
      </c>
      <c r="H207" s="15">
        <v>39448</v>
      </c>
      <c r="I207" s="16">
        <v>15</v>
      </c>
      <c r="J207" s="11" t="s">
        <v>1366</v>
      </c>
      <c r="K207" s="11">
        <v>8886318937</v>
      </c>
      <c r="L207" s="6" t="s">
        <v>1731</v>
      </c>
      <c r="M207" s="11">
        <v>7382211816</v>
      </c>
      <c r="N207" s="11" t="s">
        <v>1652</v>
      </c>
      <c r="O207" s="16">
        <v>501667047324</v>
      </c>
      <c r="P207" s="7" t="s">
        <v>1735</v>
      </c>
      <c r="Q207" s="7" t="s">
        <v>1552</v>
      </c>
      <c r="R207" s="6" t="s">
        <v>1526</v>
      </c>
    </row>
    <row r="208" spans="1:18" ht="78.75" x14ac:dyDescent="0.25">
      <c r="A208" s="11">
        <v>205</v>
      </c>
      <c r="B208" s="6" t="s">
        <v>970</v>
      </c>
      <c r="C208" s="6" t="s">
        <v>14</v>
      </c>
      <c r="D208" s="6" t="s">
        <v>39</v>
      </c>
      <c r="E208" s="6">
        <v>10290627</v>
      </c>
      <c r="F208" s="6">
        <v>10290627018</v>
      </c>
      <c r="G208" s="6" t="s">
        <v>970</v>
      </c>
      <c r="H208" s="15">
        <v>40508</v>
      </c>
      <c r="I208" s="16">
        <v>13</v>
      </c>
      <c r="J208" s="11" t="s">
        <v>1355</v>
      </c>
      <c r="K208" s="11">
        <v>9494166581</v>
      </c>
      <c r="L208" s="6" t="s">
        <v>1731</v>
      </c>
      <c r="M208" s="11">
        <v>7382211816</v>
      </c>
      <c r="N208" s="11" t="s">
        <v>1652</v>
      </c>
      <c r="O208" s="16">
        <v>463983685185</v>
      </c>
      <c r="P208" s="7" t="s">
        <v>1736</v>
      </c>
      <c r="Q208" s="7" t="s">
        <v>1733</v>
      </c>
      <c r="R208" s="6" t="s">
        <v>1509</v>
      </c>
    </row>
    <row r="209" spans="1:18" ht="78.75" x14ac:dyDescent="0.25">
      <c r="A209" s="11">
        <v>206</v>
      </c>
      <c r="B209" s="6" t="s">
        <v>806</v>
      </c>
      <c r="C209" s="6" t="s">
        <v>14</v>
      </c>
      <c r="D209" s="6" t="s">
        <v>39</v>
      </c>
      <c r="E209" s="6">
        <v>10290627</v>
      </c>
      <c r="F209" s="6">
        <v>10290627018</v>
      </c>
      <c r="G209" s="6" t="s">
        <v>806</v>
      </c>
      <c r="H209" s="15">
        <v>39814</v>
      </c>
      <c r="I209" s="16">
        <v>14</v>
      </c>
      <c r="J209" s="11" t="s">
        <v>1366</v>
      </c>
      <c r="K209" s="11">
        <v>9494166581</v>
      </c>
      <c r="L209" s="6" t="s">
        <v>1731</v>
      </c>
      <c r="M209" s="11">
        <v>7382211816</v>
      </c>
      <c r="N209" s="11" t="s">
        <v>1652</v>
      </c>
      <c r="O209" s="16">
        <v>935570070748</v>
      </c>
      <c r="P209" s="7" t="s">
        <v>1736</v>
      </c>
      <c r="Q209" s="7" t="s">
        <v>1506</v>
      </c>
      <c r="R209" s="6" t="s">
        <v>1506</v>
      </c>
    </row>
    <row r="210" spans="1:18" ht="78.75" x14ac:dyDescent="0.25">
      <c r="A210" s="11">
        <v>207</v>
      </c>
      <c r="B210" s="6" t="s">
        <v>601</v>
      </c>
      <c r="C210" s="6" t="s">
        <v>14</v>
      </c>
      <c r="D210" s="6" t="s">
        <v>39</v>
      </c>
      <c r="E210" s="6">
        <v>10290627</v>
      </c>
      <c r="F210" s="6">
        <v>10290627018</v>
      </c>
      <c r="G210" s="6" t="s">
        <v>601</v>
      </c>
      <c r="H210" s="15">
        <v>39448</v>
      </c>
      <c r="I210" s="16">
        <v>15</v>
      </c>
      <c r="J210" s="11" t="s">
        <v>1366</v>
      </c>
      <c r="K210" s="11">
        <v>9494166581</v>
      </c>
      <c r="L210" s="6" t="s">
        <v>1731</v>
      </c>
      <c r="M210" s="11">
        <v>7382211816</v>
      </c>
      <c r="N210" s="11" t="s">
        <v>1652</v>
      </c>
      <c r="O210" s="16">
        <v>420850654384</v>
      </c>
      <c r="P210" s="7" t="s">
        <v>1737</v>
      </c>
      <c r="Q210" s="7" t="s">
        <v>1506</v>
      </c>
      <c r="R210" s="6" t="s">
        <v>1506</v>
      </c>
    </row>
    <row r="211" spans="1:18" ht="63" x14ac:dyDescent="0.25">
      <c r="A211" s="11">
        <v>208</v>
      </c>
      <c r="B211" s="6" t="s">
        <v>702</v>
      </c>
      <c r="C211" s="6" t="s">
        <v>14</v>
      </c>
      <c r="D211" s="6" t="s">
        <v>39</v>
      </c>
      <c r="E211" s="6">
        <v>10290627</v>
      </c>
      <c r="F211" s="6">
        <v>10290627019</v>
      </c>
      <c r="G211" s="6" t="s">
        <v>702</v>
      </c>
      <c r="H211" s="15">
        <v>38684</v>
      </c>
      <c r="I211" s="16">
        <v>18</v>
      </c>
      <c r="J211" s="11" t="s">
        <v>1355</v>
      </c>
      <c r="K211" s="11">
        <v>9346732497</v>
      </c>
      <c r="L211" s="6" t="s">
        <v>1738</v>
      </c>
      <c r="M211" s="11">
        <v>9346732497</v>
      </c>
      <c r="N211" s="11" t="s">
        <v>1643</v>
      </c>
      <c r="O211" s="16">
        <v>802076147512</v>
      </c>
      <c r="P211" s="7" t="s">
        <v>1552</v>
      </c>
      <c r="Q211" s="7" t="s">
        <v>1411</v>
      </c>
      <c r="R211" s="6" t="s">
        <v>1411</v>
      </c>
    </row>
    <row r="212" spans="1:18" ht="63" x14ac:dyDescent="0.25">
      <c r="A212" s="11">
        <v>209</v>
      </c>
      <c r="B212" s="6" t="s">
        <v>823</v>
      </c>
      <c r="C212" s="6" t="s">
        <v>14</v>
      </c>
      <c r="D212" s="6" t="s">
        <v>39</v>
      </c>
      <c r="E212" s="6">
        <v>10290627</v>
      </c>
      <c r="F212" s="6">
        <v>10290627019</v>
      </c>
      <c r="G212" s="6" t="s">
        <v>823</v>
      </c>
      <c r="H212" s="15">
        <v>38803</v>
      </c>
      <c r="I212" s="16">
        <v>17</v>
      </c>
      <c r="J212" s="11" t="s">
        <v>1355</v>
      </c>
      <c r="K212" s="11">
        <v>9346732497</v>
      </c>
      <c r="L212" s="6" t="s">
        <v>1738</v>
      </c>
      <c r="M212" s="11">
        <v>9346732497</v>
      </c>
      <c r="N212" s="11" t="s">
        <v>1643</v>
      </c>
      <c r="O212" s="16" t="s">
        <v>1552</v>
      </c>
      <c r="P212" s="7" t="s">
        <v>1739</v>
      </c>
      <c r="Q212" s="7" t="s">
        <v>1640</v>
      </c>
      <c r="R212" s="6" t="s">
        <v>1400</v>
      </c>
    </row>
    <row r="213" spans="1:18" ht="63" x14ac:dyDescent="0.25">
      <c r="A213" s="11">
        <v>210</v>
      </c>
      <c r="B213" s="6" t="s">
        <v>684</v>
      </c>
      <c r="C213" s="6" t="s">
        <v>14</v>
      </c>
      <c r="D213" s="6" t="s">
        <v>39</v>
      </c>
      <c r="E213" s="6">
        <v>10290627</v>
      </c>
      <c r="F213" s="6">
        <v>10290627019</v>
      </c>
      <c r="G213" s="6" t="s">
        <v>684</v>
      </c>
      <c r="H213" s="15">
        <v>40179</v>
      </c>
      <c r="I213" s="16">
        <v>13</v>
      </c>
      <c r="J213" s="11" t="s">
        <v>1355</v>
      </c>
      <c r="K213" s="11">
        <v>9346732497</v>
      </c>
      <c r="L213" s="6" t="s">
        <v>1738</v>
      </c>
      <c r="M213" s="11">
        <v>9346732497</v>
      </c>
      <c r="N213" s="11" t="s">
        <v>1643</v>
      </c>
      <c r="O213" s="16">
        <v>459310408909</v>
      </c>
      <c r="P213" s="7" t="s">
        <v>1740</v>
      </c>
      <c r="Q213" s="7" t="s">
        <v>1741</v>
      </c>
      <c r="R213" s="6" t="s">
        <v>1372</v>
      </c>
    </row>
    <row r="214" spans="1:18" ht="63" x14ac:dyDescent="0.25">
      <c r="A214" s="11">
        <v>211</v>
      </c>
      <c r="B214" s="6" t="s">
        <v>787</v>
      </c>
      <c r="C214" s="6" t="s">
        <v>14</v>
      </c>
      <c r="D214" s="6" t="s">
        <v>39</v>
      </c>
      <c r="E214" s="6">
        <v>10290627</v>
      </c>
      <c r="F214" s="6">
        <v>10290627019</v>
      </c>
      <c r="G214" s="6" t="s">
        <v>787</v>
      </c>
      <c r="H214" s="15">
        <v>39604</v>
      </c>
      <c r="I214" s="16">
        <v>15</v>
      </c>
      <c r="J214" s="11" t="s">
        <v>1366</v>
      </c>
      <c r="K214" s="11">
        <v>9494166581</v>
      </c>
      <c r="L214" s="6" t="s">
        <v>1738</v>
      </c>
      <c r="M214" s="11">
        <v>9346732497</v>
      </c>
      <c r="N214" s="11" t="s">
        <v>1552</v>
      </c>
      <c r="O214" s="16" t="s">
        <v>1552</v>
      </c>
      <c r="P214" s="7" t="s">
        <v>1552</v>
      </c>
      <c r="Q214" s="7" t="s">
        <v>1552</v>
      </c>
      <c r="R214" s="6" t="s">
        <v>1372</v>
      </c>
    </row>
    <row r="215" spans="1:18" ht="63" x14ac:dyDescent="0.25">
      <c r="A215" s="11">
        <v>212</v>
      </c>
      <c r="B215" s="6" t="s">
        <v>1114</v>
      </c>
      <c r="C215" s="6" t="s">
        <v>14</v>
      </c>
      <c r="D215" s="6" t="s">
        <v>39</v>
      </c>
      <c r="E215" s="6">
        <v>10290627</v>
      </c>
      <c r="F215" s="6">
        <v>10290627019</v>
      </c>
      <c r="G215" s="6" t="s">
        <v>1114</v>
      </c>
      <c r="H215" s="15">
        <v>39814</v>
      </c>
      <c r="I215" s="16">
        <v>14</v>
      </c>
      <c r="J215" s="11" t="s">
        <v>1366</v>
      </c>
      <c r="K215" s="11">
        <v>9346732497</v>
      </c>
      <c r="L215" s="6" t="s">
        <v>1738</v>
      </c>
      <c r="M215" s="11">
        <v>9346732497</v>
      </c>
      <c r="N215" s="11" t="s">
        <v>1552</v>
      </c>
      <c r="O215" s="16">
        <v>466826966728</v>
      </c>
      <c r="P215" s="7" t="s">
        <v>1698</v>
      </c>
      <c r="Q215" s="7" t="s">
        <v>1501</v>
      </c>
      <c r="R215" s="6" t="s">
        <v>1372</v>
      </c>
    </row>
    <row r="216" spans="1:18" ht="63" x14ac:dyDescent="0.25">
      <c r="A216" s="11">
        <v>213</v>
      </c>
      <c r="B216" s="6" t="s">
        <v>623</v>
      </c>
      <c r="C216" s="6" t="s">
        <v>14</v>
      </c>
      <c r="D216" s="6" t="s">
        <v>39</v>
      </c>
      <c r="E216" s="6">
        <v>10290627</v>
      </c>
      <c r="F216" s="6">
        <v>10290627019</v>
      </c>
      <c r="G216" s="6" t="s">
        <v>623</v>
      </c>
      <c r="H216" s="15">
        <v>38674</v>
      </c>
      <c r="I216" s="16">
        <v>18</v>
      </c>
      <c r="J216" s="11" t="s">
        <v>1355</v>
      </c>
      <c r="K216" s="11">
        <v>9346732497</v>
      </c>
      <c r="L216" s="6" t="s">
        <v>1738</v>
      </c>
      <c r="M216" s="11">
        <v>9346732497</v>
      </c>
      <c r="N216" s="11" t="s">
        <v>1552</v>
      </c>
      <c r="O216" s="16">
        <v>925322073191</v>
      </c>
      <c r="P216" s="7" t="s">
        <v>1742</v>
      </c>
      <c r="Q216" s="7" t="s">
        <v>1741</v>
      </c>
      <c r="R216" s="6" t="s">
        <v>1372</v>
      </c>
    </row>
    <row r="217" spans="1:18" ht="63" x14ac:dyDescent="0.25">
      <c r="A217" s="11">
        <v>214</v>
      </c>
      <c r="B217" s="6" t="s">
        <v>118</v>
      </c>
      <c r="C217" s="6" t="s">
        <v>14</v>
      </c>
      <c r="D217" s="6" t="s">
        <v>39</v>
      </c>
      <c r="E217" s="6">
        <v>10290627</v>
      </c>
      <c r="F217" s="6">
        <v>10290627019</v>
      </c>
      <c r="G217" s="6" t="s">
        <v>118</v>
      </c>
      <c r="H217" s="15">
        <v>40909</v>
      </c>
      <c r="I217" s="16">
        <v>11</v>
      </c>
      <c r="J217" s="11" t="s">
        <v>1366</v>
      </c>
      <c r="K217" s="11">
        <v>9441053174</v>
      </c>
      <c r="L217" s="6" t="s">
        <v>1738</v>
      </c>
      <c r="M217" s="11">
        <v>9346732497</v>
      </c>
      <c r="N217" s="11" t="s">
        <v>1552</v>
      </c>
      <c r="O217" s="16">
        <v>525336603947</v>
      </c>
      <c r="P217" s="7" t="s">
        <v>1743</v>
      </c>
      <c r="Q217" s="7" t="s">
        <v>1744</v>
      </c>
      <c r="R217" s="6" t="s">
        <v>1372</v>
      </c>
    </row>
    <row r="218" spans="1:18" ht="63" x14ac:dyDescent="0.25">
      <c r="A218" s="11">
        <v>215</v>
      </c>
      <c r="B218" s="6" t="s">
        <v>313</v>
      </c>
      <c r="C218" s="6" t="s">
        <v>14</v>
      </c>
      <c r="D218" s="6" t="s">
        <v>39</v>
      </c>
      <c r="E218" s="6">
        <v>10290627</v>
      </c>
      <c r="F218" s="6">
        <v>10290627019</v>
      </c>
      <c r="G218" s="6" t="s">
        <v>313</v>
      </c>
      <c r="H218" s="15">
        <v>39448</v>
      </c>
      <c r="I218" s="16">
        <v>15</v>
      </c>
      <c r="J218" s="11" t="s">
        <v>1355</v>
      </c>
      <c r="K218" s="11">
        <v>9494166581</v>
      </c>
      <c r="L218" s="6" t="s">
        <v>1738</v>
      </c>
      <c r="M218" s="11">
        <v>9346732497</v>
      </c>
      <c r="N218" s="11" t="s">
        <v>1552</v>
      </c>
      <c r="O218" s="16">
        <v>494215242846</v>
      </c>
      <c r="P218" s="7" t="s">
        <v>1370</v>
      </c>
      <c r="Q218" s="7" t="s">
        <v>1745</v>
      </c>
      <c r="R218" s="6" t="s">
        <v>1372</v>
      </c>
    </row>
    <row r="219" spans="1:18" ht="94.5" x14ac:dyDescent="0.25">
      <c r="A219" s="11">
        <v>216</v>
      </c>
      <c r="B219" s="6" t="s">
        <v>1746</v>
      </c>
      <c r="C219" s="6" t="s">
        <v>14</v>
      </c>
      <c r="D219" s="6" t="s">
        <v>41</v>
      </c>
      <c r="E219" s="6">
        <v>10290628</v>
      </c>
      <c r="F219" s="6">
        <v>10290628001</v>
      </c>
      <c r="G219" s="6" t="s">
        <v>1746</v>
      </c>
      <c r="H219" s="15">
        <v>40642</v>
      </c>
      <c r="I219" s="16">
        <v>12</v>
      </c>
      <c r="J219" s="11" t="s">
        <v>1366</v>
      </c>
      <c r="K219" s="11">
        <v>9441470980</v>
      </c>
      <c r="L219" s="6" t="s">
        <v>1747</v>
      </c>
      <c r="M219" s="11">
        <v>9492964244</v>
      </c>
      <c r="N219" s="11" t="s">
        <v>1748</v>
      </c>
      <c r="O219" s="16" t="s">
        <v>1749</v>
      </c>
      <c r="P219" s="7" t="s">
        <v>1750</v>
      </c>
      <c r="Q219" s="7" t="s">
        <v>1751</v>
      </c>
      <c r="R219" s="6" t="s">
        <v>1372</v>
      </c>
    </row>
    <row r="220" spans="1:18" ht="78.75" x14ac:dyDescent="0.25">
      <c r="A220" s="11">
        <v>217</v>
      </c>
      <c r="B220" s="6" t="s">
        <v>1149</v>
      </c>
      <c r="C220" s="6" t="s">
        <v>14</v>
      </c>
      <c r="D220" s="6" t="s">
        <v>41</v>
      </c>
      <c r="E220" s="6">
        <v>10290628</v>
      </c>
      <c r="F220" s="6">
        <v>10290628001</v>
      </c>
      <c r="G220" s="6" t="s">
        <v>1149</v>
      </c>
      <c r="H220" s="15">
        <v>39083</v>
      </c>
      <c r="I220" s="16">
        <v>16</v>
      </c>
      <c r="J220" s="11" t="s">
        <v>1366</v>
      </c>
      <c r="K220" s="11">
        <v>7382467303</v>
      </c>
      <c r="L220" s="6" t="s">
        <v>1747</v>
      </c>
      <c r="M220" s="11">
        <v>9492964244</v>
      </c>
      <c r="N220" s="11" t="s">
        <v>1748</v>
      </c>
      <c r="O220" s="16" t="s">
        <v>1752</v>
      </c>
      <c r="P220" s="7" t="s">
        <v>1753</v>
      </c>
      <c r="Q220" s="7" t="s">
        <v>1754</v>
      </c>
      <c r="R220" s="6" t="s">
        <v>1361</v>
      </c>
    </row>
    <row r="221" spans="1:18" ht="110.25" x14ac:dyDescent="0.25">
      <c r="A221" s="11">
        <v>218</v>
      </c>
      <c r="B221" s="6" t="s">
        <v>545</v>
      </c>
      <c r="C221" s="6" t="s">
        <v>14</v>
      </c>
      <c r="D221" s="6" t="s">
        <v>41</v>
      </c>
      <c r="E221" s="6">
        <v>10290628</v>
      </c>
      <c r="F221" s="6">
        <v>10290628001</v>
      </c>
      <c r="G221" s="6" t="s">
        <v>545</v>
      </c>
      <c r="H221" s="15">
        <v>39448</v>
      </c>
      <c r="I221" s="16">
        <v>15</v>
      </c>
      <c r="J221" s="11" t="s">
        <v>1355</v>
      </c>
      <c r="K221" s="11">
        <v>9441849734</v>
      </c>
      <c r="L221" s="6" t="s">
        <v>1747</v>
      </c>
      <c r="M221" s="11">
        <v>9492964244</v>
      </c>
      <c r="N221" s="11" t="s">
        <v>1748</v>
      </c>
      <c r="O221" s="16" t="s">
        <v>1755</v>
      </c>
      <c r="P221" s="7" t="s">
        <v>1756</v>
      </c>
      <c r="Q221" s="7" t="s">
        <v>1757</v>
      </c>
      <c r="R221" s="6" t="s">
        <v>1400</v>
      </c>
    </row>
    <row r="222" spans="1:18" ht="63" x14ac:dyDescent="0.25">
      <c r="A222" s="11">
        <v>219</v>
      </c>
      <c r="B222" s="6" t="s">
        <v>426</v>
      </c>
      <c r="C222" s="6" t="s">
        <v>14</v>
      </c>
      <c r="D222" s="6" t="s">
        <v>41</v>
      </c>
      <c r="E222" s="6">
        <v>10290628</v>
      </c>
      <c r="F222" s="6">
        <v>10290628002</v>
      </c>
      <c r="G222" s="6" t="s">
        <v>426</v>
      </c>
      <c r="H222" s="15">
        <v>39448</v>
      </c>
      <c r="I222" s="16">
        <v>15</v>
      </c>
      <c r="J222" s="11" t="s">
        <v>1366</v>
      </c>
      <c r="K222" s="11">
        <v>9494157056</v>
      </c>
      <c r="L222" s="6" t="s">
        <v>1758</v>
      </c>
      <c r="M222" s="11">
        <v>8332083721</v>
      </c>
      <c r="N222" s="11" t="s">
        <v>1759</v>
      </c>
      <c r="O222" s="16" t="s">
        <v>1760</v>
      </c>
      <c r="P222" s="7" t="s">
        <v>1761</v>
      </c>
      <c r="Q222" s="7" t="s">
        <v>1762</v>
      </c>
      <c r="R222" s="6" t="s">
        <v>1526</v>
      </c>
    </row>
    <row r="223" spans="1:18" ht="63" x14ac:dyDescent="0.25">
      <c r="A223" s="11">
        <v>220</v>
      </c>
      <c r="B223" s="6" t="s">
        <v>261</v>
      </c>
      <c r="C223" s="6" t="s">
        <v>14</v>
      </c>
      <c r="D223" s="6" t="s">
        <v>41</v>
      </c>
      <c r="E223" s="6">
        <v>10290628</v>
      </c>
      <c r="F223" s="6">
        <v>10290628002</v>
      </c>
      <c r="G223" s="6" t="s">
        <v>261</v>
      </c>
      <c r="H223" s="15">
        <v>39522</v>
      </c>
      <c r="I223" s="16">
        <v>15</v>
      </c>
      <c r="J223" s="11" t="s">
        <v>1366</v>
      </c>
      <c r="K223" s="11">
        <v>7382933562</v>
      </c>
      <c r="L223" s="6" t="s">
        <v>1758</v>
      </c>
      <c r="M223" s="11">
        <v>8332083721</v>
      </c>
      <c r="N223" s="11" t="s">
        <v>1759</v>
      </c>
      <c r="O223" s="16" t="s">
        <v>1763</v>
      </c>
      <c r="P223" s="7" t="s">
        <v>1764</v>
      </c>
      <c r="Q223" s="7" t="s">
        <v>1754</v>
      </c>
      <c r="R223" s="6" t="s">
        <v>1526</v>
      </c>
    </row>
    <row r="224" spans="1:18" ht="63" x14ac:dyDescent="0.25">
      <c r="A224" s="11">
        <v>221</v>
      </c>
      <c r="B224" s="6" t="s">
        <v>290</v>
      </c>
      <c r="C224" s="6" t="s">
        <v>14</v>
      </c>
      <c r="D224" s="6" t="s">
        <v>41</v>
      </c>
      <c r="E224" s="6">
        <v>10290628</v>
      </c>
      <c r="F224" s="6">
        <v>10290628003</v>
      </c>
      <c r="G224" s="6" t="s">
        <v>290</v>
      </c>
      <c r="H224" s="15">
        <v>42146</v>
      </c>
      <c r="I224" s="16">
        <v>8</v>
      </c>
      <c r="J224" s="11" t="s">
        <v>1366</v>
      </c>
      <c r="K224" s="11">
        <v>9392249453</v>
      </c>
      <c r="L224" s="6" t="s">
        <v>1765</v>
      </c>
      <c r="M224" s="11">
        <v>7382207540</v>
      </c>
      <c r="N224" s="11" t="s">
        <v>1766</v>
      </c>
      <c r="O224" s="16" t="s">
        <v>1767</v>
      </c>
      <c r="P224" s="7" t="s">
        <v>1768</v>
      </c>
      <c r="Q224" s="7" t="s">
        <v>1769</v>
      </c>
      <c r="R224" s="6" t="s">
        <v>1372</v>
      </c>
    </row>
    <row r="225" spans="1:18" ht="47.25" x14ac:dyDescent="0.25">
      <c r="A225" s="11">
        <v>222</v>
      </c>
      <c r="B225" s="6" t="s">
        <v>394</v>
      </c>
      <c r="C225" s="6" t="s">
        <v>14</v>
      </c>
      <c r="D225" s="6" t="s">
        <v>41</v>
      </c>
      <c r="E225" s="6">
        <v>10290628</v>
      </c>
      <c r="F225" s="6">
        <v>10290628003</v>
      </c>
      <c r="G225" s="6" t="s">
        <v>394</v>
      </c>
      <c r="H225" s="15">
        <v>38611</v>
      </c>
      <c r="I225" s="16">
        <v>18</v>
      </c>
      <c r="J225" s="11" t="s">
        <v>1355</v>
      </c>
      <c r="K225" s="11">
        <v>8500564935</v>
      </c>
      <c r="L225" s="6" t="s">
        <v>1765</v>
      </c>
      <c r="M225" s="11">
        <v>7382207540</v>
      </c>
      <c r="N225" s="11" t="s">
        <v>1770</v>
      </c>
      <c r="O225" s="16" t="s">
        <v>1771</v>
      </c>
      <c r="P225" s="7" t="s">
        <v>1772</v>
      </c>
      <c r="Q225" s="7" t="s">
        <v>1773</v>
      </c>
      <c r="R225" s="6" t="s">
        <v>1411</v>
      </c>
    </row>
    <row r="226" spans="1:18" ht="78.75" x14ac:dyDescent="0.25">
      <c r="A226" s="11">
        <v>223</v>
      </c>
      <c r="B226" s="6" t="s">
        <v>852</v>
      </c>
      <c r="C226" s="6" t="s">
        <v>14</v>
      </c>
      <c r="D226" s="6" t="s">
        <v>41</v>
      </c>
      <c r="E226" s="6">
        <v>10290628</v>
      </c>
      <c r="F226" s="6">
        <v>10290628003</v>
      </c>
      <c r="G226" s="6" t="s">
        <v>852</v>
      </c>
      <c r="H226" s="15">
        <v>39083</v>
      </c>
      <c r="I226" s="16">
        <v>16</v>
      </c>
      <c r="J226" s="11" t="s">
        <v>1366</v>
      </c>
      <c r="K226" s="11">
        <v>7569879867</v>
      </c>
      <c r="L226" s="6" t="s">
        <v>1765</v>
      </c>
      <c r="M226" s="11">
        <v>7382207540</v>
      </c>
      <c r="N226" s="11" t="s">
        <v>1766</v>
      </c>
      <c r="O226" s="16" t="s">
        <v>1774</v>
      </c>
      <c r="P226" s="7" t="s">
        <v>1775</v>
      </c>
      <c r="Q226" s="7" t="s">
        <v>1754</v>
      </c>
      <c r="R226" s="6" t="s">
        <v>1361</v>
      </c>
    </row>
    <row r="227" spans="1:18" ht="63" x14ac:dyDescent="0.25">
      <c r="A227" s="11">
        <v>224</v>
      </c>
      <c r="B227" s="6" t="s">
        <v>1280</v>
      </c>
      <c r="C227" s="6" t="s">
        <v>14</v>
      </c>
      <c r="D227" s="6" t="s">
        <v>41</v>
      </c>
      <c r="E227" s="6">
        <v>10290628</v>
      </c>
      <c r="F227" s="6">
        <v>10290628004</v>
      </c>
      <c r="G227" s="6" t="s">
        <v>1280</v>
      </c>
      <c r="H227" s="15">
        <v>39927</v>
      </c>
      <c r="I227" s="16">
        <v>14</v>
      </c>
      <c r="J227" s="11" t="s">
        <v>1366</v>
      </c>
      <c r="K227" s="11">
        <v>8500408605</v>
      </c>
      <c r="L227" s="6" t="s">
        <v>1776</v>
      </c>
      <c r="M227" s="11">
        <v>9441470492</v>
      </c>
      <c r="N227" s="11" t="s">
        <v>1748</v>
      </c>
      <c r="O227" s="16" t="s">
        <v>1777</v>
      </c>
      <c r="P227" s="7" t="s">
        <v>1778</v>
      </c>
      <c r="Q227" s="7" t="s">
        <v>1754</v>
      </c>
      <c r="R227" s="6" t="s">
        <v>1526</v>
      </c>
    </row>
    <row r="228" spans="1:18" ht="78.75" x14ac:dyDescent="0.25">
      <c r="A228" s="11">
        <v>225</v>
      </c>
      <c r="B228" s="6" t="s">
        <v>962</v>
      </c>
      <c r="C228" s="6" t="s">
        <v>14</v>
      </c>
      <c r="D228" s="6" t="s">
        <v>41</v>
      </c>
      <c r="E228" s="6">
        <v>10290628</v>
      </c>
      <c r="F228" s="6">
        <v>10290628004</v>
      </c>
      <c r="G228" s="6" t="s">
        <v>962</v>
      </c>
      <c r="H228" s="15">
        <v>38718</v>
      </c>
      <c r="I228" s="16">
        <v>17</v>
      </c>
      <c r="J228" s="11" t="s">
        <v>1366</v>
      </c>
      <c r="K228" s="11">
        <v>7382692392</v>
      </c>
      <c r="L228" s="6" t="s">
        <v>1776</v>
      </c>
      <c r="M228" s="11">
        <v>9441470492</v>
      </c>
      <c r="N228" s="11" t="s">
        <v>1748</v>
      </c>
      <c r="O228" s="16" t="s">
        <v>1779</v>
      </c>
      <c r="P228" s="7" t="s">
        <v>1780</v>
      </c>
      <c r="Q228" s="7" t="s">
        <v>1754</v>
      </c>
      <c r="R228" s="6" t="s">
        <v>1361</v>
      </c>
    </row>
    <row r="229" spans="1:18" ht="63" x14ac:dyDescent="0.25">
      <c r="A229" s="11">
        <v>226</v>
      </c>
      <c r="B229" s="6" t="s">
        <v>380</v>
      </c>
      <c r="C229" s="6" t="s">
        <v>14</v>
      </c>
      <c r="D229" s="6" t="s">
        <v>41</v>
      </c>
      <c r="E229" s="6">
        <v>10290628</v>
      </c>
      <c r="F229" s="6">
        <v>10290628004</v>
      </c>
      <c r="G229" s="6" t="s">
        <v>380</v>
      </c>
      <c r="H229" s="15">
        <v>41045</v>
      </c>
      <c r="I229" s="16">
        <v>11</v>
      </c>
      <c r="J229" s="11" t="s">
        <v>1355</v>
      </c>
      <c r="K229" s="11">
        <v>8367266861</v>
      </c>
      <c r="L229" s="6" t="s">
        <v>1776</v>
      </c>
      <c r="M229" s="11">
        <v>9441470492</v>
      </c>
      <c r="N229" s="11" t="s">
        <v>1748</v>
      </c>
      <c r="O229" s="16" t="s">
        <v>1781</v>
      </c>
      <c r="P229" s="7" t="s">
        <v>1782</v>
      </c>
      <c r="Q229" s="7" t="s">
        <v>1745</v>
      </c>
      <c r="R229" s="6" t="s">
        <v>1372</v>
      </c>
    </row>
    <row r="230" spans="1:18" ht="63" x14ac:dyDescent="0.25">
      <c r="A230" s="11">
        <v>227</v>
      </c>
      <c r="B230" s="6" t="s">
        <v>1263</v>
      </c>
      <c r="C230" s="6" t="s">
        <v>14</v>
      </c>
      <c r="D230" s="6" t="s">
        <v>41</v>
      </c>
      <c r="E230" s="6">
        <v>10290628</v>
      </c>
      <c r="F230" s="6">
        <v>10290628005</v>
      </c>
      <c r="G230" s="6" t="s">
        <v>1263</v>
      </c>
      <c r="H230" s="15">
        <v>39651</v>
      </c>
      <c r="I230" s="16">
        <v>15</v>
      </c>
      <c r="J230" s="11" t="s">
        <v>1366</v>
      </c>
      <c r="K230" s="11">
        <v>9441273596</v>
      </c>
      <c r="L230" s="6" t="s">
        <v>1783</v>
      </c>
      <c r="M230" s="11">
        <v>9441434512</v>
      </c>
      <c r="N230" s="11" t="s">
        <v>1784</v>
      </c>
      <c r="O230" s="16" t="s">
        <v>1785</v>
      </c>
      <c r="P230" s="7" t="s">
        <v>1786</v>
      </c>
      <c r="Q230" s="7" t="s">
        <v>1787</v>
      </c>
      <c r="R230" s="6" t="s">
        <v>1526</v>
      </c>
    </row>
    <row r="231" spans="1:18" ht="63" x14ac:dyDescent="0.25">
      <c r="A231" s="11">
        <v>228</v>
      </c>
      <c r="B231" s="6" t="s">
        <v>228</v>
      </c>
      <c r="C231" s="6" t="s">
        <v>14</v>
      </c>
      <c r="D231" s="6" t="s">
        <v>41</v>
      </c>
      <c r="E231" s="6">
        <v>10290628</v>
      </c>
      <c r="F231" s="6">
        <v>10290628005</v>
      </c>
      <c r="G231" s="6" t="s">
        <v>228</v>
      </c>
      <c r="H231" s="15">
        <v>40814</v>
      </c>
      <c r="I231" s="16">
        <v>12</v>
      </c>
      <c r="J231" s="11" t="s">
        <v>1366</v>
      </c>
      <c r="K231" s="11">
        <v>8331857369</v>
      </c>
      <c r="L231" s="6" t="s">
        <v>1783</v>
      </c>
      <c r="M231" s="11">
        <v>9441434512</v>
      </c>
      <c r="N231" s="11" t="s">
        <v>1784</v>
      </c>
      <c r="O231" s="16" t="s">
        <v>1788</v>
      </c>
      <c r="P231" s="7" t="s">
        <v>1789</v>
      </c>
      <c r="Q231" s="7" t="s">
        <v>1787</v>
      </c>
      <c r="R231" s="6" t="s">
        <v>1526</v>
      </c>
    </row>
    <row r="232" spans="1:18" ht="63" x14ac:dyDescent="0.25">
      <c r="A232" s="11">
        <v>229</v>
      </c>
      <c r="B232" s="6" t="s">
        <v>1092</v>
      </c>
      <c r="C232" s="6" t="s">
        <v>14</v>
      </c>
      <c r="D232" s="6" t="s">
        <v>41</v>
      </c>
      <c r="E232" s="6">
        <v>10290628</v>
      </c>
      <c r="F232" s="6">
        <v>10290628005</v>
      </c>
      <c r="G232" s="6" t="s">
        <v>1092</v>
      </c>
      <c r="H232" s="15">
        <v>39448</v>
      </c>
      <c r="I232" s="16">
        <v>15</v>
      </c>
      <c r="J232" s="11" t="s">
        <v>1355</v>
      </c>
      <c r="K232" s="11">
        <v>9494995913</v>
      </c>
      <c r="L232" s="6" t="s">
        <v>1783</v>
      </c>
      <c r="M232" s="11">
        <v>9441434512</v>
      </c>
      <c r="N232" s="11" t="s">
        <v>1790</v>
      </c>
      <c r="O232" s="16" t="s">
        <v>1791</v>
      </c>
      <c r="P232" s="7" t="s">
        <v>1792</v>
      </c>
      <c r="Q232" s="7" t="s">
        <v>1793</v>
      </c>
      <c r="R232" s="6" t="s">
        <v>1526</v>
      </c>
    </row>
    <row r="233" spans="1:18" ht="63" x14ac:dyDescent="0.25">
      <c r="A233" s="11">
        <v>230</v>
      </c>
      <c r="B233" s="6" t="s">
        <v>584</v>
      </c>
      <c r="C233" s="6" t="s">
        <v>14</v>
      </c>
      <c r="D233" s="6" t="s">
        <v>41</v>
      </c>
      <c r="E233" s="6">
        <v>10290628</v>
      </c>
      <c r="F233" s="6">
        <v>10290628005</v>
      </c>
      <c r="G233" s="6" t="s">
        <v>584</v>
      </c>
      <c r="H233" s="15">
        <v>39452</v>
      </c>
      <c r="I233" s="16">
        <v>15</v>
      </c>
      <c r="J233" s="11" t="s">
        <v>1355</v>
      </c>
      <c r="K233" s="11">
        <v>8500768953</v>
      </c>
      <c r="L233" s="6" t="s">
        <v>1783</v>
      </c>
      <c r="M233" s="11">
        <v>9441434512</v>
      </c>
      <c r="N233" s="11" t="s">
        <v>1794</v>
      </c>
      <c r="O233" s="16" t="s">
        <v>1795</v>
      </c>
      <c r="P233" s="7" t="s">
        <v>1796</v>
      </c>
      <c r="Q233" s="7" t="s">
        <v>1797</v>
      </c>
      <c r="R233" s="6" t="s">
        <v>1400</v>
      </c>
    </row>
    <row r="234" spans="1:18" ht="78.75" x14ac:dyDescent="0.25">
      <c r="A234" s="11">
        <v>231</v>
      </c>
      <c r="B234" s="6" t="s">
        <v>867</v>
      </c>
      <c r="C234" s="6" t="s">
        <v>14</v>
      </c>
      <c r="D234" s="6" t="s">
        <v>41</v>
      </c>
      <c r="E234" s="6">
        <v>10290628</v>
      </c>
      <c r="F234" s="6">
        <v>10290628005</v>
      </c>
      <c r="G234" s="6" t="s">
        <v>867</v>
      </c>
      <c r="H234" s="15">
        <v>39423</v>
      </c>
      <c r="I234" s="16">
        <v>16</v>
      </c>
      <c r="J234" s="11" t="s">
        <v>1366</v>
      </c>
      <c r="K234" s="11">
        <v>8500895482</v>
      </c>
      <c r="L234" s="6" t="s">
        <v>1783</v>
      </c>
      <c r="M234" s="11">
        <v>9441434512</v>
      </c>
      <c r="N234" s="11" t="s">
        <v>1794</v>
      </c>
      <c r="O234" s="16" t="s">
        <v>1798</v>
      </c>
      <c r="P234" s="7" t="s">
        <v>1799</v>
      </c>
      <c r="Q234" s="7" t="s">
        <v>1787</v>
      </c>
      <c r="R234" s="6" t="s">
        <v>1361</v>
      </c>
    </row>
    <row r="235" spans="1:18" ht="78.75" x14ac:dyDescent="0.25">
      <c r="A235" s="11">
        <v>232</v>
      </c>
      <c r="B235" s="6" t="s">
        <v>180</v>
      </c>
      <c r="C235" s="6" t="s">
        <v>14</v>
      </c>
      <c r="D235" s="6" t="s">
        <v>41</v>
      </c>
      <c r="E235" s="6">
        <v>10290628</v>
      </c>
      <c r="F235" s="6">
        <v>10290628005</v>
      </c>
      <c r="G235" s="6" t="s">
        <v>180</v>
      </c>
      <c r="H235" s="15">
        <v>39136</v>
      </c>
      <c r="I235" s="16">
        <v>16</v>
      </c>
      <c r="J235" s="11" t="s">
        <v>1366</v>
      </c>
      <c r="K235" s="11">
        <v>7382465790</v>
      </c>
      <c r="L235" s="6" t="s">
        <v>1783</v>
      </c>
      <c r="M235" s="11">
        <v>9441434512</v>
      </c>
      <c r="N235" s="11" t="s">
        <v>1790</v>
      </c>
      <c r="O235" s="16" t="s">
        <v>1800</v>
      </c>
      <c r="P235" s="7" t="s">
        <v>1801</v>
      </c>
      <c r="Q235" s="7" t="s">
        <v>1787</v>
      </c>
      <c r="R235" s="6" t="s">
        <v>1361</v>
      </c>
    </row>
    <row r="236" spans="1:18" ht="63" x14ac:dyDescent="0.25">
      <c r="A236" s="11">
        <v>233</v>
      </c>
      <c r="B236" s="6" t="s">
        <v>541</v>
      </c>
      <c r="C236" s="6" t="s">
        <v>14</v>
      </c>
      <c r="D236" s="6" t="s">
        <v>41</v>
      </c>
      <c r="E236" s="6">
        <v>10290628</v>
      </c>
      <c r="F236" s="6">
        <v>10290628005</v>
      </c>
      <c r="G236" s="6" t="s">
        <v>541</v>
      </c>
      <c r="H236" s="15">
        <v>40582</v>
      </c>
      <c r="I236" s="16">
        <v>12</v>
      </c>
      <c r="J236" s="11" t="s">
        <v>1355</v>
      </c>
      <c r="K236" s="11">
        <v>9492310159</v>
      </c>
      <c r="L236" s="6" t="s">
        <v>1783</v>
      </c>
      <c r="M236" s="11">
        <v>9441434512</v>
      </c>
      <c r="N236" s="11" t="s">
        <v>1790</v>
      </c>
      <c r="O236" s="16" t="s">
        <v>1802</v>
      </c>
      <c r="P236" s="7" t="s">
        <v>1803</v>
      </c>
      <c r="Q236" s="7" t="s">
        <v>1804</v>
      </c>
      <c r="R236" s="6" t="s">
        <v>1372</v>
      </c>
    </row>
    <row r="237" spans="1:18" ht="63" x14ac:dyDescent="0.25">
      <c r="A237" s="11">
        <v>234</v>
      </c>
      <c r="B237" s="6" t="s">
        <v>359</v>
      </c>
      <c r="C237" s="6" t="s">
        <v>14</v>
      </c>
      <c r="D237" s="6" t="s">
        <v>41</v>
      </c>
      <c r="E237" s="6">
        <v>10290628</v>
      </c>
      <c r="F237" s="6">
        <v>10290628006</v>
      </c>
      <c r="G237" s="6" t="s">
        <v>359</v>
      </c>
      <c r="H237" s="15">
        <v>39572</v>
      </c>
      <c r="I237" s="16">
        <v>15</v>
      </c>
      <c r="J237" s="11" t="s">
        <v>1366</v>
      </c>
      <c r="K237" s="11">
        <v>8500136771</v>
      </c>
      <c r="L237" s="6" t="s">
        <v>1805</v>
      </c>
      <c r="M237" s="11">
        <v>9491079984</v>
      </c>
      <c r="N237" s="11" t="s">
        <v>1806</v>
      </c>
      <c r="O237" s="16" t="s">
        <v>1807</v>
      </c>
      <c r="P237" s="7" t="s">
        <v>1808</v>
      </c>
      <c r="Q237" s="7" t="s">
        <v>1809</v>
      </c>
      <c r="R237" s="6" t="s">
        <v>1372</v>
      </c>
    </row>
    <row r="238" spans="1:18" ht="63" x14ac:dyDescent="0.25">
      <c r="A238" s="11">
        <v>235</v>
      </c>
      <c r="B238" s="6" t="s">
        <v>152</v>
      </c>
      <c r="C238" s="6" t="s">
        <v>14</v>
      </c>
      <c r="D238" s="6" t="s">
        <v>41</v>
      </c>
      <c r="E238" s="6">
        <v>10290628</v>
      </c>
      <c r="F238" s="6">
        <v>10290628007</v>
      </c>
      <c r="G238" s="6" t="s">
        <v>152</v>
      </c>
      <c r="H238" s="15">
        <v>39604</v>
      </c>
      <c r="I238" s="16">
        <v>15</v>
      </c>
      <c r="J238" s="11" t="s">
        <v>1366</v>
      </c>
      <c r="K238" s="11">
        <v>9493602916</v>
      </c>
      <c r="L238" s="6" t="s">
        <v>1810</v>
      </c>
      <c r="M238" s="11">
        <v>9493855285</v>
      </c>
      <c r="N238" s="11" t="s">
        <v>1811</v>
      </c>
      <c r="O238" s="16" t="s">
        <v>1812</v>
      </c>
      <c r="P238" s="7" t="s">
        <v>1813</v>
      </c>
      <c r="Q238" s="7" t="s">
        <v>1787</v>
      </c>
      <c r="R238" s="6" t="s">
        <v>1526</v>
      </c>
    </row>
    <row r="239" spans="1:18" ht="47.25" x14ac:dyDescent="0.25">
      <c r="A239" s="11">
        <v>236</v>
      </c>
      <c r="B239" s="6" t="s">
        <v>312</v>
      </c>
      <c r="C239" s="6" t="s">
        <v>14</v>
      </c>
      <c r="D239" s="6" t="s">
        <v>41</v>
      </c>
      <c r="E239" s="6">
        <v>10290628</v>
      </c>
      <c r="F239" s="6">
        <v>10290628007</v>
      </c>
      <c r="G239" s="6" t="s">
        <v>312</v>
      </c>
      <c r="H239" s="15">
        <v>38930</v>
      </c>
      <c r="I239" s="16">
        <v>17</v>
      </c>
      <c r="J239" s="11" t="s">
        <v>1355</v>
      </c>
      <c r="K239" s="11">
        <v>9494153279</v>
      </c>
      <c r="L239" s="6" t="s">
        <v>1810</v>
      </c>
      <c r="M239" s="11">
        <v>9493855285</v>
      </c>
      <c r="N239" s="11" t="s">
        <v>1811</v>
      </c>
      <c r="O239" s="16" t="s">
        <v>1814</v>
      </c>
      <c r="P239" s="7" t="s">
        <v>1815</v>
      </c>
      <c r="Q239" s="7" t="s">
        <v>1509</v>
      </c>
      <c r="R239" s="6" t="s">
        <v>1509</v>
      </c>
    </row>
    <row r="240" spans="1:18" ht="63" x14ac:dyDescent="0.25">
      <c r="A240" s="11">
        <v>237</v>
      </c>
      <c r="B240" s="6" t="s">
        <v>1302</v>
      </c>
      <c r="C240" s="6" t="s">
        <v>14</v>
      </c>
      <c r="D240" s="6" t="s">
        <v>41</v>
      </c>
      <c r="E240" s="6">
        <v>10290628</v>
      </c>
      <c r="F240" s="6">
        <v>10290628008</v>
      </c>
      <c r="G240" s="6" t="s">
        <v>1302</v>
      </c>
      <c r="H240" s="15">
        <v>40179</v>
      </c>
      <c r="I240" s="16">
        <v>13</v>
      </c>
      <c r="J240" s="11" t="s">
        <v>1366</v>
      </c>
      <c r="K240" s="11">
        <v>8332967048</v>
      </c>
      <c r="L240" s="6" t="s">
        <v>1816</v>
      </c>
      <c r="M240" s="11">
        <v>9490389960</v>
      </c>
      <c r="N240" s="11" t="s">
        <v>1817</v>
      </c>
      <c r="O240" s="16" t="s">
        <v>1818</v>
      </c>
      <c r="P240" s="7" t="s">
        <v>1819</v>
      </c>
      <c r="Q240" s="7" t="s">
        <v>1754</v>
      </c>
      <c r="R240" s="6" t="s">
        <v>1526</v>
      </c>
    </row>
    <row r="241" spans="1:18" ht="63" x14ac:dyDescent="0.25">
      <c r="A241" s="11">
        <v>238</v>
      </c>
      <c r="B241" s="6" t="s">
        <v>1067</v>
      </c>
      <c r="C241" s="6" t="s">
        <v>14</v>
      </c>
      <c r="D241" s="6" t="s">
        <v>41</v>
      </c>
      <c r="E241" s="6">
        <v>10290628</v>
      </c>
      <c r="F241" s="6">
        <v>10290628008</v>
      </c>
      <c r="G241" s="6" t="s">
        <v>1067</v>
      </c>
      <c r="H241" s="15">
        <v>39145</v>
      </c>
      <c r="I241" s="16">
        <v>16</v>
      </c>
      <c r="J241" s="11" t="s">
        <v>1366</v>
      </c>
      <c r="K241" s="11">
        <v>9441840392</v>
      </c>
      <c r="L241" s="6" t="s">
        <v>1816</v>
      </c>
      <c r="M241" s="11">
        <v>9490389960</v>
      </c>
      <c r="N241" s="11" t="s">
        <v>1817</v>
      </c>
      <c r="O241" s="16" t="s">
        <v>1820</v>
      </c>
      <c r="P241" s="7" t="s">
        <v>1821</v>
      </c>
      <c r="Q241" s="7" t="s">
        <v>1822</v>
      </c>
      <c r="R241" s="6" t="s">
        <v>1400</v>
      </c>
    </row>
    <row r="242" spans="1:18" ht="78.75" x14ac:dyDescent="0.25">
      <c r="A242" s="11">
        <v>239</v>
      </c>
      <c r="B242" s="6" t="s">
        <v>1035</v>
      </c>
      <c r="C242" s="6" t="s">
        <v>14</v>
      </c>
      <c r="D242" s="6" t="s">
        <v>41</v>
      </c>
      <c r="E242" s="6">
        <v>10290628</v>
      </c>
      <c r="F242" s="6">
        <v>10290628008</v>
      </c>
      <c r="G242" s="6" t="s">
        <v>1035</v>
      </c>
      <c r="H242" s="15">
        <v>38718</v>
      </c>
      <c r="I242" s="16">
        <v>17</v>
      </c>
      <c r="J242" s="11" t="s">
        <v>1366</v>
      </c>
      <c r="K242" s="11">
        <v>7382703205</v>
      </c>
      <c r="L242" s="6" t="s">
        <v>1816</v>
      </c>
      <c r="M242" s="11">
        <v>9490389960</v>
      </c>
      <c r="N242" s="11" t="s">
        <v>1817</v>
      </c>
      <c r="O242" s="16" t="s">
        <v>1823</v>
      </c>
      <c r="P242" s="7" t="s">
        <v>1824</v>
      </c>
      <c r="Q242" s="7" t="s">
        <v>1754</v>
      </c>
      <c r="R242" s="6" t="s">
        <v>1361</v>
      </c>
    </row>
    <row r="243" spans="1:18" ht="78.75" x14ac:dyDescent="0.25">
      <c r="A243" s="11">
        <v>240</v>
      </c>
      <c r="B243" s="6" t="s">
        <v>1825</v>
      </c>
      <c r="C243" s="6" t="s">
        <v>14</v>
      </c>
      <c r="D243" s="6" t="s">
        <v>41</v>
      </c>
      <c r="E243" s="6">
        <v>10290628</v>
      </c>
      <c r="F243" s="6">
        <v>10290628011</v>
      </c>
      <c r="G243" s="6" t="s">
        <v>1825</v>
      </c>
      <c r="H243" s="15">
        <v>41370</v>
      </c>
      <c r="I243" s="16">
        <v>10</v>
      </c>
      <c r="J243" s="11" t="s">
        <v>1366</v>
      </c>
      <c r="K243" s="11">
        <v>8500109608</v>
      </c>
      <c r="L243" s="6" t="s">
        <v>1826</v>
      </c>
      <c r="M243" s="11">
        <v>9441814114</v>
      </c>
      <c r="N243" s="11" t="s">
        <v>1817</v>
      </c>
      <c r="O243" s="16" t="s">
        <v>1827</v>
      </c>
      <c r="P243" s="7" t="s">
        <v>1828</v>
      </c>
      <c r="Q243" s="7" t="s">
        <v>1829</v>
      </c>
      <c r="R243" s="6" t="s">
        <v>1372</v>
      </c>
    </row>
    <row r="244" spans="1:18" ht="78.75" x14ac:dyDescent="0.25">
      <c r="A244" s="11">
        <v>241</v>
      </c>
      <c r="B244" s="6" t="s">
        <v>52</v>
      </c>
      <c r="C244" s="6" t="s">
        <v>14</v>
      </c>
      <c r="D244" s="6" t="s">
        <v>41</v>
      </c>
      <c r="E244" s="6">
        <v>10290628</v>
      </c>
      <c r="F244" s="6">
        <v>10290628011</v>
      </c>
      <c r="G244" s="6" t="s">
        <v>52</v>
      </c>
      <c r="H244" s="15">
        <v>43339</v>
      </c>
      <c r="I244" s="16">
        <v>5</v>
      </c>
      <c r="J244" s="11" t="s">
        <v>1366</v>
      </c>
      <c r="K244" s="11"/>
      <c r="L244" s="6" t="s">
        <v>1826</v>
      </c>
      <c r="M244" s="11">
        <v>9441814114</v>
      </c>
      <c r="N244" s="11" t="s">
        <v>1817</v>
      </c>
      <c r="O244" s="16" t="s">
        <v>1830</v>
      </c>
      <c r="P244" s="7" t="s">
        <v>1831</v>
      </c>
      <c r="Q244" s="7" t="s">
        <v>1832</v>
      </c>
      <c r="R244" s="6" t="s">
        <v>1372</v>
      </c>
    </row>
    <row r="245" spans="1:18" ht="47.25" x14ac:dyDescent="0.25">
      <c r="A245" s="11">
        <v>242</v>
      </c>
      <c r="B245" s="6" t="s">
        <v>556</v>
      </c>
      <c r="C245" s="6" t="s">
        <v>14</v>
      </c>
      <c r="D245" s="6" t="s">
        <v>41</v>
      </c>
      <c r="E245" s="6">
        <v>10290628</v>
      </c>
      <c r="F245" s="6">
        <v>10290628012</v>
      </c>
      <c r="G245" s="6" t="s">
        <v>556</v>
      </c>
      <c r="H245" s="15">
        <v>39577</v>
      </c>
      <c r="I245" s="16">
        <v>15</v>
      </c>
      <c r="J245" s="11" t="s">
        <v>1355</v>
      </c>
      <c r="K245" s="11">
        <v>8500167542</v>
      </c>
      <c r="L245" s="6" t="s">
        <v>1833</v>
      </c>
      <c r="M245" s="11">
        <v>6281698855</v>
      </c>
      <c r="N245" s="11" t="s">
        <v>1552</v>
      </c>
      <c r="O245" s="16" t="s">
        <v>1552</v>
      </c>
      <c r="P245" s="7" t="s">
        <v>1552</v>
      </c>
      <c r="Q245" s="7" t="s">
        <v>1552</v>
      </c>
      <c r="R245" s="6" t="s">
        <v>1372</v>
      </c>
    </row>
    <row r="246" spans="1:18" ht="47.25" x14ac:dyDescent="0.25">
      <c r="A246" s="11">
        <v>243</v>
      </c>
      <c r="B246" s="6" t="s">
        <v>830</v>
      </c>
      <c r="C246" s="6" t="s">
        <v>14</v>
      </c>
      <c r="D246" s="6" t="s">
        <v>41</v>
      </c>
      <c r="E246" s="6">
        <v>10290628</v>
      </c>
      <c r="F246" s="6">
        <v>10290628012</v>
      </c>
      <c r="G246" s="6" t="s">
        <v>830</v>
      </c>
      <c r="H246" s="15">
        <v>41305</v>
      </c>
      <c r="I246" s="16">
        <v>10</v>
      </c>
      <c r="J246" s="11" t="s">
        <v>1366</v>
      </c>
      <c r="K246" s="11">
        <v>9490147153</v>
      </c>
      <c r="L246" s="6" t="s">
        <v>1833</v>
      </c>
      <c r="M246" s="11">
        <v>6281698855</v>
      </c>
      <c r="N246" s="11" t="s">
        <v>1834</v>
      </c>
      <c r="O246" s="16" t="s">
        <v>1835</v>
      </c>
      <c r="P246" s="7" t="s">
        <v>1836</v>
      </c>
      <c r="Q246" s="7" t="s">
        <v>1837</v>
      </c>
      <c r="R246" s="6" t="s">
        <v>1372</v>
      </c>
    </row>
    <row r="247" spans="1:18" ht="47.25" x14ac:dyDescent="0.25">
      <c r="A247" s="11">
        <v>244</v>
      </c>
      <c r="B247" s="6" t="s">
        <v>204</v>
      </c>
      <c r="C247" s="6" t="s">
        <v>14</v>
      </c>
      <c r="D247" s="6" t="s">
        <v>41</v>
      </c>
      <c r="E247" s="6">
        <v>10290628</v>
      </c>
      <c r="F247" s="6">
        <v>10290628012</v>
      </c>
      <c r="G247" s="6" t="s">
        <v>204</v>
      </c>
      <c r="H247" s="15">
        <v>38718</v>
      </c>
      <c r="I247" s="16">
        <v>17</v>
      </c>
      <c r="J247" s="11" t="s">
        <v>1366</v>
      </c>
      <c r="K247" s="11">
        <v>9494332082</v>
      </c>
      <c r="L247" s="6" t="s">
        <v>1833</v>
      </c>
      <c r="M247" s="11">
        <v>6281698855</v>
      </c>
      <c r="N247" s="11" t="s">
        <v>1834</v>
      </c>
      <c r="O247" s="16" t="s">
        <v>1838</v>
      </c>
      <c r="P247" s="7" t="s">
        <v>1839</v>
      </c>
      <c r="Q247" s="7" t="s">
        <v>1840</v>
      </c>
      <c r="R247" s="6" t="s">
        <v>1400</v>
      </c>
    </row>
    <row r="248" spans="1:18" ht="63" x14ac:dyDescent="0.25">
      <c r="A248" s="11">
        <v>245</v>
      </c>
      <c r="B248" s="6" t="s">
        <v>401</v>
      </c>
      <c r="C248" s="6" t="s">
        <v>14</v>
      </c>
      <c r="D248" s="6" t="s">
        <v>41</v>
      </c>
      <c r="E248" s="6">
        <v>10290628</v>
      </c>
      <c r="F248" s="6">
        <v>10290628012</v>
      </c>
      <c r="G248" s="6" t="s">
        <v>401</v>
      </c>
      <c r="H248" s="15">
        <v>39083</v>
      </c>
      <c r="I248" s="16">
        <v>16</v>
      </c>
      <c r="J248" s="11" t="s">
        <v>1355</v>
      </c>
      <c r="K248" s="11">
        <v>8331863749</v>
      </c>
      <c r="L248" s="6" t="s">
        <v>1833</v>
      </c>
      <c r="M248" s="11">
        <v>6281698855</v>
      </c>
      <c r="N248" s="11" t="s">
        <v>1841</v>
      </c>
      <c r="O248" s="16" t="s">
        <v>1842</v>
      </c>
      <c r="P248" s="7" t="s">
        <v>1843</v>
      </c>
      <c r="Q248" s="7" t="s">
        <v>1473</v>
      </c>
      <c r="R248" s="6" t="s">
        <v>1473</v>
      </c>
    </row>
    <row r="249" spans="1:18" ht="63" x14ac:dyDescent="0.25">
      <c r="A249" s="11">
        <v>246</v>
      </c>
      <c r="B249" s="6" t="s">
        <v>643</v>
      </c>
      <c r="C249" s="6" t="s">
        <v>14</v>
      </c>
      <c r="D249" s="6" t="s">
        <v>41</v>
      </c>
      <c r="E249" s="6">
        <v>10290628</v>
      </c>
      <c r="F249" s="6">
        <v>10290628012</v>
      </c>
      <c r="G249" s="6" t="s">
        <v>643</v>
      </c>
      <c r="H249" s="15">
        <v>39023</v>
      </c>
      <c r="I249" s="16">
        <v>17</v>
      </c>
      <c r="J249" s="11" t="s">
        <v>1355</v>
      </c>
      <c r="K249" s="11">
        <v>8500103620</v>
      </c>
      <c r="L249" s="6" t="s">
        <v>1833</v>
      </c>
      <c r="M249" s="11">
        <v>6281698855</v>
      </c>
      <c r="N249" s="11" t="s">
        <v>1844</v>
      </c>
      <c r="O249" s="16" t="s">
        <v>1845</v>
      </c>
      <c r="P249" s="7" t="s">
        <v>1846</v>
      </c>
      <c r="Q249" s="7" t="s">
        <v>1773</v>
      </c>
      <c r="R249" s="6" t="s">
        <v>1411</v>
      </c>
    </row>
    <row r="250" spans="1:18" ht="63" x14ac:dyDescent="0.25">
      <c r="A250" s="11">
        <v>247</v>
      </c>
      <c r="B250" s="6" t="s">
        <v>280</v>
      </c>
      <c r="C250" s="6" t="s">
        <v>14</v>
      </c>
      <c r="D250" s="6" t="s">
        <v>41</v>
      </c>
      <c r="E250" s="6">
        <v>10290628</v>
      </c>
      <c r="F250" s="6">
        <v>10290628013</v>
      </c>
      <c r="G250" s="6" t="s">
        <v>280</v>
      </c>
      <c r="H250" s="15">
        <v>40179</v>
      </c>
      <c r="I250" s="16">
        <v>13</v>
      </c>
      <c r="J250" s="11" t="s">
        <v>1366</v>
      </c>
      <c r="K250" s="11">
        <v>9440227986</v>
      </c>
      <c r="L250" s="6" t="s">
        <v>1847</v>
      </c>
      <c r="M250" s="11">
        <v>9494050457</v>
      </c>
      <c r="N250" s="11" t="s">
        <v>1784</v>
      </c>
      <c r="O250" s="16" t="s">
        <v>1848</v>
      </c>
      <c r="P250" s="7" t="s">
        <v>1849</v>
      </c>
      <c r="Q250" s="7" t="s">
        <v>1754</v>
      </c>
      <c r="R250" s="6" t="s">
        <v>1526</v>
      </c>
    </row>
    <row r="251" spans="1:18" ht="63" x14ac:dyDescent="0.25">
      <c r="A251" s="11">
        <v>248</v>
      </c>
      <c r="B251" s="6" t="s">
        <v>1284</v>
      </c>
      <c r="C251" s="6" t="s">
        <v>14</v>
      </c>
      <c r="D251" s="6" t="s">
        <v>41</v>
      </c>
      <c r="E251" s="6">
        <v>10290628</v>
      </c>
      <c r="F251" s="6">
        <v>10290628013</v>
      </c>
      <c r="G251" s="6" t="s">
        <v>1284</v>
      </c>
      <c r="H251" s="15">
        <v>41336</v>
      </c>
      <c r="I251" s="16">
        <v>10</v>
      </c>
      <c r="J251" s="11" t="s">
        <v>1366</v>
      </c>
      <c r="K251" s="11">
        <v>8332075621</v>
      </c>
      <c r="L251" s="6" t="s">
        <v>1847</v>
      </c>
      <c r="M251" s="11">
        <v>9494050457</v>
      </c>
      <c r="N251" s="11" t="s">
        <v>1784</v>
      </c>
      <c r="O251" s="16" t="s">
        <v>1850</v>
      </c>
      <c r="P251" s="7" t="s">
        <v>1851</v>
      </c>
      <c r="Q251" s="7" t="s">
        <v>1754</v>
      </c>
      <c r="R251" s="6" t="s">
        <v>1526</v>
      </c>
    </row>
    <row r="252" spans="1:18" ht="78.75" x14ac:dyDescent="0.25">
      <c r="A252" s="11">
        <v>249</v>
      </c>
      <c r="B252" s="6" t="s">
        <v>454</v>
      </c>
      <c r="C252" s="6" t="s">
        <v>14</v>
      </c>
      <c r="D252" s="6" t="s">
        <v>41</v>
      </c>
      <c r="E252" s="6">
        <v>10290628</v>
      </c>
      <c r="F252" s="6">
        <v>10290628014</v>
      </c>
      <c r="G252" s="6" t="s">
        <v>454</v>
      </c>
      <c r="H252" s="15">
        <v>39179</v>
      </c>
      <c r="I252" s="16">
        <v>16</v>
      </c>
      <c r="J252" s="11" t="s">
        <v>1366</v>
      </c>
      <c r="K252" s="11">
        <v>9441804331</v>
      </c>
      <c r="L252" s="6" t="s">
        <v>1852</v>
      </c>
      <c r="M252" s="11">
        <v>7382696656</v>
      </c>
      <c r="N252" s="11" t="s">
        <v>1853</v>
      </c>
      <c r="O252" s="16" t="s">
        <v>1854</v>
      </c>
      <c r="P252" s="7" t="s">
        <v>1855</v>
      </c>
      <c r="Q252" s="7" t="s">
        <v>1787</v>
      </c>
      <c r="R252" s="6" t="s">
        <v>1361</v>
      </c>
    </row>
    <row r="253" spans="1:18" ht="78.75" x14ac:dyDescent="0.25">
      <c r="A253" s="11">
        <v>250</v>
      </c>
      <c r="B253" s="6" t="s">
        <v>1011</v>
      </c>
      <c r="C253" s="6" t="s">
        <v>14</v>
      </c>
      <c r="D253" s="6" t="s">
        <v>41</v>
      </c>
      <c r="E253" s="6">
        <v>10290628</v>
      </c>
      <c r="F253" s="6">
        <v>10290628014</v>
      </c>
      <c r="G253" s="6" t="s">
        <v>1011</v>
      </c>
      <c r="H253" s="15">
        <v>38831</v>
      </c>
      <c r="I253" s="16">
        <v>17</v>
      </c>
      <c r="J253" s="11" t="s">
        <v>1366</v>
      </c>
      <c r="K253" s="11">
        <v>8332065778</v>
      </c>
      <c r="L253" s="6" t="s">
        <v>1852</v>
      </c>
      <c r="M253" s="11">
        <v>7382696656</v>
      </c>
      <c r="N253" s="11" t="s">
        <v>1856</v>
      </c>
      <c r="O253" s="16" t="s">
        <v>1857</v>
      </c>
      <c r="P253" s="7" t="s">
        <v>1858</v>
      </c>
      <c r="Q253" s="7" t="s">
        <v>1787</v>
      </c>
      <c r="R253" s="6" t="s">
        <v>1361</v>
      </c>
    </row>
    <row r="254" spans="1:18" ht="63" x14ac:dyDescent="0.25">
      <c r="A254" s="11">
        <v>251</v>
      </c>
      <c r="B254" s="6" t="s">
        <v>242</v>
      </c>
      <c r="C254" s="6" t="s">
        <v>14</v>
      </c>
      <c r="D254" s="6" t="s">
        <v>41</v>
      </c>
      <c r="E254" s="6">
        <v>10290628</v>
      </c>
      <c r="F254" s="6">
        <v>10290628014</v>
      </c>
      <c r="G254" s="6" t="s">
        <v>242</v>
      </c>
      <c r="H254" s="15">
        <v>39725</v>
      </c>
      <c r="I254" s="16">
        <v>15</v>
      </c>
      <c r="J254" s="11" t="s">
        <v>1366</v>
      </c>
      <c r="K254" s="11">
        <v>8332065778</v>
      </c>
      <c r="L254" s="6" t="s">
        <v>1852</v>
      </c>
      <c r="M254" s="11">
        <v>7382696656</v>
      </c>
      <c r="N254" s="11" t="s">
        <v>1856</v>
      </c>
      <c r="O254" s="16" t="s">
        <v>1859</v>
      </c>
      <c r="P254" s="7" t="s">
        <v>1858</v>
      </c>
      <c r="Q254" s="7" t="s">
        <v>1787</v>
      </c>
      <c r="R254" s="6" t="s">
        <v>1526</v>
      </c>
    </row>
    <row r="255" spans="1:18" ht="63" x14ac:dyDescent="0.25">
      <c r="A255" s="11">
        <v>252</v>
      </c>
      <c r="B255" s="6" t="s">
        <v>301</v>
      </c>
      <c r="C255" s="6" t="s">
        <v>14</v>
      </c>
      <c r="D255" s="6" t="s">
        <v>41</v>
      </c>
      <c r="E255" s="6">
        <v>10290628</v>
      </c>
      <c r="F255" s="6">
        <v>10290628014</v>
      </c>
      <c r="G255" s="6" t="s">
        <v>301</v>
      </c>
      <c r="H255" s="15">
        <v>43101</v>
      </c>
      <c r="I255" s="16">
        <v>5</v>
      </c>
      <c r="J255" s="11" t="s">
        <v>1355</v>
      </c>
      <c r="K255" s="11">
        <v>9441477601</v>
      </c>
      <c r="L255" s="6" t="s">
        <v>1852</v>
      </c>
      <c r="M255" s="11">
        <v>7382696656</v>
      </c>
      <c r="N255" s="11" t="s">
        <v>1552</v>
      </c>
      <c r="O255" s="16" t="s">
        <v>1552</v>
      </c>
      <c r="P255" s="7" t="s">
        <v>1552</v>
      </c>
      <c r="Q255" s="7" t="s">
        <v>1552</v>
      </c>
      <c r="R255" s="6" t="s">
        <v>1526</v>
      </c>
    </row>
    <row r="256" spans="1:18" ht="63" x14ac:dyDescent="0.25">
      <c r="A256" s="11">
        <v>253</v>
      </c>
      <c r="B256" s="6" t="s">
        <v>770</v>
      </c>
      <c r="C256" s="6" t="s">
        <v>14</v>
      </c>
      <c r="D256" s="6" t="s">
        <v>41</v>
      </c>
      <c r="E256" s="6">
        <v>10290628</v>
      </c>
      <c r="F256" s="6">
        <v>10290628014</v>
      </c>
      <c r="G256" s="6" t="s">
        <v>770</v>
      </c>
      <c r="H256" s="15">
        <v>39787</v>
      </c>
      <c r="I256" s="16">
        <v>15</v>
      </c>
      <c r="J256" s="11" t="s">
        <v>1355</v>
      </c>
      <c r="K256" s="11">
        <v>9441804331</v>
      </c>
      <c r="L256" s="6" t="s">
        <v>1852</v>
      </c>
      <c r="M256" s="11">
        <v>7382696656</v>
      </c>
      <c r="N256" s="11" t="s">
        <v>1853</v>
      </c>
      <c r="O256" s="16" t="s">
        <v>1860</v>
      </c>
      <c r="P256" s="7" t="s">
        <v>1855</v>
      </c>
      <c r="Q256" s="7" t="s">
        <v>1793</v>
      </c>
      <c r="R256" s="6" t="s">
        <v>1526</v>
      </c>
    </row>
    <row r="257" spans="1:18" ht="78.75" x14ac:dyDescent="0.25">
      <c r="A257" s="11">
        <v>254</v>
      </c>
      <c r="B257" s="6" t="s">
        <v>191</v>
      </c>
      <c r="C257" s="6" t="s">
        <v>14</v>
      </c>
      <c r="D257" s="6" t="s">
        <v>41</v>
      </c>
      <c r="E257" s="6">
        <v>10290628</v>
      </c>
      <c r="F257" s="6">
        <v>10290628014</v>
      </c>
      <c r="G257" s="6" t="s">
        <v>191</v>
      </c>
      <c r="H257" s="15">
        <v>39448</v>
      </c>
      <c r="I257" s="16">
        <v>15</v>
      </c>
      <c r="J257" s="11" t="s">
        <v>1355</v>
      </c>
      <c r="K257" s="11">
        <v>9490353463</v>
      </c>
      <c r="L257" s="6" t="s">
        <v>1852</v>
      </c>
      <c r="M257" s="11">
        <v>7382696656</v>
      </c>
      <c r="N257" s="11" t="s">
        <v>1853</v>
      </c>
      <c r="O257" s="16" t="s">
        <v>1861</v>
      </c>
      <c r="P257" s="7" t="s">
        <v>1862</v>
      </c>
      <c r="Q257" s="7" t="s">
        <v>1863</v>
      </c>
      <c r="R257" s="6" t="s">
        <v>1372</v>
      </c>
    </row>
    <row r="258" spans="1:18" ht="78.75" x14ac:dyDescent="0.25">
      <c r="A258" s="11">
        <v>255</v>
      </c>
      <c r="B258" s="6" t="s">
        <v>764</v>
      </c>
      <c r="C258" s="6" t="s">
        <v>14</v>
      </c>
      <c r="D258" s="6" t="s">
        <v>41</v>
      </c>
      <c r="E258" s="6">
        <v>10290628</v>
      </c>
      <c r="F258" s="6">
        <v>10290628015</v>
      </c>
      <c r="G258" s="6" t="s">
        <v>764</v>
      </c>
      <c r="H258" s="15">
        <v>39083</v>
      </c>
      <c r="I258" s="16">
        <v>16</v>
      </c>
      <c r="J258" s="11" t="s">
        <v>1366</v>
      </c>
      <c r="K258" s="11">
        <v>9490228465</v>
      </c>
      <c r="L258" s="6" t="s">
        <v>1864</v>
      </c>
      <c r="M258" s="11">
        <v>9494919044</v>
      </c>
      <c r="N258" s="11" t="s">
        <v>1784</v>
      </c>
      <c r="O258" s="16" t="s">
        <v>1865</v>
      </c>
      <c r="P258" s="7" t="s">
        <v>1866</v>
      </c>
      <c r="Q258" s="7" t="s">
        <v>1754</v>
      </c>
      <c r="R258" s="6" t="s">
        <v>1361</v>
      </c>
    </row>
    <row r="259" spans="1:18" ht="78.75" x14ac:dyDescent="0.25">
      <c r="A259" s="11">
        <v>256</v>
      </c>
      <c r="B259" s="6" t="s">
        <v>40</v>
      </c>
      <c r="C259" s="6" t="s">
        <v>14</v>
      </c>
      <c r="D259" s="6" t="s">
        <v>41</v>
      </c>
      <c r="E259" s="6">
        <v>10290628</v>
      </c>
      <c r="F259" s="6">
        <v>10290628016</v>
      </c>
      <c r="G259" s="6" t="s">
        <v>40</v>
      </c>
      <c r="H259" s="15">
        <v>38717</v>
      </c>
      <c r="I259" s="16">
        <v>18</v>
      </c>
      <c r="J259" s="11" t="s">
        <v>1355</v>
      </c>
      <c r="K259" s="11">
        <v>8500434217</v>
      </c>
      <c r="L259" s="6"/>
      <c r="M259" s="11"/>
      <c r="N259" s="11" t="s">
        <v>1552</v>
      </c>
      <c r="O259" s="16" t="s">
        <v>1552</v>
      </c>
      <c r="P259" s="7" t="s">
        <v>1552</v>
      </c>
      <c r="Q259" s="7" t="s">
        <v>1552</v>
      </c>
      <c r="R259" s="6" t="s">
        <v>1361</v>
      </c>
    </row>
    <row r="260" spans="1:18" ht="78.75" x14ac:dyDescent="0.25">
      <c r="A260" s="11">
        <v>257</v>
      </c>
      <c r="B260" s="6" t="s">
        <v>1015</v>
      </c>
      <c r="C260" s="6" t="s">
        <v>14</v>
      </c>
      <c r="D260" s="6" t="s">
        <v>36</v>
      </c>
      <c r="E260" s="6">
        <v>10290629</v>
      </c>
      <c r="F260" s="6">
        <v>10290629001</v>
      </c>
      <c r="G260" s="6" t="s">
        <v>1015</v>
      </c>
      <c r="H260" s="15">
        <v>38718</v>
      </c>
      <c r="I260" s="16">
        <v>17</v>
      </c>
      <c r="J260" s="11" t="s">
        <v>1355</v>
      </c>
      <c r="K260" s="11">
        <v>7993514929</v>
      </c>
      <c r="L260" s="6" t="s">
        <v>1867</v>
      </c>
      <c r="M260" s="11">
        <v>9490829857</v>
      </c>
      <c r="N260" s="11" t="s">
        <v>1868</v>
      </c>
      <c r="O260" s="16">
        <v>950225400299</v>
      </c>
      <c r="P260" s="7" t="s">
        <v>1869</v>
      </c>
      <c r="Q260" s="7" t="s">
        <v>1870</v>
      </c>
      <c r="R260" s="6" t="s">
        <v>1361</v>
      </c>
    </row>
    <row r="261" spans="1:18" ht="63" x14ac:dyDescent="0.25">
      <c r="A261" s="11">
        <v>258</v>
      </c>
      <c r="B261" s="6" t="s">
        <v>505</v>
      </c>
      <c r="C261" s="6" t="s">
        <v>14</v>
      </c>
      <c r="D261" s="6" t="s">
        <v>36</v>
      </c>
      <c r="E261" s="6">
        <v>10290629</v>
      </c>
      <c r="F261" s="6">
        <v>10290629001</v>
      </c>
      <c r="G261" s="6" t="s">
        <v>505</v>
      </c>
      <c r="H261" s="15">
        <v>40179</v>
      </c>
      <c r="I261" s="16">
        <v>13</v>
      </c>
      <c r="J261" s="11" t="s">
        <v>1355</v>
      </c>
      <c r="K261" s="11">
        <v>7036892907</v>
      </c>
      <c r="L261" s="6" t="s">
        <v>1867</v>
      </c>
      <c r="M261" s="11">
        <v>9490829857</v>
      </c>
      <c r="N261" s="11" t="s">
        <v>1868</v>
      </c>
      <c r="O261" s="16">
        <v>521666932136</v>
      </c>
      <c r="P261" s="7" t="s">
        <v>1871</v>
      </c>
      <c r="Q261" s="7" t="s">
        <v>1726</v>
      </c>
      <c r="R261" s="6" t="s">
        <v>1506</v>
      </c>
    </row>
    <row r="262" spans="1:18" ht="63" x14ac:dyDescent="0.25">
      <c r="A262" s="11">
        <v>259</v>
      </c>
      <c r="B262" s="6" t="s">
        <v>136</v>
      </c>
      <c r="C262" s="6" t="s">
        <v>14</v>
      </c>
      <c r="D262" s="6" t="s">
        <v>36</v>
      </c>
      <c r="E262" s="6">
        <v>10290629</v>
      </c>
      <c r="F262" s="6">
        <v>10290629001</v>
      </c>
      <c r="G262" s="6" t="s">
        <v>136</v>
      </c>
      <c r="H262" s="15">
        <v>40179</v>
      </c>
      <c r="I262" s="16">
        <v>13</v>
      </c>
      <c r="J262" s="11" t="s">
        <v>1355</v>
      </c>
      <c r="K262" s="11">
        <v>9494109612</v>
      </c>
      <c r="L262" s="6" t="s">
        <v>1867</v>
      </c>
      <c r="M262" s="11">
        <v>9490829857</v>
      </c>
      <c r="N262" s="11" t="s">
        <v>1868</v>
      </c>
      <c r="O262" s="16">
        <v>899477092887</v>
      </c>
      <c r="P262" s="7" t="s">
        <v>1487</v>
      </c>
      <c r="Q262" s="7" t="s">
        <v>1525</v>
      </c>
      <c r="R262" s="6" t="s">
        <v>1526</v>
      </c>
    </row>
    <row r="263" spans="1:18" ht="63" x14ac:dyDescent="0.25">
      <c r="A263" s="11">
        <v>260</v>
      </c>
      <c r="B263" s="6" t="s">
        <v>60</v>
      </c>
      <c r="C263" s="6" t="s">
        <v>14</v>
      </c>
      <c r="D263" s="6" t="s">
        <v>36</v>
      </c>
      <c r="E263" s="6">
        <v>10290629</v>
      </c>
      <c r="F263" s="6">
        <v>10290629001</v>
      </c>
      <c r="G263" s="6" t="s">
        <v>60</v>
      </c>
      <c r="H263" s="15">
        <v>39814</v>
      </c>
      <c r="I263" s="16">
        <v>14</v>
      </c>
      <c r="J263" s="11" t="s">
        <v>1366</v>
      </c>
      <c r="K263" s="11">
        <v>9492560402</v>
      </c>
      <c r="L263" s="6" t="s">
        <v>1867</v>
      </c>
      <c r="M263" s="11">
        <v>9490829857</v>
      </c>
      <c r="N263" s="11" t="s">
        <v>1868</v>
      </c>
      <c r="O263" s="16">
        <v>454928187621</v>
      </c>
      <c r="P263" s="7" t="s">
        <v>1872</v>
      </c>
      <c r="Q263" s="7" t="s">
        <v>1525</v>
      </c>
      <c r="R263" s="6" t="s">
        <v>1526</v>
      </c>
    </row>
    <row r="264" spans="1:18" ht="63" x14ac:dyDescent="0.25">
      <c r="A264" s="11">
        <v>261</v>
      </c>
      <c r="B264" s="6" t="s">
        <v>416</v>
      </c>
      <c r="C264" s="6" t="s">
        <v>14</v>
      </c>
      <c r="D264" s="6" t="s">
        <v>36</v>
      </c>
      <c r="E264" s="6">
        <v>10290629</v>
      </c>
      <c r="F264" s="6">
        <v>10290629001</v>
      </c>
      <c r="G264" s="6" t="s">
        <v>416</v>
      </c>
      <c r="H264" s="15">
        <v>40226</v>
      </c>
      <c r="I264" s="16">
        <v>13</v>
      </c>
      <c r="J264" s="11" t="s">
        <v>1366</v>
      </c>
      <c r="K264" s="11">
        <v>9849425844</v>
      </c>
      <c r="L264" s="6" t="s">
        <v>1867</v>
      </c>
      <c r="M264" s="11">
        <v>9490829857</v>
      </c>
      <c r="N264" s="11" t="s">
        <v>1868</v>
      </c>
      <c r="O264" s="16">
        <v>349402511494</v>
      </c>
      <c r="P264" s="7" t="s">
        <v>1873</v>
      </c>
      <c r="Q264" s="7" t="s">
        <v>1525</v>
      </c>
      <c r="R264" s="6" t="s">
        <v>1526</v>
      </c>
    </row>
    <row r="265" spans="1:18" ht="63" x14ac:dyDescent="0.25">
      <c r="A265" s="11">
        <v>262</v>
      </c>
      <c r="B265" s="6" t="s">
        <v>184</v>
      </c>
      <c r="C265" s="6" t="s">
        <v>14</v>
      </c>
      <c r="D265" s="6" t="s">
        <v>36</v>
      </c>
      <c r="E265" s="6">
        <v>10290629</v>
      </c>
      <c r="F265" s="6">
        <v>10290629001</v>
      </c>
      <c r="G265" s="6" t="s">
        <v>184</v>
      </c>
      <c r="H265" s="15">
        <v>40179</v>
      </c>
      <c r="I265" s="16">
        <v>13</v>
      </c>
      <c r="J265" s="11" t="s">
        <v>1366</v>
      </c>
      <c r="K265" s="11">
        <v>9492560402</v>
      </c>
      <c r="L265" s="6" t="s">
        <v>1867</v>
      </c>
      <c r="M265" s="11">
        <v>9490829857</v>
      </c>
      <c r="N265" s="11" t="s">
        <v>1868</v>
      </c>
      <c r="O265" s="16">
        <v>452898999869</v>
      </c>
      <c r="P265" s="7" t="s">
        <v>1874</v>
      </c>
      <c r="Q265" s="7" t="s">
        <v>1525</v>
      </c>
      <c r="R265" s="6" t="s">
        <v>1526</v>
      </c>
    </row>
    <row r="266" spans="1:18" ht="78.75" x14ac:dyDescent="0.25">
      <c r="A266" s="11">
        <v>263</v>
      </c>
      <c r="B266" s="6" t="s">
        <v>771</v>
      </c>
      <c r="C266" s="6" t="s">
        <v>14</v>
      </c>
      <c r="D266" s="6" t="s">
        <v>36</v>
      </c>
      <c r="E266" s="6">
        <v>10290629</v>
      </c>
      <c r="F266" s="6">
        <v>10290629001</v>
      </c>
      <c r="G266" s="6" t="s">
        <v>771</v>
      </c>
      <c r="H266" s="15">
        <v>39083</v>
      </c>
      <c r="I266" s="16">
        <v>16</v>
      </c>
      <c r="J266" s="11" t="s">
        <v>1366</v>
      </c>
      <c r="K266" s="11">
        <v>9494109612</v>
      </c>
      <c r="L266" s="6" t="s">
        <v>1867</v>
      </c>
      <c r="M266" s="11">
        <v>9490829857</v>
      </c>
      <c r="N266" s="11" t="s">
        <v>1868</v>
      </c>
      <c r="O266" s="16">
        <v>971040340252</v>
      </c>
      <c r="P266" s="7" t="s">
        <v>1604</v>
      </c>
      <c r="Q266" s="7" t="s">
        <v>1525</v>
      </c>
      <c r="R266" s="6" t="s">
        <v>1361</v>
      </c>
    </row>
    <row r="267" spans="1:18" ht="78.75" x14ac:dyDescent="0.25">
      <c r="A267" s="11">
        <v>264</v>
      </c>
      <c r="B267" s="6" t="s">
        <v>415</v>
      </c>
      <c r="C267" s="6" t="s">
        <v>14</v>
      </c>
      <c r="D267" s="6" t="s">
        <v>36</v>
      </c>
      <c r="E267" s="6">
        <v>10290629</v>
      </c>
      <c r="F267" s="6">
        <v>10290629001</v>
      </c>
      <c r="G267" s="6" t="s">
        <v>415</v>
      </c>
      <c r="H267" s="15">
        <v>39086</v>
      </c>
      <c r="I267" s="16">
        <v>16</v>
      </c>
      <c r="J267" s="11" t="s">
        <v>1366</v>
      </c>
      <c r="K267" s="11">
        <v>9494109612</v>
      </c>
      <c r="L267" s="6" t="s">
        <v>1867</v>
      </c>
      <c r="M267" s="11">
        <v>9490829857</v>
      </c>
      <c r="N267" s="11" t="s">
        <v>1868</v>
      </c>
      <c r="O267" s="16">
        <v>741670484360</v>
      </c>
      <c r="P267" s="7" t="s">
        <v>1875</v>
      </c>
      <c r="Q267" s="7" t="s">
        <v>1525</v>
      </c>
      <c r="R267" s="6" t="s">
        <v>1361</v>
      </c>
    </row>
    <row r="268" spans="1:18" ht="63" x14ac:dyDescent="0.25">
      <c r="A268" s="11">
        <v>265</v>
      </c>
      <c r="B268" s="6" t="s">
        <v>1111</v>
      </c>
      <c r="C268" s="6" t="s">
        <v>14</v>
      </c>
      <c r="D268" s="6" t="s">
        <v>36</v>
      </c>
      <c r="E268" s="6">
        <v>10290629</v>
      </c>
      <c r="F268" s="6">
        <v>10290629001</v>
      </c>
      <c r="G268" s="6" t="s">
        <v>1111</v>
      </c>
      <c r="H268" s="15">
        <v>40179</v>
      </c>
      <c r="I268" s="16">
        <v>13</v>
      </c>
      <c r="J268" s="11" t="s">
        <v>1366</v>
      </c>
      <c r="K268" s="11">
        <v>9849425844</v>
      </c>
      <c r="L268" s="6" t="s">
        <v>1867</v>
      </c>
      <c r="M268" s="11">
        <v>9490829857</v>
      </c>
      <c r="N268" s="11" t="s">
        <v>1868</v>
      </c>
      <c r="O268" s="16">
        <v>825611712327</v>
      </c>
      <c r="P268" s="7" t="s">
        <v>1876</v>
      </c>
      <c r="Q268" s="7" t="s">
        <v>1877</v>
      </c>
      <c r="R268" s="6" t="s">
        <v>1400</v>
      </c>
    </row>
    <row r="269" spans="1:18" ht="78.75" x14ac:dyDescent="0.25">
      <c r="A269" s="11">
        <v>266</v>
      </c>
      <c r="B269" s="6" t="s">
        <v>254</v>
      </c>
      <c r="C269" s="6" t="s">
        <v>14</v>
      </c>
      <c r="D269" s="6" t="s">
        <v>36</v>
      </c>
      <c r="E269" s="6">
        <v>10290629</v>
      </c>
      <c r="F269" s="6">
        <v>10290629001</v>
      </c>
      <c r="G269" s="6" t="s">
        <v>254</v>
      </c>
      <c r="H269" s="15">
        <v>38718</v>
      </c>
      <c r="I269" s="16">
        <v>17</v>
      </c>
      <c r="J269" s="11" t="s">
        <v>1355</v>
      </c>
      <c r="K269" s="11">
        <v>9490102140</v>
      </c>
      <c r="L269" s="6" t="s">
        <v>1867</v>
      </c>
      <c r="M269" s="11">
        <v>9490829857</v>
      </c>
      <c r="N269" s="11" t="s">
        <v>1868</v>
      </c>
      <c r="O269" s="16">
        <v>266159837590</v>
      </c>
      <c r="P269" s="7" t="s">
        <v>1873</v>
      </c>
      <c r="Q269" s="7" t="s">
        <v>1525</v>
      </c>
      <c r="R269" s="6" t="s">
        <v>1361</v>
      </c>
    </row>
    <row r="270" spans="1:18" ht="63" x14ac:dyDescent="0.25">
      <c r="A270" s="11">
        <v>267</v>
      </c>
      <c r="B270" s="6" t="s">
        <v>1276</v>
      </c>
      <c r="C270" s="6" t="s">
        <v>14</v>
      </c>
      <c r="D270" s="6" t="s">
        <v>36</v>
      </c>
      <c r="E270" s="6">
        <v>10290629</v>
      </c>
      <c r="F270" s="6">
        <v>10290629001</v>
      </c>
      <c r="G270" s="6" t="s">
        <v>1276</v>
      </c>
      <c r="H270" s="15">
        <v>40179</v>
      </c>
      <c r="I270" s="16">
        <v>13</v>
      </c>
      <c r="J270" s="11" t="s">
        <v>1355</v>
      </c>
      <c r="K270" s="11">
        <v>8179809022</v>
      </c>
      <c r="L270" s="6" t="s">
        <v>1867</v>
      </c>
      <c r="M270" s="11">
        <v>9490829857</v>
      </c>
      <c r="N270" s="11" t="s">
        <v>1868</v>
      </c>
      <c r="O270" s="16">
        <v>868397804863</v>
      </c>
      <c r="P270" s="7" t="s">
        <v>1878</v>
      </c>
      <c r="Q270" s="7" t="s">
        <v>1525</v>
      </c>
      <c r="R270" s="6" t="s">
        <v>1526</v>
      </c>
    </row>
    <row r="271" spans="1:18" ht="63" x14ac:dyDescent="0.25">
      <c r="A271" s="11">
        <v>268</v>
      </c>
      <c r="B271" s="6" t="s">
        <v>1319</v>
      </c>
      <c r="C271" s="6" t="s">
        <v>14</v>
      </c>
      <c r="D271" s="6" t="s">
        <v>36</v>
      </c>
      <c r="E271" s="6">
        <v>10290629</v>
      </c>
      <c r="F271" s="6">
        <v>10290629001</v>
      </c>
      <c r="G271" s="6" t="s">
        <v>1319</v>
      </c>
      <c r="H271" s="15">
        <v>40179</v>
      </c>
      <c r="I271" s="16">
        <v>13</v>
      </c>
      <c r="J271" s="11" t="s">
        <v>1366</v>
      </c>
      <c r="K271" s="11">
        <v>8179809022</v>
      </c>
      <c r="L271" s="6" t="s">
        <v>1867</v>
      </c>
      <c r="M271" s="11">
        <v>9490829857</v>
      </c>
      <c r="N271" s="11" t="s">
        <v>1868</v>
      </c>
      <c r="O271" s="16">
        <v>240124254694</v>
      </c>
      <c r="P271" s="7" t="s">
        <v>1879</v>
      </c>
      <c r="Q271" s="7" t="s">
        <v>1525</v>
      </c>
      <c r="R271" s="6" t="s">
        <v>1526</v>
      </c>
    </row>
    <row r="272" spans="1:18" ht="63" x14ac:dyDescent="0.25">
      <c r="A272" s="11">
        <v>269</v>
      </c>
      <c r="B272" s="6" t="s">
        <v>1006</v>
      </c>
      <c r="C272" s="6" t="s">
        <v>14</v>
      </c>
      <c r="D272" s="6" t="s">
        <v>36</v>
      </c>
      <c r="E272" s="6">
        <v>10290629</v>
      </c>
      <c r="F272" s="6">
        <v>10290629001</v>
      </c>
      <c r="G272" s="6" t="s">
        <v>1006</v>
      </c>
      <c r="H272" s="15">
        <v>40179</v>
      </c>
      <c r="I272" s="16">
        <v>13</v>
      </c>
      <c r="J272" s="11" t="s">
        <v>1355</v>
      </c>
      <c r="K272" s="11">
        <v>8179809022</v>
      </c>
      <c r="L272" s="6" t="s">
        <v>1867</v>
      </c>
      <c r="M272" s="11">
        <v>9490829857</v>
      </c>
      <c r="N272" s="11" t="s">
        <v>1868</v>
      </c>
      <c r="O272" s="16">
        <v>261429521339</v>
      </c>
      <c r="P272" s="7" t="s">
        <v>1880</v>
      </c>
      <c r="Q272" s="7" t="s">
        <v>1525</v>
      </c>
      <c r="R272" s="6" t="s">
        <v>1526</v>
      </c>
    </row>
    <row r="273" spans="1:18" ht="78.75" x14ac:dyDescent="0.25">
      <c r="A273" s="11">
        <v>270</v>
      </c>
      <c r="B273" s="6" t="s">
        <v>1028</v>
      </c>
      <c r="C273" s="6" t="s">
        <v>14</v>
      </c>
      <c r="D273" s="6" t="s">
        <v>36</v>
      </c>
      <c r="E273" s="6">
        <v>10290629</v>
      </c>
      <c r="F273" s="6">
        <v>10290629001</v>
      </c>
      <c r="G273" s="6" t="s">
        <v>1028</v>
      </c>
      <c r="H273" s="15">
        <v>39390</v>
      </c>
      <c r="I273" s="16">
        <v>16</v>
      </c>
      <c r="J273" s="11" t="s">
        <v>1366</v>
      </c>
      <c r="K273" s="11">
        <v>9494101240</v>
      </c>
      <c r="L273" s="6" t="s">
        <v>1867</v>
      </c>
      <c r="M273" s="11">
        <v>9490829857</v>
      </c>
      <c r="N273" s="11" t="s">
        <v>1868</v>
      </c>
      <c r="O273" s="16">
        <v>593148498610</v>
      </c>
      <c r="P273" s="7" t="s">
        <v>1881</v>
      </c>
      <c r="Q273" s="7" t="s">
        <v>1722</v>
      </c>
      <c r="R273" s="6" t="s">
        <v>1361</v>
      </c>
    </row>
    <row r="274" spans="1:18" ht="78.75" x14ac:dyDescent="0.25">
      <c r="A274" s="11">
        <v>271</v>
      </c>
      <c r="B274" s="6" t="s">
        <v>1286</v>
      </c>
      <c r="C274" s="6" t="s">
        <v>14</v>
      </c>
      <c r="D274" s="6" t="s">
        <v>36</v>
      </c>
      <c r="E274" s="6">
        <v>10290629</v>
      </c>
      <c r="F274" s="6">
        <v>10290629002</v>
      </c>
      <c r="G274" s="6" t="s">
        <v>1286</v>
      </c>
      <c r="H274" s="15">
        <v>39083</v>
      </c>
      <c r="I274" s="16">
        <v>16</v>
      </c>
      <c r="J274" s="11" t="s">
        <v>1366</v>
      </c>
      <c r="K274" s="11">
        <v>7032592873</v>
      </c>
      <c r="L274" s="6" t="s">
        <v>1882</v>
      </c>
      <c r="M274" s="11">
        <v>7337585224</v>
      </c>
      <c r="N274" s="11" t="s">
        <v>1552</v>
      </c>
      <c r="O274" s="16" t="s">
        <v>1552</v>
      </c>
      <c r="P274" s="7" t="s">
        <v>1552</v>
      </c>
      <c r="Q274" s="7" t="s">
        <v>1552</v>
      </c>
      <c r="R274" s="6" t="s">
        <v>1361</v>
      </c>
    </row>
    <row r="275" spans="1:18" ht="78.75" x14ac:dyDescent="0.25">
      <c r="A275" s="11">
        <v>272</v>
      </c>
      <c r="B275" s="6" t="s">
        <v>515</v>
      </c>
      <c r="C275" s="6" t="s">
        <v>14</v>
      </c>
      <c r="D275" s="6" t="s">
        <v>36</v>
      </c>
      <c r="E275" s="6">
        <v>10290629</v>
      </c>
      <c r="F275" s="6">
        <v>10290629002</v>
      </c>
      <c r="G275" s="6" t="s">
        <v>515</v>
      </c>
      <c r="H275" s="15">
        <v>38857</v>
      </c>
      <c r="I275" s="16">
        <v>17</v>
      </c>
      <c r="J275" s="11" t="s">
        <v>1355</v>
      </c>
      <c r="K275" s="11">
        <v>9676365275</v>
      </c>
      <c r="L275" s="6" t="s">
        <v>1882</v>
      </c>
      <c r="M275" s="11">
        <v>7337585224</v>
      </c>
      <c r="N275" s="11" t="s">
        <v>1552</v>
      </c>
      <c r="O275" s="16" t="s">
        <v>1552</v>
      </c>
      <c r="P275" s="7" t="s">
        <v>1552</v>
      </c>
      <c r="Q275" s="7" t="s">
        <v>1552</v>
      </c>
      <c r="R275" s="6" t="s">
        <v>1361</v>
      </c>
    </row>
    <row r="276" spans="1:18" ht="78.75" x14ac:dyDescent="0.25">
      <c r="A276" s="11">
        <v>273</v>
      </c>
      <c r="B276" s="6" t="s">
        <v>1281</v>
      </c>
      <c r="C276" s="6" t="s">
        <v>14</v>
      </c>
      <c r="D276" s="6" t="s">
        <v>36</v>
      </c>
      <c r="E276" s="6">
        <v>10290629</v>
      </c>
      <c r="F276" s="6">
        <v>10290629002</v>
      </c>
      <c r="G276" s="6" t="s">
        <v>1281</v>
      </c>
      <c r="H276" s="15">
        <v>39207</v>
      </c>
      <c r="I276" s="16">
        <v>16</v>
      </c>
      <c r="J276" s="11" t="s">
        <v>1355</v>
      </c>
      <c r="K276" s="11">
        <v>9676365275</v>
      </c>
      <c r="L276" s="6" t="s">
        <v>1882</v>
      </c>
      <c r="M276" s="11">
        <v>7337585224</v>
      </c>
      <c r="N276" s="11" t="s">
        <v>1552</v>
      </c>
      <c r="O276" s="16" t="s">
        <v>1552</v>
      </c>
      <c r="P276" s="7" t="s">
        <v>1552</v>
      </c>
      <c r="Q276" s="7" t="s">
        <v>1552</v>
      </c>
      <c r="R276" s="6" t="s">
        <v>1361</v>
      </c>
    </row>
    <row r="277" spans="1:18" ht="63" x14ac:dyDescent="0.25">
      <c r="A277" s="11">
        <v>274</v>
      </c>
      <c r="B277" s="6" t="s">
        <v>1249</v>
      </c>
      <c r="C277" s="6" t="s">
        <v>14</v>
      </c>
      <c r="D277" s="6" t="s">
        <v>36</v>
      </c>
      <c r="E277" s="6">
        <v>10290629</v>
      </c>
      <c r="F277" s="6">
        <v>10290629002</v>
      </c>
      <c r="G277" s="6" t="s">
        <v>1249</v>
      </c>
      <c r="H277" s="15">
        <v>40179</v>
      </c>
      <c r="I277" s="16">
        <v>13</v>
      </c>
      <c r="J277" s="11" t="s">
        <v>1355</v>
      </c>
      <c r="K277" s="11">
        <v>7032552470</v>
      </c>
      <c r="L277" s="6" t="s">
        <v>1882</v>
      </c>
      <c r="M277" s="11">
        <v>7337585224</v>
      </c>
      <c r="N277" s="11" t="s">
        <v>1552</v>
      </c>
      <c r="O277" s="16" t="s">
        <v>1552</v>
      </c>
      <c r="P277" s="7" t="s">
        <v>1552</v>
      </c>
      <c r="Q277" s="7" t="s">
        <v>1552</v>
      </c>
      <c r="R277" s="6" t="s">
        <v>1526</v>
      </c>
    </row>
    <row r="278" spans="1:18" ht="63" x14ac:dyDescent="0.25">
      <c r="A278" s="11">
        <v>275</v>
      </c>
      <c r="B278" s="6" t="s">
        <v>295</v>
      </c>
      <c r="C278" s="6" t="s">
        <v>14</v>
      </c>
      <c r="D278" s="6" t="s">
        <v>36</v>
      </c>
      <c r="E278" s="6">
        <v>10290629</v>
      </c>
      <c r="F278" s="6">
        <v>10290629002</v>
      </c>
      <c r="G278" s="6" t="s">
        <v>295</v>
      </c>
      <c r="H278" s="15">
        <v>39814</v>
      </c>
      <c r="I278" s="16">
        <v>14</v>
      </c>
      <c r="J278" s="11" t="s">
        <v>1366</v>
      </c>
      <c r="K278" s="11">
        <v>9963185073</v>
      </c>
      <c r="L278" s="6" t="s">
        <v>1882</v>
      </c>
      <c r="M278" s="11">
        <v>7337585224</v>
      </c>
      <c r="N278" s="11" t="s">
        <v>1552</v>
      </c>
      <c r="O278" s="16" t="s">
        <v>1552</v>
      </c>
      <c r="P278" s="7" t="s">
        <v>1552</v>
      </c>
      <c r="Q278" s="7" t="s">
        <v>1552</v>
      </c>
      <c r="R278" s="6" t="s">
        <v>1526</v>
      </c>
    </row>
    <row r="279" spans="1:18" ht="63" x14ac:dyDescent="0.25">
      <c r="A279" s="11">
        <v>276</v>
      </c>
      <c r="B279" s="6" t="s">
        <v>1201</v>
      </c>
      <c r="C279" s="6" t="s">
        <v>14</v>
      </c>
      <c r="D279" s="6" t="s">
        <v>36</v>
      </c>
      <c r="E279" s="6">
        <v>10290629</v>
      </c>
      <c r="F279" s="6">
        <v>10290629003</v>
      </c>
      <c r="G279" s="6" t="s">
        <v>1201</v>
      </c>
      <c r="H279" s="15">
        <v>40897</v>
      </c>
      <c r="I279" s="16">
        <v>12</v>
      </c>
      <c r="J279" s="11" t="s">
        <v>1366</v>
      </c>
      <c r="K279" s="11">
        <v>9492791339</v>
      </c>
      <c r="L279" s="6" t="s">
        <v>1883</v>
      </c>
      <c r="M279" s="11">
        <v>9160604019</v>
      </c>
      <c r="N279" s="11" t="s">
        <v>1884</v>
      </c>
      <c r="O279" s="16">
        <v>643941774019</v>
      </c>
      <c r="P279" s="7" t="s">
        <v>1885</v>
      </c>
      <c r="Q279" s="7" t="s">
        <v>1525</v>
      </c>
      <c r="R279" s="6" t="s">
        <v>1526</v>
      </c>
    </row>
    <row r="280" spans="1:18" ht="63" x14ac:dyDescent="0.25">
      <c r="A280" s="11">
        <v>277</v>
      </c>
      <c r="B280" s="6" t="s">
        <v>847</v>
      </c>
      <c r="C280" s="6" t="s">
        <v>14</v>
      </c>
      <c r="D280" s="6" t="s">
        <v>36</v>
      </c>
      <c r="E280" s="6">
        <v>10290629</v>
      </c>
      <c r="F280" s="6">
        <v>10290629003</v>
      </c>
      <c r="G280" s="6" t="s">
        <v>847</v>
      </c>
      <c r="H280" s="15">
        <v>40532</v>
      </c>
      <c r="I280" s="16">
        <v>13</v>
      </c>
      <c r="J280" s="11" t="s">
        <v>1366</v>
      </c>
      <c r="K280" s="11">
        <v>8985137121</v>
      </c>
      <c r="L280" s="6" t="s">
        <v>1883</v>
      </c>
      <c r="M280" s="11">
        <v>9160604019</v>
      </c>
      <c r="N280" s="11" t="s">
        <v>1884</v>
      </c>
      <c r="O280" s="16">
        <v>244141368458</v>
      </c>
      <c r="P280" s="7" t="s">
        <v>1886</v>
      </c>
      <c r="Q280" s="7" t="s">
        <v>1705</v>
      </c>
      <c r="R280" s="6" t="s">
        <v>1400</v>
      </c>
    </row>
    <row r="281" spans="1:18" ht="63" x14ac:dyDescent="0.25">
      <c r="A281" s="11">
        <v>278</v>
      </c>
      <c r="B281" s="6" t="s">
        <v>1074</v>
      </c>
      <c r="C281" s="6" t="s">
        <v>14</v>
      </c>
      <c r="D281" s="6" t="s">
        <v>36</v>
      </c>
      <c r="E281" s="6">
        <v>10290629</v>
      </c>
      <c r="F281" s="6">
        <v>10290629003</v>
      </c>
      <c r="G281" s="6" t="s">
        <v>1074</v>
      </c>
      <c r="H281" s="15">
        <v>39071</v>
      </c>
      <c r="I281" s="16">
        <v>17</v>
      </c>
      <c r="J281" s="11" t="s">
        <v>1355</v>
      </c>
      <c r="K281" s="11">
        <v>9495791339</v>
      </c>
      <c r="L281" s="6" t="s">
        <v>1883</v>
      </c>
      <c r="M281" s="11">
        <v>9160604019</v>
      </c>
      <c r="N281" s="11" t="s">
        <v>1884</v>
      </c>
      <c r="O281" s="16">
        <v>577060048622</v>
      </c>
      <c r="P281" s="7" t="s">
        <v>1887</v>
      </c>
      <c r="Q281" s="7" t="s">
        <v>1640</v>
      </c>
      <c r="R281" s="6" t="s">
        <v>1400</v>
      </c>
    </row>
    <row r="282" spans="1:18" ht="78.75" x14ac:dyDescent="0.25">
      <c r="A282" s="11">
        <v>279</v>
      </c>
      <c r="B282" s="6" t="s">
        <v>917</v>
      </c>
      <c r="C282" s="6" t="s">
        <v>14</v>
      </c>
      <c r="D282" s="6" t="s">
        <v>36</v>
      </c>
      <c r="E282" s="6">
        <v>10290629</v>
      </c>
      <c r="F282" s="6">
        <v>10290629003</v>
      </c>
      <c r="G282" s="6" t="s">
        <v>917</v>
      </c>
      <c r="H282" s="15">
        <v>40179</v>
      </c>
      <c r="I282" s="16">
        <v>13</v>
      </c>
      <c r="J282" s="11" t="s">
        <v>1366</v>
      </c>
      <c r="K282" s="11"/>
      <c r="L282" s="6" t="s">
        <v>1883</v>
      </c>
      <c r="M282" s="11">
        <v>9160604019</v>
      </c>
      <c r="N282" s="11" t="s">
        <v>1884</v>
      </c>
      <c r="O282" s="16">
        <v>909128743534</v>
      </c>
      <c r="P282" s="7" t="s">
        <v>1449</v>
      </c>
      <c r="Q282" s="7" t="s">
        <v>1722</v>
      </c>
      <c r="R282" s="6" t="s">
        <v>1361</v>
      </c>
    </row>
    <row r="283" spans="1:18" ht="78.75" x14ac:dyDescent="0.25">
      <c r="A283" s="11">
        <v>280</v>
      </c>
      <c r="B283" s="6" t="s">
        <v>46</v>
      </c>
      <c r="C283" s="6" t="s">
        <v>14</v>
      </c>
      <c r="D283" s="6" t="s">
        <v>36</v>
      </c>
      <c r="E283" s="6">
        <v>10290629</v>
      </c>
      <c r="F283" s="6">
        <v>10290629003</v>
      </c>
      <c r="G283" s="6" t="s">
        <v>46</v>
      </c>
      <c r="H283" s="15">
        <v>40168</v>
      </c>
      <c r="I283" s="16">
        <v>14</v>
      </c>
      <c r="J283" s="11" t="s">
        <v>1355</v>
      </c>
      <c r="K283" s="11">
        <v>9492791339</v>
      </c>
      <c r="L283" s="6" t="s">
        <v>1883</v>
      </c>
      <c r="M283" s="11">
        <v>9160604019</v>
      </c>
      <c r="N283" s="11" t="s">
        <v>1884</v>
      </c>
      <c r="O283" s="16">
        <v>446993558292</v>
      </c>
      <c r="P283" s="7" t="s">
        <v>1888</v>
      </c>
      <c r="Q283" s="7" t="s">
        <v>1722</v>
      </c>
      <c r="R283" s="6" t="s">
        <v>1361</v>
      </c>
    </row>
    <row r="284" spans="1:18" ht="63" x14ac:dyDescent="0.25">
      <c r="A284" s="11">
        <v>281</v>
      </c>
      <c r="B284" s="6" t="s">
        <v>1295</v>
      </c>
      <c r="C284" s="6" t="s">
        <v>14</v>
      </c>
      <c r="D284" s="6" t="s">
        <v>36</v>
      </c>
      <c r="E284" s="6">
        <v>10290629</v>
      </c>
      <c r="F284" s="6">
        <v>10290629003</v>
      </c>
      <c r="G284" s="6" t="s">
        <v>1295</v>
      </c>
      <c r="H284" s="15">
        <v>39653</v>
      </c>
      <c r="I284" s="16">
        <v>15</v>
      </c>
      <c r="J284" s="11" t="s">
        <v>1355</v>
      </c>
      <c r="K284" s="11">
        <v>9490027720</v>
      </c>
      <c r="L284" s="6" t="s">
        <v>1883</v>
      </c>
      <c r="M284" s="11">
        <v>9160604019</v>
      </c>
      <c r="N284" s="11" t="s">
        <v>1884</v>
      </c>
      <c r="O284" s="16">
        <v>765041166755</v>
      </c>
      <c r="P284" s="7" t="s">
        <v>1889</v>
      </c>
      <c r="Q284" s="7" t="s">
        <v>1640</v>
      </c>
      <c r="R284" s="6" t="s">
        <v>1400</v>
      </c>
    </row>
    <row r="285" spans="1:18" ht="63" x14ac:dyDescent="0.25">
      <c r="A285" s="11">
        <v>282</v>
      </c>
      <c r="B285" s="6" t="s">
        <v>644</v>
      </c>
      <c r="C285" s="6" t="s">
        <v>14</v>
      </c>
      <c r="D285" s="6" t="s">
        <v>36</v>
      </c>
      <c r="E285" s="6">
        <v>10290629</v>
      </c>
      <c r="F285" s="6">
        <v>10290629003</v>
      </c>
      <c r="G285" s="6" t="s">
        <v>644</v>
      </c>
      <c r="H285" s="15">
        <v>39448</v>
      </c>
      <c r="I285" s="16">
        <v>15</v>
      </c>
      <c r="J285" s="11" t="s">
        <v>1355</v>
      </c>
      <c r="K285" s="11">
        <v>9492791339</v>
      </c>
      <c r="L285" s="6" t="s">
        <v>1883</v>
      </c>
      <c r="M285" s="11">
        <v>9160604019</v>
      </c>
      <c r="N285" s="11" t="s">
        <v>1884</v>
      </c>
      <c r="O285" s="16">
        <v>511515015555</v>
      </c>
      <c r="P285" s="7" t="s">
        <v>1890</v>
      </c>
      <c r="Q285" s="7" t="s">
        <v>1525</v>
      </c>
      <c r="R285" s="6" t="s">
        <v>1526</v>
      </c>
    </row>
    <row r="286" spans="1:18" ht="63" x14ac:dyDescent="0.25">
      <c r="A286" s="11">
        <v>283</v>
      </c>
      <c r="B286" s="6" t="s">
        <v>471</v>
      </c>
      <c r="C286" s="6" t="s">
        <v>14</v>
      </c>
      <c r="D286" s="6" t="s">
        <v>36</v>
      </c>
      <c r="E286" s="6">
        <v>10290629</v>
      </c>
      <c r="F286" s="6">
        <v>10290629003</v>
      </c>
      <c r="G286" s="6" t="s">
        <v>471</v>
      </c>
      <c r="H286" s="15">
        <v>40179</v>
      </c>
      <c r="I286" s="16">
        <v>13</v>
      </c>
      <c r="J286" s="11" t="s">
        <v>1366</v>
      </c>
      <c r="K286" s="11"/>
      <c r="L286" s="6" t="s">
        <v>1883</v>
      </c>
      <c r="M286" s="11">
        <v>9160604019</v>
      </c>
      <c r="N286" s="11" t="s">
        <v>1884</v>
      </c>
      <c r="O286" s="16">
        <v>925496871216</v>
      </c>
      <c r="P286" s="7" t="s">
        <v>1891</v>
      </c>
      <c r="Q286" s="7" t="s">
        <v>1525</v>
      </c>
      <c r="R286" s="6" t="s">
        <v>1526</v>
      </c>
    </row>
    <row r="287" spans="1:18" ht="63" x14ac:dyDescent="0.25">
      <c r="A287" s="11">
        <v>284</v>
      </c>
      <c r="B287" s="6" t="s">
        <v>869</v>
      </c>
      <c r="C287" s="6" t="s">
        <v>14</v>
      </c>
      <c r="D287" s="6" t="s">
        <v>36</v>
      </c>
      <c r="E287" s="6">
        <v>10290629</v>
      </c>
      <c r="F287" s="6">
        <v>10290629003</v>
      </c>
      <c r="G287" s="6" t="s">
        <v>869</v>
      </c>
      <c r="H287" s="15">
        <v>39754</v>
      </c>
      <c r="I287" s="16">
        <v>15</v>
      </c>
      <c r="J287" s="11" t="s">
        <v>1366</v>
      </c>
      <c r="K287" s="11">
        <v>9492791339</v>
      </c>
      <c r="L287" s="6" t="s">
        <v>1883</v>
      </c>
      <c r="M287" s="11">
        <v>9160604019</v>
      </c>
      <c r="N287" s="11" t="s">
        <v>1884</v>
      </c>
      <c r="O287" s="16">
        <v>703797685097</v>
      </c>
      <c r="P287" s="7" t="s">
        <v>1892</v>
      </c>
      <c r="Q287" s="7" t="s">
        <v>1525</v>
      </c>
      <c r="R287" s="6" t="s">
        <v>1526</v>
      </c>
    </row>
    <row r="288" spans="1:18" ht="63" x14ac:dyDescent="0.25">
      <c r="A288" s="11">
        <v>285</v>
      </c>
      <c r="B288" s="6" t="s">
        <v>469</v>
      </c>
      <c r="C288" s="6" t="s">
        <v>14</v>
      </c>
      <c r="D288" s="6" t="s">
        <v>36</v>
      </c>
      <c r="E288" s="6">
        <v>10290629</v>
      </c>
      <c r="F288" s="6">
        <v>10290629005</v>
      </c>
      <c r="G288" s="6" t="s">
        <v>469</v>
      </c>
      <c r="H288" s="15">
        <v>39728</v>
      </c>
      <c r="I288" s="16">
        <v>15</v>
      </c>
      <c r="J288" s="11" t="s">
        <v>1355</v>
      </c>
      <c r="K288" s="11"/>
      <c r="L288" s="6" t="s">
        <v>1893</v>
      </c>
      <c r="M288" s="11">
        <v>9491602805</v>
      </c>
      <c r="N288" s="11" t="s">
        <v>1884</v>
      </c>
      <c r="O288" s="16">
        <v>386263629305</v>
      </c>
      <c r="P288" s="7" t="s">
        <v>1894</v>
      </c>
      <c r="Q288" s="7" t="s">
        <v>1525</v>
      </c>
      <c r="R288" s="6" t="s">
        <v>1526</v>
      </c>
    </row>
    <row r="289" spans="1:18" ht="63" x14ac:dyDescent="0.25">
      <c r="A289" s="11">
        <v>286</v>
      </c>
      <c r="B289" s="6" t="s">
        <v>420</v>
      </c>
      <c r="C289" s="6" t="s">
        <v>14</v>
      </c>
      <c r="D289" s="6" t="s">
        <v>36</v>
      </c>
      <c r="E289" s="6">
        <v>10290629</v>
      </c>
      <c r="F289" s="6">
        <v>10290629005</v>
      </c>
      <c r="G289" s="6" t="s">
        <v>420</v>
      </c>
      <c r="H289" s="15">
        <v>40179</v>
      </c>
      <c r="I289" s="16">
        <v>13</v>
      </c>
      <c r="J289" s="11" t="s">
        <v>1355</v>
      </c>
      <c r="K289" s="11">
        <v>9999999999</v>
      </c>
      <c r="L289" s="6" t="s">
        <v>1893</v>
      </c>
      <c r="M289" s="11">
        <v>9491602805</v>
      </c>
      <c r="N289" s="11" t="s">
        <v>1884</v>
      </c>
      <c r="O289" s="16">
        <v>459529740375</v>
      </c>
      <c r="P289" s="7" t="s">
        <v>1895</v>
      </c>
      <c r="Q289" s="7" t="s">
        <v>1525</v>
      </c>
      <c r="R289" s="6" t="s">
        <v>1526</v>
      </c>
    </row>
    <row r="290" spans="1:18" ht="63" x14ac:dyDescent="0.25">
      <c r="A290" s="11">
        <v>287</v>
      </c>
      <c r="B290" s="6" t="s">
        <v>565</v>
      </c>
      <c r="C290" s="6" t="s">
        <v>14</v>
      </c>
      <c r="D290" s="6" t="s">
        <v>36</v>
      </c>
      <c r="E290" s="6">
        <v>10290629</v>
      </c>
      <c r="F290" s="6">
        <v>10290629005</v>
      </c>
      <c r="G290" s="6" t="s">
        <v>565</v>
      </c>
      <c r="H290" s="15">
        <v>39685</v>
      </c>
      <c r="I290" s="16">
        <v>15</v>
      </c>
      <c r="J290" s="11" t="s">
        <v>1355</v>
      </c>
      <c r="K290" s="11">
        <v>9491780903</v>
      </c>
      <c r="L290" s="6" t="s">
        <v>1893</v>
      </c>
      <c r="M290" s="11">
        <v>9491602805</v>
      </c>
      <c r="N290" s="11" t="s">
        <v>1884</v>
      </c>
      <c r="O290" s="16">
        <v>649706623565</v>
      </c>
      <c r="P290" s="7" t="s">
        <v>1896</v>
      </c>
      <c r="Q290" s="7" t="s">
        <v>1525</v>
      </c>
      <c r="R290" s="6" t="s">
        <v>1526</v>
      </c>
    </row>
    <row r="291" spans="1:18" ht="63" x14ac:dyDescent="0.25">
      <c r="A291" s="11">
        <v>288</v>
      </c>
      <c r="B291" s="6" t="s">
        <v>1041</v>
      </c>
      <c r="C291" s="6" t="s">
        <v>14</v>
      </c>
      <c r="D291" s="6" t="s">
        <v>36</v>
      </c>
      <c r="E291" s="6">
        <v>10290629</v>
      </c>
      <c r="F291" s="6">
        <v>10290629005</v>
      </c>
      <c r="G291" s="6" t="s">
        <v>1041</v>
      </c>
      <c r="H291" s="15">
        <v>39448</v>
      </c>
      <c r="I291" s="16">
        <v>15</v>
      </c>
      <c r="J291" s="11" t="s">
        <v>1355</v>
      </c>
      <c r="K291" s="11">
        <v>6300251543</v>
      </c>
      <c r="L291" s="6" t="s">
        <v>1893</v>
      </c>
      <c r="M291" s="11">
        <v>9491602805</v>
      </c>
      <c r="N291" s="11" t="s">
        <v>1884</v>
      </c>
      <c r="O291" s="16" t="s">
        <v>1552</v>
      </c>
      <c r="P291" s="7" t="s">
        <v>1888</v>
      </c>
      <c r="Q291" s="7" t="s">
        <v>1525</v>
      </c>
      <c r="R291" s="6" t="s">
        <v>1526</v>
      </c>
    </row>
    <row r="292" spans="1:18" ht="78.75" x14ac:dyDescent="0.25">
      <c r="A292" s="11">
        <v>289</v>
      </c>
      <c r="B292" s="6" t="s">
        <v>269</v>
      </c>
      <c r="C292" s="6" t="s">
        <v>14</v>
      </c>
      <c r="D292" s="6" t="s">
        <v>36</v>
      </c>
      <c r="E292" s="6">
        <v>10290629</v>
      </c>
      <c r="F292" s="6">
        <v>10290629005</v>
      </c>
      <c r="G292" s="6" t="s">
        <v>269</v>
      </c>
      <c r="H292" s="15">
        <v>38855</v>
      </c>
      <c r="I292" s="16">
        <v>17</v>
      </c>
      <c r="J292" s="11" t="s">
        <v>1355</v>
      </c>
      <c r="K292" s="11">
        <v>9999999999</v>
      </c>
      <c r="L292" s="6" t="s">
        <v>1893</v>
      </c>
      <c r="M292" s="11">
        <v>9491602805</v>
      </c>
      <c r="N292" s="11" t="s">
        <v>1884</v>
      </c>
      <c r="O292" s="16">
        <v>485627144650</v>
      </c>
      <c r="P292" s="7" t="s">
        <v>1897</v>
      </c>
      <c r="Q292" s="7" t="s">
        <v>1525</v>
      </c>
      <c r="R292" s="6" t="s">
        <v>1361</v>
      </c>
    </row>
    <row r="293" spans="1:18" ht="78.75" x14ac:dyDescent="0.25">
      <c r="A293" s="11">
        <v>290</v>
      </c>
      <c r="B293" s="6" t="s">
        <v>753</v>
      </c>
      <c r="C293" s="6" t="s">
        <v>14</v>
      </c>
      <c r="D293" s="6" t="s">
        <v>36</v>
      </c>
      <c r="E293" s="6">
        <v>10290629</v>
      </c>
      <c r="F293" s="6">
        <v>10290629005</v>
      </c>
      <c r="G293" s="6" t="s">
        <v>753</v>
      </c>
      <c r="H293" s="15">
        <v>38707</v>
      </c>
      <c r="I293" s="16">
        <v>18</v>
      </c>
      <c r="J293" s="11" t="s">
        <v>1355</v>
      </c>
      <c r="K293" s="11">
        <v>9495791339</v>
      </c>
      <c r="L293" s="6" t="s">
        <v>1893</v>
      </c>
      <c r="M293" s="11">
        <v>9491602805</v>
      </c>
      <c r="N293" s="11" t="s">
        <v>1884</v>
      </c>
      <c r="O293" s="16" t="s">
        <v>1552</v>
      </c>
      <c r="P293" s="7" t="s">
        <v>1888</v>
      </c>
      <c r="Q293" s="7" t="s">
        <v>1525</v>
      </c>
      <c r="R293" s="6" t="s">
        <v>1361</v>
      </c>
    </row>
    <row r="294" spans="1:18" ht="63" x14ac:dyDescent="0.25">
      <c r="A294" s="11">
        <v>291</v>
      </c>
      <c r="B294" s="6" t="s">
        <v>220</v>
      </c>
      <c r="C294" s="6" t="s">
        <v>14</v>
      </c>
      <c r="D294" s="6" t="s">
        <v>36</v>
      </c>
      <c r="E294" s="6">
        <v>10290629</v>
      </c>
      <c r="F294" s="6">
        <v>10290629005</v>
      </c>
      <c r="G294" s="6" t="s">
        <v>220</v>
      </c>
      <c r="H294" s="15">
        <v>39606</v>
      </c>
      <c r="I294" s="16">
        <v>15</v>
      </c>
      <c r="J294" s="11" t="s">
        <v>1366</v>
      </c>
      <c r="K294" s="11"/>
      <c r="L294" s="6" t="s">
        <v>1893</v>
      </c>
      <c r="M294" s="11">
        <v>9491602805</v>
      </c>
      <c r="N294" s="11" t="s">
        <v>1884</v>
      </c>
      <c r="O294" s="16">
        <v>441575655324</v>
      </c>
      <c r="P294" s="7" t="s">
        <v>1898</v>
      </c>
      <c r="Q294" s="7" t="s">
        <v>1705</v>
      </c>
      <c r="R294" s="6" t="s">
        <v>1400</v>
      </c>
    </row>
    <row r="295" spans="1:18" ht="78.75" x14ac:dyDescent="0.25">
      <c r="A295" s="11">
        <v>292</v>
      </c>
      <c r="B295" s="6" t="s">
        <v>611</v>
      </c>
      <c r="C295" s="6" t="s">
        <v>14</v>
      </c>
      <c r="D295" s="6" t="s">
        <v>36</v>
      </c>
      <c r="E295" s="6">
        <v>10290629</v>
      </c>
      <c r="F295" s="6">
        <v>10290629008</v>
      </c>
      <c r="G295" s="6" t="s">
        <v>611</v>
      </c>
      <c r="H295" s="15">
        <v>39225</v>
      </c>
      <c r="I295" s="16">
        <v>16</v>
      </c>
      <c r="J295" s="11" t="s">
        <v>1366</v>
      </c>
      <c r="K295" s="11">
        <v>8897896570</v>
      </c>
      <c r="L295" s="6" t="s">
        <v>1899</v>
      </c>
      <c r="M295" s="11">
        <v>9441937440</v>
      </c>
      <c r="N295" s="11" t="s">
        <v>1868</v>
      </c>
      <c r="O295" s="16">
        <v>725892654737</v>
      </c>
      <c r="P295" s="7" t="s">
        <v>1900</v>
      </c>
      <c r="Q295" s="7" t="s">
        <v>1525</v>
      </c>
      <c r="R295" s="6" t="s">
        <v>1361</v>
      </c>
    </row>
    <row r="296" spans="1:18" ht="63" x14ac:dyDescent="0.25">
      <c r="A296" s="11">
        <v>293</v>
      </c>
      <c r="B296" s="6" t="s">
        <v>457</v>
      </c>
      <c r="C296" s="6" t="s">
        <v>14</v>
      </c>
      <c r="D296" s="6" t="s">
        <v>36</v>
      </c>
      <c r="E296" s="6">
        <v>10290629</v>
      </c>
      <c r="F296" s="6">
        <v>10290629008</v>
      </c>
      <c r="G296" s="6" t="s">
        <v>457</v>
      </c>
      <c r="H296" s="15">
        <v>43320</v>
      </c>
      <c r="I296" s="16">
        <v>5</v>
      </c>
      <c r="J296" s="11" t="s">
        <v>1355</v>
      </c>
      <c r="K296" s="11">
        <v>9441937440</v>
      </c>
      <c r="L296" s="6" t="s">
        <v>1899</v>
      </c>
      <c r="M296" s="11">
        <v>9441937440</v>
      </c>
      <c r="N296" s="11" t="s">
        <v>1868</v>
      </c>
      <c r="O296" s="16">
        <v>366436200004</v>
      </c>
      <c r="P296" s="7" t="s">
        <v>1901</v>
      </c>
      <c r="Q296" s="7" t="s">
        <v>1364</v>
      </c>
      <c r="R296" s="6" t="s">
        <v>1372</v>
      </c>
    </row>
    <row r="297" spans="1:18" ht="63" x14ac:dyDescent="0.25">
      <c r="A297" s="11">
        <v>294</v>
      </c>
      <c r="B297" s="6" t="s">
        <v>198</v>
      </c>
      <c r="C297" s="6" t="s">
        <v>14</v>
      </c>
      <c r="D297" s="6" t="s">
        <v>36</v>
      </c>
      <c r="E297" s="6">
        <v>10290629</v>
      </c>
      <c r="F297" s="6">
        <v>10290629008</v>
      </c>
      <c r="G297" s="6" t="s">
        <v>198</v>
      </c>
      <c r="H297" s="15">
        <v>40180</v>
      </c>
      <c r="I297" s="16">
        <v>13</v>
      </c>
      <c r="J297" s="11" t="s">
        <v>1366</v>
      </c>
      <c r="K297" s="11">
        <v>7993514929</v>
      </c>
      <c r="L297" s="6" t="s">
        <v>1899</v>
      </c>
      <c r="M297" s="11">
        <v>9441937440</v>
      </c>
      <c r="N297" s="11" t="s">
        <v>1868</v>
      </c>
      <c r="O297" s="16">
        <v>339505883907</v>
      </c>
      <c r="P297" s="7" t="s">
        <v>1902</v>
      </c>
      <c r="Q297" s="7" t="s">
        <v>1525</v>
      </c>
      <c r="R297" s="6" t="s">
        <v>1526</v>
      </c>
    </row>
    <row r="298" spans="1:18" ht="78.75" x14ac:dyDescent="0.25">
      <c r="A298" s="11">
        <v>295</v>
      </c>
      <c r="B298" s="6" t="s">
        <v>314</v>
      </c>
      <c r="C298" s="6" t="s">
        <v>14</v>
      </c>
      <c r="D298" s="6" t="s">
        <v>36</v>
      </c>
      <c r="E298" s="6">
        <v>10290629</v>
      </c>
      <c r="F298" s="6">
        <v>10290629008</v>
      </c>
      <c r="G298" s="6" t="s">
        <v>314</v>
      </c>
      <c r="H298" s="15">
        <v>38718</v>
      </c>
      <c r="I298" s="16">
        <v>17</v>
      </c>
      <c r="J298" s="11" t="s">
        <v>1366</v>
      </c>
      <c r="K298" s="11">
        <v>9133517604</v>
      </c>
      <c r="L298" s="6" t="s">
        <v>1899</v>
      </c>
      <c r="M298" s="11">
        <v>9441937440</v>
      </c>
      <c r="N298" s="11" t="s">
        <v>1868</v>
      </c>
      <c r="O298" s="16">
        <v>725066337253</v>
      </c>
      <c r="P298" s="7" t="s">
        <v>1903</v>
      </c>
      <c r="Q298" s="7" t="s">
        <v>1525</v>
      </c>
      <c r="R298" s="6" t="s">
        <v>1361</v>
      </c>
    </row>
    <row r="299" spans="1:18" ht="78.75" x14ac:dyDescent="0.25">
      <c r="A299" s="11">
        <v>296</v>
      </c>
      <c r="B299" s="6" t="s">
        <v>1017</v>
      </c>
      <c r="C299" s="6" t="s">
        <v>14</v>
      </c>
      <c r="D299" s="6" t="s">
        <v>36</v>
      </c>
      <c r="E299" s="6">
        <v>10290629</v>
      </c>
      <c r="F299" s="6">
        <v>10290629008</v>
      </c>
      <c r="G299" s="6" t="s">
        <v>1017</v>
      </c>
      <c r="H299" s="15">
        <v>38718</v>
      </c>
      <c r="I299" s="16">
        <v>17</v>
      </c>
      <c r="J299" s="11" t="s">
        <v>1366</v>
      </c>
      <c r="K299" s="11">
        <v>9491536082</v>
      </c>
      <c r="L299" s="6" t="s">
        <v>1899</v>
      </c>
      <c r="M299" s="11">
        <v>9441937440</v>
      </c>
      <c r="N299" s="11" t="s">
        <v>1868</v>
      </c>
      <c r="O299" s="16">
        <v>839028168055</v>
      </c>
      <c r="P299" s="7" t="s">
        <v>1904</v>
      </c>
      <c r="Q299" s="7" t="s">
        <v>1525</v>
      </c>
      <c r="R299" s="6" t="s">
        <v>1361</v>
      </c>
    </row>
    <row r="300" spans="1:18" ht="63" x14ac:dyDescent="0.25">
      <c r="A300" s="11">
        <v>297</v>
      </c>
      <c r="B300" s="6" t="s">
        <v>463</v>
      </c>
      <c r="C300" s="6" t="s">
        <v>14</v>
      </c>
      <c r="D300" s="6" t="s">
        <v>36</v>
      </c>
      <c r="E300" s="6">
        <v>10290629</v>
      </c>
      <c r="F300" s="6">
        <v>10290629008</v>
      </c>
      <c r="G300" s="6" t="s">
        <v>463</v>
      </c>
      <c r="H300" s="15">
        <v>40179</v>
      </c>
      <c r="I300" s="16">
        <v>13</v>
      </c>
      <c r="J300" s="11" t="s">
        <v>1355</v>
      </c>
      <c r="K300" s="11">
        <v>9133517604</v>
      </c>
      <c r="L300" s="6" t="s">
        <v>1899</v>
      </c>
      <c r="M300" s="11">
        <v>9441937440</v>
      </c>
      <c r="N300" s="11" t="s">
        <v>1868</v>
      </c>
      <c r="O300" s="16">
        <v>502232545156</v>
      </c>
      <c r="P300" s="7" t="s">
        <v>1905</v>
      </c>
      <c r="Q300" s="7" t="s">
        <v>1525</v>
      </c>
      <c r="R300" s="6" t="s">
        <v>1526</v>
      </c>
    </row>
    <row r="301" spans="1:18" ht="63" x14ac:dyDescent="0.25">
      <c r="A301" s="11">
        <v>298</v>
      </c>
      <c r="B301" s="6" t="s">
        <v>673</v>
      </c>
      <c r="C301" s="6" t="s">
        <v>14</v>
      </c>
      <c r="D301" s="6" t="s">
        <v>36</v>
      </c>
      <c r="E301" s="6">
        <v>10290629</v>
      </c>
      <c r="F301" s="6">
        <v>10290629008</v>
      </c>
      <c r="G301" s="6" t="s">
        <v>673</v>
      </c>
      <c r="H301" s="15">
        <v>39882</v>
      </c>
      <c r="I301" s="16">
        <v>14</v>
      </c>
      <c r="J301" s="11" t="s">
        <v>1355</v>
      </c>
      <c r="K301" s="11">
        <v>9490744217</v>
      </c>
      <c r="L301" s="6" t="s">
        <v>1899</v>
      </c>
      <c r="M301" s="11">
        <v>9441937440</v>
      </c>
      <c r="N301" s="11" t="s">
        <v>1868</v>
      </c>
      <c r="O301" s="16">
        <v>750678117888</v>
      </c>
      <c r="P301" s="7" t="s">
        <v>1906</v>
      </c>
      <c r="Q301" s="7" t="s">
        <v>1525</v>
      </c>
      <c r="R301" s="6" t="s">
        <v>1526</v>
      </c>
    </row>
    <row r="302" spans="1:18" ht="63" x14ac:dyDescent="0.25">
      <c r="A302" s="11">
        <v>299</v>
      </c>
      <c r="B302" s="6" t="s">
        <v>559</v>
      </c>
      <c r="C302" s="6" t="s">
        <v>14</v>
      </c>
      <c r="D302" s="6" t="s">
        <v>36</v>
      </c>
      <c r="E302" s="6">
        <v>10290629</v>
      </c>
      <c r="F302" s="6">
        <v>10290629008</v>
      </c>
      <c r="G302" s="6" t="s">
        <v>559</v>
      </c>
      <c r="H302" s="15">
        <v>39448</v>
      </c>
      <c r="I302" s="16">
        <v>15</v>
      </c>
      <c r="J302" s="11" t="s">
        <v>1366</v>
      </c>
      <c r="K302" s="11">
        <v>9491536082</v>
      </c>
      <c r="L302" s="6" t="s">
        <v>1899</v>
      </c>
      <c r="M302" s="11">
        <v>9441937440</v>
      </c>
      <c r="N302" s="11" t="s">
        <v>1868</v>
      </c>
      <c r="O302" s="16">
        <v>754195315553</v>
      </c>
      <c r="P302" s="7" t="s">
        <v>1904</v>
      </c>
      <c r="Q302" s="7" t="s">
        <v>1525</v>
      </c>
      <c r="R302" s="6" t="s">
        <v>1526</v>
      </c>
    </row>
    <row r="303" spans="1:18" ht="63" x14ac:dyDescent="0.25">
      <c r="A303" s="11">
        <v>300</v>
      </c>
      <c r="B303" s="6" t="s">
        <v>733</v>
      </c>
      <c r="C303" s="6" t="s">
        <v>14</v>
      </c>
      <c r="D303" s="6" t="s">
        <v>36</v>
      </c>
      <c r="E303" s="6">
        <v>10290629</v>
      </c>
      <c r="F303" s="6">
        <v>10290629008</v>
      </c>
      <c r="G303" s="6" t="s">
        <v>733</v>
      </c>
      <c r="H303" s="15">
        <v>43337</v>
      </c>
      <c r="I303" s="16">
        <v>5</v>
      </c>
      <c r="J303" s="11" t="s">
        <v>1355</v>
      </c>
      <c r="K303" s="11">
        <v>9494922673</v>
      </c>
      <c r="L303" s="6" t="s">
        <v>1899</v>
      </c>
      <c r="M303" s="11">
        <v>9441937440</v>
      </c>
      <c r="N303" s="11" t="s">
        <v>1868</v>
      </c>
      <c r="O303" s="16">
        <v>971993662487</v>
      </c>
      <c r="P303" s="7" t="s">
        <v>1390</v>
      </c>
      <c r="Q303" s="7" t="s">
        <v>1364</v>
      </c>
      <c r="R303" s="6" t="s">
        <v>1372</v>
      </c>
    </row>
    <row r="304" spans="1:18" ht="63" x14ac:dyDescent="0.25">
      <c r="A304" s="11">
        <v>301</v>
      </c>
      <c r="B304" s="6" t="s">
        <v>356</v>
      </c>
      <c r="C304" s="6" t="s">
        <v>14</v>
      </c>
      <c r="D304" s="6" t="s">
        <v>36</v>
      </c>
      <c r="E304" s="6">
        <v>10290629</v>
      </c>
      <c r="F304" s="6">
        <v>10290629008</v>
      </c>
      <c r="G304" s="6" t="s">
        <v>356</v>
      </c>
      <c r="H304" s="15">
        <v>40179</v>
      </c>
      <c r="I304" s="16">
        <v>13</v>
      </c>
      <c r="J304" s="11" t="s">
        <v>1366</v>
      </c>
      <c r="K304" s="11">
        <v>8897896570</v>
      </c>
      <c r="L304" s="6" t="s">
        <v>1899</v>
      </c>
      <c r="M304" s="11">
        <v>9441937440</v>
      </c>
      <c r="N304" s="11" t="s">
        <v>1868</v>
      </c>
      <c r="O304" s="16">
        <v>234036985752</v>
      </c>
      <c r="P304" s="7" t="s">
        <v>1907</v>
      </c>
      <c r="Q304" s="7" t="s">
        <v>1525</v>
      </c>
      <c r="R304" s="6" t="s">
        <v>1526</v>
      </c>
    </row>
    <row r="305" spans="1:18" ht="78.75" x14ac:dyDescent="0.25">
      <c r="A305" s="11">
        <v>302</v>
      </c>
      <c r="B305" s="6" t="s">
        <v>456</v>
      </c>
      <c r="C305" s="6" t="s">
        <v>14</v>
      </c>
      <c r="D305" s="6" t="s">
        <v>36</v>
      </c>
      <c r="E305" s="6">
        <v>10290629</v>
      </c>
      <c r="F305" s="6">
        <v>10290629008</v>
      </c>
      <c r="G305" s="6" t="s">
        <v>456</v>
      </c>
      <c r="H305" s="15">
        <v>38905</v>
      </c>
      <c r="I305" s="16">
        <v>17</v>
      </c>
      <c r="J305" s="11" t="s">
        <v>1355</v>
      </c>
      <c r="K305" s="11">
        <v>9441937440</v>
      </c>
      <c r="L305" s="6" t="s">
        <v>1899</v>
      </c>
      <c r="M305" s="11">
        <v>9441937440</v>
      </c>
      <c r="N305" s="11" t="s">
        <v>1868</v>
      </c>
      <c r="O305" s="16">
        <v>853207468808</v>
      </c>
      <c r="P305" s="7" t="s">
        <v>1908</v>
      </c>
      <c r="Q305" s="7" t="s">
        <v>1525</v>
      </c>
      <c r="R305" s="6" t="s">
        <v>1361</v>
      </c>
    </row>
    <row r="306" spans="1:18" ht="63" x14ac:dyDescent="0.25">
      <c r="A306" s="11">
        <v>303</v>
      </c>
      <c r="B306" s="6" t="s">
        <v>490</v>
      </c>
      <c r="C306" s="6" t="s">
        <v>14</v>
      </c>
      <c r="D306" s="6" t="s">
        <v>36</v>
      </c>
      <c r="E306" s="6">
        <v>10290629</v>
      </c>
      <c r="F306" s="6">
        <v>10290629008</v>
      </c>
      <c r="G306" s="6" t="s">
        <v>490</v>
      </c>
      <c r="H306" s="15">
        <v>39579</v>
      </c>
      <c r="I306" s="16">
        <v>15</v>
      </c>
      <c r="J306" s="11" t="s">
        <v>1355</v>
      </c>
      <c r="K306" s="11">
        <v>8500354781</v>
      </c>
      <c r="L306" s="6" t="s">
        <v>1899</v>
      </c>
      <c r="M306" s="11">
        <v>9441937440</v>
      </c>
      <c r="N306" s="11" t="s">
        <v>1868</v>
      </c>
      <c r="O306" s="16">
        <v>624913065534</v>
      </c>
      <c r="P306" s="7" t="s">
        <v>1908</v>
      </c>
      <c r="Q306" s="7" t="s">
        <v>1525</v>
      </c>
      <c r="R306" s="6" t="s">
        <v>1526</v>
      </c>
    </row>
    <row r="307" spans="1:18" ht="63" x14ac:dyDescent="0.25">
      <c r="A307" s="11">
        <v>304</v>
      </c>
      <c r="B307" s="6" t="s">
        <v>1266</v>
      </c>
      <c r="C307" s="6" t="s">
        <v>14</v>
      </c>
      <c r="D307" s="6" t="s">
        <v>36</v>
      </c>
      <c r="E307" s="6">
        <v>10290629</v>
      </c>
      <c r="F307" s="6">
        <v>10290629008</v>
      </c>
      <c r="G307" s="6" t="s">
        <v>1266</v>
      </c>
      <c r="H307" s="15">
        <v>40179</v>
      </c>
      <c r="I307" s="16">
        <v>13</v>
      </c>
      <c r="J307" s="11" t="s">
        <v>1366</v>
      </c>
      <c r="K307" s="11">
        <v>9493536082</v>
      </c>
      <c r="L307" s="6" t="s">
        <v>1899</v>
      </c>
      <c r="M307" s="11">
        <v>9441937440</v>
      </c>
      <c r="N307" s="11" t="s">
        <v>1868</v>
      </c>
      <c r="O307" s="16">
        <v>739697334675</v>
      </c>
      <c r="P307" s="7" t="s">
        <v>1482</v>
      </c>
      <c r="Q307" s="7" t="s">
        <v>1525</v>
      </c>
      <c r="R307" s="6" t="s">
        <v>1526</v>
      </c>
    </row>
    <row r="308" spans="1:18" ht="63" x14ac:dyDescent="0.25">
      <c r="A308" s="11">
        <v>305</v>
      </c>
      <c r="B308" s="6" t="s">
        <v>882</v>
      </c>
      <c r="C308" s="6" t="s">
        <v>14</v>
      </c>
      <c r="D308" s="6" t="s">
        <v>36</v>
      </c>
      <c r="E308" s="6">
        <v>10290629</v>
      </c>
      <c r="F308" s="6">
        <v>10290629008</v>
      </c>
      <c r="G308" s="6" t="s">
        <v>882</v>
      </c>
      <c r="H308" s="15">
        <v>39814</v>
      </c>
      <c r="I308" s="16">
        <v>14</v>
      </c>
      <c r="J308" s="11" t="s">
        <v>1366</v>
      </c>
      <c r="K308" s="11">
        <v>9489425844</v>
      </c>
      <c r="L308" s="6" t="s">
        <v>1899</v>
      </c>
      <c r="M308" s="11">
        <v>9441937440</v>
      </c>
      <c r="N308" s="11" t="s">
        <v>1868</v>
      </c>
      <c r="O308" s="16">
        <v>678457007493</v>
      </c>
      <c r="P308" s="7" t="s">
        <v>1909</v>
      </c>
      <c r="Q308" s="7" t="s">
        <v>1525</v>
      </c>
      <c r="R308" s="6" t="s">
        <v>1526</v>
      </c>
    </row>
    <row r="309" spans="1:18" ht="78.75" x14ac:dyDescent="0.25">
      <c r="A309" s="11">
        <v>306</v>
      </c>
      <c r="B309" s="6" t="s">
        <v>109</v>
      </c>
      <c r="C309" s="6" t="s">
        <v>14</v>
      </c>
      <c r="D309" s="6" t="s">
        <v>36</v>
      </c>
      <c r="E309" s="6">
        <v>10290629</v>
      </c>
      <c r="F309" s="6">
        <v>10290629009</v>
      </c>
      <c r="G309" s="6" t="s">
        <v>109</v>
      </c>
      <c r="H309" s="15">
        <v>38993</v>
      </c>
      <c r="I309" s="16">
        <v>17</v>
      </c>
      <c r="J309" s="11" t="s">
        <v>1355</v>
      </c>
      <c r="K309" s="11">
        <v>9959504350</v>
      </c>
      <c r="L309" s="6" t="s">
        <v>1910</v>
      </c>
      <c r="M309" s="11">
        <v>6302457941</v>
      </c>
      <c r="N309" s="11" t="s">
        <v>1552</v>
      </c>
      <c r="O309" s="16" t="s">
        <v>1552</v>
      </c>
      <c r="P309" s="7" t="s">
        <v>1552</v>
      </c>
      <c r="Q309" s="7" t="s">
        <v>1552</v>
      </c>
      <c r="R309" s="6" t="s">
        <v>1361</v>
      </c>
    </row>
    <row r="310" spans="1:18" ht="78.75" x14ac:dyDescent="0.25">
      <c r="A310" s="11">
        <v>307</v>
      </c>
      <c r="B310" s="6" t="s">
        <v>553</v>
      </c>
      <c r="C310" s="6" t="s">
        <v>14</v>
      </c>
      <c r="D310" s="6" t="s">
        <v>36</v>
      </c>
      <c r="E310" s="6">
        <v>10290629</v>
      </c>
      <c r="F310" s="6">
        <v>10290629009</v>
      </c>
      <c r="G310" s="6" t="s">
        <v>553</v>
      </c>
      <c r="H310" s="15">
        <v>38718</v>
      </c>
      <c r="I310" s="16">
        <v>17</v>
      </c>
      <c r="J310" s="11" t="s">
        <v>1366</v>
      </c>
      <c r="K310" s="11">
        <v>9959504350</v>
      </c>
      <c r="L310" s="6" t="s">
        <v>1910</v>
      </c>
      <c r="M310" s="11">
        <v>6302457941</v>
      </c>
      <c r="N310" s="11" t="s">
        <v>1552</v>
      </c>
      <c r="O310" s="16" t="s">
        <v>1552</v>
      </c>
      <c r="P310" s="7" t="s">
        <v>1552</v>
      </c>
      <c r="Q310" s="7" t="s">
        <v>1552</v>
      </c>
      <c r="R310" s="6" t="s">
        <v>1361</v>
      </c>
    </row>
    <row r="311" spans="1:18" ht="63" x14ac:dyDescent="0.25">
      <c r="A311" s="11">
        <v>308</v>
      </c>
      <c r="B311" s="6" t="s">
        <v>81</v>
      </c>
      <c r="C311" s="6" t="s">
        <v>14</v>
      </c>
      <c r="D311" s="6" t="s">
        <v>36</v>
      </c>
      <c r="E311" s="6">
        <v>10290629</v>
      </c>
      <c r="F311" s="6">
        <v>10290629009</v>
      </c>
      <c r="G311" s="6" t="s">
        <v>81</v>
      </c>
      <c r="H311" s="15">
        <v>39448</v>
      </c>
      <c r="I311" s="16">
        <v>15</v>
      </c>
      <c r="J311" s="11" t="s">
        <v>1366</v>
      </c>
      <c r="K311" s="11">
        <v>9959504350</v>
      </c>
      <c r="L311" s="6" t="s">
        <v>1910</v>
      </c>
      <c r="M311" s="11">
        <v>6302457941</v>
      </c>
      <c r="N311" s="11" t="s">
        <v>1552</v>
      </c>
      <c r="O311" s="16" t="s">
        <v>1552</v>
      </c>
      <c r="P311" s="7" t="s">
        <v>1552</v>
      </c>
      <c r="Q311" s="7" t="s">
        <v>1552</v>
      </c>
      <c r="R311" s="6" t="s">
        <v>1526</v>
      </c>
    </row>
    <row r="312" spans="1:18" ht="63" x14ac:dyDescent="0.25">
      <c r="A312" s="11">
        <v>309</v>
      </c>
      <c r="B312" s="6" t="s">
        <v>910</v>
      </c>
      <c r="C312" s="6" t="s">
        <v>14</v>
      </c>
      <c r="D312" s="6" t="s">
        <v>36</v>
      </c>
      <c r="E312" s="6">
        <v>10290629</v>
      </c>
      <c r="F312" s="6">
        <v>10290629009</v>
      </c>
      <c r="G312" s="6" t="s">
        <v>910</v>
      </c>
      <c r="H312" s="15">
        <v>39500</v>
      </c>
      <c r="I312" s="16">
        <v>15</v>
      </c>
      <c r="J312" s="11" t="s">
        <v>1355</v>
      </c>
      <c r="K312" s="11">
        <v>9959504350</v>
      </c>
      <c r="L312" s="6" t="s">
        <v>1910</v>
      </c>
      <c r="M312" s="11">
        <v>6302457941</v>
      </c>
      <c r="N312" s="11" t="s">
        <v>1552</v>
      </c>
      <c r="O312" s="16" t="s">
        <v>1552</v>
      </c>
      <c r="P312" s="7" t="s">
        <v>1552</v>
      </c>
      <c r="Q312" s="7" t="s">
        <v>1552</v>
      </c>
      <c r="R312" s="6" t="s">
        <v>1526</v>
      </c>
    </row>
    <row r="313" spans="1:18" ht="63" x14ac:dyDescent="0.25">
      <c r="A313" s="11">
        <v>310</v>
      </c>
      <c r="B313" s="6" t="s">
        <v>35</v>
      </c>
      <c r="C313" s="6" t="s">
        <v>14</v>
      </c>
      <c r="D313" s="6" t="s">
        <v>36</v>
      </c>
      <c r="E313" s="6">
        <v>10290629</v>
      </c>
      <c r="F313" s="6">
        <v>10290629009</v>
      </c>
      <c r="G313" s="6" t="s">
        <v>35</v>
      </c>
      <c r="H313" s="15">
        <v>39448</v>
      </c>
      <c r="I313" s="16">
        <v>15</v>
      </c>
      <c r="J313" s="11" t="s">
        <v>1366</v>
      </c>
      <c r="K313" s="11">
        <v>9959504350</v>
      </c>
      <c r="L313" s="6" t="s">
        <v>1910</v>
      </c>
      <c r="M313" s="11">
        <v>6302457941</v>
      </c>
      <c r="N313" s="11" t="s">
        <v>1552</v>
      </c>
      <c r="O313" s="16" t="s">
        <v>1552</v>
      </c>
      <c r="P313" s="7" t="s">
        <v>1552</v>
      </c>
      <c r="Q313" s="7" t="s">
        <v>1552</v>
      </c>
      <c r="R313" s="6" t="s">
        <v>1526</v>
      </c>
    </row>
    <row r="314" spans="1:18" ht="63" x14ac:dyDescent="0.25">
      <c r="A314" s="11">
        <v>311</v>
      </c>
      <c r="B314" s="6" t="s">
        <v>1032</v>
      </c>
      <c r="C314" s="6" t="s">
        <v>14</v>
      </c>
      <c r="D314" s="6" t="s">
        <v>36</v>
      </c>
      <c r="E314" s="6">
        <v>10290629</v>
      </c>
      <c r="F314" s="6">
        <v>10290629009</v>
      </c>
      <c r="G314" s="6" t="s">
        <v>1032</v>
      </c>
      <c r="H314" s="15">
        <v>40179</v>
      </c>
      <c r="I314" s="16">
        <v>13</v>
      </c>
      <c r="J314" s="11" t="s">
        <v>1366</v>
      </c>
      <c r="K314" s="11">
        <v>9908536122</v>
      </c>
      <c r="L314" s="6" t="s">
        <v>1910</v>
      </c>
      <c r="M314" s="11">
        <v>6302457941</v>
      </c>
      <c r="N314" s="11" t="s">
        <v>1552</v>
      </c>
      <c r="O314" s="16" t="s">
        <v>1552</v>
      </c>
      <c r="P314" s="7" t="s">
        <v>1552</v>
      </c>
      <c r="Q314" s="7" t="s">
        <v>1552</v>
      </c>
      <c r="R314" s="6" t="s">
        <v>1526</v>
      </c>
    </row>
    <row r="315" spans="1:18" ht="63" x14ac:dyDescent="0.25">
      <c r="A315" s="11">
        <v>312</v>
      </c>
      <c r="B315" s="6" t="s">
        <v>417</v>
      </c>
      <c r="C315" s="6" t="s">
        <v>14</v>
      </c>
      <c r="D315" s="6" t="s">
        <v>36</v>
      </c>
      <c r="E315" s="6">
        <v>10290629</v>
      </c>
      <c r="F315" s="6">
        <v>10290629009</v>
      </c>
      <c r="G315" s="6" t="s">
        <v>417</v>
      </c>
      <c r="H315" s="15">
        <v>40577</v>
      </c>
      <c r="I315" s="16">
        <v>12</v>
      </c>
      <c r="J315" s="11" t="s">
        <v>1366</v>
      </c>
      <c r="K315" s="11">
        <v>9959504350</v>
      </c>
      <c r="L315" s="6" t="s">
        <v>1910</v>
      </c>
      <c r="M315" s="11">
        <v>6302457941</v>
      </c>
      <c r="N315" s="11" t="s">
        <v>1552</v>
      </c>
      <c r="O315" s="16" t="s">
        <v>1552</v>
      </c>
      <c r="P315" s="7" t="s">
        <v>1552</v>
      </c>
      <c r="Q315" s="7" t="s">
        <v>1552</v>
      </c>
      <c r="R315" s="6" t="s">
        <v>1526</v>
      </c>
    </row>
    <row r="316" spans="1:18" ht="78.75" x14ac:dyDescent="0.25">
      <c r="A316" s="11">
        <v>313</v>
      </c>
      <c r="B316" s="6" t="s">
        <v>172</v>
      </c>
      <c r="C316" s="6" t="s">
        <v>14</v>
      </c>
      <c r="D316" s="6" t="s">
        <v>59</v>
      </c>
      <c r="E316" s="6">
        <v>10290630</v>
      </c>
      <c r="F316" s="6">
        <v>10290630002</v>
      </c>
      <c r="G316" s="6" t="s">
        <v>172</v>
      </c>
      <c r="H316" s="15">
        <v>40179</v>
      </c>
      <c r="I316" s="16">
        <v>13</v>
      </c>
      <c r="J316" s="11" t="s">
        <v>1366</v>
      </c>
      <c r="K316" s="11">
        <v>9494057611</v>
      </c>
      <c r="L316" s="6" t="s">
        <v>1911</v>
      </c>
      <c r="M316" s="11">
        <v>9347130692</v>
      </c>
      <c r="N316" s="9" t="s">
        <v>1912</v>
      </c>
      <c r="O316" s="8" t="s">
        <v>1913</v>
      </c>
      <c r="P316" s="5" t="s">
        <v>1914</v>
      </c>
      <c r="Q316" s="5" t="s">
        <v>1915</v>
      </c>
      <c r="R316" s="6" t="s">
        <v>1361</v>
      </c>
    </row>
    <row r="317" spans="1:18" ht="78.75" x14ac:dyDescent="0.25">
      <c r="A317" s="11">
        <v>314</v>
      </c>
      <c r="B317" s="6" t="s">
        <v>994</v>
      </c>
      <c r="C317" s="6" t="s">
        <v>14</v>
      </c>
      <c r="D317" s="6" t="s">
        <v>59</v>
      </c>
      <c r="E317" s="6">
        <v>10290630</v>
      </c>
      <c r="F317" s="6">
        <v>10290630002</v>
      </c>
      <c r="G317" s="6" t="s">
        <v>994</v>
      </c>
      <c r="H317" s="15">
        <v>39463</v>
      </c>
      <c r="I317" s="16">
        <v>15</v>
      </c>
      <c r="J317" s="11" t="s">
        <v>1366</v>
      </c>
      <c r="K317" s="11">
        <v>9494325753</v>
      </c>
      <c r="L317" s="6" t="s">
        <v>1911</v>
      </c>
      <c r="M317" s="11">
        <v>9347130692</v>
      </c>
      <c r="N317" s="9" t="s">
        <v>1912</v>
      </c>
      <c r="O317" s="8" t="s">
        <v>1916</v>
      </c>
      <c r="P317" s="5" t="s">
        <v>1914</v>
      </c>
      <c r="Q317" s="5" t="s">
        <v>1915</v>
      </c>
      <c r="R317" s="6" t="s">
        <v>1361</v>
      </c>
    </row>
    <row r="318" spans="1:18" ht="78.75" x14ac:dyDescent="0.25">
      <c r="A318" s="11">
        <v>315</v>
      </c>
      <c r="B318" s="6" t="s">
        <v>399</v>
      </c>
      <c r="C318" s="6" t="s">
        <v>14</v>
      </c>
      <c r="D318" s="6" t="s">
        <v>59</v>
      </c>
      <c r="E318" s="6">
        <v>10290630</v>
      </c>
      <c r="F318" s="6">
        <v>10290630002</v>
      </c>
      <c r="G318" s="6" t="s">
        <v>399</v>
      </c>
      <c r="H318" s="15">
        <v>38964</v>
      </c>
      <c r="I318" s="16">
        <v>17</v>
      </c>
      <c r="J318" s="11" t="s">
        <v>1355</v>
      </c>
      <c r="K318" s="11">
        <v>9652552613</v>
      </c>
      <c r="L318" s="6" t="s">
        <v>1911</v>
      </c>
      <c r="M318" s="11">
        <v>9347130692</v>
      </c>
      <c r="N318" s="9" t="s">
        <v>1912</v>
      </c>
      <c r="O318" s="8" t="s">
        <v>1917</v>
      </c>
      <c r="P318" s="5" t="s">
        <v>826</v>
      </c>
      <c r="Q318" s="5" t="s">
        <v>1915</v>
      </c>
      <c r="R318" s="6" t="s">
        <v>1361</v>
      </c>
    </row>
    <row r="319" spans="1:18" ht="78.75" x14ac:dyDescent="0.25">
      <c r="A319" s="11">
        <v>316</v>
      </c>
      <c r="B319" s="6" t="s">
        <v>512</v>
      </c>
      <c r="C319" s="6" t="s">
        <v>14</v>
      </c>
      <c r="D319" s="6" t="s">
        <v>59</v>
      </c>
      <c r="E319" s="6">
        <v>10290630</v>
      </c>
      <c r="F319" s="6">
        <v>10290630003</v>
      </c>
      <c r="G319" s="6" t="s">
        <v>512</v>
      </c>
      <c r="H319" s="15">
        <v>42642</v>
      </c>
      <c r="I319" s="16">
        <v>7</v>
      </c>
      <c r="J319" s="11" t="s">
        <v>1355</v>
      </c>
      <c r="K319" s="11">
        <v>6303959051</v>
      </c>
      <c r="L319" s="6" t="s">
        <v>1918</v>
      </c>
      <c r="M319" s="11">
        <v>7901372060</v>
      </c>
      <c r="N319" s="9" t="s">
        <v>1919</v>
      </c>
      <c r="O319" s="8" t="s">
        <v>1920</v>
      </c>
      <c r="P319" s="5" t="s">
        <v>1892</v>
      </c>
      <c r="Q319" s="5" t="s">
        <v>1921</v>
      </c>
      <c r="R319" s="6" t="s">
        <v>1372</v>
      </c>
    </row>
    <row r="320" spans="1:18" ht="78.75" x14ac:dyDescent="0.25">
      <c r="A320" s="11">
        <v>317</v>
      </c>
      <c r="B320" s="6" t="s">
        <v>214</v>
      </c>
      <c r="C320" s="6" t="s">
        <v>14</v>
      </c>
      <c r="D320" s="6" t="s">
        <v>59</v>
      </c>
      <c r="E320" s="6">
        <v>10290630</v>
      </c>
      <c r="F320" s="6">
        <v>10290630004</v>
      </c>
      <c r="G320" s="6" t="s">
        <v>214</v>
      </c>
      <c r="H320" s="15">
        <v>43341</v>
      </c>
      <c r="I320" s="16">
        <v>5</v>
      </c>
      <c r="J320" s="11" t="s">
        <v>1366</v>
      </c>
      <c r="K320" s="11"/>
      <c r="L320" s="6" t="s">
        <v>1922</v>
      </c>
      <c r="M320" s="11">
        <v>9440265822</v>
      </c>
      <c r="N320" s="9" t="s">
        <v>1923</v>
      </c>
      <c r="O320" s="8" t="s">
        <v>1924</v>
      </c>
      <c r="P320" s="5" t="s">
        <v>1925</v>
      </c>
      <c r="Q320" s="5" t="s">
        <v>1926</v>
      </c>
      <c r="R320" s="6" t="s">
        <v>1372</v>
      </c>
    </row>
    <row r="321" spans="1:18" ht="63" x14ac:dyDescent="0.25">
      <c r="A321" s="11">
        <v>318</v>
      </c>
      <c r="B321" s="6" t="s">
        <v>58</v>
      </c>
      <c r="C321" s="6" t="s">
        <v>14</v>
      </c>
      <c r="D321" s="6" t="s">
        <v>59</v>
      </c>
      <c r="E321" s="6">
        <v>10290630</v>
      </c>
      <c r="F321" s="6">
        <v>10290630004</v>
      </c>
      <c r="G321" s="6" t="s">
        <v>58</v>
      </c>
      <c r="H321" s="15">
        <v>39220</v>
      </c>
      <c r="I321" s="16">
        <v>16</v>
      </c>
      <c r="J321" s="11" t="s">
        <v>1366</v>
      </c>
      <c r="K321" s="11">
        <v>9441158767</v>
      </c>
      <c r="L321" s="6" t="s">
        <v>1922</v>
      </c>
      <c r="M321" s="11">
        <v>9440265822</v>
      </c>
      <c r="N321" s="9" t="s">
        <v>1923</v>
      </c>
      <c r="O321" s="8" t="s">
        <v>1927</v>
      </c>
      <c r="P321" s="5" t="s">
        <v>1928</v>
      </c>
      <c r="Q321" s="5" t="s">
        <v>1929</v>
      </c>
      <c r="R321" s="6" t="s">
        <v>1400</v>
      </c>
    </row>
    <row r="322" spans="1:18" ht="63" x14ac:dyDescent="0.25">
      <c r="A322" s="11">
        <v>319</v>
      </c>
      <c r="B322" s="6" t="s">
        <v>916</v>
      </c>
      <c r="C322" s="6" t="s">
        <v>14</v>
      </c>
      <c r="D322" s="6" t="s">
        <v>59</v>
      </c>
      <c r="E322" s="6">
        <v>10290630</v>
      </c>
      <c r="F322" s="6">
        <v>10290630005</v>
      </c>
      <c r="G322" s="6" t="s">
        <v>916</v>
      </c>
      <c r="H322" s="15">
        <v>41640</v>
      </c>
      <c r="I322" s="16">
        <v>9</v>
      </c>
      <c r="J322" s="11" t="s">
        <v>1355</v>
      </c>
      <c r="K322" s="11">
        <v>8500317293</v>
      </c>
      <c r="L322" s="6" t="s">
        <v>1930</v>
      </c>
      <c r="M322" s="11">
        <v>7382438908</v>
      </c>
      <c r="N322" s="9" t="s">
        <v>1726</v>
      </c>
      <c r="O322" s="9" t="s">
        <v>1931</v>
      </c>
      <c r="P322" s="5" t="s">
        <v>1552</v>
      </c>
      <c r="Q322" s="5" t="s">
        <v>1931</v>
      </c>
      <c r="R322" s="6" t="s">
        <v>1526</v>
      </c>
    </row>
    <row r="323" spans="1:18" ht="63" x14ac:dyDescent="0.25">
      <c r="A323" s="11">
        <v>320</v>
      </c>
      <c r="B323" s="6" t="s">
        <v>1291</v>
      </c>
      <c r="C323" s="6" t="s">
        <v>14</v>
      </c>
      <c r="D323" s="6" t="s">
        <v>59</v>
      </c>
      <c r="E323" s="6">
        <v>10290630</v>
      </c>
      <c r="F323" s="6">
        <v>10290630006</v>
      </c>
      <c r="G323" s="6" t="s">
        <v>1291</v>
      </c>
      <c r="H323" s="15">
        <v>39135</v>
      </c>
      <c r="I323" s="16">
        <v>16</v>
      </c>
      <c r="J323" s="11" t="s">
        <v>1366</v>
      </c>
      <c r="K323" s="11">
        <v>9490446572</v>
      </c>
      <c r="L323" s="6" t="s">
        <v>1932</v>
      </c>
      <c r="M323" s="11">
        <v>9491597413</v>
      </c>
      <c r="N323" s="9" t="s">
        <v>1933</v>
      </c>
      <c r="O323" s="9" t="s">
        <v>1934</v>
      </c>
      <c r="P323" s="5" t="s">
        <v>1879</v>
      </c>
      <c r="Q323" s="5" t="s">
        <v>1935</v>
      </c>
      <c r="R323" s="6" t="s">
        <v>1372</v>
      </c>
    </row>
    <row r="324" spans="1:18" ht="63" x14ac:dyDescent="0.25">
      <c r="A324" s="11">
        <v>321</v>
      </c>
      <c r="B324" s="6" t="s">
        <v>363</v>
      </c>
      <c r="C324" s="6" t="s">
        <v>14</v>
      </c>
      <c r="D324" s="6" t="s">
        <v>59</v>
      </c>
      <c r="E324" s="6">
        <v>10290630</v>
      </c>
      <c r="F324" s="6">
        <v>10290630007</v>
      </c>
      <c r="G324" s="6" t="s">
        <v>363</v>
      </c>
      <c r="H324" s="15">
        <v>39448</v>
      </c>
      <c r="I324" s="16">
        <v>15</v>
      </c>
      <c r="J324" s="11" t="s">
        <v>1366</v>
      </c>
      <c r="K324" s="11">
        <v>9866241887</v>
      </c>
      <c r="L324" s="6" t="s">
        <v>1936</v>
      </c>
      <c r="M324" s="11">
        <v>9491620172</v>
      </c>
      <c r="N324" s="8" t="s">
        <v>1937</v>
      </c>
      <c r="O324" s="8" t="s">
        <v>1938</v>
      </c>
      <c r="P324" s="5" t="s">
        <v>1939</v>
      </c>
      <c r="Q324" s="5" t="s">
        <v>1940</v>
      </c>
      <c r="R324" s="6" t="s">
        <v>1400</v>
      </c>
    </row>
    <row r="325" spans="1:18" ht="63" x14ac:dyDescent="0.25">
      <c r="A325" s="11">
        <v>322</v>
      </c>
      <c r="B325" s="6" t="s">
        <v>1252</v>
      </c>
      <c r="C325" s="6" t="s">
        <v>14</v>
      </c>
      <c r="D325" s="6" t="s">
        <v>59</v>
      </c>
      <c r="E325" s="6">
        <v>10290630</v>
      </c>
      <c r="F325" s="6">
        <v>10290630008</v>
      </c>
      <c r="G325" s="6" t="s">
        <v>1252</v>
      </c>
      <c r="H325" s="15">
        <v>40738</v>
      </c>
      <c r="I325" s="16">
        <v>12</v>
      </c>
      <c r="J325" s="11" t="s">
        <v>1366</v>
      </c>
      <c r="K325" s="11">
        <v>9441355532</v>
      </c>
      <c r="L325" s="6" t="s">
        <v>1941</v>
      </c>
      <c r="M325" s="11">
        <v>7382993892</v>
      </c>
      <c r="N325" s="9" t="s">
        <v>1912</v>
      </c>
      <c r="O325" s="8" t="s">
        <v>1942</v>
      </c>
      <c r="P325" s="5" t="s">
        <v>1943</v>
      </c>
      <c r="Q325" s="5" t="s">
        <v>1944</v>
      </c>
      <c r="R325" s="6" t="s">
        <v>1526</v>
      </c>
    </row>
    <row r="326" spans="1:18" ht="78.75" x14ac:dyDescent="0.25">
      <c r="A326" s="11">
        <v>323</v>
      </c>
      <c r="B326" s="6" t="s">
        <v>157</v>
      </c>
      <c r="C326" s="6" t="s">
        <v>14</v>
      </c>
      <c r="D326" s="6" t="s">
        <v>59</v>
      </c>
      <c r="E326" s="6">
        <v>10290630</v>
      </c>
      <c r="F326" s="6">
        <v>10290630008</v>
      </c>
      <c r="G326" s="6" t="s">
        <v>157</v>
      </c>
      <c r="H326" s="15">
        <v>43336</v>
      </c>
      <c r="I326" s="16">
        <v>5</v>
      </c>
      <c r="J326" s="11" t="s">
        <v>1366</v>
      </c>
      <c r="K326" s="11">
        <v>9441355532</v>
      </c>
      <c r="L326" s="6" t="s">
        <v>1941</v>
      </c>
      <c r="M326" s="11">
        <v>7382993892</v>
      </c>
      <c r="N326" s="9" t="s">
        <v>1912</v>
      </c>
      <c r="O326" s="8" t="s">
        <v>1945</v>
      </c>
      <c r="P326" s="5" t="s">
        <v>1946</v>
      </c>
      <c r="Q326" s="5" t="s">
        <v>1947</v>
      </c>
      <c r="R326" s="6" t="s">
        <v>1372</v>
      </c>
    </row>
    <row r="327" spans="1:18" ht="94.5" x14ac:dyDescent="0.25">
      <c r="A327" s="11">
        <v>324</v>
      </c>
      <c r="B327" s="6" t="s">
        <v>578</v>
      </c>
      <c r="C327" s="6" t="s">
        <v>14</v>
      </c>
      <c r="D327" s="6" t="s">
        <v>59</v>
      </c>
      <c r="E327" s="6">
        <v>10290630</v>
      </c>
      <c r="F327" s="6">
        <v>10290630009</v>
      </c>
      <c r="G327" s="6" t="s">
        <v>578</v>
      </c>
      <c r="H327" s="15">
        <v>40179</v>
      </c>
      <c r="I327" s="16">
        <v>13</v>
      </c>
      <c r="J327" s="11" t="s">
        <v>1366</v>
      </c>
      <c r="K327" s="11">
        <v>7382782474</v>
      </c>
      <c r="L327" s="6" t="s">
        <v>1948</v>
      </c>
      <c r="M327" s="11">
        <v>8500948336</v>
      </c>
      <c r="N327" s="9" t="s">
        <v>1919</v>
      </c>
      <c r="O327" s="8" t="s">
        <v>1949</v>
      </c>
      <c r="P327" s="5" t="s">
        <v>1950</v>
      </c>
      <c r="Q327" s="5" t="s">
        <v>1951</v>
      </c>
      <c r="R327" s="6" t="s">
        <v>1526</v>
      </c>
    </row>
    <row r="328" spans="1:18" ht="94.5" x14ac:dyDescent="0.25">
      <c r="A328" s="11">
        <v>325</v>
      </c>
      <c r="B328" s="6" t="s">
        <v>1062</v>
      </c>
      <c r="C328" s="6" t="s">
        <v>14</v>
      </c>
      <c r="D328" s="6" t="s">
        <v>59</v>
      </c>
      <c r="E328" s="6">
        <v>10290630</v>
      </c>
      <c r="F328" s="6">
        <v>10290630009</v>
      </c>
      <c r="G328" s="6" t="s">
        <v>1062</v>
      </c>
      <c r="H328" s="15">
        <v>40172</v>
      </c>
      <c r="I328" s="16">
        <v>14</v>
      </c>
      <c r="J328" s="11" t="s">
        <v>1366</v>
      </c>
      <c r="K328" s="11">
        <v>9441072868</v>
      </c>
      <c r="L328" s="6" t="s">
        <v>1948</v>
      </c>
      <c r="M328" s="11">
        <v>8500948336</v>
      </c>
      <c r="N328" s="9" t="s">
        <v>1919</v>
      </c>
      <c r="O328" s="8" t="s">
        <v>1952</v>
      </c>
      <c r="P328" s="5" t="s">
        <v>1892</v>
      </c>
      <c r="Q328" s="5" t="s">
        <v>1953</v>
      </c>
      <c r="R328" s="6" t="s">
        <v>1526</v>
      </c>
    </row>
    <row r="329" spans="1:18" ht="63" x14ac:dyDescent="0.25">
      <c r="A329" s="11">
        <v>326</v>
      </c>
      <c r="B329" s="6" t="s">
        <v>802</v>
      </c>
      <c r="C329" s="6" t="s">
        <v>14</v>
      </c>
      <c r="D329" s="6" t="s">
        <v>59</v>
      </c>
      <c r="E329" s="6">
        <v>10290630</v>
      </c>
      <c r="F329" s="6">
        <v>10290630009</v>
      </c>
      <c r="G329" s="6" t="s">
        <v>802</v>
      </c>
      <c r="H329" s="15">
        <v>43126</v>
      </c>
      <c r="I329" s="16">
        <v>5</v>
      </c>
      <c r="J329" s="11" t="s">
        <v>1366</v>
      </c>
      <c r="K329" s="11">
        <v>6303959051</v>
      </c>
      <c r="L329" s="6" t="s">
        <v>1948</v>
      </c>
      <c r="M329" s="11">
        <v>8500948336</v>
      </c>
      <c r="N329" s="9" t="s">
        <v>1919</v>
      </c>
      <c r="O329" s="8" t="s">
        <v>1954</v>
      </c>
      <c r="P329" s="5" t="s">
        <v>1955</v>
      </c>
      <c r="Q329" s="5" t="s">
        <v>1956</v>
      </c>
      <c r="R329" s="6" t="s">
        <v>1372</v>
      </c>
    </row>
    <row r="330" spans="1:18" ht="94.5" x14ac:dyDescent="0.25">
      <c r="A330" s="11">
        <v>327</v>
      </c>
      <c r="B330" s="6" t="s">
        <v>142</v>
      </c>
      <c r="C330" s="6" t="s">
        <v>14</v>
      </c>
      <c r="D330" s="6" t="s">
        <v>59</v>
      </c>
      <c r="E330" s="6">
        <v>10290630</v>
      </c>
      <c r="F330" s="6">
        <v>10290630009</v>
      </c>
      <c r="G330" s="6" t="s">
        <v>142</v>
      </c>
      <c r="H330" s="15">
        <v>39755</v>
      </c>
      <c r="I330" s="16">
        <v>15</v>
      </c>
      <c r="J330" s="11" t="s">
        <v>1366</v>
      </c>
      <c r="K330" s="11">
        <v>9441072868</v>
      </c>
      <c r="L330" s="6" t="s">
        <v>1948</v>
      </c>
      <c r="M330" s="11">
        <v>8500948336</v>
      </c>
      <c r="N330" s="9" t="s">
        <v>1919</v>
      </c>
      <c r="O330" s="8" t="s">
        <v>1957</v>
      </c>
      <c r="P330" s="5" t="s">
        <v>1958</v>
      </c>
      <c r="Q330" s="5" t="s">
        <v>1951</v>
      </c>
      <c r="R330" s="6" t="s">
        <v>1526</v>
      </c>
    </row>
    <row r="331" spans="1:18" ht="78.75" x14ac:dyDescent="0.25">
      <c r="A331" s="11">
        <v>328</v>
      </c>
      <c r="B331" s="6" t="s">
        <v>257</v>
      </c>
      <c r="C331" s="6" t="s">
        <v>14</v>
      </c>
      <c r="D331" s="6" t="s">
        <v>59</v>
      </c>
      <c r="E331" s="6">
        <v>10290630</v>
      </c>
      <c r="F331" s="6">
        <v>10290630010</v>
      </c>
      <c r="G331" s="6" t="s">
        <v>257</v>
      </c>
      <c r="H331" s="15">
        <v>40179</v>
      </c>
      <c r="I331" s="16">
        <v>13</v>
      </c>
      <c r="J331" s="11" t="s">
        <v>1355</v>
      </c>
      <c r="K331" s="11">
        <v>9440867161</v>
      </c>
      <c r="L331" s="6" t="s">
        <v>1959</v>
      </c>
      <c r="M331" s="11">
        <v>8500903348</v>
      </c>
      <c r="N331" s="9" t="s">
        <v>1960</v>
      </c>
      <c r="O331" s="9" t="s">
        <v>1961</v>
      </c>
      <c r="P331" s="5" t="s">
        <v>1962</v>
      </c>
      <c r="Q331" s="5" t="s">
        <v>1963</v>
      </c>
      <c r="R331" s="6" t="s">
        <v>1361</v>
      </c>
    </row>
    <row r="332" spans="1:18" ht="78.75" x14ac:dyDescent="0.25">
      <c r="A332" s="11">
        <v>329</v>
      </c>
      <c r="B332" s="6" t="s">
        <v>35</v>
      </c>
      <c r="C332" s="6" t="s">
        <v>14</v>
      </c>
      <c r="D332" s="6" t="s">
        <v>59</v>
      </c>
      <c r="E332" s="6">
        <v>10290630</v>
      </c>
      <c r="F332" s="6">
        <v>10290630010</v>
      </c>
      <c r="G332" s="6" t="s">
        <v>35</v>
      </c>
      <c r="H332" s="15">
        <v>39983</v>
      </c>
      <c r="I332" s="16">
        <v>14</v>
      </c>
      <c r="J332" s="11" t="s">
        <v>1366</v>
      </c>
      <c r="K332" s="11">
        <v>9440867161</v>
      </c>
      <c r="L332" s="6" t="s">
        <v>1959</v>
      </c>
      <c r="M332" s="11">
        <v>8500903348</v>
      </c>
      <c r="N332" s="9" t="s">
        <v>1964</v>
      </c>
      <c r="O332" s="9" t="s">
        <v>1965</v>
      </c>
      <c r="P332" s="5" t="s">
        <v>1966</v>
      </c>
      <c r="Q332" s="5" t="s">
        <v>1963</v>
      </c>
      <c r="R332" s="6" t="s">
        <v>1361</v>
      </c>
    </row>
    <row r="333" spans="1:18" ht="110.25" x14ac:dyDescent="0.25">
      <c r="A333" s="11">
        <v>330</v>
      </c>
      <c r="B333" s="6" t="s">
        <v>307</v>
      </c>
      <c r="C333" s="6" t="s">
        <v>14</v>
      </c>
      <c r="D333" s="6" t="s">
        <v>59</v>
      </c>
      <c r="E333" s="6">
        <v>10290630</v>
      </c>
      <c r="F333" s="6">
        <v>10290630010</v>
      </c>
      <c r="G333" s="6" t="s">
        <v>307</v>
      </c>
      <c r="H333" s="15">
        <v>38922</v>
      </c>
      <c r="I333" s="16">
        <v>17</v>
      </c>
      <c r="J333" s="11" t="s">
        <v>1355</v>
      </c>
      <c r="K333" s="11">
        <v>9440867161</v>
      </c>
      <c r="L333" s="6" t="s">
        <v>1959</v>
      </c>
      <c r="M333" s="11">
        <v>8500903348</v>
      </c>
      <c r="N333" s="9" t="s">
        <v>1964</v>
      </c>
      <c r="O333" s="9" t="s">
        <v>1967</v>
      </c>
      <c r="P333" s="5" t="s">
        <v>1968</v>
      </c>
      <c r="Q333" s="5" t="s">
        <v>1969</v>
      </c>
      <c r="R333" s="6" t="s">
        <v>1400</v>
      </c>
    </row>
    <row r="334" spans="1:18" ht="78.75" x14ac:dyDescent="0.25">
      <c r="A334" s="11">
        <v>331</v>
      </c>
      <c r="B334" s="6" t="s">
        <v>608</v>
      </c>
      <c r="C334" s="6" t="s">
        <v>14</v>
      </c>
      <c r="D334" s="6" t="s">
        <v>59</v>
      </c>
      <c r="E334" s="6">
        <v>10290630</v>
      </c>
      <c r="F334" s="6">
        <v>10290630011</v>
      </c>
      <c r="G334" s="6" t="s">
        <v>608</v>
      </c>
      <c r="H334" s="15">
        <v>39461</v>
      </c>
      <c r="I334" s="16">
        <v>15</v>
      </c>
      <c r="J334" s="11" t="s">
        <v>1355</v>
      </c>
      <c r="K334" s="11">
        <v>8500060380</v>
      </c>
      <c r="L334" s="6" t="s">
        <v>1970</v>
      </c>
      <c r="M334" s="11">
        <v>7382334007</v>
      </c>
      <c r="N334" s="9" t="s">
        <v>1971</v>
      </c>
      <c r="O334" s="9" t="s">
        <v>1972</v>
      </c>
      <c r="P334" s="5" t="s">
        <v>1973</v>
      </c>
      <c r="Q334" s="5" t="s">
        <v>1974</v>
      </c>
      <c r="R334" s="6" t="s">
        <v>1400</v>
      </c>
    </row>
    <row r="335" spans="1:18" ht="78.75" x14ac:dyDescent="0.25">
      <c r="A335" s="11">
        <v>332</v>
      </c>
      <c r="B335" s="6" t="s">
        <v>790</v>
      </c>
      <c r="C335" s="6" t="s">
        <v>14</v>
      </c>
      <c r="D335" s="6" t="s">
        <v>59</v>
      </c>
      <c r="E335" s="6">
        <v>10290630</v>
      </c>
      <c r="F335" s="6">
        <v>10290630012</v>
      </c>
      <c r="G335" s="6" t="s">
        <v>790</v>
      </c>
      <c r="H335" s="15">
        <v>38883</v>
      </c>
      <c r="I335" s="16">
        <v>17</v>
      </c>
      <c r="J335" s="11" t="s">
        <v>1366</v>
      </c>
      <c r="K335" s="11">
        <v>8500782563</v>
      </c>
      <c r="L335" s="6" t="s">
        <v>1975</v>
      </c>
      <c r="M335" s="11">
        <v>8985907713</v>
      </c>
      <c r="N335" s="9" t="s">
        <v>1933</v>
      </c>
      <c r="O335" s="8" t="s">
        <v>1976</v>
      </c>
      <c r="P335" s="5" t="s">
        <v>1977</v>
      </c>
      <c r="Q335" s="5" t="s">
        <v>1978</v>
      </c>
      <c r="R335" s="6" t="s">
        <v>1526</v>
      </c>
    </row>
    <row r="336" spans="1:18" ht="47.25" x14ac:dyDescent="0.25">
      <c r="A336" s="11">
        <v>333</v>
      </c>
      <c r="B336" s="6" t="s">
        <v>155</v>
      </c>
      <c r="C336" s="6" t="s">
        <v>14</v>
      </c>
      <c r="D336" s="6" t="s">
        <v>59</v>
      </c>
      <c r="E336" s="6">
        <v>10290630</v>
      </c>
      <c r="F336" s="6">
        <v>10290630012</v>
      </c>
      <c r="G336" s="6" t="s">
        <v>155</v>
      </c>
      <c r="H336" s="15">
        <v>40512</v>
      </c>
      <c r="I336" s="16">
        <v>13</v>
      </c>
      <c r="J336" s="11" t="s">
        <v>1355</v>
      </c>
      <c r="K336" s="11">
        <v>8985907713</v>
      </c>
      <c r="L336" s="6" t="s">
        <v>1975</v>
      </c>
      <c r="M336" s="11">
        <v>8985907713</v>
      </c>
      <c r="N336" s="9" t="s">
        <v>1933</v>
      </c>
      <c r="O336" s="9" t="s">
        <v>1979</v>
      </c>
      <c r="P336" s="5" t="s">
        <v>1914</v>
      </c>
      <c r="Q336" s="5" t="s">
        <v>1980</v>
      </c>
      <c r="R336" s="6" t="s">
        <v>1372</v>
      </c>
    </row>
    <row r="337" spans="1:18" ht="94.5" x14ac:dyDescent="0.25">
      <c r="A337" s="11">
        <v>334</v>
      </c>
      <c r="B337" s="6" t="s">
        <v>630</v>
      </c>
      <c r="C337" s="6" t="s">
        <v>14</v>
      </c>
      <c r="D337" s="6" t="s">
        <v>59</v>
      </c>
      <c r="E337" s="6">
        <v>10290630</v>
      </c>
      <c r="F337" s="6">
        <v>10290630013</v>
      </c>
      <c r="G337" s="6" t="s">
        <v>630</v>
      </c>
      <c r="H337" s="15">
        <v>40179</v>
      </c>
      <c r="I337" s="16">
        <v>13</v>
      </c>
      <c r="J337" s="11" t="s">
        <v>1366</v>
      </c>
      <c r="K337" s="11">
        <v>9575156409</v>
      </c>
      <c r="L337" s="6" t="s">
        <v>1981</v>
      </c>
      <c r="M337" s="11">
        <v>7569856342</v>
      </c>
      <c r="N337" s="9" t="s">
        <v>1982</v>
      </c>
      <c r="O337" s="9" t="s">
        <v>1983</v>
      </c>
      <c r="P337" s="5" t="s">
        <v>1984</v>
      </c>
      <c r="Q337" s="5" t="s">
        <v>1985</v>
      </c>
      <c r="R337" s="6" t="s">
        <v>1526</v>
      </c>
    </row>
    <row r="338" spans="1:18" ht="63" x14ac:dyDescent="0.25">
      <c r="A338" s="11">
        <v>335</v>
      </c>
      <c r="B338" s="6" t="s">
        <v>531</v>
      </c>
      <c r="C338" s="6" t="s">
        <v>14</v>
      </c>
      <c r="D338" s="6" t="s">
        <v>59</v>
      </c>
      <c r="E338" s="6">
        <v>10290630</v>
      </c>
      <c r="F338" s="6">
        <v>10290630013</v>
      </c>
      <c r="G338" s="6" t="s">
        <v>531</v>
      </c>
      <c r="H338" s="15">
        <v>39688</v>
      </c>
      <c r="I338" s="16">
        <v>15</v>
      </c>
      <c r="J338" s="11" t="s">
        <v>1366</v>
      </c>
      <c r="K338" s="11">
        <v>7893930906</v>
      </c>
      <c r="L338" s="6" t="s">
        <v>1981</v>
      </c>
      <c r="M338" s="11">
        <v>7569856342</v>
      </c>
      <c r="N338" s="9" t="s">
        <v>1937</v>
      </c>
      <c r="O338" s="8" t="s">
        <v>1986</v>
      </c>
      <c r="P338" s="5" t="s">
        <v>1987</v>
      </c>
      <c r="Q338" s="5" t="s">
        <v>1988</v>
      </c>
      <c r="R338" s="6" t="s">
        <v>1400</v>
      </c>
    </row>
    <row r="339" spans="1:18" ht="63" x14ac:dyDescent="0.25">
      <c r="A339" s="11">
        <v>336</v>
      </c>
      <c r="B339" s="6" t="s">
        <v>840</v>
      </c>
      <c r="C339" s="6" t="s">
        <v>14</v>
      </c>
      <c r="D339" s="6" t="s">
        <v>59</v>
      </c>
      <c r="E339" s="6">
        <v>10290630</v>
      </c>
      <c r="F339" s="6">
        <v>10290630013</v>
      </c>
      <c r="G339" s="6" t="s">
        <v>840</v>
      </c>
      <c r="H339" s="15">
        <v>43321</v>
      </c>
      <c r="I339" s="16">
        <v>5</v>
      </c>
      <c r="J339" s="11" t="s">
        <v>1355</v>
      </c>
      <c r="K339" s="11">
        <v>9441929866</v>
      </c>
      <c r="L339" s="6" t="s">
        <v>1981</v>
      </c>
      <c r="M339" s="11">
        <v>7569856342</v>
      </c>
      <c r="N339" s="9" t="s">
        <v>1989</v>
      </c>
      <c r="O339" s="8" t="s">
        <v>1990</v>
      </c>
      <c r="P339" s="5" t="s">
        <v>1991</v>
      </c>
      <c r="Q339" s="5" t="s">
        <v>1992</v>
      </c>
      <c r="R339" s="6" t="s">
        <v>1372</v>
      </c>
    </row>
    <row r="340" spans="1:18" ht="78.75" x14ac:dyDescent="0.25">
      <c r="A340" s="11">
        <v>337</v>
      </c>
      <c r="B340" s="6" t="s">
        <v>436</v>
      </c>
      <c r="C340" s="6" t="s">
        <v>14</v>
      </c>
      <c r="D340" s="6" t="s">
        <v>59</v>
      </c>
      <c r="E340" s="6">
        <v>10290630</v>
      </c>
      <c r="F340" s="6">
        <v>10290630013</v>
      </c>
      <c r="G340" s="6" t="s">
        <v>436</v>
      </c>
      <c r="H340" s="15">
        <v>42123</v>
      </c>
      <c r="I340" s="16">
        <v>8</v>
      </c>
      <c r="J340" s="11" t="s">
        <v>1355</v>
      </c>
      <c r="K340" s="11">
        <v>8328310606</v>
      </c>
      <c r="L340" s="6" t="s">
        <v>1981</v>
      </c>
      <c r="M340" s="11">
        <v>7569856342</v>
      </c>
      <c r="N340" s="9" t="s">
        <v>1993</v>
      </c>
      <c r="O340" s="8" t="s">
        <v>1994</v>
      </c>
      <c r="P340" s="5" t="s">
        <v>1995</v>
      </c>
      <c r="Q340" s="5" t="s">
        <v>1996</v>
      </c>
      <c r="R340" s="6" t="s">
        <v>1372</v>
      </c>
    </row>
    <row r="341" spans="1:18" ht="63" x14ac:dyDescent="0.25">
      <c r="A341" s="11">
        <v>338</v>
      </c>
      <c r="B341" s="6" t="s">
        <v>237</v>
      </c>
      <c r="C341" s="6" t="s">
        <v>14</v>
      </c>
      <c r="D341" s="6" t="s">
        <v>59</v>
      </c>
      <c r="E341" s="6">
        <v>10290630</v>
      </c>
      <c r="F341" s="6">
        <v>10290630015</v>
      </c>
      <c r="G341" s="6" t="s">
        <v>237</v>
      </c>
      <c r="H341" s="15">
        <v>39122</v>
      </c>
      <c r="I341" s="16">
        <v>16</v>
      </c>
      <c r="J341" s="11" t="s">
        <v>1355</v>
      </c>
      <c r="K341" s="11">
        <v>8985730431</v>
      </c>
      <c r="L341" s="6" t="s">
        <v>1997</v>
      </c>
      <c r="M341" s="11">
        <v>9490250926</v>
      </c>
      <c r="N341" s="9" t="s">
        <v>1998</v>
      </c>
      <c r="O341" s="9" t="s">
        <v>1999</v>
      </c>
      <c r="P341" s="5" t="s">
        <v>2000</v>
      </c>
      <c r="Q341" s="5" t="s">
        <v>2001</v>
      </c>
      <c r="R341" s="6" t="s">
        <v>1400</v>
      </c>
    </row>
    <row r="342" spans="1:18" ht="63" x14ac:dyDescent="0.25">
      <c r="A342" s="11">
        <v>339</v>
      </c>
      <c r="B342" s="6" t="s">
        <v>195</v>
      </c>
      <c r="C342" s="6" t="s">
        <v>14</v>
      </c>
      <c r="D342" s="6" t="s">
        <v>59</v>
      </c>
      <c r="E342" s="6">
        <v>10290630</v>
      </c>
      <c r="F342" s="6">
        <v>10290630015</v>
      </c>
      <c r="G342" s="6" t="s">
        <v>195</v>
      </c>
      <c r="H342" s="15">
        <v>38718</v>
      </c>
      <c r="I342" s="16">
        <v>17</v>
      </c>
      <c r="J342" s="11" t="s">
        <v>1355</v>
      </c>
      <c r="K342" s="11">
        <v>8985224740</v>
      </c>
      <c r="L342" s="6" t="s">
        <v>1997</v>
      </c>
      <c r="M342" s="11">
        <v>9490250926</v>
      </c>
      <c r="N342" s="9" t="s">
        <v>1998</v>
      </c>
      <c r="O342" s="9" t="s">
        <v>2002</v>
      </c>
      <c r="P342" s="5" t="s">
        <v>2003</v>
      </c>
      <c r="Q342" s="5" t="s">
        <v>1411</v>
      </c>
      <c r="R342" s="6" t="s">
        <v>1411</v>
      </c>
    </row>
    <row r="343" spans="1:18" ht="78.75" x14ac:dyDescent="0.25">
      <c r="A343" s="11">
        <v>340</v>
      </c>
      <c r="B343" s="6" t="s">
        <v>1119</v>
      </c>
      <c r="C343" s="6" t="s">
        <v>14</v>
      </c>
      <c r="D343" s="6" t="s">
        <v>59</v>
      </c>
      <c r="E343" s="6">
        <v>10290630</v>
      </c>
      <c r="F343" s="6">
        <v>10290630015</v>
      </c>
      <c r="G343" s="6" t="s">
        <v>1119</v>
      </c>
      <c r="H343" s="15">
        <v>40854</v>
      </c>
      <c r="I343" s="16">
        <v>12</v>
      </c>
      <c r="J343" s="11" t="s">
        <v>1366</v>
      </c>
      <c r="K343" s="11">
        <v>9494144362</v>
      </c>
      <c r="L343" s="6" t="s">
        <v>1997</v>
      </c>
      <c r="M343" s="11">
        <v>9490250926</v>
      </c>
      <c r="N343" s="9" t="s">
        <v>1998</v>
      </c>
      <c r="O343" s="9" t="s">
        <v>2004</v>
      </c>
      <c r="P343" s="5" t="s">
        <v>1093</v>
      </c>
      <c r="Q343" s="5" t="s">
        <v>2005</v>
      </c>
      <c r="R343" s="6" t="s">
        <v>1372</v>
      </c>
    </row>
    <row r="344" spans="1:18" ht="110.25" x14ac:dyDescent="0.25">
      <c r="A344" s="11">
        <v>341</v>
      </c>
      <c r="B344" s="6" t="s">
        <v>924</v>
      </c>
      <c r="C344" s="6" t="s">
        <v>14</v>
      </c>
      <c r="D344" s="6" t="s">
        <v>59</v>
      </c>
      <c r="E344" s="6">
        <v>10290630</v>
      </c>
      <c r="F344" s="6">
        <v>10290630016</v>
      </c>
      <c r="G344" s="6" t="s">
        <v>924</v>
      </c>
      <c r="H344" s="15">
        <v>42752</v>
      </c>
      <c r="I344" s="16">
        <v>6</v>
      </c>
      <c r="J344" s="11" t="s">
        <v>1366</v>
      </c>
      <c r="K344" s="11"/>
      <c r="L344" s="6" t="s">
        <v>2006</v>
      </c>
      <c r="M344" s="11">
        <v>8331858947</v>
      </c>
      <c r="N344" s="9" t="s">
        <v>2007</v>
      </c>
      <c r="O344" s="9" t="s">
        <v>2008</v>
      </c>
      <c r="P344" s="5" t="s">
        <v>2009</v>
      </c>
      <c r="Q344" s="5" t="s">
        <v>2010</v>
      </c>
      <c r="R344" s="6" t="s">
        <v>1372</v>
      </c>
    </row>
    <row r="345" spans="1:18" ht="78.75" x14ac:dyDescent="0.25">
      <c r="A345" s="11">
        <v>342</v>
      </c>
      <c r="B345" s="6" t="s">
        <v>701</v>
      </c>
      <c r="C345" s="6" t="s">
        <v>14</v>
      </c>
      <c r="D345" s="6" t="s">
        <v>59</v>
      </c>
      <c r="E345" s="6">
        <v>10290630</v>
      </c>
      <c r="F345" s="6">
        <v>10290630017</v>
      </c>
      <c r="G345" s="6" t="s">
        <v>701</v>
      </c>
      <c r="H345" s="15">
        <v>40179</v>
      </c>
      <c r="I345" s="16">
        <v>13</v>
      </c>
      <c r="J345" s="11" t="s">
        <v>1355</v>
      </c>
      <c r="K345" s="11">
        <v>9441072868</v>
      </c>
      <c r="L345" s="6" t="s">
        <v>2011</v>
      </c>
      <c r="M345" s="11">
        <v>9492570484</v>
      </c>
      <c r="N345" s="9" t="s">
        <v>2012</v>
      </c>
      <c r="O345" s="9" t="s">
        <v>2013</v>
      </c>
      <c r="P345" s="5" t="s">
        <v>2014</v>
      </c>
      <c r="Q345" s="5" t="s">
        <v>2015</v>
      </c>
      <c r="R345" s="6" t="s">
        <v>1361</v>
      </c>
    </row>
    <row r="346" spans="1:18" ht="63" x14ac:dyDescent="0.25">
      <c r="A346" s="11">
        <v>343</v>
      </c>
      <c r="B346" s="6" t="s">
        <v>478</v>
      </c>
      <c r="C346" s="6" t="s">
        <v>14</v>
      </c>
      <c r="D346" s="6" t="s">
        <v>59</v>
      </c>
      <c r="E346" s="6">
        <v>10290630</v>
      </c>
      <c r="F346" s="6">
        <v>10290630017</v>
      </c>
      <c r="G346" s="6" t="s">
        <v>478</v>
      </c>
      <c r="H346" s="15">
        <v>39814</v>
      </c>
      <c r="I346" s="16">
        <v>14</v>
      </c>
      <c r="J346" s="11" t="s">
        <v>1366</v>
      </c>
      <c r="K346" s="11">
        <v>9490594462</v>
      </c>
      <c r="L346" s="6" t="s">
        <v>2011</v>
      </c>
      <c r="M346" s="11">
        <v>9492570484</v>
      </c>
      <c r="N346" s="9" t="s">
        <v>2012</v>
      </c>
      <c r="O346" s="9" t="s">
        <v>2016</v>
      </c>
      <c r="P346" s="5" t="s">
        <v>2017</v>
      </c>
      <c r="Q346" s="5" t="s">
        <v>2018</v>
      </c>
      <c r="R346" s="6" t="s">
        <v>1526</v>
      </c>
    </row>
    <row r="347" spans="1:18" ht="78.75" x14ac:dyDescent="0.25">
      <c r="A347" s="11">
        <v>344</v>
      </c>
      <c r="B347" s="6" t="s">
        <v>1182</v>
      </c>
      <c r="C347" s="6" t="s">
        <v>14</v>
      </c>
      <c r="D347" s="6" t="s">
        <v>59</v>
      </c>
      <c r="E347" s="6">
        <v>10290630</v>
      </c>
      <c r="F347" s="6">
        <v>10290630019</v>
      </c>
      <c r="G347" s="6" t="s">
        <v>1182</v>
      </c>
      <c r="H347" s="15">
        <v>40544</v>
      </c>
      <c r="I347" s="16">
        <v>12</v>
      </c>
      <c r="J347" s="11" t="s">
        <v>1366</v>
      </c>
      <c r="K347" s="11">
        <v>8500375364</v>
      </c>
      <c r="L347" s="6" t="s">
        <v>2019</v>
      </c>
      <c r="M347" s="11">
        <v>9492015611</v>
      </c>
      <c r="N347" s="9" t="s">
        <v>1937</v>
      </c>
      <c r="O347" s="9" t="s">
        <v>2020</v>
      </c>
      <c r="P347" s="5" t="s">
        <v>2021</v>
      </c>
      <c r="Q347" s="5" t="s">
        <v>2022</v>
      </c>
      <c r="R347" s="6" t="s">
        <v>1372</v>
      </c>
    </row>
    <row r="348" spans="1:18" ht="94.5" x14ac:dyDescent="0.25">
      <c r="A348" s="11">
        <v>345</v>
      </c>
      <c r="B348" s="6" t="s">
        <v>167</v>
      </c>
      <c r="C348" s="6" t="s">
        <v>14</v>
      </c>
      <c r="D348" s="6" t="s">
        <v>59</v>
      </c>
      <c r="E348" s="6">
        <v>10290630</v>
      </c>
      <c r="F348" s="6">
        <v>10290630020</v>
      </c>
      <c r="G348" s="6" t="s">
        <v>167</v>
      </c>
      <c r="H348" s="15">
        <v>39884</v>
      </c>
      <c r="I348" s="16">
        <v>14</v>
      </c>
      <c r="J348" s="11" t="s">
        <v>1366</v>
      </c>
      <c r="K348" s="11">
        <v>7569968571</v>
      </c>
      <c r="L348" s="6" t="s">
        <v>2023</v>
      </c>
      <c r="M348" s="11">
        <v>9491533663</v>
      </c>
      <c r="N348" s="9" t="s">
        <v>2024</v>
      </c>
      <c r="O348" s="8" t="s">
        <v>2025</v>
      </c>
      <c r="P348" s="5" t="s">
        <v>2026</v>
      </c>
      <c r="Q348" s="5" t="s">
        <v>2027</v>
      </c>
      <c r="R348" s="6" t="s">
        <v>1372</v>
      </c>
    </row>
    <row r="349" spans="1:18" ht="63" x14ac:dyDescent="0.25">
      <c r="A349" s="11">
        <v>346</v>
      </c>
      <c r="B349" s="6" t="s">
        <v>523</v>
      </c>
      <c r="C349" s="6" t="s">
        <v>14</v>
      </c>
      <c r="D349" s="6" t="s">
        <v>59</v>
      </c>
      <c r="E349" s="6">
        <v>10290630</v>
      </c>
      <c r="F349" s="6">
        <v>10290630020</v>
      </c>
      <c r="G349" s="6" t="s">
        <v>523</v>
      </c>
      <c r="H349" s="15">
        <v>38718</v>
      </c>
      <c r="I349" s="16">
        <v>17</v>
      </c>
      <c r="J349" s="11" t="s">
        <v>1355</v>
      </c>
      <c r="K349" s="11">
        <v>8331816246</v>
      </c>
      <c r="L349" s="6" t="s">
        <v>2023</v>
      </c>
      <c r="M349" s="11">
        <v>9491533663</v>
      </c>
      <c r="N349" s="9" t="s">
        <v>2024</v>
      </c>
      <c r="O349" s="8" t="s">
        <v>2028</v>
      </c>
      <c r="P349" s="5" t="s">
        <v>2029</v>
      </c>
      <c r="Q349" s="5" t="s">
        <v>1411</v>
      </c>
      <c r="R349" s="6" t="s">
        <v>1411</v>
      </c>
    </row>
    <row r="350" spans="1:18" ht="63" x14ac:dyDescent="0.25">
      <c r="A350" s="11">
        <v>347</v>
      </c>
      <c r="B350" s="6" t="s">
        <v>704</v>
      </c>
      <c r="C350" s="6" t="s">
        <v>14</v>
      </c>
      <c r="D350" s="6" t="s">
        <v>59</v>
      </c>
      <c r="E350" s="6">
        <v>10290630</v>
      </c>
      <c r="F350" s="6">
        <v>10290630021</v>
      </c>
      <c r="G350" s="6" t="s">
        <v>704</v>
      </c>
      <c r="H350" s="15">
        <v>39968</v>
      </c>
      <c r="I350" s="16">
        <v>14</v>
      </c>
      <c r="J350" s="11" t="s">
        <v>1355</v>
      </c>
      <c r="K350" s="11">
        <v>7569582547</v>
      </c>
      <c r="L350" s="6" t="s">
        <v>2030</v>
      </c>
      <c r="M350" s="11">
        <v>8500021553</v>
      </c>
      <c r="N350" s="9" t="s">
        <v>2031</v>
      </c>
      <c r="O350" s="8" t="s">
        <v>2032</v>
      </c>
      <c r="P350" s="5" t="s">
        <v>2033</v>
      </c>
      <c r="Q350" s="5" t="s">
        <v>1411</v>
      </c>
      <c r="R350" s="6" t="s">
        <v>1411</v>
      </c>
    </row>
    <row r="351" spans="1:18" ht="78.75" x14ac:dyDescent="0.25">
      <c r="A351" s="11">
        <v>348</v>
      </c>
      <c r="B351" s="6" t="s">
        <v>161</v>
      </c>
      <c r="C351" s="6" t="s">
        <v>14</v>
      </c>
      <c r="D351" s="6" t="s">
        <v>59</v>
      </c>
      <c r="E351" s="6">
        <v>10290630</v>
      </c>
      <c r="F351" s="6">
        <v>10290630021</v>
      </c>
      <c r="G351" s="6" t="s">
        <v>161</v>
      </c>
      <c r="H351" s="15">
        <v>39638</v>
      </c>
      <c r="I351" s="16">
        <v>15</v>
      </c>
      <c r="J351" s="11" t="s">
        <v>1366</v>
      </c>
      <c r="K351" s="11">
        <v>7569852547</v>
      </c>
      <c r="L351" s="6" t="s">
        <v>2030</v>
      </c>
      <c r="M351" s="11">
        <v>8500021553</v>
      </c>
      <c r="N351" s="9" t="s">
        <v>2031</v>
      </c>
      <c r="O351" s="8" t="s">
        <v>2034</v>
      </c>
      <c r="P351" s="5" t="s">
        <v>2035</v>
      </c>
      <c r="Q351" s="5" t="s">
        <v>2036</v>
      </c>
      <c r="R351" s="6" t="s">
        <v>1526</v>
      </c>
    </row>
    <row r="352" spans="1:18" ht="63" x14ac:dyDescent="0.25">
      <c r="A352" s="11">
        <v>349</v>
      </c>
      <c r="B352" s="6" t="s">
        <v>740</v>
      </c>
      <c r="C352" s="6" t="s">
        <v>14</v>
      </c>
      <c r="D352" s="6" t="s">
        <v>59</v>
      </c>
      <c r="E352" s="6">
        <v>10290630</v>
      </c>
      <c r="F352" s="6">
        <v>10290630022</v>
      </c>
      <c r="G352" s="6" t="s">
        <v>740</v>
      </c>
      <c r="H352" s="15">
        <v>38843</v>
      </c>
      <c r="I352" s="16">
        <v>17</v>
      </c>
      <c r="J352" s="11" t="s">
        <v>1355</v>
      </c>
      <c r="K352" s="11">
        <v>9381150036</v>
      </c>
      <c r="L352" s="6" t="s">
        <v>2037</v>
      </c>
      <c r="M352" s="11">
        <v>9441279537</v>
      </c>
      <c r="N352" s="9" t="s">
        <v>2038</v>
      </c>
      <c r="O352" s="8" t="s">
        <v>2039</v>
      </c>
      <c r="P352" s="5" t="s">
        <v>2040</v>
      </c>
      <c r="Q352" s="5" t="s">
        <v>2041</v>
      </c>
      <c r="R352" s="6" t="s">
        <v>1400</v>
      </c>
    </row>
    <row r="353" spans="1:18" ht="63" x14ac:dyDescent="0.25">
      <c r="A353" s="11">
        <v>350</v>
      </c>
      <c r="B353" s="6" t="s">
        <v>1060</v>
      </c>
      <c r="C353" s="6" t="s">
        <v>14</v>
      </c>
      <c r="D353" s="6" t="s">
        <v>59</v>
      </c>
      <c r="E353" s="6">
        <v>10290630</v>
      </c>
      <c r="F353" s="6">
        <v>10290630023</v>
      </c>
      <c r="G353" s="6" t="s">
        <v>1060</v>
      </c>
      <c r="H353" s="15">
        <v>43142</v>
      </c>
      <c r="I353" s="16">
        <v>5</v>
      </c>
      <c r="J353" s="11" t="s">
        <v>1366</v>
      </c>
      <c r="K353" s="11">
        <v>9491044683</v>
      </c>
      <c r="L353" s="6" t="s">
        <v>2042</v>
      </c>
      <c r="M353" s="11">
        <v>9491044683</v>
      </c>
      <c r="N353" s="9" t="s">
        <v>2043</v>
      </c>
      <c r="O353" s="8" t="s">
        <v>2044</v>
      </c>
      <c r="P353" s="5" t="s">
        <v>2045</v>
      </c>
      <c r="Q353" s="5" t="s">
        <v>2046</v>
      </c>
      <c r="R353" s="6" t="s">
        <v>1372</v>
      </c>
    </row>
    <row r="354" spans="1:18" ht="47.25" x14ac:dyDescent="0.25">
      <c r="A354" s="11">
        <v>351</v>
      </c>
      <c r="B354" s="6" t="s">
        <v>801</v>
      </c>
      <c r="C354" s="6" t="s">
        <v>14</v>
      </c>
      <c r="D354" s="6" t="s">
        <v>97</v>
      </c>
      <c r="E354" s="6">
        <v>10290631</v>
      </c>
      <c r="F354" s="6">
        <v>10290631001</v>
      </c>
      <c r="G354" s="6" t="s">
        <v>801</v>
      </c>
      <c r="H354" s="15">
        <v>43293</v>
      </c>
      <c r="I354" s="16">
        <v>5</v>
      </c>
      <c r="J354" s="11" t="s">
        <v>1355</v>
      </c>
      <c r="K354" s="11">
        <v>7382936178</v>
      </c>
      <c r="L354" s="6" t="s">
        <v>2047</v>
      </c>
      <c r="M354" s="11">
        <v>9493802836</v>
      </c>
      <c r="N354" s="11" t="s">
        <v>2048</v>
      </c>
      <c r="O354" s="16" t="s">
        <v>2049</v>
      </c>
      <c r="P354" s="7" t="s">
        <v>2050</v>
      </c>
      <c r="Q354" s="7" t="s">
        <v>1364</v>
      </c>
      <c r="R354" s="6" t="s">
        <v>1372</v>
      </c>
    </row>
    <row r="355" spans="1:18" ht="47.25" x14ac:dyDescent="0.25">
      <c r="A355" s="11">
        <v>352</v>
      </c>
      <c r="B355" s="6" t="s">
        <v>364</v>
      </c>
      <c r="C355" s="6" t="s">
        <v>14</v>
      </c>
      <c r="D355" s="6" t="s">
        <v>97</v>
      </c>
      <c r="E355" s="6">
        <v>10290631</v>
      </c>
      <c r="F355" s="6">
        <v>10290631001</v>
      </c>
      <c r="G355" s="6" t="s">
        <v>364</v>
      </c>
      <c r="H355" s="15">
        <v>43293</v>
      </c>
      <c r="I355" s="16">
        <v>5</v>
      </c>
      <c r="J355" s="11" t="s">
        <v>1366</v>
      </c>
      <c r="K355" s="11">
        <v>8331863958</v>
      </c>
      <c r="L355" s="6" t="s">
        <v>2047</v>
      </c>
      <c r="M355" s="11">
        <v>9493802836</v>
      </c>
      <c r="N355" s="11" t="s">
        <v>2051</v>
      </c>
      <c r="O355" s="16" t="s">
        <v>2052</v>
      </c>
      <c r="P355" s="7" t="s">
        <v>2053</v>
      </c>
      <c r="Q355" s="7" t="s">
        <v>1364</v>
      </c>
      <c r="R355" s="6" t="s">
        <v>1372</v>
      </c>
    </row>
    <row r="356" spans="1:18" ht="63" x14ac:dyDescent="0.25">
      <c r="A356" s="11">
        <v>353</v>
      </c>
      <c r="B356" s="6" t="s">
        <v>491</v>
      </c>
      <c r="C356" s="6" t="s">
        <v>14</v>
      </c>
      <c r="D356" s="6" t="s">
        <v>97</v>
      </c>
      <c r="E356" s="6">
        <v>10290631</v>
      </c>
      <c r="F356" s="6">
        <v>10290631004</v>
      </c>
      <c r="G356" s="6" t="s">
        <v>491</v>
      </c>
      <c r="H356" s="15">
        <v>42696</v>
      </c>
      <c r="I356" s="16">
        <v>7</v>
      </c>
      <c r="J356" s="11" t="s">
        <v>1355</v>
      </c>
      <c r="K356" s="11">
        <v>9441969716</v>
      </c>
      <c r="L356" s="6" t="s">
        <v>2054</v>
      </c>
      <c r="M356" s="11">
        <v>9441969716</v>
      </c>
      <c r="N356" s="11" t="s">
        <v>2055</v>
      </c>
      <c r="O356" s="16" t="s">
        <v>2056</v>
      </c>
      <c r="P356" s="7" t="s">
        <v>2057</v>
      </c>
      <c r="Q356" s="7" t="s">
        <v>2058</v>
      </c>
      <c r="R356" s="6" t="s">
        <v>1526</v>
      </c>
    </row>
    <row r="357" spans="1:18" ht="63" x14ac:dyDescent="0.25">
      <c r="A357" s="11">
        <v>354</v>
      </c>
      <c r="B357" s="6" t="s">
        <v>570</v>
      </c>
      <c r="C357" s="6" t="s">
        <v>14</v>
      </c>
      <c r="D357" s="6" t="s">
        <v>97</v>
      </c>
      <c r="E357" s="6">
        <v>10290631</v>
      </c>
      <c r="F357" s="6">
        <v>10290631004</v>
      </c>
      <c r="G357" s="6" t="s">
        <v>570</v>
      </c>
      <c r="H357" s="15">
        <v>39448</v>
      </c>
      <c r="I357" s="16">
        <v>15</v>
      </c>
      <c r="J357" s="11" t="s">
        <v>1366</v>
      </c>
      <c r="K357" s="11">
        <v>7032700710</v>
      </c>
      <c r="L357" s="6" t="s">
        <v>2054</v>
      </c>
      <c r="M357" s="11">
        <v>9441969716</v>
      </c>
      <c r="N357" s="11" t="s">
        <v>2055</v>
      </c>
      <c r="O357" s="16" t="s">
        <v>2059</v>
      </c>
      <c r="P357" s="7" t="s">
        <v>2060</v>
      </c>
      <c r="Q357" s="7" t="s">
        <v>1525</v>
      </c>
      <c r="R357" s="6" t="s">
        <v>1526</v>
      </c>
    </row>
    <row r="358" spans="1:18" ht="63" x14ac:dyDescent="0.25">
      <c r="A358" s="11">
        <v>355</v>
      </c>
      <c r="B358" s="6" t="s">
        <v>877</v>
      </c>
      <c r="C358" s="6" t="s">
        <v>14</v>
      </c>
      <c r="D358" s="6" t="s">
        <v>97</v>
      </c>
      <c r="E358" s="6">
        <v>10290631</v>
      </c>
      <c r="F358" s="6">
        <v>10290631005</v>
      </c>
      <c r="G358" s="6" t="s">
        <v>877</v>
      </c>
      <c r="H358" s="15">
        <v>38760</v>
      </c>
      <c r="I358" s="16">
        <v>17</v>
      </c>
      <c r="J358" s="11" t="s">
        <v>1366</v>
      </c>
      <c r="K358" s="11">
        <v>9492015772</v>
      </c>
      <c r="L358" s="6" t="s">
        <v>2061</v>
      </c>
      <c r="M358" s="11">
        <v>8985904383</v>
      </c>
      <c r="N358" s="11" t="s">
        <v>97</v>
      </c>
      <c r="O358" s="16" t="s">
        <v>2062</v>
      </c>
      <c r="P358" s="7" t="s">
        <v>2063</v>
      </c>
      <c r="Q358" s="7" t="s">
        <v>2064</v>
      </c>
      <c r="R358" s="6" t="s">
        <v>1400</v>
      </c>
    </row>
    <row r="359" spans="1:18" ht="78.75" x14ac:dyDescent="0.25">
      <c r="A359" s="11">
        <v>356</v>
      </c>
      <c r="B359" s="6" t="s">
        <v>194</v>
      </c>
      <c r="C359" s="6" t="s">
        <v>14</v>
      </c>
      <c r="D359" s="6" t="s">
        <v>97</v>
      </c>
      <c r="E359" s="6">
        <v>10290631</v>
      </c>
      <c r="F359" s="6">
        <v>10290631006</v>
      </c>
      <c r="G359" s="6" t="s">
        <v>194</v>
      </c>
      <c r="H359" s="15">
        <v>39083</v>
      </c>
      <c r="I359" s="16">
        <v>16</v>
      </c>
      <c r="J359" s="11" t="s">
        <v>1355</v>
      </c>
      <c r="K359" s="11">
        <v>7382795026</v>
      </c>
      <c r="L359" s="6" t="s">
        <v>2065</v>
      </c>
      <c r="M359" s="11">
        <v>8333933871</v>
      </c>
      <c r="N359" s="11" t="s">
        <v>2048</v>
      </c>
      <c r="O359" s="16" t="s">
        <v>2066</v>
      </c>
      <c r="P359" s="7" t="s">
        <v>2067</v>
      </c>
      <c r="Q359" s="7" t="s">
        <v>1360</v>
      </c>
      <c r="R359" s="6" t="s">
        <v>1361</v>
      </c>
    </row>
    <row r="360" spans="1:18" ht="78.75" x14ac:dyDescent="0.25">
      <c r="A360" s="11">
        <v>357</v>
      </c>
      <c r="B360" s="6" t="s">
        <v>1145</v>
      </c>
      <c r="C360" s="6" t="s">
        <v>14</v>
      </c>
      <c r="D360" s="6" t="s">
        <v>97</v>
      </c>
      <c r="E360" s="6">
        <v>10290631</v>
      </c>
      <c r="F360" s="6">
        <v>10290631006</v>
      </c>
      <c r="G360" s="6" t="s">
        <v>1145</v>
      </c>
      <c r="H360" s="15">
        <v>39266</v>
      </c>
      <c r="I360" s="16">
        <v>16</v>
      </c>
      <c r="J360" s="11" t="s">
        <v>1355</v>
      </c>
      <c r="K360" s="11">
        <v>8500809674</v>
      </c>
      <c r="L360" s="6" t="s">
        <v>2065</v>
      </c>
      <c r="M360" s="11">
        <v>8333933871</v>
      </c>
      <c r="N360" s="11" t="s">
        <v>2048</v>
      </c>
      <c r="O360" s="16" t="s">
        <v>2068</v>
      </c>
      <c r="P360" s="7" t="s">
        <v>2069</v>
      </c>
      <c r="Q360" s="7" t="s">
        <v>2070</v>
      </c>
      <c r="R360" s="6" t="s">
        <v>1361</v>
      </c>
    </row>
    <row r="361" spans="1:18" ht="63" x14ac:dyDescent="0.25">
      <c r="A361" s="11">
        <v>358</v>
      </c>
      <c r="B361" s="6" t="s">
        <v>386</v>
      </c>
      <c r="C361" s="6" t="s">
        <v>14</v>
      </c>
      <c r="D361" s="6" t="s">
        <v>97</v>
      </c>
      <c r="E361" s="6">
        <v>10290631</v>
      </c>
      <c r="F361" s="6">
        <v>10290631008</v>
      </c>
      <c r="G361" s="6" t="s">
        <v>386</v>
      </c>
      <c r="H361" s="15">
        <v>40065</v>
      </c>
      <c r="I361" s="16">
        <v>14</v>
      </c>
      <c r="J361" s="11" t="s">
        <v>1355</v>
      </c>
      <c r="K361" s="11">
        <v>9440189280</v>
      </c>
      <c r="L361" s="6" t="s">
        <v>2071</v>
      </c>
      <c r="M361" s="11">
        <v>7382442062</v>
      </c>
      <c r="N361" s="11" t="s">
        <v>2072</v>
      </c>
      <c r="O361" s="16" t="s">
        <v>2073</v>
      </c>
      <c r="P361" s="7" t="s">
        <v>2074</v>
      </c>
      <c r="Q361" s="7" t="s">
        <v>1525</v>
      </c>
      <c r="R361" s="6" t="s">
        <v>1526</v>
      </c>
    </row>
    <row r="362" spans="1:18" ht="63" x14ac:dyDescent="0.25">
      <c r="A362" s="11">
        <v>359</v>
      </c>
      <c r="B362" s="6" t="s">
        <v>593</v>
      </c>
      <c r="C362" s="6" t="s">
        <v>14</v>
      </c>
      <c r="D362" s="6" t="s">
        <v>97</v>
      </c>
      <c r="E362" s="6">
        <v>10290631</v>
      </c>
      <c r="F362" s="6">
        <v>10290631008</v>
      </c>
      <c r="G362" s="6" t="s">
        <v>593</v>
      </c>
      <c r="H362" s="15">
        <v>40430</v>
      </c>
      <c r="I362" s="16">
        <v>13</v>
      </c>
      <c r="J362" s="11" t="s">
        <v>1355</v>
      </c>
      <c r="K362" s="11">
        <v>9440189280</v>
      </c>
      <c r="L362" s="6" t="s">
        <v>2071</v>
      </c>
      <c r="M362" s="11">
        <v>7382442062</v>
      </c>
      <c r="N362" s="11" t="s">
        <v>2072</v>
      </c>
      <c r="O362" s="16" t="s">
        <v>2075</v>
      </c>
      <c r="P362" s="7" t="s">
        <v>2074</v>
      </c>
      <c r="Q362" s="7" t="s">
        <v>1525</v>
      </c>
      <c r="R362" s="6" t="s">
        <v>1526</v>
      </c>
    </row>
    <row r="363" spans="1:18" ht="63" x14ac:dyDescent="0.25">
      <c r="A363" s="11">
        <v>360</v>
      </c>
      <c r="B363" s="6" t="s">
        <v>411</v>
      </c>
      <c r="C363" s="6" t="s">
        <v>14</v>
      </c>
      <c r="D363" s="6" t="s">
        <v>97</v>
      </c>
      <c r="E363" s="6">
        <v>10290631</v>
      </c>
      <c r="F363" s="6">
        <v>10290631008</v>
      </c>
      <c r="G363" s="6" t="s">
        <v>411</v>
      </c>
      <c r="H363" s="15">
        <v>39968</v>
      </c>
      <c r="I363" s="16">
        <v>14</v>
      </c>
      <c r="J363" s="11" t="s">
        <v>1355</v>
      </c>
      <c r="K363" s="11">
        <v>7894561230</v>
      </c>
      <c r="L363" s="6" t="s">
        <v>2071</v>
      </c>
      <c r="M363" s="11">
        <v>7382442062</v>
      </c>
      <c r="N363" s="11" t="s">
        <v>2072</v>
      </c>
      <c r="O363" s="16" t="s">
        <v>2076</v>
      </c>
      <c r="P363" s="7" t="s">
        <v>1604</v>
      </c>
      <c r="Q363" s="7" t="s">
        <v>1525</v>
      </c>
      <c r="R363" s="6" t="s">
        <v>1526</v>
      </c>
    </row>
    <row r="364" spans="1:18" ht="63" x14ac:dyDescent="0.25">
      <c r="A364" s="11">
        <v>361</v>
      </c>
      <c r="B364" s="6" t="s">
        <v>1327</v>
      </c>
      <c r="C364" s="6" t="s">
        <v>14</v>
      </c>
      <c r="D364" s="6" t="s">
        <v>97</v>
      </c>
      <c r="E364" s="6">
        <v>10290631</v>
      </c>
      <c r="F364" s="6">
        <v>10290631008</v>
      </c>
      <c r="G364" s="6" t="s">
        <v>1327</v>
      </c>
      <c r="H364" s="15">
        <v>39814</v>
      </c>
      <c r="I364" s="16">
        <v>14</v>
      </c>
      <c r="J364" s="11" t="s">
        <v>1366</v>
      </c>
      <c r="K364" s="11">
        <v>7382616958</v>
      </c>
      <c r="L364" s="6" t="s">
        <v>2071</v>
      </c>
      <c r="M364" s="11">
        <v>7382442062</v>
      </c>
      <c r="N364" s="11" t="s">
        <v>2072</v>
      </c>
      <c r="O364" s="16" t="s">
        <v>2077</v>
      </c>
      <c r="P364" s="7" t="s">
        <v>2078</v>
      </c>
      <c r="Q364" s="7" t="s">
        <v>1525</v>
      </c>
      <c r="R364" s="6" t="s">
        <v>1526</v>
      </c>
    </row>
    <row r="365" spans="1:18" ht="63" x14ac:dyDescent="0.25">
      <c r="A365" s="11">
        <v>362</v>
      </c>
      <c r="B365" s="6" t="s">
        <v>483</v>
      </c>
      <c r="C365" s="6" t="s">
        <v>14</v>
      </c>
      <c r="D365" s="6" t="s">
        <v>97</v>
      </c>
      <c r="E365" s="6">
        <v>10290631</v>
      </c>
      <c r="F365" s="6">
        <v>10290631009</v>
      </c>
      <c r="G365" s="6" t="s">
        <v>483</v>
      </c>
      <c r="H365" s="15">
        <v>42048</v>
      </c>
      <c r="I365" s="16">
        <v>8</v>
      </c>
      <c r="J365" s="11" t="s">
        <v>1355</v>
      </c>
      <c r="K365" s="11">
        <v>9491832932</v>
      </c>
      <c r="L365" s="6" t="s">
        <v>2079</v>
      </c>
      <c r="M365" s="11">
        <v>7901341449</v>
      </c>
      <c r="N365" s="11" t="s">
        <v>2080</v>
      </c>
      <c r="O365" s="16" t="s">
        <v>2081</v>
      </c>
      <c r="P365" s="7" t="s">
        <v>2082</v>
      </c>
      <c r="Q365" s="7" t="s">
        <v>2058</v>
      </c>
      <c r="R365" s="6" t="s">
        <v>1526</v>
      </c>
    </row>
    <row r="366" spans="1:18" ht="78.75" x14ac:dyDescent="0.25">
      <c r="A366" s="11">
        <v>363</v>
      </c>
      <c r="B366" s="6" t="s">
        <v>235</v>
      </c>
      <c r="C366" s="6" t="s">
        <v>14</v>
      </c>
      <c r="D366" s="6" t="s">
        <v>62</v>
      </c>
      <c r="E366" s="6">
        <v>10290632</v>
      </c>
      <c r="F366" s="6">
        <v>10290632001</v>
      </c>
      <c r="G366" s="6" t="s">
        <v>235</v>
      </c>
      <c r="H366" s="15">
        <v>42375</v>
      </c>
      <c r="I366" s="16">
        <v>7</v>
      </c>
      <c r="J366" s="11" t="s">
        <v>1355</v>
      </c>
      <c r="K366" s="11">
        <v>7901373220</v>
      </c>
      <c r="L366" s="6" t="s">
        <v>2083</v>
      </c>
      <c r="M366" s="11">
        <v>8500247203</v>
      </c>
      <c r="N366" s="11" t="s">
        <v>2084</v>
      </c>
      <c r="O366" s="16">
        <v>502280997454</v>
      </c>
      <c r="P366" s="7" t="s">
        <v>2085</v>
      </c>
      <c r="Q366" s="7" t="s">
        <v>2086</v>
      </c>
      <c r="R366" s="6" t="s">
        <v>1361</v>
      </c>
    </row>
    <row r="367" spans="1:18" ht="63" x14ac:dyDescent="0.25">
      <c r="A367" s="11">
        <v>364</v>
      </c>
      <c r="B367" s="6" t="s">
        <v>61</v>
      </c>
      <c r="C367" s="6" t="s">
        <v>14</v>
      </c>
      <c r="D367" s="6" t="s">
        <v>62</v>
      </c>
      <c r="E367" s="6">
        <v>10290632</v>
      </c>
      <c r="F367" s="6">
        <v>10290632001</v>
      </c>
      <c r="G367" s="6" t="s">
        <v>61</v>
      </c>
      <c r="H367" s="15">
        <v>42680</v>
      </c>
      <c r="I367" s="16">
        <v>7</v>
      </c>
      <c r="J367" s="11" t="s">
        <v>1355</v>
      </c>
      <c r="K367" s="11">
        <v>7901373220</v>
      </c>
      <c r="L367" s="6" t="s">
        <v>2083</v>
      </c>
      <c r="M367" s="11">
        <v>8500247203</v>
      </c>
      <c r="N367" s="11" t="s">
        <v>2084</v>
      </c>
      <c r="O367" s="16">
        <v>704058888559</v>
      </c>
      <c r="P367" s="7" t="s">
        <v>2085</v>
      </c>
      <c r="Q367" s="7" t="s">
        <v>2087</v>
      </c>
      <c r="R367" s="6" t="s">
        <v>1400</v>
      </c>
    </row>
    <row r="368" spans="1:18" ht="78.75" x14ac:dyDescent="0.25">
      <c r="A368" s="11">
        <v>365</v>
      </c>
      <c r="B368" s="6" t="s">
        <v>453</v>
      </c>
      <c r="C368" s="6" t="s">
        <v>14</v>
      </c>
      <c r="D368" s="6" t="s">
        <v>62</v>
      </c>
      <c r="E368" s="6">
        <v>10290632</v>
      </c>
      <c r="F368" s="6">
        <v>10290632001</v>
      </c>
      <c r="G368" s="6" t="s">
        <v>453</v>
      </c>
      <c r="H368" s="15">
        <v>39122</v>
      </c>
      <c r="I368" s="16">
        <v>16</v>
      </c>
      <c r="J368" s="11" t="s">
        <v>1355</v>
      </c>
      <c r="K368" s="11">
        <v>9494919108</v>
      </c>
      <c r="L368" s="6" t="s">
        <v>2083</v>
      </c>
      <c r="M368" s="11">
        <v>8500247203</v>
      </c>
      <c r="N368" s="11" t="s">
        <v>2088</v>
      </c>
      <c r="O368" s="16">
        <v>310757491002</v>
      </c>
      <c r="P368" s="7" t="s">
        <v>2089</v>
      </c>
      <c r="Q368" s="7" t="s">
        <v>2088</v>
      </c>
      <c r="R368" s="6" t="s">
        <v>1361</v>
      </c>
    </row>
    <row r="369" spans="1:18" ht="63" x14ac:dyDescent="0.25">
      <c r="A369" s="11">
        <v>366</v>
      </c>
      <c r="B369" s="6" t="s">
        <v>218</v>
      </c>
      <c r="C369" s="6" t="s">
        <v>14</v>
      </c>
      <c r="D369" s="6" t="s">
        <v>62</v>
      </c>
      <c r="E369" s="6">
        <v>10290632</v>
      </c>
      <c r="F369" s="6">
        <v>10290632002</v>
      </c>
      <c r="G369" s="6" t="s">
        <v>218</v>
      </c>
      <c r="H369" s="15">
        <v>40165</v>
      </c>
      <c r="I369" s="16">
        <v>14</v>
      </c>
      <c r="J369" s="11" t="s">
        <v>1366</v>
      </c>
      <c r="K369" s="11">
        <v>9490949397</v>
      </c>
      <c r="L369" s="6" t="s">
        <v>2090</v>
      </c>
      <c r="M369" s="11">
        <v>8985911382</v>
      </c>
      <c r="N369" s="11" t="s">
        <v>2091</v>
      </c>
      <c r="O369" s="16">
        <v>496535912803</v>
      </c>
      <c r="P369" s="7" t="s">
        <v>2092</v>
      </c>
      <c r="Q369" s="7" t="s">
        <v>2093</v>
      </c>
      <c r="R369" s="6" t="s">
        <v>1506</v>
      </c>
    </row>
    <row r="370" spans="1:18" ht="78.75" x14ac:dyDescent="0.25">
      <c r="A370" s="11">
        <v>367</v>
      </c>
      <c r="B370" s="6" t="s">
        <v>353</v>
      </c>
      <c r="C370" s="6" t="s">
        <v>14</v>
      </c>
      <c r="D370" s="6" t="s">
        <v>62</v>
      </c>
      <c r="E370" s="6">
        <v>10290632</v>
      </c>
      <c r="F370" s="6">
        <v>10290632002</v>
      </c>
      <c r="G370" s="6" t="s">
        <v>353</v>
      </c>
      <c r="H370" s="15">
        <v>43276</v>
      </c>
      <c r="I370" s="16">
        <v>5</v>
      </c>
      <c r="J370" s="11" t="s">
        <v>1366</v>
      </c>
      <c r="K370" s="11">
        <v>9475238854</v>
      </c>
      <c r="L370" s="6" t="s">
        <v>2090</v>
      </c>
      <c r="M370" s="11">
        <v>8985911382</v>
      </c>
      <c r="N370" s="11" t="s">
        <v>2094</v>
      </c>
      <c r="O370" s="16">
        <v>765312026619</v>
      </c>
      <c r="P370" s="7" t="s">
        <v>2095</v>
      </c>
      <c r="Q370" s="7" t="s">
        <v>2096</v>
      </c>
      <c r="R370" s="6" t="s">
        <v>1506</v>
      </c>
    </row>
    <row r="371" spans="1:18" ht="47.25" x14ac:dyDescent="0.25">
      <c r="A371" s="11">
        <v>368</v>
      </c>
      <c r="B371" s="6" t="s">
        <v>569</v>
      </c>
      <c r="C371" s="6" t="s">
        <v>14</v>
      </c>
      <c r="D371" s="6" t="s">
        <v>62</v>
      </c>
      <c r="E371" s="6">
        <v>10290632</v>
      </c>
      <c r="F371" s="6">
        <v>10290632003</v>
      </c>
      <c r="G371" s="6" t="s">
        <v>569</v>
      </c>
      <c r="H371" s="15">
        <v>43171</v>
      </c>
      <c r="I371" s="16">
        <v>5</v>
      </c>
      <c r="J371" s="11" t="s">
        <v>1366</v>
      </c>
      <c r="K371" s="11">
        <v>9398908099</v>
      </c>
      <c r="L371" s="6" t="s">
        <v>2097</v>
      </c>
      <c r="M371" s="11">
        <v>9491291057</v>
      </c>
      <c r="N371" s="11" t="s">
        <v>2098</v>
      </c>
      <c r="O371" s="16">
        <v>320953615596</v>
      </c>
      <c r="P371" s="7" t="s">
        <v>2099</v>
      </c>
      <c r="Q371" s="7" t="s">
        <v>1364</v>
      </c>
      <c r="R371" s="6" t="s">
        <v>1372</v>
      </c>
    </row>
    <row r="372" spans="1:18" ht="47.25" x14ac:dyDescent="0.25">
      <c r="A372" s="11">
        <v>369</v>
      </c>
      <c r="B372" s="6" t="s">
        <v>396</v>
      </c>
      <c r="C372" s="6" t="s">
        <v>14</v>
      </c>
      <c r="D372" s="6" t="s">
        <v>62</v>
      </c>
      <c r="E372" s="6">
        <v>10290632</v>
      </c>
      <c r="F372" s="6">
        <v>10290632004</v>
      </c>
      <c r="G372" s="6" t="s">
        <v>396</v>
      </c>
      <c r="H372" s="15">
        <v>38882</v>
      </c>
      <c r="I372" s="16">
        <v>17</v>
      </c>
      <c r="J372" s="11" t="s">
        <v>1355</v>
      </c>
      <c r="K372" s="11">
        <v>9492380563</v>
      </c>
      <c r="L372" s="6" t="s">
        <v>2100</v>
      </c>
      <c r="M372" s="11">
        <v>9441802615</v>
      </c>
      <c r="N372" s="11" t="s">
        <v>2084</v>
      </c>
      <c r="O372" s="16">
        <v>473544757759</v>
      </c>
      <c r="P372" s="7" t="s">
        <v>2101</v>
      </c>
      <c r="Q372" s="7" t="s">
        <v>1640</v>
      </c>
      <c r="R372" s="6" t="s">
        <v>1400</v>
      </c>
    </row>
    <row r="373" spans="1:18" ht="63" x14ac:dyDescent="0.25">
      <c r="A373" s="11">
        <v>370</v>
      </c>
      <c r="B373" s="6" t="s">
        <v>212</v>
      </c>
      <c r="C373" s="6" t="s">
        <v>14</v>
      </c>
      <c r="D373" s="6" t="s">
        <v>62</v>
      </c>
      <c r="E373" s="6">
        <v>10290632</v>
      </c>
      <c r="F373" s="6">
        <v>10290632005</v>
      </c>
      <c r="G373" s="6" t="s">
        <v>212</v>
      </c>
      <c r="H373" s="15">
        <v>42897</v>
      </c>
      <c r="I373" s="16">
        <v>6</v>
      </c>
      <c r="J373" s="11" t="s">
        <v>1366</v>
      </c>
      <c r="K373" s="11">
        <v>9392973288</v>
      </c>
      <c r="L373" s="6" t="s">
        <v>2102</v>
      </c>
      <c r="M373" s="11">
        <v>9494196671</v>
      </c>
      <c r="N373" s="11" t="s">
        <v>2007</v>
      </c>
      <c r="O373" s="16" t="s">
        <v>1552</v>
      </c>
      <c r="P373" s="7" t="s">
        <v>2103</v>
      </c>
      <c r="Q373" s="7" t="s">
        <v>2104</v>
      </c>
      <c r="R373" s="6" t="s">
        <v>1372</v>
      </c>
    </row>
    <row r="374" spans="1:18" ht="47.25" x14ac:dyDescent="0.25">
      <c r="A374" s="11">
        <v>371</v>
      </c>
      <c r="B374" s="6" t="s">
        <v>1233</v>
      </c>
      <c r="C374" s="6" t="s">
        <v>14</v>
      </c>
      <c r="D374" s="6" t="s">
        <v>62</v>
      </c>
      <c r="E374" s="6">
        <v>10290632</v>
      </c>
      <c r="F374" s="6">
        <v>10290632006</v>
      </c>
      <c r="G374" s="6" t="s">
        <v>1233</v>
      </c>
      <c r="H374" s="15">
        <v>42697</v>
      </c>
      <c r="I374" s="16">
        <v>7</v>
      </c>
      <c r="J374" s="11" t="s">
        <v>1355</v>
      </c>
      <c r="K374" s="11">
        <v>9491838910</v>
      </c>
      <c r="L374" s="6" t="s">
        <v>2105</v>
      </c>
      <c r="M374" s="11">
        <v>7382367228</v>
      </c>
      <c r="N374" s="11" t="s">
        <v>2088</v>
      </c>
      <c r="O374" s="16">
        <v>575674151549</v>
      </c>
      <c r="P374" s="7" t="s">
        <v>2106</v>
      </c>
      <c r="Q374" s="7" t="s">
        <v>2107</v>
      </c>
      <c r="R374" s="6" t="s">
        <v>1372</v>
      </c>
    </row>
    <row r="375" spans="1:18" ht="63" x14ac:dyDescent="0.25">
      <c r="A375" s="11">
        <v>372</v>
      </c>
      <c r="B375" s="6" t="s">
        <v>744</v>
      </c>
      <c r="C375" s="6" t="s">
        <v>14</v>
      </c>
      <c r="D375" s="6" t="s">
        <v>62</v>
      </c>
      <c r="E375" s="6">
        <v>10290632</v>
      </c>
      <c r="F375" s="6">
        <v>10290632009</v>
      </c>
      <c r="G375" s="6" t="s">
        <v>744</v>
      </c>
      <c r="H375" s="15">
        <v>39448</v>
      </c>
      <c r="I375" s="16">
        <v>15</v>
      </c>
      <c r="J375" s="11" t="s">
        <v>1355</v>
      </c>
      <c r="K375" s="11">
        <v>8332076040</v>
      </c>
      <c r="L375" s="6" t="s">
        <v>2108</v>
      </c>
      <c r="M375" s="11">
        <v>9491362482</v>
      </c>
      <c r="N375" s="11" t="s">
        <v>2088</v>
      </c>
      <c r="O375" s="16">
        <v>715768931214</v>
      </c>
      <c r="P375" s="7" t="s">
        <v>2109</v>
      </c>
      <c r="Q375" s="7" t="s">
        <v>2110</v>
      </c>
      <c r="R375" s="6" t="s">
        <v>1372</v>
      </c>
    </row>
    <row r="376" spans="1:18" ht="78.75" x14ac:dyDescent="0.25">
      <c r="A376" s="11">
        <v>373</v>
      </c>
      <c r="B376" s="6" t="s">
        <v>1025</v>
      </c>
      <c r="C376" s="6" t="s">
        <v>14</v>
      </c>
      <c r="D376" s="6" t="s">
        <v>62</v>
      </c>
      <c r="E376" s="6">
        <v>10290632</v>
      </c>
      <c r="F376" s="6">
        <v>10290632009</v>
      </c>
      <c r="G376" s="6" t="s">
        <v>1025</v>
      </c>
      <c r="H376" s="15">
        <v>38681</v>
      </c>
      <c r="I376" s="16">
        <v>18</v>
      </c>
      <c r="J376" s="11" t="s">
        <v>1366</v>
      </c>
      <c r="K376" s="11">
        <v>8500108231</v>
      </c>
      <c r="L376" s="6" t="s">
        <v>2108</v>
      </c>
      <c r="M376" s="11">
        <v>9491362482</v>
      </c>
      <c r="N376" s="11" t="s">
        <v>2088</v>
      </c>
      <c r="O376" s="16">
        <v>579837920695</v>
      </c>
      <c r="P376" s="7" t="s">
        <v>2111</v>
      </c>
      <c r="Q376" s="7" t="s">
        <v>2112</v>
      </c>
      <c r="R376" s="6" t="s">
        <v>1361</v>
      </c>
    </row>
    <row r="377" spans="1:18" ht="63" x14ac:dyDescent="0.25">
      <c r="A377" s="11">
        <v>374</v>
      </c>
      <c r="B377" s="6" t="s">
        <v>998</v>
      </c>
      <c r="C377" s="6" t="s">
        <v>14</v>
      </c>
      <c r="D377" s="6" t="s">
        <v>62</v>
      </c>
      <c r="E377" s="6">
        <v>10290632</v>
      </c>
      <c r="F377" s="6">
        <v>10290632009</v>
      </c>
      <c r="G377" s="6" t="s">
        <v>998</v>
      </c>
      <c r="H377" s="15">
        <v>39668</v>
      </c>
      <c r="I377" s="16">
        <v>15</v>
      </c>
      <c r="J377" s="11" t="s">
        <v>1355</v>
      </c>
      <c r="K377" s="11">
        <v>9440624851</v>
      </c>
      <c r="L377" s="6" t="s">
        <v>2108</v>
      </c>
      <c r="M377" s="11">
        <v>9491362482</v>
      </c>
      <c r="N377" s="11" t="s">
        <v>2088</v>
      </c>
      <c r="O377" s="16">
        <v>892763188443</v>
      </c>
      <c r="P377" s="7" t="s">
        <v>2113</v>
      </c>
      <c r="Q377" s="7" t="s">
        <v>2114</v>
      </c>
      <c r="R377" s="6" t="s">
        <v>1400</v>
      </c>
    </row>
    <row r="378" spans="1:18" ht="63" x14ac:dyDescent="0.25">
      <c r="A378" s="11">
        <v>375</v>
      </c>
      <c r="B378" s="6" t="s">
        <v>766</v>
      </c>
      <c r="C378" s="6" t="s">
        <v>14</v>
      </c>
      <c r="D378" s="6" t="s">
        <v>62</v>
      </c>
      <c r="E378" s="6">
        <v>10290632</v>
      </c>
      <c r="F378" s="6">
        <v>10290632010</v>
      </c>
      <c r="G378" s="6" t="s">
        <v>766</v>
      </c>
      <c r="H378" s="15">
        <v>41646</v>
      </c>
      <c r="I378" s="16">
        <v>9</v>
      </c>
      <c r="J378" s="11" t="s">
        <v>1355</v>
      </c>
      <c r="K378" s="11">
        <v>8688843934</v>
      </c>
      <c r="L378" s="6" t="s">
        <v>2115</v>
      </c>
      <c r="M378" s="11">
        <v>7901371769</v>
      </c>
      <c r="N378" s="11" t="s">
        <v>2088</v>
      </c>
      <c r="O378" s="16">
        <v>708775732311</v>
      </c>
      <c r="P378" s="7" t="s">
        <v>2116</v>
      </c>
      <c r="Q378" s="7" t="s">
        <v>2117</v>
      </c>
      <c r="R378" s="6" t="s">
        <v>1400</v>
      </c>
    </row>
    <row r="379" spans="1:18" ht="78.75" x14ac:dyDescent="0.25">
      <c r="A379" s="11">
        <v>376</v>
      </c>
      <c r="B379" s="6" t="s">
        <v>517</v>
      </c>
      <c r="C379" s="6" t="s">
        <v>14</v>
      </c>
      <c r="D379" s="6" t="s">
        <v>62</v>
      </c>
      <c r="E379" s="6">
        <v>10290632</v>
      </c>
      <c r="F379" s="6">
        <v>10290632010</v>
      </c>
      <c r="G379" s="6" t="s">
        <v>517</v>
      </c>
      <c r="H379" s="15">
        <v>42574</v>
      </c>
      <c r="I379" s="16">
        <v>7</v>
      </c>
      <c r="J379" s="11" t="s">
        <v>1355</v>
      </c>
      <c r="K379" s="11">
        <v>9490461366</v>
      </c>
      <c r="L379" s="6" t="s">
        <v>2115</v>
      </c>
      <c r="M379" s="11">
        <v>7901371769</v>
      </c>
      <c r="N379" s="11" t="s">
        <v>2088</v>
      </c>
      <c r="O379" s="16">
        <v>517341173661</v>
      </c>
      <c r="P379" s="7" t="s">
        <v>2118</v>
      </c>
      <c r="Q379" s="7" t="s">
        <v>2119</v>
      </c>
      <c r="R379" s="6" t="s">
        <v>1400</v>
      </c>
    </row>
    <row r="380" spans="1:18" ht="110.25" x14ac:dyDescent="0.25">
      <c r="A380" s="11">
        <v>377</v>
      </c>
      <c r="B380" s="6" t="s">
        <v>624</v>
      </c>
      <c r="C380" s="6" t="s">
        <v>14</v>
      </c>
      <c r="D380" s="6" t="s">
        <v>164</v>
      </c>
      <c r="E380" s="6">
        <v>10290633</v>
      </c>
      <c r="F380" s="6">
        <v>10290633001</v>
      </c>
      <c r="G380" s="6" t="s">
        <v>624</v>
      </c>
      <c r="H380" s="15">
        <v>39252</v>
      </c>
      <c r="I380" s="16">
        <v>16</v>
      </c>
      <c r="J380" s="11" t="s">
        <v>1366</v>
      </c>
      <c r="K380" s="11">
        <v>9494162418</v>
      </c>
      <c r="L380" s="6" t="s">
        <v>2120</v>
      </c>
      <c r="M380" s="11">
        <v>9290668747</v>
      </c>
      <c r="N380" s="11" t="s">
        <v>2121</v>
      </c>
      <c r="O380" s="16" t="s">
        <v>2122</v>
      </c>
      <c r="P380" s="7" t="s">
        <v>2123</v>
      </c>
      <c r="Q380" s="7" t="s">
        <v>2124</v>
      </c>
      <c r="R380" s="6" t="s">
        <v>1400</v>
      </c>
    </row>
    <row r="381" spans="1:18" ht="157.5" x14ac:dyDescent="0.25">
      <c r="A381" s="11">
        <v>378</v>
      </c>
      <c r="B381" s="6" t="s">
        <v>1329</v>
      </c>
      <c r="C381" s="6" t="s">
        <v>14</v>
      </c>
      <c r="D381" s="6" t="s">
        <v>164</v>
      </c>
      <c r="E381" s="6">
        <v>10290633</v>
      </c>
      <c r="F381" s="6">
        <v>10290633001</v>
      </c>
      <c r="G381" s="6" t="s">
        <v>1329</v>
      </c>
      <c r="H381" s="15">
        <v>40831</v>
      </c>
      <c r="I381" s="16">
        <v>12</v>
      </c>
      <c r="J381" s="11" t="s">
        <v>1366</v>
      </c>
      <c r="K381" s="11">
        <v>6303990132</v>
      </c>
      <c r="L381" s="6" t="s">
        <v>2120</v>
      </c>
      <c r="M381" s="11">
        <v>9290668747</v>
      </c>
      <c r="N381" s="11" t="s">
        <v>2121</v>
      </c>
      <c r="O381" s="16" t="s">
        <v>2125</v>
      </c>
      <c r="P381" s="7" t="s">
        <v>2126</v>
      </c>
      <c r="Q381" s="7" t="s">
        <v>2127</v>
      </c>
      <c r="R381" s="6" t="s">
        <v>1526</v>
      </c>
    </row>
    <row r="382" spans="1:18" ht="47.25" x14ac:dyDescent="0.25">
      <c r="A382" s="11">
        <v>379</v>
      </c>
      <c r="B382" s="6" t="s">
        <v>428</v>
      </c>
      <c r="C382" s="6" t="s">
        <v>14</v>
      </c>
      <c r="D382" s="6" t="s">
        <v>164</v>
      </c>
      <c r="E382" s="6">
        <v>10290633</v>
      </c>
      <c r="F382" s="6">
        <v>10290633001</v>
      </c>
      <c r="G382" s="6" t="s">
        <v>428</v>
      </c>
      <c r="H382" s="15">
        <v>38718</v>
      </c>
      <c r="I382" s="16">
        <v>17</v>
      </c>
      <c r="J382" s="11" t="s">
        <v>1355</v>
      </c>
      <c r="K382" s="11">
        <v>9381507836</v>
      </c>
      <c r="L382" s="6" t="s">
        <v>2120</v>
      </c>
      <c r="M382" s="11">
        <v>9290668747</v>
      </c>
      <c r="N382" s="11" t="s">
        <v>2121</v>
      </c>
      <c r="O382" s="16" t="s">
        <v>2128</v>
      </c>
      <c r="P382" s="7" t="s">
        <v>1905</v>
      </c>
      <c r="Q382" s="7" t="s">
        <v>1411</v>
      </c>
      <c r="R382" s="6" t="s">
        <v>1411</v>
      </c>
    </row>
    <row r="383" spans="1:18" ht="94.5" x14ac:dyDescent="0.25">
      <c r="A383" s="11">
        <v>380</v>
      </c>
      <c r="B383" s="6" t="s">
        <v>2129</v>
      </c>
      <c r="C383" s="6" t="s">
        <v>14</v>
      </c>
      <c r="D383" s="6" t="s">
        <v>164</v>
      </c>
      <c r="E383" s="6">
        <v>10290633</v>
      </c>
      <c r="F383" s="6">
        <v>10290633001</v>
      </c>
      <c r="G383" s="6" t="s">
        <v>2129</v>
      </c>
      <c r="H383" s="15">
        <v>41568</v>
      </c>
      <c r="I383" s="16">
        <v>10</v>
      </c>
      <c r="J383" s="11" t="s">
        <v>1366</v>
      </c>
      <c r="K383" s="11">
        <v>6302250638</v>
      </c>
      <c r="L383" s="6" t="s">
        <v>2120</v>
      </c>
      <c r="M383" s="11">
        <v>9290668747</v>
      </c>
      <c r="N383" s="11" t="s">
        <v>2121</v>
      </c>
      <c r="O383" s="16" t="s">
        <v>2130</v>
      </c>
      <c r="P383" s="7" t="s">
        <v>1905</v>
      </c>
      <c r="Q383" s="7" t="s">
        <v>2131</v>
      </c>
      <c r="R383" s="6" t="s">
        <v>1372</v>
      </c>
    </row>
    <row r="384" spans="1:18" ht="63" x14ac:dyDescent="0.25">
      <c r="A384" s="11">
        <v>381</v>
      </c>
      <c r="B384" s="6" t="s">
        <v>449</v>
      </c>
      <c r="C384" s="6" t="s">
        <v>14</v>
      </c>
      <c r="D384" s="6" t="s">
        <v>164</v>
      </c>
      <c r="E384" s="6">
        <v>10290633</v>
      </c>
      <c r="F384" s="6">
        <v>10290633001</v>
      </c>
      <c r="G384" s="6" t="s">
        <v>449</v>
      </c>
      <c r="H384" s="15">
        <v>40179</v>
      </c>
      <c r="I384" s="16">
        <v>13</v>
      </c>
      <c r="J384" s="11" t="s">
        <v>1366</v>
      </c>
      <c r="K384" s="11">
        <v>6303990132</v>
      </c>
      <c r="L384" s="6" t="s">
        <v>2120</v>
      </c>
      <c r="M384" s="11">
        <v>9290668747</v>
      </c>
      <c r="N384" s="11" t="s">
        <v>2121</v>
      </c>
      <c r="O384" s="16" t="s">
        <v>2132</v>
      </c>
      <c r="P384" s="7" t="s">
        <v>1739</v>
      </c>
      <c r="Q384" s="7" t="s">
        <v>2133</v>
      </c>
      <c r="R384" s="6" t="s">
        <v>1506</v>
      </c>
    </row>
    <row r="385" spans="1:18" ht="141.75" x14ac:dyDescent="0.25">
      <c r="A385" s="11">
        <v>382</v>
      </c>
      <c r="B385" s="6" t="s">
        <v>498</v>
      </c>
      <c r="C385" s="6" t="s">
        <v>14</v>
      </c>
      <c r="D385" s="6" t="s">
        <v>164</v>
      </c>
      <c r="E385" s="6">
        <v>10290633</v>
      </c>
      <c r="F385" s="6">
        <v>10290633001</v>
      </c>
      <c r="G385" s="6" t="s">
        <v>498</v>
      </c>
      <c r="H385" s="15">
        <v>38874</v>
      </c>
      <c r="I385" s="16">
        <v>17</v>
      </c>
      <c r="J385" s="11" t="s">
        <v>1355</v>
      </c>
      <c r="K385" s="11">
        <v>9493867515</v>
      </c>
      <c r="L385" s="6" t="s">
        <v>2120</v>
      </c>
      <c r="M385" s="11">
        <v>9290668747</v>
      </c>
      <c r="N385" s="11" t="s">
        <v>2121</v>
      </c>
      <c r="O385" s="16" t="s">
        <v>2134</v>
      </c>
      <c r="P385" s="7" t="s">
        <v>1449</v>
      </c>
      <c r="Q385" s="7" t="s">
        <v>2135</v>
      </c>
      <c r="R385" s="6" t="s">
        <v>1361</v>
      </c>
    </row>
    <row r="386" spans="1:18" ht="157.5" x14ac:dyDescent="0.25">
      <c r="A386" s="11">
        <v>383</v>
      </c>
      <c r="B386" s="6" t="s">
        <v>552</v>
      </c>
      <c r="C386" s="6" t="s">
        <v>14</v>
      </c>
      <c r="D386" s="6" t="s">
        <v>164</v>
      </c>
      <c r="E386" s="6">
        <v>10290633</v>
      </c>
      <c r="F386" s="6">
        <v>10290633003</v>
      </c>
      <c r="G386" s="6" t="s">
        <v>552</v>
      </c>
      <c r="H386" s="15">
        <v>38718</v>
      </c>
      <c r="I386" s="16">
        <v>17</v>
      </c>
      <c r="J386" s="11" t="s">
        <v>1366</v>
      </c>
      <c r="K386" s="11">
        <v>8500537351</v>
      </c>
      <c r="L386" s="6" t="s">
        <v>2136</v>
      </c>
      <c r="M386" s="11">
        <v>7382232476</v>
      </c>
      <c r="N386" s="11" t="s">
        <v>2137</v>
      </c>
      <c r="O386" s="16" t="s">
        <v>2138</v>
      </c>
      <c r="P386" s="7" t="s">
        <v>1489</v>
      </c>
      <c r="Q386" s="7" t="s">
        <v>2139</v>
      </c>
      <c r="R386" s="6" t="s">
        <v>1361</v>
      </c>
    </row>
    <row r="387" spans="1:18" ht="94.5" x14ac:dyDescent="0.25">
      <c r="A387" s="11">
        <v>384</v>
      </c>
      <c r="B387" s="6" t="s">
        <v>861</v>
      </c>
      <c r="C387" s="6" t="s">
        <v>14</v>
      </c>
      <c r="D387" s="6" t="s">
        <v>164</v>
      </c>
      <c r="E387" s="6">
        <v>10290633</v>
      </c>
      <c r="F387" s="6">
        <v>10290633003</v>
      </c>
      <c r="G387" s="6" t="s">
        <v>861</v>
      </c>
      <c r="H387" s="15">
        <v>39448</v>
      </c>
      <c r="I387" s="16">
        <v>15</v>
      </c>
      <c r="J387" s="11" t="s">
        <v>1355</v>
      </c>
      <c r="K387" s="11">
        <v>7382708406</v>
      </c>
      <c r="L387" s="6" t="s">
        <v>2136</v>
      </c>
      <c r="M387" s="11">
        <v>7382232476</v>
      </c>
      <c r="N387" s="11" t="s">
        <v>2137</v>
      </c>
      <c r="O387" s="16" t="s">
        <v>2140</v>
      </c>
      <c r="P387" s="7" t="s">
        <v>2141</v>
      </c>
      <c r="Q387" s="7" t="s">
        <v>2142</v>
      </c>
      <c r="R387" s="6" t="s">
        <v>1361</v>
      </c>
    </row>
    <row r="388" spans="1:18" ht="157.5" x14ac:dyDescent="0.25">
      <c r="A388" s="11">
        <v>385</v>
      </c>
      <c r="B388" s="6" t="s">
        <v>935</v>
      </c>
      <c r="C388" s="6" t="s">
        <v>14</v>
      </c>
      <c r="D388" s="6" t="s">
        <v>164</v>
      </c>
      <c r="E388" s="6">
        <v>10290633</v>
      </c>
      <c r="F388" s="6">
        <v>10290633003</v>
      </c>
      <c r="G388" s="6" t="s">
        <v>935</v>
      </c>
      <c r="H388" s="15">
        <v>39938</v>
      </c>
      <c r="I388" s="16">
        <v>14</v>
      </c>
      <c r="J388" s="11" t="s">
        <v>1366</v>
      </c>
      <c r="K388" s="11">
        <v>9493283153</v>
      </c>
      <c r="L388" s="6" t="s">
        <v>2136</v>
      </c>
      <c r="M388" s="11">
        <v>7382232476</v>
      </c>
      <c r="N388" s="11" t="s">
        <v>2137</v>
      </c>
      <c r="O388" s="16" t="s">
        <v>2143</v>
      </c>
      <c r="P388" s="7" t="s">
        <v>2141</v>
      </c>
      <c r="Q388" s="7" t="s">
        <v>2139</v>
      </c>
      <c r="R388" s="6" t="s">
        <v>1361</v>
      </c>
    </row>
    <row r="389" spans="1:18" ht="173.25" x14ac:dyDescent="0.25">
      <c r="A389" s="11">
        <v>386</v>
      </c>
      <c r="B389" s="6" t="s">
        <v>1277</v>
      </c>
      <c r="C389" s="6" t="s">
        <v>14</v>
      </c>
      <c r="D389" s="6" t="s">
        <v>164</v>
      </c>
      <c r="E389" s="6">
        <v>10290633</v>
      </c>
      <c r="F389" s="6">
        <v>10290633004</v>
      </c>
      <c r="G389" s="6" t="s">
        <v>1277</v>
      </c>
      <c r="H389" s="15">
        <v>41160</v>
      </c>
      <c r="I389" s="16">
        <v>11</v>
      </c>
      <c r="J389" s="11" t="s">
        <v>1355</v>
      </c>
      <c r="K389" s="11">
        <v>8333939133</v>
      </c>
      <c r="L389" s="6" t="s">
        <v>2144</v>
      </c>
      <c r="M389" s="11">
        <v>9491242248</v>
      </c>
      <c r="N389" s="11" t="s">
        <v>2145</v>
      </c>
      <c r="O389" s="16" t="s">
        <v>2146</v>
      </c>
      <c r="P389" s="7" t="s">
        <v>2147</v>
      </c>
      <c r="Q389" s="7" t="s">
        <v>2148</v>
      </c>
      <c r="R389" s="6" t="s">
        <v>1372</v>
      </c>
    </row>
    <row r="390" spans="1:18" ht="94.5" x14ac:dyDescent="0.25">
      <c r="A390" s="11">
        <v>387</v>
      </c>
      <c r="B390" s="6" t="s">
        <v>188</v>
      </c>
      <c r="C390" s="6" t="s">
        <v>14</v>
      </c>
      <c r="D390" s="6" t="s">
        <v>164</v>
      </c>
      <c r="E390" s="6">
        <v>10290633</v>
      </c>
      <c r="F390" s="6">
        <v>10290633004</v>
      </c>
      <c r="G390" s="6" t="s">
        <v>188</v>
      </c>
      <c r="H390" s="15">
        <v>41652</v>
      </c>
      <c r="I390" s="16">
        <v>9</v>
      </c>
      <c r="J390" s="11" t="s">
        <v>1355</v>
      </c>
      <c r="K390" s="11">
        <v>9490655707</v>
      </c>
      <c r="L390" s="6" t="s">
        <v>2144</v>
      </c>
      <c r="M390" s="11">
        <v>9491242248</v>
      </c>
      <c r="N390" s="11" t="s">
        <v>2145</v>
      </c>
      <c r="O390" s="16" t="s">
        <v>2149</v>
      </c>
      <c r="P390" s="7" t="s">
        <v>2150</v>
      </c>
      <c r="Q390" s="7" t="s">
        <v>2151</v>
      </c>
      <c r="R390" s="6" t="s">
        <v>1372</v>
      </c>
    </row>
    <row r="391" spans="1:18" ht="78.75" x14ac:dyDescent="0.25">
      <c r="A391" s="11">
        <v>388</v>
      </c>
      <c r="B391" s="6" t="s">
        <v>1335</v>
      </c>
      <c r="C391" s="6" t="s">
        <v>14</v>
      </c>
      <c r="D391" s="6" t="s">
        <v>164</v>
      </c>
      <c r="E391" s="6">
        <v>10290633</v>
      </c>
      <c r="F391" s="6">
        <v>10290633004</v>
      </c>
      <c r="G391" s="6" t="s">
        <v>1335</v>
      </c>
      <c r="H391" s="15">
        <v>40353</v>
      </c>
      <c r="I391" s="16">
        <v>13</v>
      </c>
      <c r="J391" s="11" t="s">
        <v>1366</v>
      </c>
      <c r="K391" s="11">
        <v>8333939133</v>
      </c>
      <c r="L391" s="6" t="s">
        <v>2144</v>
      </c>
      <c r="M391" s="11">
        <v>9491242248</v>
      </c>
      <c r="N391" s="11" t="s">
        <v>2145</v>
      </c>
      <c r="O391" s="16" t="s">
        <v>2152</v>
      </c>
      <c r="P391" s="7" t="s">
        <v>2153</v>
      </c>
      <c r="Q391" s="7" t="s">
        <v>2154</v>
      </c>
      <c r="R391" s="6" t="s">
        <v>1372</v>
      </c>
    </row>
    <row r="392" spans="1:18" ht="157.5" x14ac:dyDescent="0.25">
      <c r="A392" s="11">
        <v>389</v>
      </c>
      <c r="B392" s="6" t="s">
        <v>488</v>
      </c>
      <c r="C392" s="6" t="s">
        <v>14</v>
      </c>
      <c r="D392" s="6" t="s">
        <v>164</v>
      </c>
      <c r="E392" s="6">
        <v>10290633</v>
      </c>
      <c r="F392" s="6">
        <v>10290633005</v>
      </c>
      <c r="G392" s="6" t="s">
        <v>488</v>
      </c>
      <c r="H392" s="15">
        <v>38718</v>
      </c>
      <c r="I392" s="16">
        <v>17</v>
      </c>
      <c r="J392" s="11" t="s">
        <v>1366</v>
      </c>
      <c r="K392" s="11">
        <v>9491033792</v>
      </c>
      <c r="L392" s="6" t="s">
        <v>2155</v>
      </c>
      <c r="M392" s="11">
        <v>8985911013</v>
      </c>
      <c r="N392" s="11" t="s">
        <v>2145</v>
      </c>
      <c r="O392" s="16" t="s">
        <v>2156</v>
      </c>
      <c r="P392" s="7" t="s">
        <v>1730</v>
      </c>
      <c r="Q392" s="7" t="s">
        <v>2157</v>
      </c>
      <c r="R392" s="6" t="s">
        <v>1506</v>
      </c>
    </row>
    <row r="393" spans="1:18" ht="63" x14ac:dyDescent="0.25">
      <c r="A393" s="11">
        <v>390</v>
      </c>
      <c r="B393" s="6" t="s">
        <v>1240</v>
      </c>
      <c r="C393" s="6" t="s">
        <v>14</v>
      </c>
      <c r="D393" s="6" t="s">
        <v>164</v>
      </c>
      <c r="E393" s="6">
        <v>10290633</v>
      </c>
      <c r="F393" s="6">
        <v>10290633006</v>
      </c>
      <c r="G393" s="6" t="s">
        <v>1240</v>
      </c>
      <c r="H393" s="15">
        <v>38867</v>
      </c>
      <c r="I393" s="16">
        <v>17</v>
      </c>
      <c r="J393" s="11" t="s">
        <v>1366</v>
      </c>
      <c r="K393" s="11">
        <v>8500953087</v>
      </c>
      <c r="L393" s="6" t="s">
        <v>2158</v>
      </c>
      <c r="M393" s="11">
        <v>9390458965</v>
      </c>
      <c r="N393" s="11" t="s">
        <v>2145</v>
      </c>
      <c r="O393" s="16" t="s">
        <v>2159</v>
      </c>
      <c r="P393" s="7" t="s">
        <v>2160</v>
      </c>
      <c r="Q393" s="7" t="s">
        <v>2161</v>
      </c>
      <c r="R393" s="6" t="s">
        <v>1400</v>
      </c>
    </row>
    <row r="394" spans="1:18" ht="78.75" x14ac:dyDescent="0.25">
      <c r="A394" s="11">
        <v>391</v>
      </c>
      <c r="B394" s="6" t="s">
        <v>1158</v>
      </c>
      <c r="C394" s="6" t="s">
        <v>14</v>
      </c>
      <c r="D394" s="6" t="s">
        <v>164</v>
      </c>
      <c r="E394" s="6">
        <v>10290633</v>
      </c>
      <c r="F394" s="6">
        <v>10290633007</v>
      </c>
      <c r="G394" s="6" t="s">
        <v>1158</v>
      </c>
      <c r="H394" s="15">
        <v>42395</v>
      </c>
      <c r="I394" s="16">
        <v>7</v>
      </c>
      <c r="J394" s="11" t="s">
        <v>1366</v>
      </c>
      <c r="K394" s="11">
        <v>9494781535</v>
      </c>
      <c r="L394" s="6" t="s">
        <v>2162</v>
      </c>
      <c r="M394" s="11">
        <v>9440819606</v>
      </c>
      <c r="N394" s="11" t="s">
        <v>2145</v>
      </c>
      <c r="O394" s="16" t="s">
        <v>2163</v>
      </c>
      <c r="P394" s="7" t="s">
        <v>2164</v>
      </c>
      <c r="Q394" s="7" t="s">
        <v>2165</v>
      </c>
      <c r="R394" s="6" t="s">
        <v>1473</v>
      </c>
    </row>
    <row r="395" spans="1:18" ht="110.25" x14ac:dyDescent="0.25">
      <c r="A395" s="11">
        <v>392</v>
      </c>
      <c r="B395" s="6" t="s">
        <v>1138</v>
      </c>
      <c r="C395" s="6" t="s">
        <v>14</v>
      </c>
      <c r="D395" s="6" t="s">
        <v>164</v>
      </c>
      <c r="E395" s="6">
        <v>10290633</v>
      </c>
      <c r="F395" s="6">
        <v>10290633008</v>
      </c>
      <c r="G395" s="6" t="s">
        <v>1138</v>
      </c>
      <c r="H395" s="15">
        <v>38969</v>
      </c>
      <c r="I395" s="16">
        <v>17</v>
      </c>
      <c r="J395" s="11" t="s">
        <v>1366</v>
      </c>
      <c r="K395" s="11">
        <v>9494285692</v>
      </c>
      <c r="L395" s="6" t="s">
        <v>2166</v>
      </c>
      <c r="M395" s="11">
        <v>9494285692</v>
      </c>
      <c r="N395" s="11" t="s">
        <v>2167</v>
      </c>
      <c r="O395" s="16" t="s">
        <v>2168</v>
      </c>
      <c r="P395" s="7" t="s">
        <v>2169</v>
      </c>
      <c r="Q395" s="7" t="s">
        <v>2170</v>
      </c>
      <c r="R395" s="6" t="s">
        <v>1400</v>
      </c>
    </row>
    <row r="396" spans="1:18" ht="157.5" x14ac:dyDescent="0.25">
      <c r="A396" s="11">
        <v>393</v>
      </c>
      <c r="B396" s="6" t="s">
        <v>1096</v>
      </c>
      <c r="C396" s="6" t="s">
        <v>14</v>
      </c>
      <c r="D396" s="6" t="s">
        <v>164</v>
      </c>
      <c r="E396" s="6">
        <v>10290633</v>
      </c>
      <c r="F396" s="6">
        <v>10290633010</v>
      </c>
      <c r="G396" s="6" t="s">
        <v>1096</v>
      </c>
      <c r="H396" s="15">
        <v>39481</v>
      </c>
      <c r="I396" s="16">
        <v>15</v>
      </c>
      <c r="J396" s="11" t="s">
        <v>1366</v>
      </c>
      <c r="K396" s="11">
        <v>9490758718</v>
      </c>
      <c r="L396" s="6" t="s">
        <v>2171</v>
      </c>
      <c r="M396" s="11">
        <v>8985051332</v>
      </c>
      <c r="N396" s="11" t="s">
        <v>2172</v>
      </c>
      <c r="O396" s="16" t="s">
        <v>2173</v>
      </c>
      <c r="P396" s="7" t="s">
        <v>2174</v>
      </c>
      <c r="Q396" s="7" t="s">
        <v>2175</v>
      </c>
      <c r="R396" s="6" t="s">
        <v>1400</v>
      </c>
    </row>
    <row r="397" spans="1:18" ht="78.75" x14ac:dyDescent="0.25">
      <c r="A397" s="11">
        <v>394</v>
      </c>
      <c r="B397" s="6" t="s">
        <v>958</v>
      </c>
      <c r="C397" s="6" t="s">
        <v>14</v>
      </c>
      <c r="D397" s="6" t="s">
        <v>50</v>
      </c>
      <c r="E397" s="6">
        <v>10290634</v>
      </c>
      <c r="F397" s="6">
        <v>10290634004</v>
      </c>
      <c r="G397" s="6" t="s">
        <v>958</v>
      </c>
      <c r="H397" s="15">
        <v>39009</v>
      </c>
      <c r="I397" s="16">
        <v>17</v>
      </c>
      <c r="J397" s="11" t="s">
        <v>1355</v>
      </c>
      <c r="K397" s="11">
        <v>9490824621</v>
      </c>
      <c r="L397" s="6" t="s">
        <v>2176</v>
      </c>
      <c r="M397" s="11">
        <v>9492336486</v>
      </c>
      <c r="N397" s="11" t="s">
        <v>2177</v>
      </c>
      <c r="O397" s="16" t="s">
        <v>2178</v>
      </c>
      <c r="P397" s="7" t="s">
        <v>2179</v>
      </c>
      <c r="Q397" s="7" t="s">
        <v>2112</v>
      </c>
      <c r="R397" s="6" t="s">
        <v>1361</v>
      </c>
    </row>
    <row r="398" spans="1:18" ht="78.75" x14ac:dyDescent="0.25">
      <c r="A398" s="11">
        <v>395</v>
      </c>
      <c r="B398" s="6" t="s">
        <v>49</v>
      </c>
      <c r="C398" s="6" t="s">
        <v>14</v>
      </c>
      <c r="D398" s="6" t="s">
        <v>50</v>
      </c>
      <c r="E398" s="6">
        <v>10290634</v>
      </c>
      <c r="F398" s="6">
        <v>10290634005</v>
      </c>
      <c r="G398" s="6" t="s">
        <v>49</v>
      </c>
      <c r="H398" s="15">
        <v>39251</v>
      </c>
      <c r="I398" s="16">
        <v>16</v>
      </c>
      <c r="J398" s="11" t="s">
        <v>1366</v>
      </c>
      <c r="K398" s="11">
        <v>9491787074</v>
      </c>
      <c r="L398" s="6" t="s">
        <v>2180</v>
      </c>
      <c r="M398" s="11">
        <v>8500804525</v>
      </c>
      <c r="N398" s="11" t="s">
        <v>1552</v>
      </c>
      <c r="O398" s="16" t="s">
        <v>1552</v>
      </c>
      <c r="P398" s="7" t="s">
        <v>1552</v>
      </c>
      <c r="Q398" s="7" t="s">
        <v>1552</v>
      </c>
      <c r="R398" s="6" t="s">
        <v>1361</v>
      </c>
    </row>
    <row r="399" spans="1:18" ht="63" x14ac:dyDescent="0.25">
      <c r="A399" s="11">
        <v>396</v>
      </c>
      <c r="B399" s="6" t="s">
        <v>1108</v>
      </c>
      <c r="C399" s="6" t="s">
        <v>14</v>
      </c>
      <c r="D399" s="6" t="s">
        <v>50</v>
      </c>
      <c r="E399" s="6">
        <v>10290634</v>
      </c>
      <c r="F399" s="6">
        <v>10290634005</v>
      </c>
      <c r="G399" s="6" t="s">
        <v>1108</v>
      </c>
      <c r="H399" s="15">
        <v>42568</v>
      </c>
      <c r="I399" s="16">
        <v>7</v>
      </c>
      <c r="J399" s="11" t="s">
        <v>1366</v>
      </c>
      <c r="K399" s="11">
        <v>9440171533</v>
      </c>
      <c r="L399" s="6" t="s">
        <v>2180</v>
      </c>
      <c r="M399" s="11">
        <v>8500804525</v>
      </c>
      <c r="N399" s="11" t="s">
        <v>2181</v>
      </c>
      <c r="O399" s="16" t="s">
        <v>2182</v>
      </c>
      <c r="P399" s="7" t="s">
        <v>2183</v>
      </c>
      <c r="Q399" s="7" t="s">
        <v>2184</v>
      </c>
      <c r="R399" s="6" t="s">
        <v>1400</v>
      </c>
    </row>
    <row r="400" spans="1:18" ht="78.75" x14ac:dyDescent="0.25">
      <c r="A400" s="11">
        <v>397</v>
      </c>
      <c r="B400" s="6" t="s">
        <v>115</v>
      </c>
      <c r="C400" s="6" t="s">
        <v>14</v>
      </c>
      <c r="D400" s="6" t="s">
        <v>50</v>
      </c>
      <c r="E400" s="6">
        <v>10290634</v>
      </c>
      <c r="F400" s="6">
        <v>10290634006</v>
      </c>
      <c r="G400" s="6" t="s">
        <v>115</v>
      </c>
      <c r="H400" s="15">
        <v>38781</v>
      </c>
      <c r="I400" s="16">
        <v>17</v>
      </c>
      <c r="J400" s="11" t="s">
        <v>1366</v>
      </c>
      <c r="K400" s="11">
        <v>9441415140</v>
      </c>
      <c r="L400" s="6" t="s">
        <v>2185</v>
      </c>
      <c r="M400" s="11">
        <v>7901531069</v>
      </c>
      <c r="N400" s="11" t="s">
        <v>2007</v>
      </c>
      <c r="O400" s="16" t="s">
        <v>2186</v>
      </c>
      <c r="P400" s="7" t="s">
        <v>2187</v>
      </c>
      <c r="Q400" s="7" t="s">
        <v>1628</v>
      </c>
      <c r="R400" s="6" t="s">
        <v>1361</v>
      </c>
    </row>
    <row r="401" spans="1:18" ht="63" x14ac:dyDescent="0.25">
      <c r="A401" s="11">
        <v>398</v>
      </c>
      <c r="B401" s="6" t="s">
        <v>1071</v>
      </c>
      <c r="C401" s="6" t="s">
        <v>14</v>
      </c>
      <c r="D401" s="6" t="s">
        <v>50</v>
      </c>
      <c r="E401" s="6">
        <v>10290634</v>
      </c>
      <c r="F401" s="6">
        <v>10290634006</v>
      </c>
      <c r="G401" s="6" t="s">
        <v>1071</v>
      </c>
      <c r="H401" s="15">
        <v>38883</v>
      </c>
      <c r="I401" s="16">
        <v>17</v>
      </c>
      <c r="J401" s="11" t="s">
        <v>1355</v>
      </c>
      <c r="K401" s="11">
        <v>9491768793</v>
      </c>
      <c r="L401" s="6" t="s">
        <v>2185</v>
      </c>
      <c r="M401" s="11">
        <v>7901531069</v>
      </c>
      <c r="N401" s="11" t="s">
        <v>2188</v>
      </c>
      <c r="O401" s="16" t="s">
        <v>2189</v>
      </c>
      <c r="P401" s="7" t="s">
        <v>2190</v>
      </c>
      <c r="Q401" s="7" t="s">
        <v>2191</v>
      </c>
      <c r="R401" s="6" t="s">
        <v>1400</v>
      </c>
    </row>
    <row r="402" spans="1:18" ht="78.75" x14ac:dyDescent="0.25">
      <c r="A402" s="11">
        <v>399</v>
      </c>
      <c r="B402" s="6" t="s">
        <v>554</v>
      </c>
      <c r="C402" s="6" t="s">
        <v>14</v>
      </c>
      <c r="D402" s="6" t="s">
        <v>50</v>
      </c>
      <c r="E402" s="6">
        <v>10290634</v>
      </c>
      <c r="F402" s="6">
        <v>10290634007</v>
      </c>
      <c r="G402" s="6" t="s">
        <v>554</v>
      </c>
      <c r="H402" s="15">
        <v>38994</v>
      </c>
      <c r="I402" s="16">
        <v>17</v>
      </c>
      <c r="J402" s="11" t="s">
        <v>1355</v>
      </c>
      <c r="K402" s="11">
        <v>9494327516</v>
      </c>
      <c r="L402" s="6" t="s">
        <v>2192</v>
      </c>
      <c r="M402" s="11">
        <v>9493030753</v>
      </c>
      <c r="N402" s="11" t="s">
        <v>2193</v>
      </c>
      <c r="O402" s="16" t="s">
        <v>1552</v>
      </c>
      <c r="P402" s="7" t="s">
        <v>2194</v>
      </c>
      <c r="Q402" s="7" t="s">
        <v>2195</v>
      </c>
      <c r="R402" s="6" t="s">
        <v>1400</v>
      </c>
    </row>
    <row r="403" spans="1:18" ht="78.75" x14ac:dyDescent="0.25">
      <c r="A403" s="11">
        <v>400</v>
      </c>
      <c r="B403" s="6" t="s">
        <v>206</v>
      </c>
      <c r="C403" s="6" t="s">
        <v>14</v>
      </c>
      <c r="D403" s="6" t="s">
        <v>50</v>
      </c>
      <c r="E403" s="6">
        <v>10290634</v>
      </c>
      <c r="F403" s="6">
        <v>10290634007</v>
      </c>
      <c r="G403" s="6" t="s">
        <v>206</v>
      </c>
      <c r="H403" s="15">
        <v>38890</v>
      </c>
      <c r="I403" s="16">
        <v>17</v>
      </c>
      <c r="J403" s="11" t="s">
        <v>1366</v>
      </c>
      <c r="K403" s="11">
        <v>9493706942</v>
      </c>
      <c r="L403" s="6" t="s">
        <v>2192</v>
      </c>
      <c r="M403" s="11">
        <v>9493030753</v>
      </c>
      <c r="N403" s="11" t="s">
        <v>1552</v>
      </c>
      <c r="O403" s="16" t="s">
        <v>1552</v>
      </c>
      <c r="P403" s="7" t="s">
        <v>1552</v>
      </c>
      <c r="Q403" s="7" t="s">
        <v>1552</v>
      </c>
      <c r="R403" s="6" t="s">
        <v>1361</v>
      </c>
    </row>
    <row r="404" spans="1:18" ht="78.75" x14ac:dyDescent="0.25">
      <c r="A404" s="11">
        <v>401</v>
      </c>
      <c r="B404" s="6" t="s">
        <v>618</v>
      </c>
      <c r="C404" s="6" t="s">
        <v>14</v>
      </c>
      <c r="D404" s="6" t="s">
        <v>50</v>
      </c>
      <c r="E404" s="6">
        <v>10290634</v>
      </c>
      <c r="F404" s="6">
        <v>10290634007</v>
      </c>
      <c r="G404" s="6" t="s">
        <v>618</v>
      </c>
      <c r="H404" s="15">
        <v>38886</v>
      </c>
      <c r="I404" s="16">
        <v>17</v>
      </c>
      <c r="J404" s="11" t="s">
        <v>1355</v>
      </c>
      <c r="K404" s="11">
        <v>9493072589</v>
      </c>
      <c r="L404" s="6" t="s">
        <v>2192</v>
      </c>
      <c r="M404" s="11">
        <v>9493030753</v>
      </c>
      <c r="N404" s="11" t="s">
        <v>1552</v>
      </c>
      <c r="O404" s="16" t="s">
        <v>1552</v>
      </c>
      <c r="P404" s="7" t="s">
        <v>1552</v>
      </c>
      <c r="Q404" s="7" t="s">
        <v>1552</v>
      </c>
      <c r="R404" s="6" t="s">
        <v>1361</v>
      </c>
    </row>
    <row r="405" spans="1:18" ht="78.75" x14ac:dyDescent="0.25">
      <c r="A405" s="11">
        <v>402</v>
      </c>
      <c r="B405" s="6" t="s">
        <v>1030</v>
      </c>
      <c r="C405" s="6" t="s">
        <v>14</v>
      </c>
      <c r="D405" s="6" t="s">
        <v>50</v>
      </c>
      <c r="E405" s="6">
        <v>10290634</v>
      </c>
      <c r="F405" s="6">
        <v>10290634009</v>
      </c>
      <c r="G405" s="6" t="s">
        <v>1030</v>
      </c>
      <c r="H405" s="15">
        <v>38951</v>
      </c>
      <c r="I405" s="16">
        <v>17</v>
      </c>
      <c r="J405" s="11" t="s">
        <v>1355</v>
      </c>
      <c r="K405" s="11"/>
      <c r="L405" s="6" t="s">
        <v>2196</v>
      </c>
      <c r="M405" s="11">
        <v>9490659002</v>
      </c>
      <c r="N405" s="11" t="s">
        <v>1552</v>
      </c>
      <c r="O405" s="16" t="s">
        <v>1552</v>
      </c>
      <c r="P405" s="7" t="s">
        <v>1552</v>
      </c>
      <c r="Q405" s="7" t="s">
        <v>1552</v>
      </c>
      <c r="R405" s="6" t="s">
        <v>1361</v>
      </c>
    </row>
    <row r="406" spans="1:18" ht="78.75" x14ac:dyDescent="0.25">
      <c r="A406" s="11">
        <v>403</v>
      </c>
      <c r="B406" s="6" t="s">
        <v>56</v>
      </c>
      <c r="C406" s="6" t="s">
        <v>14</v>
      </c>
      <c r="D406" s="6" t="s">
        <v>50</v>
      </c>
      <c r="E406" s="6">
        <v>10290634</v>
      </c>
      <c r="F406" s="6">
        <v>10290634010</v>
      </c>
      <c r="G406" s="6" t="s">
        <v>56</v>
      </c>
      <c r="H406" s="15">
        <v>38732</v>
      </c>
      <c r="I406" s="16">
        <v>17</v>
      </c>
      <c r="J406" s="11" t="s">
        <v>1355</v>
      </c>
      <c r="K406" s="11">
        <v>9492526997</v>
      </c>
      <c r="L406" s="6" t="s">
        <v>2197</v>
      </c>
      <c r="M406" s="11">
        <v>9491604281</v>
      </c>
      <c r="N406" s="11" t="s">
        <v>2198</v>
      </c>
      <c r="O406" s="16" t="s">
        <v>2199</v>
      </c>
      <c r="P406" s="7" t="s">
        <v>2126</v>
      </c>
      <c r="Q406" s="7" t="s">
        <v>1525</v>
      </c>
      <c r="R406" s="6" t="s">
        <v>1361</v>
      </c>
    </row>
    <row r="407" spans="1:18" ht="78.75" x14ac:dyDescent="0.25">
      <c r="A407" s="11">
        <v>404</v>
      </c>
      <c r="B407" s="6" t="s">
        <v>979</v>
      </c>
      <c r="C407" s="6" t="s">
        <v>14</v>
      </c>
      <c r="D407" s="6" t="s">
        <v>50</v>
      </c>
      <c r="E407" s="6">
        <v>10290634</v>
      </c>
      <c r="F407" s="6">
        <v>10290634010</v>
      </c>
      <c r="G407" s="6" t="s">
        <v>979</v>
      </c>
      <c r="H407" s="15">
        <v>38732</v>
      </c>
      <c r="I407" s="16">
        <v>17</v>
      </c>
      <c r="J407" s="11" t="s">
        <v>1355</v>
      </c>
      <c r="K407" s="11">
        <v>9492526997</v>
      </c>
      <c r="L407" s="6" t="s">
        <v>2197</v>
      </c>
      <c r="M407" s="11">
        <v>9491604281</v>
      </c>
      <c r="N407" s="11" t="s">
        <v>2198</v>
      </c>
      <c r="O407" s="16" t="s">
        <v>2200</v>
      </c>
      <c r="P407" s="7" t="s">
        <v>2126</v>
      </c>
      <c r="Q407" s="7" t="s">
        <v>1525</v>
      </c>
      <c r="R407" s="6" t="s">
        <v>1361</v>
      </c>
    </row>
    <row r="408" spans="1:18" ht="78.75" x14ac:dyDescent="0.25">
      <c r="A408" s="11">
        <v>405</v>
      </c>
      <c r="B408" s="6" t="s">
        <v>988</v>
      </c>
      <c r="C408" s="6" t="s">
        <v>14</v>
      </c>
      <c r="D408" s="6" t="s">
        <v>50</v>
      </c>
      <c r="E408" s="6">
        <v>10290634</v>
      </c>
      <c r="F408" s="6">
        <v>10290634012</v>
      </c>
      <c r="G408" s="6" t="s">
        <v>988</v>
      </c>
      <c r="H408" s="15">
        <v>38935</v>
      </c>
      <c r="I408" s="16">
        <v>17</v>
      </c>
      <c r="J408" s="11" t="s">
        <v>1366</v>
      </c>
      <c r="K408" s="11">
        <v>9490703247</v>
      </c>
      <c r="L408" s="6" t="s">
        <v>2201</v>
      </c>
      <c r="M408" s="11">
        <v>8500203247</v>
      </c>
      <c r="N408" s="11" t="s">
        <v>2181</v>
      </c>
      <c r="O408" s="16" t="s">
        <v>2202</v>
      </c>
      <c r="P408" s="7" t="s">
        <v>2203</v>
      </c>
      <c r="Q408" s="7" t="s">
        <v>1525</v>
      </c>
      <c r="R408" s="6" t="s">
        <v>1361</v>
      </c>
    </row>
    <row r="409" spans="1:18" ht="47.25" x14ac:dyDescent="0.25">
      <c r="A409" s="11">
        <v>406</v>
      </c>
      <c r="B409" s="6" t="s">
        <v>73</v>
      </c>
      <c r="C409" s="6" t="s">
        <v>14</v>
      </c>
      <c r="D409" s="6" t="s">
        <v>50</v>
      </c>
      <c r="E409" s="6">
        <v>10290634</v>
      </c>
      <c r="F409" s="6">
        <v>10290634012</v>
      </c>
      <c r="G409" s="6" t="s">
        <v>73</v>
      </c>
      <c r="H409" s="15">
        <v>39684</v>
      </c>
      <c r="I409" s="16">
        <v>15</v>
      </c>
      <c r="J409" s="11" t="s">
        <v>1355</v>
      </c>
      <c r="K409" s="11">
        <v>9490623293</v>
      </c>
      <c r="L409" s="6" t="s">
        <v>2201</v>
      </c>
      <c r="M409" s="11">
        <v>8500203247</v>
      </c>
      <c r="N409" s="11" t="s">
        <v>2181</v>
      </c>
      <c r="O409" s="16" t="s">
        <v>2204</v>
      </c>
      <c r="P409" s="7" t="s">
        <v>1739</v>
      </c>
      <c r="Q409" s="7" t="s">
        <v>2205</v>
      </c>
      <c r="R409" s="6" t="s">
        <v>1372</v>
      </c>
    </row>
    <row r="410" spans="1:18" ht="94.5" x14ac:dyDescent="0.25">
      <c r="A410" s="11">
        <v>407</v>
      </c>
      <c r="B410" s="6" t="s">
        <v>2206</v>
      </c>
      <c r="C410" s="6" t="s">
        <v>14</v>
      </c>
      <c r="D410" s="6" t="s">
        <v>50</v>
      </c>
      <c r="E410" s="6">
        <v>10290634</v>
      </c>
      <c r="F410" s="6">
        <v>10290634013</v>
      </c>
      <c r="G410" s="6" t="s">
        <v>2206</v>
      </c>
      <c r="H410" s="15">
        <v>39403</v>
      </c>
      <c r="I410" s="16">
        <v>16</v>
      </c>
      <c r="J410" s="11" t="s">
        <v>1355</v>
      </c>
      <c r="K410" s="11">
        <v>9494327443</v>
      </c>
      <c r="L410" s="6" t="s">
        <v>2207</v>
      </c>
      <c r="M410" s="11">
        <v>6301540228</v>
      </c>
      <c r="N410" s="11" t="s">
        <v>2208</v>
      </c>
      <c r="O410" s="16" t="s">
        <v>2209</v>
      </c>
      <c r="P410" s="7" t="s">
        <v>2210</v>
      </c>
      <c r="Q410" s="7" t="s">
        <v>2211</v>
      </c>
      <c r="R410" s="6" t="s">
        <v>1400</v>
      </c>
    </row>
    <row r="411" spans="1:18" ht="63" x14ac:dyDescent="0.25">
      <c r="A411" s="11">
        <v>408</v>
      </c>
      <c r="B411" s="6" t="s">
        <v>850</v>
      </c>
      <c r="C411" s="6" t="s">
        <v>14</v>
      </c>
      <c r="D411" s="6" t="s">
        <v>50</v>
      </c>
      <c r="E411" s="6">
        <v>10290634</v>
      </c>
      <c r="F411" s="6">
        <v>10290634013</v>
      </c>
      <c r="G411" s="6" t="s">
        <v>850</v>
      </c>
      <c r="H411" s="15">
        <v>39605</v>
      </c>
      <c r="I411" s="16">
        <v>15</v>
      </c>
      <c r="J411" s="11" t="s">
        <v>1355</v>
      </c>
      <c r="K411" s="11">
        <v>9441488270</v>
      </c>
      <c r="L411" s="6" t="s">
        <v>2207</v>
      </c>
      <c r="M411" s="11">
        <v>6301540228</v>
      </c>
      <c r="N411" s="11" t="s">
        <v>2212</v>
      </c>
      <c r="O411" s="16" t="s">
        <v>2213</v>
      </c>
      <c r="P411" s="7" t="s">
        <v>2214</v>
      </c>
      <c r="Q411" s="7" t="s">
        <v>2215</v>
      </c>
      <c r="R411" s="6" t="s">
        <v>1400</v>
      </c>
    </row>
    <row r="412" spans="1:18" ht="47.25" x14ac:dyDescent="0.25">
      <c r="A412" s="11">
        <v>409</v>
      </c>
      <c r="B412" s="6" t="s">
        <v>522</v>
      </c>
      <c r="C412" s="6" t="s">
        <v>14</v>
      </c>
      <c r="D412" s="6" t="s">
        <v>50</v>
      </c>
      <c r="E412" s="6">
        <v>10290634</v>
      </c>
      <c r="F412" s="6">
        <v>10290634013</v>
      </c>
      <c r="G412" s="6" t="s">
        <v>522</v>
      </c>
      <c r="H412" s="15">
        <v>38814</v>
      </c>
      <c r="I412" s="16">
        <v>17</v>
      </c>
      <c r="J412" s="11" t="s">
        <v>1366</v>
      </c>
      <c r="K412" s="11">
        <v>9441488270</v>
      </c>
      <c r="L412" s="6" t="s">
        <v>2207</v>
      </c>
      <c r="M412" s="11">
        <v>6301540228</v>
      </c>
      <c r="N412" s="11" t="s">
        <v>2007</v>
      </c>
      <c r="O412" s="16" t="s">
        <v>2216</v>
      </c>
      <c r="P412" s="7" t="s">
        <v>2214</v>
      </c>
      <c r="Q412" s="7" t="s">
        <v>1711</v>
      </c>
      <c r="R412" s="6" t="s">
        <v>1506</v>
      </c>
    </row>
    <row r="413" spans="1:18" ht="63" x14ac:dyDescent="0.25">
      <c r="A413" s="11">
        <v>410</v>
      </c>
      <c r="B413" s="6" t="s">
        <v>629</v>
      </c>
      <c r="C413" s="6" t="s">
        <v>14</v>
      </c>
      <c r="D413" s="6" t="s">
        <v>50</v>
      </c>
      <c r="E413" s="6">
        <v>10290634</v>
      </c>
      <c r="F413" s="6">
        <v>10290634013</v>
      </c>
      <c r="G413" s="6" t="s">
        <v>629</v>
      </c>
      <c r="H413" s="15">
        <v>42883</v>
      </c>
      <c r="I413" s="16">
        <v>6</v>
      </c>
      <c r="J413" s="11" t="s">
        <v>1366</v>
      </c>
      <c r="K413" s="11">
        <v>8333867946</v>
      </c>
      <c r="L413" s="6" t="s">
        <v>2207</v>
      </c>
      <c r="M413" s="11">
        <v>6301540228</v>
      </c>
      <c r="N413" s="11" t="s">
        <v>2007</v>
      </c>
      <c r="O413" s="16" t="s">
        <v>2217</v>
      </c>
      <c r="P413" s="7" t="s">
        <v>2218</v>
      </c>
      <c r="Q413" s="7" t="s">
        <v>1711</v>
      </c>
      <c r="R413" s="6" t="s">
        <v>1506</v>
      </c>
    </row>
    <row r="414" spans="1:18" ht="78.75" x14ac:dyDescent="0.25">
      <c r="A414" s="11">
        <v>411</v>
      </c>
      <c r="B414" s="6" t="s">
        <v>953</v>
      </c>
      <c r="C414" s="6" t="s">
        <v>14</v>
      </c>
      <c r="D414" s="6" t="s">
        <v>50</v>
      </c>
      <c r="E414" s="6">
        <v>10290634</v>
      </c>
      <c r="F414" s="6">
        <v>10290634013</v>
      </c>
      <c r="G414" s="6" t="s">
        <v>953</v>
      </c>
      <c r="H414" s="15">
        <v>42129</v>
      </c>
      <c r="I414" s="16">
        <v>8</v>
      </c>
      <c r="J414" s="11" t="s">
        <v>1366</v>
      </c>
      <c r="K414" s="11">
        <v>8333867946</v>
      </c>
      <c r="L414" s="6" t="s">
        <v>2207</v>
      </c>
      <c r="M414" s="11">
        <v>6301540228</v>
      </c>
      <c r="N414" s="11" t="s">
        <v>2007</v>
      </c>
      <c r="O414" s="16" t="s">
        <v>2219</v>
      </c>
      <c r="P414" s="7" t="s">
        <v>2220</v>
      </c>
      <c r="Q414" s="7" t="s">
        <v>1711</v>
      </c>
      <c r="R414" s="6" t="s">
        <v>1506</v>
      </c>
    </row>
    <row r="415" spans="1:18" ht="94.5" x14ac:dyDescent="0.25">
      <c r="A415" s="11">
        <v>412</v>
      </c>
      <c r="B415" s="6" t="s">
        <v>546</v>
      </c>
      <c r="C415" s="6" t="s">
        <v>14</v>
      </c>
      <c r="D415" s="6" t="s">
        <v>50</v>
      </c>
      <c r="E415" s="6">
        <v>10290634</v>
      </c>
      <c r="F415" s="6">
        <v>10290634014</v>
      </c>
      <c r="G415" s="6" t="s">
        <v>546</v>
      </c>
      <c r="H415" s="15">
        <v>38723</v>
      </c>
      <c r="I415" s="16">
        <v>17</v>
      </c>
      <c r="J415" s="11" t="s">
        <v>1366</v>
      </c>
      <c r="K415" s="11">
        <v>9490365213</v>
      </c>
      <c r="L415" s="6" t="s">
        <v>2221</v>
      </c>
      <c r="M415" s="11">
        <v>9493139217</v>
      </c>
      <c r="N415" s="11" t="s">
        <v>2222</v>
      </c>
      <c r="O415" s="16" t="s">
        <v>2223</v>
      </c>
      <c r="P415" s="7" t="s">
        <v>2224</v>
      </c>
      <c r="Q415" s="7" t="s">
        <v>2225</v>
      </c>
      <c r="R415" s="6" t="s">
        <v>1400</v>
      </c>
    </row>
    <row r="416" spans="1:18" ht="63" x14ac:dyDescent="0.25">
      <c r="A416" s="11">
        <v>413</v>
      </c>
      <c r="B416" s="6" t="s">
        <v>789</v>
      </c>
      <c r="C416" s="6" t="s">
        <v>14</v>
      </c>
      <c r="D416" s="6" t="s">
        <v>50</v>
      </c>
      <c r="E416" s="6">
        <v>10290634</v>
      </c>
      <c r="F416" s="6">
        <v>10290634014</v>
      </c>
      <c r="G416" s="6" t="s">
        <v>789</v>
      </c>
      <c r="H416" s="15">
        <v>38838</v>
      </c>
      <c r="I416" s="16">
        <v>17</v>
      </c>
      <c r="J416" s="11" t="s">
        <v>1366</v>
      </c>
      <c r="K416" s="11">
        <v>9441429967</v>
      </c>
      <c r="L416" s="6" t="s">
        <v>2221</v>
      </c>
      <c r="M416" s="11">
        <v>9493139217</v>
      </c>
      <c r="N416" s="11" t="s">
        <v>2222</v>
      </c>
      <c r="O416" s="16" t="s">
        <v>2226</v>
      </c>
      <c r="P416" s="7" t="s">
        <v>2227</v>
      </c>
      <c r="Q416" s="7" t="s">
        <v>2205</v>
      </c>
      <c r="R416" s="6" t="s">
        <v>1400</v>
      </c>
    </row>
    <row r="417" spans="1:18" ht="63" x14ac:dyDescent="0.25">
      <c r="A417" s="11">
        <v>414</v>
      </c>
      <c r="B417" s="6" t="s">
        <v>504</v>
      </c>
      <c r="C417" s="6" t="s">
        <v>14</v>
      </c>
      <c r="D417" s="6" t="s">
        <v>50</v>
      </c>
      <c r="E417" s="6">
        <v>10290634</v>
      </c>
      <c r="F417" s="6">
        <v>10290634015</v>
      </c>
      <c r="G417" s="6" t="s">
        <v>504</v>
      </c>
      <c r="H417" s="15">
        <v>38740</v>
      </c>
      <c r="I417" s="16">
        <v>17</v>
      </c>
      <c r="J417" s="11" t="s">
        <v>1366</v>
      </c>
      <c r="K417" s="11">
        <v>9491815403</v>
      </c>
      <c r="L417" s="6" t="s">
        <v>2228</v>
      </c>
      <c r="M417" s="11">
        <v>6305797183</v>
      </c>
      <c r="N417" s="11" t="s">
        <v>2208</v>
      </c>
      <c r="O417" s="16" t="s">
        <v>2229</v>
      </c>
      <c r="P417" s="7" t="s">
        <v>2230</v>
      </c>
      <c r="Q417" s="7" t="s">
        <v>2231</v>
      </c>
      <c r="R417" s="6" t="s">
        <v>1400</v>
      </c>
    </row>
    <row r="418" spans="1:18" ht="63" x14ac:dyDescent="0.25">
      <c r="A418" s="11">
        <v>415</v>
      </c>
      <c r="B418" s="6" t="s">
        <v>956</v>
      </c>
      <c r="C418" s="6" t="s">
        <v>14</v>
      </c>
      <c r="D418" s="6" t="s">
        <v>50</v>
      </c>
      <c r="E418" s="6">
        <v>10290634</v>
      </c>
      <c r="F418" s="6">
        <v>10290634016</v>
      </c>
      <c r="G418" s="6" t="s">
        <v>956</v>
      </c>
      <c r="H418" s="15">
        <v>38776</v>
      </c>
      <c r="I418" s="16">
        <v>17</v>
      </c>
      <c r="J418" s="11" t="s">
        <v>1366</v>
      </c>
      <c r="K418" s="11">
        <v>6304095693</v>
      </c>
      <c r="L418" s="6" t="s">
        <v>2232</v>
      </c>
      <c r="M418" s="11">
        <v>9491826029</v>
      </c>
      <c r="N418" s="11" t="s">
        <v>2233</v>
      </c>
      <c r="O418" s="16" t="s">
        <v>2234</v>
      </c>
      <c r="P418" s="7" t="s">
        <v>2235</v>
      </c>
      <c r="Q418" s="7" t="s">
        <v>2236</v>
      </c>
      <c r="R418" s="6" t="s">
        <v>1509</v>
      </c>
    </row>
    <row r="419" spans="1:18" ht="63" x14ac:dyDescent="0.25">
      <c r="A419" s="11">
        <v>416</v>
      </c>
      <c r="B419" s="6" t="s">
        <v>407</v>
      </c>
      <c r="C419" s="6" t="s">
        <v>14</v>
      </c>
      <c r="D419" s="6" t="s">
        <v>50</v>
      </c>
      <c r="E419" s="6">
        <v>10290634</v>
      </c>
      <c r="F419" s="6">
        <v>10290634017</v>
      </c>
      <c r="G419" s="6" t="s">
        <v>407</v>
      </c>
      <c r="H419" s="15">
        <v>39819</v>
      </c>
      <c r="I419" s="16">
        <v>14</v>
      </c>
      <c r="J419" s="11" t="s">
        <v>1366</v>
      </c>
      <c r="K419" s="11">
        <v>7901371715</v>
      </c>
      <c r="L419" s="6" t="s">
        <v>2237</v>
      </c>
      <c r="M419" s="11">
        <v>9493821601</v>
      </c>
      <c r="N419" s="11" t="s">
        <v>2238</v>
      </c>
      <c r="O419" s="16" t="s">
        <v>1552</v>
      </c>
      <c r="P419" s="7" t="s">
        <v>972</v>
      </c>
      <c r="Q419" s="7" t="s">
        <v>2239</v>
      </c>
      <c r="R419" s="6" t="s">
        <v>1400</v>
      </c>
    </row>
    <row r="420" spans="1:18" ht="63" x14ac:dyDescent="0.25">
      <c r="A420" s="11">
        <v>417</v>
      </c>
      <c r="B420" s="6" t="s">
        <v>1117</v>
      </c>
      <c r="C420" s="6" t="s">
        <v>14</v>
      </c>
      <c r="D420" s="6" t="s">
        <v>50</v>
      </c>
      <c r="E420" s="6">
        <v>10290634</v>
      </c>
      <c r="F420" s="6">
        <v>10290634018</v>
      </c>
      <c r="G420" s="6" t="s">
        <v>1117</v>
      </c>
      <c r="H420" s="15">
        <v>41614</v>
      </c>
      <c r="I420" s="16">
        <v>10</v>
      </c>
      <c r="J420" s="11" t="s">
        <v>1355</v>
      </c>
      <c r="K420" s="11">
        <v>8121522990</v>
      </c>
      <c r="L420" s="6" t="s">
        <v>2240</v>
      </c>
      <c r="M420" s="11">
        <v>9493734891</v>
      </c>
      <c r="N420" s="11" t="s">
        <v>1552</v>
      </c>
      <c r="O420" s="16" t="s">
        <v>1552</v>
      </c>
      <c r="P420" s="7" t="s">
        <v>1552</v>
      </c>
      <c r="Q420" s="7" t="s">
        <v>1552</v>
      </c>
      <c r="R420" s="6" t="s">
        <v>1526</v>
      </c>
    </row>
    <row r="421" spans="1:18" ht="78.75" x14ac:dyDescent="0.25">
      <c r="A421" s="11">
        <v>418</v>
      </c>
      <c r="B421" s="6" t="s">
        <v>244</v>
      </c>
      <c r="C421" s="6" t="s">
        <v>14</v>
      </c>
      <c r="D421" s="6" t="s">
        <v>50</v>
      </c>
      <c r="E421" s="6">
        <v>10290634</v>
      </c>
      <c r="F421" s="6">
        <v>10290634018</v>
      </c>
      <c r="G421" s="6" t="s">
        <v>244</v>
      </c>
      <c r="H421" s="15">
        <v>39202</v>
      </c>
      <c r="I421" s="16">
        <v>16</v>
      </c>
      <c r="J421" s="11" t="s">
        <v>1366</v>
      </c>
      <c r="K421" s="11">
        <v>9494204279</v>
      </c>
      <c r="L421" s="6" t="s">
        <v>2240</v>
      </c>
      <c r="M421" s="11">
        <v>9493734891</v>
      </c>
      <c r="N421" s="11" t="s">
        <v>1552</v>
      </c>
      <c r="O421" s="16" t="s">
        <v>1552</v>
      </c>
      <c r="P421" s="7" t="s">
        <v>1552</v>
      </c>
      <c r="Q421" s="7" t="s">
        <v>1552</v>
      </c>
      <c r="R421" s="6" t="s">
        <v>1361</v>
      </c>
    </row>
    <row r="422" spans="1:18" ht="63" x14ac:dyDescent="0.25">
      <c r="A422" s="11">
        <v>419</v>
      </c>
      <c r="B422" s="6" t="s">
        <v>654</v>
      </c>
      <c r="C422" s="6" t="s">
        <v>14</v>
      </c>
      <c r="D422" s="6" t="s">
        <v>50</v>
      </c>
      <c r="E422" s="6">
        <v>10290634</v>
      </c>
      <c r="F422" s="6">
        <v>10290634019</v>
      </c>
      <c r="G422" s="6" t="s">
        <v>654</v>
      </c>
      <c r="H422" s="15">
        <v>39600</v>
      </c>
      <c r="I422" s="16">
        <v>15</v>
      </c>
      <c r="J422" s="11" t="s">
        <v>1355</v>
      </c>
      <c r="K422" s="11">
        <v>9490303028</v>
      </c>
      <c r="L422" s="6" t="s">
        <v>2241</v>
      </c>
      <c r="M422" s="11">
        <v>8332875090</v>
      </c>
      <c r="N422" s="11" t="s">
        <v>1552</v>
      </c>
      <c r="O422" s="16" t="s">
        <v>1552</v>
      </c>
      <c r="P422" s="7" t="s">
        <v>1552</v>
      </c>
      <c r="Q422" s="7" t="s">
        <v>1552</v>
      </c>
      <c r="R422" s="6" t="s">
        <v>1526</v>
      </c>
    </row>
    <row r="423" spans="1:18" ht="78.75" x14ac:dyDescent="0.25">
      <c r="A423" s="11">
        <v>420</v>
      </c>
      <c r="B423" s="6" t="s">
        <v>995</v>
      </c>
      <c r="C423" s="6" t="s">
        <v>14</v>
      </c>
      <c r="D423" s="6" t="s">
        <v>50</v>
      </c>
      <c r="E423" s="6">
        <v>10290634</v>
      </c>
      <c r="F423" s="6">
        <v>10290634019</v>
      </c>
      <c r="G423" s="6" t="s">
        <v>995</v>
      </c>
      <c r="H423" s="15">
        <v>39057</v>
      </c>
      <c r="I423" s="16">
        <v>17</v>
      </c>
      <c r="J423" s="11" t="s">
        <v>1355</v>
      </c>
      <c r="K423" s="11">
        <v>8985826671</v>
      </c>
      <c r="L423" s="6" t="s">
        <v>2241</v>
      </c>
      <c r="M423" s="11">
        <v>8332875090</v>
      </c>
      <c r="N423" s="11" t="s">
        <v>1552</v>
      </c>
      <c r="O423" s="16" t="s">
        <v>1552</v>
      </c>
      <c r="P423" s="7" t="s">
        <v>1552</v>
      </c>
      <c r="Q423" s="7" t="s">
        <v>1552</v>
      </c>
      <c r="R423" s="6" t="s">
        <v>1361</v>
      </c>
    </row>
    <row r="424" spans="1:18" ht="78.75" x14ac:dyDescent="0.25">
      <c r="A424" s="11">
        <v>421</v>
      </c>
      <c r="B424" s="6" t="s">
        <v>745</v>
      </c>
      <c r="C424" s="6" t="s">
        <v>14</v>
      </c>
      <c r="D424" s="6" t="s">
        <v>50</v>
      </c>
      <c r="E424" s="6">
        <v>10290634</v>
      </c>
      <c r="F424" s="6">
        <v>10290634020</v>
      </c>
      <c r="G424" s="6" t="s">
        <v>745</v>
      </c>
      <c r="H424" s="15">
        <v>38733</v>
      </c>
      <c r="I424" s="16">
        <v>17</v>
      </c>
      <c r="J424" s="11" t="s">
        <v>1355</v>
      </c>
      <c r="K424" s="11">
        <v>9494771922</v>
      </c>
      <c r="L424" s="6" t="s">
        <v>2242</v>
      </c>
      <c r="M424" s="11">
        <v>8500114156</v>
      </c>
      <c r="N424" s="11" t="s">
        <v>2243</v>
      </c>
      <c r="O424" s="16" t="s">
        <v>2244</v>
      </c>
      <c r="P424" s="7" t="s">
        <v>2245</v>
      </c>
      <c r="Q424" s="7" t="s">
        <v>2112</v>
      </c>
      <c r="R424" s="6" t="s">
        <v>1361</v>
      </c>
    </row>
    <row r="425" spans="1:18" ht="78.75" x14ac:dyDescent="0.25">
      <c r="A425" s="11">
        <v>422</v>
      </c>
      <c r="B425" s="6" t="s">
        <v>481</v>
      </c>
      <c r="C425" s="6" t="s">
        <v>14</v>
      </c>
      <c r="D425" s="6" t="s">
        <v>50</v>
      </c>
      <c r="E425" s="6">
        <v>10290634</v>
      </c>
      <c r="F425" s="6">
        <v>10290634020</v>
      </c>
      <c r="G425" s="6" t="s">
        <v>481</v>
      </c>
      <c r="H425" s="15">
        <v>39344</v>
      </c>
      <c r="I425" s="16">
        <v>16</v>
      </c>
      <c r="J425" s="11" t="s">
        <v>1355</v>
      </c>
      <c r="K425" s="11">
        <v>8500874679</v>
      </c>
      <c r="L425" s="6" t="s">
        <v>2242</v>
      </c>
      <c r="M425" s="11">
        <v>8500114156</v>
      </c>
      <c r="N425" s="11" t="s">
        <v>2222</v>
      </c>
      <c r="O425" s="16" t="s">
        <v>2246</v>
      </c>
      <c r="P425" s="7" t="s">
        <v>2247</v>
      </c>
      <c r="Q425" s="7" t="s">
        <v>1722</v>
      </c>
      <c r="R425" s="6" t="s">
        <v>1361</v>
      </c>
    </row>
    <row r="426" spans="1:18" ht="63" x14ac:dyDescent="0.25">
      <c r="A426" s="11">
        <v>423</v>
      </c>
      <c r="B426" s="6" t="s">
        <v>903</v>
      </c>
      <c r="C426" s="6" t="s">
        <v>14</v>
      </c>
      <c r="D426" s="6" t="s">
        <v>50</v>
      </c>
      <c r="E426" s="6">
        <v>10290634</v>
      </c>
      <c r="F426" s="6">
        <v>10290634022</v>
      </c>
      <c r="G426" s="6" t="s">
        <v>903</v>
      </c>
      <c r="H426" s="15">
        <v>41378</v>
      </c>
      <c r="I426" s="16">
        <v>10</v>
      </c>
      <c r="J426" s="11" t="s">
        <v>1366</v>
      </c>
      <c r="K426" s="11">
        <v>7854922266</v>
      </c>
      <c r="L426" s="6" t="s">
        <v>2248</v>
      </c>
      <c r="M426" s="11">
        <v>9390947933</v>
      </c>
      <c r="N426" s="11" t="s">
        <v>2222</v>
      </c>
      <c r="O426" s="16" t="s">
        <v>2249</v>
      </c>
      <c r="P426" s="7" t="s">
        <v>2250</v>
      </c>
      <c r="Q426" s="7" t="s">
        <v>2251</v>
      </c>
      <c r="R426" s="6" t="s">
        <v>1372</v>
      </c>
    </row>
    <row r="427" spans="1:18" ht="47.25" x14ac:dyDescent="0.25">
      <c r="A427" s="11">
        <v>424</v>
      </c>
      <c r="B427" s="6" t="s">
        <v>657</v>
      </c>
      <c r="C427" s="6" t="s">
        <v>14</v>
      </c>
      <c r="D427" s="6" t="s">
        <v>50</v>
      </c>
      <c r="E427" s="6">
        <v>10290634</v>
      </c>
      <c r="F427" s="6">
        <v>10290634022</v>
      </c>
      <c r="G427" s="6" t="s">
        <v>657</v>
      </c>
      <c r="H427" s="15">
        <v>40277</v>
      </c>
      <c r="I427" s="16">
        <v>13</v>
      </c>
      <c r="J427" s="11" t="s">
        <v>1355</v>
      </c>
      <c r="K427" s="11">
        <v>8985390082</v>
      </c>
      <c r="L427" s="6" t="s">
        <v>2248</v>
      </c>
      <c r="M427" s="11">
        <v>9390947933</v>
      </c>
      <c r="N427" s="11" t="s">
        <v>2222</v>
      </c>
      <c r="O427" s="16" t="s">
        <v>1552</v>
      </c>
      <c r="P427" s="7" t="s">
        <v>2252</v>
      </c>
      <c r="Q427" s="7" t="s">
        <v>1473</v>
      </c>
      <c r="R427" s="6" t="s">
        <v>1473</v>
      </c>
    </row>
    <row r="428" spans="1:18" ht="63" x14ac:dyDescent="0.25">
      <c r="A428" s="11">
        <v>425</v>
      </c>
      <c r="B428" s="6" t="s">
        <v>68</v>
      </c>
      <c r="C428" s="6" t="s">
        <v>14</v>
      </c>
      <c r="D428" s="6" t="s">
        <v>50</v>
      </c>
      <c r="E428" s="6">
        <v>10290634</v>
      </c>
      <c r="F428" s="6">
        <v>10290634023</v>
      </c>
      <c r="G428" s="6" t="s">
        <v>68</v>
      </c>
      <c r="H428" s="15">
        <v>41915</v>
      </c>
      <c r="I428" s="16">
        <v>9</v>
      </c>
      <c r="J428" s="11" t="s">
        <v>1355</v>
      </c>
      <c r="K428" s="11"/>
      <c r="L428" s="6" t="s">
        <v>2253</v>
      </c>
      <c r="M428" s="11">
        <v>8333936354</v>
      </c>
      <c r="N428" s="11" t="s">
        <v>1552</v>
      </c>
      <c r="O428" s="16" t="s">
        <v>1552</v>
      </c>
      <c r="P428" s="7" t="s">
        <v>1552</v>
      </c>
      <c r="Q428" s="7" t="s">
        <v>1552</v>
      </c>
      <c r="R428" s="6" t="s">
        <v>1526</v>
      </c>
    </row>
    <row r="429" spans="1:18" ht="63" x14ac:dyDescent="0.25">
      <c r="A429" s="11">
        <v>426</v>
      </c>
      <c r="B429" s="6" t="s">
        <v>160</v>
      </c>
      <c r="C429" s="6" t="s">
        <v>14</v>
      </c>
      <c r="D429" s="6" t="s">
        <v>50</v>
      </c>
      <c r="E429" s="6">
        <v>10290634</v>
      </c>
      <c r="F429" s="6">
        <v>10290634023</v>
      </c>
      <c r="G429" s="6" t="s">
        <v>160</v>
      </c>
      <c r="H429" s="15">
        <v>40277</v>
      </c>
      <c r="I429" s="16">
        <v>13</v>
      </c>
      <c r="J429" s="11" t="s">
        <v>1366</v>
      </c>
      <c r="K429" s="11"/>
      <c r="L429" s="6" t="s">
        <v>2253</v>
      </c>
      <c r="M429" s="11">
        <v>8333936354</v>
      </c>
      <c r="N429" s="11" t="s">
        <v>1552</v>
      </c>
      <c r="O429" s="16" t="s">
        <v>1552</v>
      </c>
      <c r="P429" s="7" t="s">
        <v>1552</v>
      </c>
      <c r="Q429" s="7" t="s">
        <v>1552</v>
      </c>
      <c r="R429" s="6" t="s">
        <v>1526</v>
      </c>
    </row>
    <row r="430" spans="1:18" ht="126" x14ac:dyDescent="0.25">
      <c r="A430" s="11">
        <v>427</v>
      </c>
      <c r="B430" s="6" t="s">
        <v>123</v>
      </c>
      <c r="C430" s="6" t="s">
        <v>14</v>
      </c>
      <c r="D430" s="6" t="s">
        <v>50</v>
      </c>
      <c r="E430" s="6">
        <v>10290634</v>
      </c>
      <c r="F430" s="6">
        <v>10290634025</v>
      </c>
      <c r="G430" s="6" t="s">
        <v>123</v>
      </c>
      <c r="H430" s="15">
        <v>39621</v>
      </c>
      <c r="I430" s="16">
        <v>15</v>
      </c>
      <c r="J430" s="11" t="s">
        <v>1366</v>
      </c>
      <c r="K430" s="11">
        <v>9491761651</v>
      </c>
      <c r="L430" s="6" t="s">
        <v>2254</v>
      </c>
      <c r="M430" s="11">
        <v>6304562982</v>
      </c>
      <c r="N430" s="11" t="s">
        <v>2222</v>
      </c>
      <c r="O430" s="16" t="s">
        <v>2255</v>
      </c>
      <c r="P430" s="7" t="s">
        <v>2256</v>
      </c>
      <c r="Q430" s="7" t="s">
        <v>2257</v>
      </c>
      <c r="R430" s="6" t="s">
        <v>1400</v>
      </c>
    </row>
    <row r="431" spans="1:18" ht="63" x14ac:dyDescent="0.25">
      <c r="A431" s="11">
        <v>428</v>
      </c>
      <c r="B431" s="6" t="s">
        <v>1098</v>
      </c>
      <c r="C431" s="6" t="s">
        <v>14</v>
      </c>
      <c r="D431" s="6" t="s">
        <v>50</v>
      </c>
      <c r="E431" s="6">
        <v>10290634</v>
      </c>
      <c r="F431" s="6">
        <v>10290634025</v>
      </c>
      <c r="G431" s="6" t="s">
        <v>1098</v>
      </c>
      <c r="H431" s="15">
        <v>42184</v>
      </c>
      <c r="I431" s="16">
        <v>8</v>
      </c>
      <c r="J431" s="11" t="s">
        <v>1366</v>
      </c>
      <c r="K431" s="11"/>
      <c r="L431" s="6" t="s">
        <v>2254</v>
      </c>
      <c r="M431" s="11">
        <v>6304562982</v>
      </c>
      <c r="N431" s="11" t="s">
        <v>2222</v>
      </c>
      <c r="O431" s="16" t="s">
        <v>2258</v>
      </c>
      <c r="P431" s="7" t="s">
        <v>2259</v>
      </c>
      <c r="Q431" s="7" t="s">
        <v>2191</v>
      </c>
      <c r="R431" s="6" t="s">
        <v>1400</v>
      </c>
    </row>
    <row r="432" spans="1:18" ht="47.25" x14ac:dyDescent="0.25">
      <c r="A432" s="11">
        <v>429</v>
      </c>
      <c r="B432" s="6" t="s">
        <v>1316</v>
      </c>
      <c r="C432" s="6" t="s">
        <v>14</v>
      </c>
      <c r="D432" s="6" t="s">
        <v>80</v>
      </c>
      <c r="E432" s="6">
        <v>10290635</v>
      </c>
      <c r="F432" s="6">
        <v>10290635001</v>
      </c>
      <c r="G432" s="6" t="s">
        <v>1316</v>
      </c>
      <c r="H432" s="15">
        <v>40179</v>
      </c>
      <c r="I432" s="16">
        <v>13</v>
      </c>
      <c r="J432" s="11" t="s">
        <v>1366</v>
      </c>
      <c r="K432" s="11">
        <v>9703209878</v>
      </c>
      <c r="L432" s="6" t="s">
        <v>2260</v>
      </c>
      <c r="M432" s="11">
        <v>8985879334</v>
      </c>
      <c r="N432" s="11" t="s">
        <v>2261</v>
      </c>
      <c r="O432" s="16">
        <v>611597699306</v>
      </c>
      <c r="P432" s="7" t="s">
        <v>2262</v>
      </c>
      <c r="Q432" s="7" t="s">
        <v>2263</v>
      </c>
      <c r="R432" s="6" t="s">
        <v>1372</v>
      </c>
    </row>
    <row r="433" spans="1:18" ht="47.25" x14ac:dyDescent="0.25">
      <c r="A433" s="11">
        <v>430</v>
      </c>
      <c r="B433" s="6" t="s">
        <v>421</v>
      </c>
      <c r="C433" s="6" t="s">
        <v>14</v>
      </c>
      <c r="D433" s="6" t="s">
        <v>80</v>
      </c>
      <c r="E433" s="6">
        <v>10290635</v>
      </c>
      <c r="F433" s="6">
        <v>10290635001</v>
      </c>
      <c r="G433" s="6" t="s">
        <v>421</v>
      </c>
      <c r="H433" s="15">
        <v>39083</v>
      </c>
      <c r="I433" s="16">
        <v>16</v>
      </c>
      <c r="J433" s="11" t="s">
        <v>1366</v>
      </c>
      <c r="K433" s="11">
        <v>8500323075</v>
      </c>
      <c r="L433" s="6" t="s">
        <v>2260</v>
      </c>
      <c r="M433" s="11">
        <v>8985879334</v>
      </c>
      <c r="N433" s="11" t="s">
        <v>80</v>
      </c>
      <c r="O433" s="16">
        <v>218802463273</v>
      </c>
      <c r="P433" s="7" t="s">
        <v>2264</v>
      </c>
      <c r="Q433" s="7" t="s">
        <v>2265</v>
      </c>
      <c r="R433" s="6" t="s">
        <v>1372</v>
      </c>
    </row>
    <row r="434" spans="1:18" ht="47.25" x14ac:dyDescent="0.25">
      <c r="A434" s="11">
        <v>431</v>
      </c>
      <c r="B434" s="6" t="s">
        <v>1094</v>
      </c>
      <c r="C434" s="6" t="s">
        <v>14</v>
      </c>
      <c r="D434" s="6" t="s">
        <v>80</v>
      </c>
      <c r="E434" s="6">
        <v>10290635</v>
      </c>
      <c r="F434" s="6">
        <v>10290635002</v>
      </c>
      <c r="G434" s="6" t="s">
        <v>1094</v>
      </c>
      <c r="H434" s="15">
        <v>38687</v>
      </c>
      <c r="I434" s="16">
        <v>18</v>
      </c>
      <c r="J434" s="11" t="s">
        <v>1355</v>
      </c>
      <c r="K434" s="11">
        <v>8790521441</v>
      </c>
      <c r="L434" s="6" t="s">
        <v>2266</v>
      </c>
      <c r="M434" s="11">
        <v>9398475976</v>
      </c>
      <c r="N434" s="11" t="s">
        <v>2267</v>
      </c>
      <c r="O434" s="16">
        <v>652526563948</v>
      </c>
      <c r="P434" s="7" t="s">
        <v>2268</v>
      </c>
      <c r="Q434" s="7" t="s">
        <v>1640</v>
      </c>
      <c r="R434" s="6" t="s">
        <v>1400</v>
      </c>
    </row>
    <row r="435" spans="1:18" ht="63" x14ac:dyDescent="0.25">
      <c r="A435" s="11">
        <v>432</v>
      </c>
      <c r="B435" s="6" t="s">
        <v>400</v>
      </c>
      <c r="C435" s="6" t="s">
        <v>14</v>
      </c>
      <c r="D435" s="6" t="s">
        <v>80</v>
      </c>
      <c r="E435" s="6">
        <v>10290635</v>
      </c>
      <c r="F435" s="6">
        <v>10290635002</v>
      </c>
      <c r="G435" s="6" t="s">
        <v>400</v>
      </c>
      <c r="H435" s="15">
        <v>40190</v>
      </c>
      <c r="I435" s="16">
        <v>13</v>
      </c>
      <c r="J435" s="11" t="s">
        <v>1355</v>
      </c>
      <c r="K435" s="11">
        <v>8106322849</v>
      </c>
      <c r="L435" s="6" t="s">
        <v>2266</v>
      </c>
      <c r="M435" s="11">
        <v>9398475976</v>
      </c>
      <c r="N435" s="11" t="s">
        <v>2267</v>
      </c>
      <c r="O435" s="16">
        <v>842923211689</v>
      </c>
      <c r="P435" s="7" t="s">
        <v>2269</v>
      </c>
      <c r="Q435" s="7" t="s">
        <v>2270</v>
      </c>
      <c r="R435" s="6" t="s">
        <v>1526</v>
      </c>
    </row>
    <row r="436" spans="1:18" ht="63" x14ac:dyDescent="0.25">
      <c r="A436" s="11">
        <v>433</v>
      </c>
      <c r="B436" s="6" t="s">
        <v>1047</v>
      </c>
      <c r="C436" s="6" t="s">
        <v>14</v>
      </c>
      <c r="D436" s="6" t="s">
        <v>80</v>
      </c>
      <c r="E436" s="6">
        <v>10290635</v>
      </c>
      <c r="F436" s="6">
        <v>10290635002</v>
      </c>
      <c r="G436" s="6" t="s">
        <v>1047</v>
      </c>
      <c r="H436" s="15">
        <v>38884</v>
      </c>
      <c r="I436" s="16">
        <v>17</v>
      </c>
      <c r="J436" s="11" t="s">
        <v>1366</v>
      </c>
      <c r="K436" s="11">
        <v>9441387376</v>
      </c>
      <c r="L436" s="6" t="s">
        <v>2266</v>
      </c>
      <c r="M436" s="11">
        <v>9398475976</v>
      </c>
      <c r="N436" s="11" t="s">
        <v>2267</v>
      </c>
      <c r="O436" s="16">
        <v>245210769660</v>
      </c>
      <c r="P436" s="7" t="s">
        <v>2271</v>
      </c>
      <c r="Q436" s="7" t="s">
        <v>1877</v>
      </c>
      <c r="R436" s="6" t="s">
        <v>1400</v>
      </c>
    </row>
    <row r="437" spans="1:18" ht="63" x14ac:dyDescent="0.25">
      <c r="A437" s="11">
        <v>434</v>
      </c>
      <c r="B437" s="6" t="s">
        <v>1150</v>
      </c>
      <c r="C437" s="6" t="s">
        <v>14</v>
      </c>
      <c r="D437" s="6" t="s">
        <v>80</v>
      </c>
      <c r="E437" s="6">
        <v>10290635</v>
      </c>
      <c r="F437" s="6">
        <v>10290635003</v>
      </c>
      <c r="G437" s="6" t="s">
        <v>1150</v>
      </c>
      <c r="H437" s="15">
        <v>40179</v>
      </c>
      <c r="I437" s="16">
        <v>13</v>
      </c>
      <c r="J437" s="11" t="s">
        <v>1355</v>
      </c>
      <c r="K437" s="11">
        <v>9008900522</v>
      </c>
      <c r="L437" s="6" t="s">
        <v>2272</v>
      </c>
      <c r="M437" s="11">
        <v>7382681729</v>
      </c>
      <c r="N437" s="11" t="s">
        <v>2273</v>
      </c>
      <c r="O437" s="16">
        <v>887791845015</v>
      </c>
      <c r="P437" s="7" t="s">
        <v>2274</v>
      </c>
      <c r="Q437" s="7" t="s">
        <v>2275</v>
      </c>
      <c r="R437" s="6" t="s">
        <v>1526</v>
      </c>
    </row>
    <row r="438" spans="1:18" ht="63" x14ac:dyDescent="0.25">
      <c r="A438" s="11">
        <v>435</v>
      </c>
      <c r="B438" s="6" t="s">
        <v>106</v>
      </c>
      <c r="C438" s="6" t="s">
        <v>14</v>
      </c>
      <c r="D438" s="6" t="s">
        <v>80</v>
      </c>
      <c r="E438" s="6">
        <v>10290635</v>
      </c>
      <c r="F438" s="6">
        <v>10290635003</v>
      </c>
      <c r="G438" s="6" t="s">
        <v>106</v>
      </c>
      <c r="H438" s="15">
        <v>40574</v>
      </c>
      <c r="I438" s="16">
        <v>12</v>
      </c>
      <c r="J438" s="11" t="s">
        <v>1355</v>
      </c>
      <c r="K438" s="11">
        <v>8790524321</v>
      </c>
      <c r="L438" s="6" t="s">
        <v>2272</v>
      </c>
      <c r="M438" s="11">
        <v>7382681729</v>
      </c>
      <c r="N438" s="11" t="s">
        <v>2273</v>
      </c>
      <c r="O438" s="16">
        <v>446203532561</v>
      </c>
      <c r="P438" s="7" t="s">
        <v>2276</v>
      </c>
      <c r="Q438" s="7" t="s">
        <v>2275</v>
      </c>
      <c r="R438" s="6" t="s">
        <v>1526</v>
      </c>
    </row>
    <row r="439" spans="1:18" ht="47.25" x14ac:dyDescent="0.25">
      <c r="A439" s="11">
        <v>436</v>
      </c>
      <c r="B439" s="6" t="s">
        <v>1180</v>
      </c>
      <c r="C439" s="6" t="s">
        <v>14</v>
      </c>
      <c r="D439" s="6" t="s">
        <v>80</v>
      </c>
      <c r="E439" s="6">
        <v>10290635</v>
      </c>
      <c r="F439" s="6">
        <v>10290635003</v>
      </c>
      <c r="G439" s="6" t="s">
        <v>1180</v>
      </c>
      <c r="H439" s="15">
        <v>38718</v>
      </c>
      <c r="I439" s="16">
        <v>17</v>
      </c>
      <c r="J439" s="11" t="s">
        <v>1355</v>
      </c>
      <c r="K439" s="11">
        <v>7036994461</v>
      </c>
      <c r="L439" s="6" t="s">
        <v>2272</v>
      </c>
      <c r="M439" s="11">
        <v>7382681729</v>
      </c>
      <c r="N439" s="11" t="s">
        <v>2273</v>
      </c>
      <c r="O439" s="16">
        <v>440010378813</v>
      </c>
      <c r="P439" s="7" t="s">
        <v>1602</v>
      </c>
      <c r="Q439" s="7" t="s">
        <v>1668</v>
      </c>
      <c r="R439" s="6" t="s">
        <v>1633</v>
      </c>
    </row>
    <row r="440" spans="1:18" ht="47.25" x14ac:dyDescent="0.25">
      <c r="A440" s="11">
        <v>437</v>
      </c>
      <c r="B440" s="6" t="s">
        <v>656</v>
      </c>
      <c r="C440" s="6" t="s">
        <v>14</v>
      </c>
      <c r="D440" s="6" t="s">
        <v>80</v>
      </c>
      <c r="E440" s="6">
        <v>10290635</v>
      </c>
      <c r="F440" s="6">
        <v>10290635003</v>
      </c>
      <c r="G440" s="6" t="s">
        <v>656</v>
      </c>
      <c r="H440" s="15">
        <v>39448</v>
      </c>
      <c r="I440" s="16">
        <v>15</v>
      </c>
      <c r="J440" s="11" t="s">
        <v>1366</v>
      </c>
      <c r="K440" s="11">
        <v>7661090597</v>
      </c>
      <c r="L440" s="6" t="s">
        <v>2272</v>
      </c>
      <c r="M440" s="11">
        <v>7382681729</v>
      </c>
      <c r="N440" s="11" t="s">
        <v>2273</v>
      </c>
      <c r="O440" s="16">
        <v>659560746191</v>
      </c>
      <c r="P440" s="7" t="s">
        <v>577</v>
      </c>
      <c r="Q440" s="7" t="s">
        <v>1668</v>
      </c>
      <c r="R440" s="6" t="s">
        <v>1633</v>
      </c>
    </row>
    <row r="441" spans="1:18" ht="63" x14ac:dyDescent="0.25">
      <c r="A441" s="11">
        <v>438</v>
      </c>
      <c r="B441" s="6" t="s">
        <v>369</v>
      </c>
      <c r="C441" s="6" t="s">
        <v>14</v>
      </c>
      <c r="D441" s="6" t="s">
        <v>80</v>
      </c>
      <c r="E441" s="6">
        <v>10290635</v>
      </c>
      <c r="F441" s="6">
        <v>10290635003</v>
      </c>
      <c r="G441" s="6" t="s">
        <v>369</v>
      </c>
      <c r="H441" s="15">
        <v>40179</v>
      </c>
      <c r="I441" s="16">
        <v>13</v>
      </c>
      <c r="J441" s="11" t="s">
        <v>1355</v>
      </c>
      <c r="K441" s="11">
        <v>8790524423</v>
      </c>
      <c r="L441" s="6" t="s">
        <v>2272</v>
      </c>
      <c r="M441" s="11">
        <v>7382681729</v>
      </c>
      <c r="N441" s="11" t="s">
        <v>2273</v>
      </c>
      <c r="O441" s="16">
        <v>678854591452</v>
      </c>
      <c r="P441" s="7" t="s">
        <v>1475</v>
      </c>
      <c r="Q441" s="7" t="s">
        <v>2277</v>
      </c>
      <c r="R441" s="6" t="s">
        <v>1526</v>
      </c>
    </row>
    <row r="442" spans="1:18" ht="47.25" x14ac:dyDescent="0.25">
      <c r="A442" s="11">
        <v>439</v>
      </c>
      <c r="B442" s="6" t="s">
        <v>1219</v>
      </c>
      <c r="C442" s="6" t="s">
        <v>14</v>
      </c>
      <c r="D442" s="6" t="s">
        <v>80</v>
      </c>
      <c r="E442" s="6">
        <v>10290635</v>
      </c>
      <c r="F442" s="6">
        <v>10290635003</v>
      </c>
      <c r="G442" s="6" t="s">
        <v>1219</v>
      </c>
      <c r="H442" s="15">
        <v>41733</v>
      </c>
      <c r="I442" s="16">
        <v>9</v>
      </c>
      <c r="J442" s="11" t="s">
        <v>1355</v>
      </c>
      <c r="K442" s="11">
        <v>8985010487</v>
      </c>
      <c r="L442" s="6" t="s">
        <v>2272</v>
      </c>
      <c r="M442" s="11">
        <v>7382681729</v>
      </c>
      <c r="N442" s="11" t="s">
        <v>2273</v>
      </c>
      <c r="O442" s="16">
        <v>859965549336</v>
      </c>
      <c r="P442" s="7" t="s">
        <v>2278</v>
      </c>
      <c r="Q442" s="7" t="s">
        <v>2279</v>
      </c>
      <c r="R442" s="6" t="s">
        <v>1372</v>
      </c>
    </row>
    <row r="443" spans="1:18" ht="63" x14ac:dyDescent="0.25">
      <c r="A443" s="11">
        <v>440</v>
      </c>
      <c r="B443" s="6" t="s">
        <v>1238</v>
      </c>
      <c r="C443" s="6" t="s">
        <v>14</v>
      </c>
      <c r="D443" s="6" t="s">
        <v>80</v>
      </c>
      <c r="E443" s="6">
        <v>10290635</v>
      </c>
      <c r="F443" s="6">
        <v>10290635003</v>
      </c>
      <c r="G443" s="6" t="s">
        <v>1238</v>
      </c>
      <c r="H443" s="15">
        <v>40909</v>
      </c>
      <c r="I443" s="16">
        <v>11</v>
      </c>
      <c r="J443" s="11" t="s">
        <v>1366</v>
      </c>
      <c r="K443" s="11">
        <v>8790524423</v>
      </c>
      <c r="L443" s="6" t="s">
        <v>2272</v>
      </c>
      <c r="M443" s="11">
        <v>7382681729</v>
      </c>
      <c r="N443" s="11" t="s">
        <v>2273</v>
      </c>
      <c r="O443" s="16">
        <v>450222096412</v>
      </c>
      <c r="P443" s="7" t="s">
        <v>1475</v>
      </c>
      <c r="Q443" s="7" t="s">
        <v>2277</v>
      </c>
      <c r="R443" s="6" t="s">
        <v>1526</v>
      </c>
    </row>
    <row r="444" spans="1:18" ht="47.25" x14ac:dyDescent="0.25">
      <c r="A444" s="11">
        <v>441</v>
      </c>
      <c r="B444" s="6" t="s">
        <v>267</v>
      </c>
      <c r="C444" s="6" t="s">
        <v>14</v>
      </c>
      <c r="D444" s="6" t="s">
        <v>80</v>
      </c>
      <c r="E444" s="6">
        <v>10290635</v>
      </c>
      <c r="F444" s="6">
        <v>10290635003</v>
      </c>
      <c r="G444" s="6" t="s">
        <v>267</v>
      </c>
      <c r="H444" s="15">
        <v>38718</v>
      </c>
      <c r="I444" s="16">
        <v>17</v>
      </c>
      <c r="J444" s="11" t="s">
        <v>1366</v>
      </c>
      <c r="K444" s="11">
        <v>9008973282</v>
      </c>
      <c r="L444" s="6" t="s">
        <v>2272</v>
      </c>
      <c r="M444" s="11">
        <v>7382681729</v>
      </c>
      <c r="N444" s="11" t="s">
        <v>2273</v>
      </c>
      <c r="O444" s="16">
        <v>915655544542</v>
      </c>
      <c r="P444" s="7" t="s">
        <v>2280</v>
      </c>
      <c r="Q444" s="7" t="s">
        <v>1632</v>
      </c>
      <c r="R444" s="6" t="s">
        <v>1633</v>
      </c>
    </row>
    <row r="445" spans="1:18" ht="47.25" x14ac:dyDescent="0.25">
      <c r="A445" s="11">
        <v>442</v>
      </c>
      <c r="B445" s="6" t="s">
        <v>1106</v>
      </c>
      <c r="C445" s="6" t="s">
        <v>14</v>
      </c>
      <c r="D445" s="6" t="s">
        <v>80</v>
      </c>
      <c r="E445" s="6">
        <v>10290635</v>
      </c>
      <c r="F445" s="6">
        <v>10290635003</v>
      </c>
      <c r="G445" s="6" t="s">
        <v>1106</v>
      </c>
      <c r="H445" s="15">
        <v>38718</v>
      </c>
      <c r="I445" s="16">
        <v>17</v>
      </c>
      <c r="J445" s="11" t="s">
        <v>1366</v>
      </c>
      <c r="K445" s="11">
        <v>9676776704</v>
      </c>
      <c r="L445" s="6" t="s">
        <v>2272</v>
      </c>
      <c r="M445" s="11">
        <v>7382681729</v>
      </c>
      <c r="N445" s="11" t="s">
        <v>2273</v>
      </c>
      <c r="O445" s="16">
        <v>429413032625</v>
      </c>
      <c r="P445" s="7" t="s">
        <v>2281</v>
      </c>
      <c r="Q445" s="7" t="s">
        <v>1632</v>
      </c>
      <c r="R445" s="6" t="s">
        <v>1633</v>
      </c>
    </row>
    <row r="446" spans="1:18" ht="63" x14ac:dyDescent="0.25">
      <c r="A446" s="11">
        <v>443</v>
      </c>
      <c r="B446" s="6" t="s">
        <v>337</v>
      </c>
      <c r="C446" s="6" t="s">
        <v>14</v>
      </c>
      <c r="D446" s="6" t="s">
        <v>80</v>
      </c>
      <c r="E446" s="6">
        <v>10290635</v>
      </c>
      <c r="F446" s="6">
        <v>10290635003</v>
      </c>
      <c r="G446" s="6" t="s">
        <v>337</v>
      </c>
      <c r="H446" s="15">
        <v>38994</v>
      </c>
      <c r="I446" s="16">
        <v>17</v>
      </c>
      <c r="J446" s="11" t="s">
        <v>1355</v>
      </c>
      <c r="K446" s="11">
        <v>8500443546</v>
      </c>
      <c r="L446" s="6" t="s">
        <v>2272</v>
      </c>
      <c r="M446" s="11">
        <v>7382681729</v>
      </c>
      <c r="N446" s="11" t="s">
        <v>2273</v>
      </c>
      <c r="O446" s="16">
        <v>440854126599</v>
      </c>
      <c r="P446" s="7" t="s">
        <v>2190</v>
      </c>
      <c r="Q446" s="7" t="s">
        <v>2282</v>
      </c>
      <c r="R446" s="6" t="s">
        <v>1526</v>
      </c>
    </row>
    <row r="447" spans="1:18" ht="78.75" x14ac:dyDescent="0.25">
      <c r="A447" s="11">
        <v>444</v>
      </c>
      <c r="B447" s="6" t="s">
        <v>1068</v>
      </c>
      <c r="C447" s="6" t="s">
        <v>14</v>
      </c>
      <c r="D447" s="6" t="s">
        <v>80</v>
      </c>
      <c r="E447" s="6">
        <v>10290635</v>
      </c>
      <c r="F447" s="6">
        <v>10290635003</v>
      </c>
      <c r="G447" s="6" t="s">
        <v>1068</v>
      </c>
      <c r="H447" s="15">
        <v>39448</v>
      </c>
      <c r="I447" s="16">
        <v>15</v>
      </c>
      <c r="J447" s="11" t="s">
        <v>1355</v>
      </c>
      <c r="K447" s="11">
        <v>9008973282</v>
      </c>
      <c r="L447" s="6" t="s">
        <v>2272</v>
      </c>
      <c r="M447" s="11">
        <v>7382681729</v>
      </c>
      <c r="N447" s="11" t="s">
        <v>2273</v>
      </c>
      <c r="O447" s="16">
        <v>832224236903</v>
      </c>
      <c r="P447" s="7" t="s">
        <v>1492</v>
      </c>
      <c r="Q447" s="7" t="s">
        <v>1722</v>
      </c>
      <c r="R447" s="6" t="s">
        <v>1361</v>
      </c>
    </row>
    <row r="448" spans="1:18" ht="63" x14ac:dyDescent="0.25">
      <c r="A448" s="11">
        <v>445</v>
      </c>
      <c r="B448" s="6" t="s">
        <v>354</v>
      </c>
      <c r="C448" s="6" t="s">
        <v>14</v>
      </c>
      <c r="D448" s="6" t="s">
        <v>80</v>
      </c>
      <c r="E448" s="6">
        <v>10290635</v>
      </c>
      <c r="F448" s="6">
        <v>10290635003</v>
      </c>
      <c r="G448" s="6" t="s">
        <v>354</v>
      </c>
      <c r="H448" s="15">
        <v>40687</v>
      </c>
      <c r="I448" s="16">
        <v>12</v>
      </c>
      <c r="J448" s="11" t="s">
        <v>1366</v>
      </c>
      <c r="K448" s="11">
        <v>7661090597</v>
      </c>
      <c r="L448" s="6" t="s">
        <v>2272</v>
      </c>
      <c r="M448" s="11">
        <v>7382681729</v>
      </c>
      <c r="N448" s="11" t="s">
        <v>2273</v>
      </c>
      <c r="O448" s="16">
        <v>480133415616</v>
      </c>
      <c r="P448" s="7" t="s">
        <v>2283</v>
      </c>
      <c r="Q448" s="7" t="s">
        <v>2284</v>
      </c>
      <c r="R448" s="6" t="s">
        <v>1526</v>
      </c>
    </row>
    <row r="449" spans="1:18" ht="63" x14ac:dyDescent="0.25">
      <c r="A449" s="11">
        <v>446</v>
      </c>
      <c r="B449" s="6" t="s">
        <v>1100</v>
      </c>
      <c r="C449" s="6" t="s">
        <v>14</v>
      </c>
      <c r="D449" s="6" t="s">
        <v>80</v>
      </c>
      <c r="E449" s="6">
        <v>10290635</v>
      </c>
      <c r="F449" s="6">
        <v>10290635003</v>
      </c>
      <c r="G449" s="6" t="s">
        <v>1100</v>
      </c>
      <c r="H449" s="15">
        <v>39083</v>
      </c>
      <c r="I449" s="16">
        <v>16</v>
      </c>
      <c r="J449" s="11" t="s">
        <v>1366</v>
      </c>
      <c r="K449" s="11">
        <v>9008973282</v>
      </c>
      <c r="L449" s="6" t="s">
        <v>2272</v>
      </c>
      <c r="M449" s="11">
        <v>7382681729</v>
      </c>
      <c r="N449" s="11" t="s">
        <v>2273</v>
      </c>
      <c r="O449" s="16">
        <v>946575168508</v>
      </c>
      <c r="P449" s="7" t="s">
        <v>2285</v>
      </c>
      <c r="Q449" s="7" t="s">
        <v>1668</v>
      </c>
      <c r="R449" s="6" t="s">
        <v>1526</v>
      </c>
    </row>
    <row r="450" spans="1:18" ht="63" x14ac:dyDescent="0.25">
      <c r="A450" s="11">
        <v>447</v>
      </c>
      <c r="B450" s="6" t="s">
        <v>1255</v>
      </c>
      <c r="C450" s="6" t="s">
        <v>14</v>
      </c>
      <c r="D450" s="6" t="s">
        <v>80</v>
      </c>
      <c r="E450" s="6">
        <v>10290635</v>
      </c>
      <c r="F450" s="6">
        <v>10290635003</v>
      </c>
      <c r="G450" s="6" t="s">
        <v>1255</v>
      </c>
      <c r="H450" s="15">
        <v>40544</v>
      </c>
      <c r="I450" s="16">
        <v>12</v>
      </c>
      <c r="J450" s="11" t="s">
        <v>1355</v>
      </c>
      <c r="K450" s="11">
        <v>7036994461</v>
      </c>
      <c r="L450" s="6" t="s">
        <v>2272</v>
      </c>
      <c r="M450" s="11">
        <v>7382681729</v>
      </c>
      <c r="N450" s="11" t="s">
        <v>2273</v>
      </c>
      <c r="O450" s="16">
        <v>724919992730</v>
      </c>
      <c r="P450" s="7" t="s">
        <v>1576</v>
      </c>
      <c r="Q450" s="7" t="s">
        <v>2286</v>
      </c>
      <c r="R450" s="6" t="s">
        <v>1372</v>
      </c>
    </row>
    <row r="451" spans="1:18" ht="47.25" x14ac:dyDescent="0.25">
      <c r="A451" s="11">
        <v>448</v>
      </c>
      <c r="B451" s="6" t="s">
        <v>1244</v>
      </c>
      <c r="C451" s="6" t="s">
        <v>14</v>
      </c>
      <c r="D451" s="6" t="s">
        <v>80</v>
      </c>
      <c r="E451" s="6">
        <v>10290635</v>
      </c>
      <c r="F451" s="6">
        <v>10290635004</v>
      </c>
      <c r="G451" s="6" t="s">
        <v>1244</v>
      </c>
      <c r="H451" s="15">
        <v>42008</v>
      </c>
      <c r="I451" s="16">
        <v>8</v>
      </c>
      <c r="J451" s="11" t="s">
        <v>1355</v>
      </c>
      <c r="K451" s="11">
        <v>8985010487</v>
      </c>
      <c r="L451" s="6" t="s">
        <v>2287</v>
      </c>
      <c r="M451" s="11">
        <v>7780678136</v>
      </c>
      <c r="N451" s="11" t="s">
        <v>80</v>
      </c>
      <c r="O451" s="16">
        <v>509859877030</v>
      </c>
      <c r="P451" s="7" t="s">
        <v>1443</v>
      </c>
      <c r="Q451" s="7" t="s">
        <v>2263</v>
      </c>
      <c r="R451" s="6" t="s">
        <v>1372</v>
      </c>
    </row>
    <row r="452" spans="1:18" ht="47.25" x14ac:dyDescent="0.25">
      <c r="A452" s="11">
        <v>449</v>
      </c>
      <c r="B452" s="6" t="s">
        <v>81</v>
      </c>
      <c r="C452" s="6" t="s">
        <v>14</v>
      </c>
      <c r="D452" s="6" t="s">
        <v>80</v>
      </c>
      <c r="E452" s="6">
        <v>10290635</v>
      </c>
      <c r="F452" s="6">
        <v>10290635004</v>
      </c>
      <c r="G452" s="6" t="s">
        <v>81</v>
      </c>
      <c r="H452" s="15">
        <v>38718</v>
      </c>
      <c r="I452" s="16">
        <v>17</v>
      </c>
      <c r="J452" s="11" t="s">
        <v>1366</v>
      </c>
      <c r="K452" s="11">
        <v>9585657486</v>
      </c>
      <c r="L452" s="6" t="s">
        <v>2287</v>
      </c>
      <c r="M452" s="11">
        <v>7780678136</v>
      </c>
      <c r="N452" s="11" t="s">
        <v>80</v>
      </c>
      <c r="O452" s="16">
        <v>612491378770</v>
      </c>
      <c r="P452" s="7" t="s">
        <v>2288</v>
      </c>
      <c r="Q452" s="7" t="s">
        <v>1632</v>
      </c>
      <c r="R452" s="6" t="s">
        <v>1633</v>
      </c>
    </row>
    <row r="453" spans="1:18" ht="47.25" x14ac:dyDescent="0.25">
      <c r="A453" s="11">
        <v>450</v>
      </c>
      <c r="B453" s="6" t="s">
        <v>846</v>
      </c>
      <c r="C453" s="6" t="s">
        <v>14</v>
      </c>
      <c r="D453" s="6" t="s">
        <v>80</v>
      </c>
      <c r="E453" s="6">
        <v>10290635</v>
      </c>
      <c r="F453" s="6">
        <v>10290635004</v>
      </c>
      <c r="G453" s="6" t="s">
        <v>846</v>
      </c>
      <c r="H453" s="15">
        <v>38718</v>
      </c>
      <c r="I453" s="16">
        <v>17</v>
      </c>
      <c r="J453" s="11" t="s">
        <v>1355</v>
      </c>
      <c r="K453" s="11">
        <v>8790523223</v>
      </c>
      <c r="L453" s="6" t="s">
        <v>2287</v>
      </c>
      <c r="M453" s="11">
        <v>7780678136</v>
      </c>
      <c r="N453" s="11" t="s">
        <v>80</v>
      </c>
      <c r="O453" s="16">
        <v>875902343902</v>
      </c>
      <c r="P453" s="7" t="s">
        <v>1482</v>
      </c>
      <c r="Q453" s="7" t="s">
        <v>2289</v>
      </c>
      <c r="R453" s="6" t="s">
        <v>1372</v>
      </c>
    </row>
    <row r="454" spans="1:18" ht="47.25" x14ac:dyDescent="0.25">
      <c r="A454" s="11">
        <v>451</v>
      </c>
      <c r="B454" s="6" t="s">
        <v>1296</v>
      </c>
      <c r="C454" s="6" t="s">
        <v>14</v>
      </c>
      <c r="D454" s="6" t="s">
        <v>80</v>
      </c>
      <c r="E454" s="6">
        <v>10290635</v>
      </c>
      <c r="F454" s="6">
        <v>10290635005</v>
      </c>
      <c r="G454" s="6" t="s">
        <v>1296</v>
      </c>
      <c r="H454" s="15">
        <v>41020</v>
      </c>
      <c r="I454" s="16">
        <v>11</v>
      </c>
      <c r="J454" s="11" t="s">
        <v>1355</v>
      </c>
      <c r="K454" s="11">
        <v>7995102684</v>
      </c>
      <c r="L454" s="6" t="s">
        <v>2290</v>
      </c>
      <c r="M454" s="11">
        <v>9182652441</v>
      </c>
      <c r="N454" s="11" t="s">
        <v>2291</v>
      </c>
      <c r="O454" s="16">
        <v>332919738456</v>
      </c>
      <c r="P454" s="7" t="s">
        <v>2292</v>
      </c>
      <c r="Q454" s="7" t="s">
        <v>2289</v>
      </c>
      <c r="R454" s="6" t="s">
        <v>1372</v>
      </c>
    </row>
    <row r="455" spans="1:18" ht="63" x14ac:dyDescent="0.25">
      <c r="A455" s="11">
        <v>452</v>
      </c>
      <c r="B455" s="6" t="s">
        <v>568</v>
      </c>
      <c r="C455" s="6" t="s">
        <v>14</v>
      </c>
      <c r="D455" s="6" t="s">
        <v>80</v>
      </c>
      <c r="E455" s="6">
        <v>10290635</v>
      </c>
      <c r="F455" s="6">
        <v>10290635006</v>
      </c>
      <c r="G455" s="6" t="s">
        <v>568</v>
      </c>
      <c r="H455" s="15">
        <v>40544</v>
      </c>
      <c r="I455" s="16">
        <v>12</v>
      </c>
      <c r="J455" s="11" t="s">
        <v>1355</v>
      </c>
      <c r="K455" s="11">
        <v>9439698205</v>
      </c>
      <c r="L455" s="6" t="s">
        <v>2293</v>
      </c>
      <c r="M455" s="11">
        <v>8374421190</v>
      </c>
      <c r="N455" s="11" t="s">
        <v>2267</v>
      </c>
      <c r="O455" s="16">
        <v>864016435489</v>
      </c>
      <c r="P455" s="7" t="s">
        <v>2294</v>
      </c>
      <c r="Q455" s="7" t="s">
        <v>2263</v>
      </c>
      <c r="R455" s="6" t="s">
        <v>1372</v>
      </c>
    </row>
    <row r="456" spans="1:18" ht="47.25" x14ac:dyDescent="0.25">
      <c r="A456" s="11">
        <v>453</v>
      </c>
      <c r="B456" s="6" t="s">
        <v>249</v>
      </c>
      <c r="C456" s="6" t="s">
        <v>14</v>
      </c>
      <c r="D456" s="6" t="s">
        <v>80</v>
      </c>
      <c r="E456" s="6">
        <v>10290635</v>
      </c>
      <c r="F456" s="6">
        <v>10290635006</v>
      </c>
      <c r="G456" s="6" t="s">
        <v>249</v>
      </c>
      <c r="H456" s="15">
        <v>40179</v>
      </c>
      <c r="I456" s="16">
        <v>13</v>
      </c>
      <c r="J456" s="11" t="s">
        <v>1355</v>
      </c>
      <c r="K456" s="11">
        <v>8500726716</v>
      </c>
      <c r="L456" s="6" t="s">
        <v>2293</v>
      </c>
      <c r="M456" s="11">
        <v>8374421190</v>
      </c>
      <c r="N456" s="11" t="s">
        <v>2267</v>
      </c>
      <c r="O456" s="16">
        <v>574661809887</v>
      </c>
      <c r="P456" s="7" t="s">
        <v>2295</v>
      </c>
      <c r="Q456" s="7" t="s">
        <v>2263</v>
      </c>
      <c r="R456" s="6" t="s">
        <v>1372</v>
      </c>
    </row>
    <row r="457" spans="1:18" ht="47.25" x14ac:dyDescent="0.25">
      <c r="A457" s="11">
        <v>454</v>
      </c>
      <c r="B457" s="6" t="s">
        <v>470</v>
      </c>
      <c r="C457" s="6" t="s">
        <v>14</v>
      </c>
      <c r="D457" s="6" t="s">
        <v>80</v>
      </c>
      <c r="E457" s="6">
        <v>10290635</v>
      </c>
      <c r="F457" s="6">
        <v>10290635006</v>
      </c>
      <c r="G457" s="6" t="s">
        <v>470</v>
      </c>
      <c r="H457" s="15">
        <v>39260</v>
      </c>
      <c r="I457" s="16">
        <v>16</v>
      </c>
      <c r="J457" s="11" t="s">
        <v>1366</v>
      </c>
      <c r="K457" s="11">
        <v>9490190348</v>
      </c>
      <c r="L457" s="6" t="s">
        <v>2293</v>
      </c>
      <c r="M457" s="11">
        <v>8374421190</v>
      </c>
      <c r="N457" s="11" t="s">
        <v>2267</v>
      </c>
      <c r="O457" s="16">
        <v>791150858288</v>
      </c>
      <c r="P457" s="7" t="s">
        <v>2296</v>
      </c>
      <c r="Q457" s="7" t="s">
        <v>1628</v>
      </c>
      <c r="R457" s="6" t="s">
        <v>1400</v>
      </c>
    </row>
    <row r="458" spans="1:18" ht="47.25" x14ac:dyDescent="0.25">
      <c r="A458" s="11">
        <v>455</v>
      </c>
      <c r="B458" s="6" t="s">
        <v>85</v>
      </c>
      <c r="C458" s="6" t="s">
        <v>14</v>
      </c>
      <c r="D458" s="6" t="s">
        <v>80</v>
      </c>
      <c r="E458" s="6">
        <v>10290635</v>
      </c>
      <c r="F458" s="6">
        <v>10290635006</v>
      </c>
      <c r="G458" s="6" t="s">
        <v>85</v>
      </c>
      <c r="H458" s="15">
        <v>41257</v>
      </c>
      <c r="I458" s="16">
        <v>11</v>
      </c>
      <c r="J458" s="11" t="s">
        <v>1366</v>
      </c>
      <c r="K458" s="11">
        <v>9059708782</v>
      </c>
      <c r="L458" s="6" t="s">
        <v>2293</v>
      </c>
      <c r="M458" s="11">
        <v>8374421190</v>
      </c>
      <c r="N458" s="11" t="s">
        <v>2267</v>
      </c>
      <c r="O458" s="16">
        <v>246801919400</v>
      </c>
      <c r="P458" s="7" t="s">
        <v>2297</v>
      </c>
      <c r="Q458" s="7" t="s">
        <v>2263</v>
      </c>
      <c r="R458" s="6" t="s">
        <v>1372</v>
      </c>
    </row>
    <row r="459" spans="1:18" ht="63" x14ac:dyDescent="0.25">
      <c r="A459" s="11">
        <v>456</v>
      </c>
      <c r="B459" s="6" t="s">
        <v>239</v>
      </c>
      <c r="C459" s="6" t="s">
        <v>14</v>
      </c>
      <c r="D459" s="6" t="s">
        <v>80</v>
      </c>
      <c r="E459" s="6">
        <v>10290635</v>
      </c>
      <c r="F459" s="6">
        <v>10290635006</v>
      </c>
      <c r="G459" s="6" t="s">
        <v>239</v>
      </c>
      <c r="H459" s="15">
        <v>42190</v>
      </c>
      <c r="I459" s="16">
        <v>8</v>
      </c>
      <c r="J459" s="11" t="s">
        <v>1366</v>
      </c>
      <c r="K459" s="11">
        <v>9100826910</v>
      </c>
      <c r="L459" s="6" t="s">
        <v>2293</v>
      </c>
      <c r="M459" s="11">
        <v>8374421190</v>
      </c>
      <c r="N459" s="11" t="s">
        <v>2267</v>
      </c>
      <c r="O459" s="16">
        <v>819616463859</v>
      </c>
      <c r="P459" s="7" t="s">
        <v>2298</v>
      </c>
      <c r="Q459" s="7" t="s">
        <v>1473</v>
      </c>
      <c r="R459" s="6" t="s">
        <v>1473</v>
      </c>
    </row>
    <row r="460" spans="1:18" ht="63" x14ac:dyDescent="0.25">
      <c r="A460" s="11">
        <v>457</v>
      </c>
      <c r="B460" s="6" t="s">
        <v>578</v>
      </c>
      <c r="C460" s="6" t="s">
        <v>14</v>
      </c>
      <c r="D460" s="6" t="s">
        <v>80</v>
      </c>
      <c r="E460" s="6">
        <v>10290635</v>
      </c>
      <c r="F460" s="6">
        <v>10290635007</v>
      </c>
      <c r="G460" s="6" t="s">
        <v>578</v>
      </c>
      <c r="H460" s="15">
        <v>38898</v>
      </c>
      <c r="I460" s="16">
        <v>17</v>
      </c>
      <c r="J460" s="11" t="s">
        <v>1366</v>
      </c>
      <c r="K460" s="11">
        <v>9100970586</v>
      </c>
      <c r="L460" s="6" t="s">
        <v>2299</v>
      </c>
      <c r="M460" s="11">
        <v>6302770828</v>
      </c>
      <c r="N460" s="11" t="s">
        <v>80</v>
      </c>
      <c r="O460" s="16">
        <v>969439936433</v>
      </c>
      <c r="P460" s="7" t="s">
        <v>2300</v>
      </c>
      <c r="Q460" s="7" t="s">
        <v>2263</v>
      </c>
      <c r="R460" s="6" t="s">
        <v>1372</v>
      </c>
    </row>
    <row r="461" spans="1:18" ht="63" x14ac:dyDescent="0.25">
      <c r="A461" s="11">
        <v>458</v>
      </c>
      <c r="B461" s="6" t="s">
        <v>1103</v>
      </c>
      <c r="C461" s="6" t="s">
        <v>14</v>
      </c>
      <c r="D461" s="6" t="s">
        <v>80</v>
      </c>
      <c r="E461" s="6">
        <v>10290635</v>
      </c>
      <c r="F461" s="6">
        <v>10290635007</v>
      </c>
      <c r="G461" s="6" t="s">
        <v>1103</v>
      </c>
      <c r="H461" s="15">
        <v>38718</v>
      </c>
      <c r="I461" s="16">
        <v>17</v>
      </c>
      <c r="J461" s="11" t="s">
        <v>1355</v>
      </c>
      <c r="K461" s="11">
        <v>7382284910</v>
      </c>
      <c r="L461" s="6" t="s">
        <v>2299</v>
      </c>
      <c r="M461" s="11">
        <v>6302770828</v>
      </c>
      <c r="N461" s="11" t="s">
        <v>2301</v>
      </c>
      <c r="O461" s="16" t="s">
        <v>1552</v>
      </c>
      <c r="P461" s="7" t="s">
        <v>1552</v>
      </c>
      <c r="Q461" s="7"/>
      <c r="R461" s="6" t="s">
        <v>1526</v>
      </c>
    </row>
    <row r="462" spans="1:18" ht="63" x14ac:dyDescent="0.25">
      <c r="A462" s="11">
        <v>459</v>
      </c>
      <c r="B462" s="6" t="s">
        <v>246</v>
      </c>
      <c r="C462" s="6" t="s">
        <v>14</v>
      </c>
      <c r="D462" s="6" t="s">
        <v>80</v>
      </c>
      <c r="E462" s="6">
        <v>10290635</v>
      </c>
      <c r="F462" s="6">
        <v>10290635007</v>
      </c>
      <c r="G462" s="6" t="s">
        <v>246</v>
      </c>
      <c r="H462" s="15">
        <v>39448</v>
      </c>
      <c r="I462" s="16">
        <v>15</v>
      </c>
      <c r="J462" s="11" t="s">
        <v>1366</v>
      </c>
      <c r="K462" s="11">
        <v>8790563221</v>
      </c>
      <c r="L462" s="6" t="s">
        <v>2299</v>
      </c>
      <c r="M462" s="11">
        <v>6302770828</v>
      </c>
      <c r="N462" s="11" t="s">
        <v>80</v>
      </c>
      <c r="O462" s="16">
        <v>410260323725</v>
      </c>
      <c r="P462" s="7" t="s">
        <v>1475</v>
      </c>
      <c r="Q462" s="7" t="s">
        <v>1640</v>
      </c>
      <c r="R462" s="6" t="s">
        <v>1400</v>
      </c>
    </row>
    <row r="463" spans="1:18" ht="63" x14ac:dyDescent="0.25">
      <c r="A463" s="11">
        <v>460</v>
      </c>
      <c r="B463" s="6" t="s">
        <v>2302</v>
      </c>
      <c r="C463" s="6" t="s">
        <v>14</v>
      </c>
      <c r="D463" s="6" t="s">
        <v>80</v>
      </c>
      <c r="E463" s="6">
        <v>10290635</v>
      </c>
      <c r="F463" s="6">
        <v>10290635008</v>
      </c>
      <c r="G463" s="6" t="s">
        <v>2302</v>
      </c>
      <c r="H463" s="15">
        <v>38718</v>
      </c>
      <c r="I463" s="16">
        <v>17</v>
      </c>
      <c r="J463" s="11" t="s">
        <v>1366</v>
      </c>
      <c r="K463" s="11">
        <v>7382284910</v>
      </c>
      <c r="L463" s="6" t="s">
        <v>2303</v>
      </c>
      <c r="M463" s="11">
        <v>8978869194</v>
      </c>
      <c r="N463" s="11" t="s">
        <v>2301</v>
      </c>
      <c r="O463" s="16">
        <v>563302352898</v>
      </c>
      <c r="P463" s="7" t="s">
        <v>2304</v>
      </c>
      <c r="Q463" s="7" t="s">
        <v>2305</v>
      </c>
      <c r="R463" s="6" t="s">
        <v>1372</v>
      </c>
    </row>
    <row r="464" spans="1:18" ht="63" x14ac:dyDescent="0.25">
      <c r="A464" s="11">
        <v>461</v>
      </c>
      <c r="B464" s="6" t="s">
        <v>151</v>
      </c>
      <c r="C464" s="6" t="s">
        <v>14</v>
      </c>
      <c r="D464" s="6" t="s">
        <v>80</v>
      </c>
      <c r="E464" s="6">
        <v>10290635</v>
      </c>
      <c r="F464" s="6">
        <v>10290635008</v>
      </c>
      <c r="G464" s="6" t="s">
        <v>151</v>
      </c>
      <c r="H464" s="15">
        <v>39083</v>
      </c>
      <c r="I464" s="16">
        <v>16</v>
      </c>
      <c r="J464" s="11" t="s">
        <v>1355</v>
      </c>
      <c r="K464" s="11">
        <v>7382284910</v>
      </c>
      <c r="L464" s="6" t="s">
        <v>2303</v>
      </c>
      <c r="M464" s="11">
        <v>8978869194</v>
      </c>
      <c r="N464" s="11" t="s">
        <v>2301</v>
      </c>
      <c r="O464" s="16">
        <v>951937203424</v>
      </c>
      <c r="P464" s="7" t="s">
        <v>2306</v>
      </c>
      <c r="Q464" s="7" t="s">
        <v>2305</v>
      </c>
      <c r="R464" s="6" t="s">
        <v>1372</v>
      </c>
    </row>
    <row r="465" spans="1:18" ht="63" x14ac:dyDescent="0.25">
      <c r="A465" s="11">
        <v>462</v>
      </c>
      <c r="B465" s="6" t="s">
        <v>1332</v>
      </c>
      <c r="C465" s="6" t="s">
        <v>14</v>
      </c>
      <c r="D465" s="6" t="s">
        <v>80</v>
      </c>
      <c r="E465" s="6">
        <v>10290635</v>
      </c>
      <c r="F465" s="6">
        <v>10290635008</v>
      </c>
      <c r="G465" s="6" t="s">
        <v>1332</v>
      </c>
      <c r="H465" s="15">
        <v>40909</v>
      </c>
      <c r="I465" s="16">
        <v>11</v>
      </c>
      <c r="J465" s="11" t="s">
        <v>1366</v>
      </c>
      <c r="K465" s="11">
        <v>7382284910</v>
      </c>
      <c r="L465" s="6" t="s">
        <v>2303</v>
      </c>
      <c r="M465" s="11">
        <v>8978869194</v>
      </c>
      <c r="N465" s="11" t="s">
        <v>2301</v>
      </c>
      <c r="O465" s="16">
        <v>456883964989</v>
      </c>
      <c r="P465" s="7" t="s">
        <v>2307</v>
      </c>
      <c r="Q465" s="7" t="s">
        <v>2263</v>
      </c>
      <c r="R465" s="6" t="s">
        <v>1372</v>
      </c>
    </row>
    <row r="466" spans="1:18" ht="63" x14ac:dyDescent="0.25">
      <c r="A466" s="11">
        <v>463</v>
      </c>
      <c r="B466" s="6" t="s">
        <v>756</v>
      </c>
      <c r="C466" s="6" t="s">
        <v>14</v>
      </c>
      <c r="D466" s="6" t="s">
        <v>80</v>
      </c>
      <c r="E466" s="6">
        <v>10290635</v>
      </c>
      <c r="F466" s="6">
        <v>10290635008</v>
      </c>
      <c r="G466" s="6" t="s">
        <v>756</v>
      </c>
      <c r="H466" s="15">
        <v>39083</v>
      </c>
      <c r="I466" s="16">
        <v>16</v>
      </c>
      <c r="J466" s="11" t="s">
        <v>1366</v>
      </c>
      <c r="K466" s="11">
        <v>7382284910</v>
      </c>
      <c r="L466" s="6" t="s">
        <v>2303</v>
      </c>
      <c r="M466" s="11">
        <v>8978869194</v>
      </c>
      <c r="N466" s="11" t="s">
        <v>2301</v>
      </c>
      <c r="O466" s="16">
        <v>497153068323</v>
      </c>
      <c r="P466" s="7" t="s">
        <v>1602</v>
      </c>
      <c r="Q466" s="7" t="s">
        <v>2308</v>
      </c>
      <c r="R466" s="6" t="s">
        <v>1372</v>
      </c>
    </row>
    <row r="467" spans="1:18" ht="63" x14ac:dyDescent="0.25">
      <c r="A467" s="11">
        <v>464</v>
      </c>
      <c r="B467" s="6" t="s">
        <v>1137</v>
      </c>
      <c r="C467" s="6" t="s">
        <v>14</v>
      </c>
      <c r="D467" s="6" t="s">
        <v>80</v>
      </c>
      <c r="E467" s="6">
        <v>10290635</v>
      </c>
      <c r="F467" s="6">
        <v>10290635008</v>
      </c>
      <c r="G467" s="6" t="s">
        <v>1137</v>
      </c>
      <c r="H467" s="15">
        <v>38718</v>
      </c>
      <c r="I467" s="16">
        <v>17</v>
      </c>
      <c r="J467" s="11" t="s">
        <v>1355</v>
      </c>
      <c r="K467" s="11">
        <v>7382284910</v>
      </c>
      <c r="L467" s="6" t="s">
        <v>2303</v>
      </c>
      <c r="M467" s="11">
        <v>8978869194</v>
      </c>
      <c r="N467" s="11" t="s">
        <v>2301</v>
      </c>
      <c r="O467" s="16">
        <v>467769319733</v>
      </c>
      <c r="P467" s="7" t="s">
        <v>1871</v>
      </c>
      <c r="Q467" s="7" t="s">
        <v>2305</v>
      </c>
      <c r="R467" s="6" t="s">
        <v>1372</v>
      </c>
    </row>
    <row r="468" spans="1:18" ht="63" x14ac:dyDescent="0.25">
      <c r="A468" s="11">
        <v>465</v>
      </c>
      <c r="B468" s="6" t="s">
        <v>86</v>
      </c>
      <c r="C468" s="6" t="s">
        <v>14</v>
      </c>
      <c r="D468" s="6" t="s">
        <v>80</v>
      </c>
      <c r="E468" s="6">
        <v>10290635</v>
      </c>
      <c r="F468" s="6">
        <v>10290635008</v>
      </c>
      <c r="G468" s="6" t="s">
        <v>86</v>
      </c>
      <c r="H468" s="15">
        <v>40179</v>
      </c>
      <c r="I468" s="16">
        <v>13</v>
      </c>
      <c r="J468" s="11" t="s">
        <v>1355</v>
      </c>
      <c r="K468" s="11">
        <v>7382284910</v>
      </c>
      <c r="L468" s="6" t="s">
        <v>2303</v>
      </c>
      <c r="M468" s="11">
        <v>8978869194</v>
      </c>
      <c r="N468" s="11" t="s">
        <v>2301</v>
      </c>
      <c r="O468" s="16">
        <v>260513467587</v>
      </c>
      <c r="P468" s="7" t="s">
        <v>2309</v>
      </c>
      <c r="Q468" s="7" t="s">
        <v>2305</v>
      </c>
      <c r="R468" s="6" t="s">
        <v>1372</v>
      </c>
    </row>
    <row r="469" spans="1:18" ht="63" x14ac:dyDescent="0.25">
      <c r="A469" s="11">
        <v>466</v>
      </c>
      <c r="B469" s="6" t="s">
        <v>2310</v>
      </c>
      <c r="C469" s="6" t="s">
        <v>14</v>
      </c>
      <c r="D469" s="6" t="s">
        <v>80</v>
      </c>
      <c r="E469" s="6">
        <v>10290635</v>
      </c>
      <c r="F469" s="6">
        <v>10290635008</v>
      </c>
      <c r="G469" s="6" t="s">
        <v>2310</v>
      </c>
      <c r="H469" s="15">
        <v>40179</v>
      </c>
      <c r="I469" s="16">
        <v>13</v>
      </c>
      <c r="J469" s="11" t="s">
        <v>1355</v>
      </c>
      <c r="K469" s="11">
        <v>7382284910</v>
      </c>
      <c r="L469" s="6" t="s">
        <v>2303</v>
      </c>
      <c r="M469" s="11">
        <v>8978869194</v>
      </c>
      <c r="N469" s="11" t="s">
        <v>2301</v>
      </c>
      <c r="O469" s="16">
        <v>380325977207</v>
      </c>
      <c r="P469" s="7" t="s">
        <v>1896</v>
      </c>
      <c r="Q469" s="7" t="s">
        <v>2305</v>
      </c>
      <c r="R469" s="6" t="s">
        <v>1372</v>
      </c>
    </row>
    <row r="470" spans="1:18" ht="63" x14ac:dyDescent="0.25">
      <c r="A470" s="11">
        <v>467</v>
      </c>
      <c r="B470" s="6" t="s">
        <v>1134</v>
      </c>
      <c r="C470" s="6" t="s">
        <v>14</v>
      </c>
      <c r="D470" s="6" t="s">
        <v>80</v>
      </c>
      <c r="E470" s="6">
        <v>10290635</v>
      </c>
      <c r="F470" s="6">
        <v>10290635008</v>
      </c>
      <c r="G470" s="6" t="s">
        <v>1134</v>
      </c>
      <c r="H470" s="15">
        <v>40544</v>
      </c>
      <c r="I470" s="16">
        <v>12</v>
      </c>
      <c r="J470" s="11" t="s">
        <v>1355</v>
      </c>
      <c r="K470" s="11">
        <v>7382284910</v>
      </c>
      <c r="L470" s="6" t="s">
        <v>2303</v>
      </c>
      <c r="M470" s="11">
        <v>8978869194</v>
      </c>
      <c r="N470" s="11" t="s">
        <v>2301</v>
      </c>
      <c r="O470" s="16">
        <v>968174618575</v>
      </c>
      <c r="P470" s="7" t="s">
        <v>2311</v>
      </c>
      <c r="Q470" s="7" t="s">
        <v>2305</v>
      </c>
      <c r="R470" s="6" t="s">
        <v>1372</v>
      </c>
    </row>
    <row r="471" spans="1:18" ht="63" x14ac:dyDescent="0.25">
      <c r="A471" s="11">
        <v>468</v>
      </c>
      <c r="B471" s="6" t="s">
        <v>1228</v>
      </c>
      <c r="C471" s="6" t="s">
        <v>14</v>
      </c>
      <c r="D471" s="6" t="s">
        <v>80</v>
      </c>
      <c r="E471" s="6">
        <v>10290635</v>
      </c>
      <c r="F471" s="6">
        <v>10290635009</v>
      </c>
      <c r="G471" s="6" t="s">
        <v>1228</v>
      </c>
      <c r="H471" s="15">
        <v>39448</v>
      </c>
      <c r="I471" s="16">
        <v>15</v>
      </c>
      <c r="J471" s="11" t="s">
        <v>1366</v>
      </c>
      <c r="K471" s="11">
        <v>7995102684</v>
      </c>
      <c r="L471" s="6" t="s">
        <v>2312</v>
      </c>
      <c r="M471" s="11">
        <v>8500782964</v>
      </c>
      <c r="N471" s="11" t="s">
        <v>2291</v>
      </c>
      <c r="O471" s="16">
        <v>973319155458</v>
      </c>
      <c r="P471" s="7" t="s">
        <v>2313</v>
      </c>
      <c r="Q471" s="7" t="s">
        <v>2263</v>
      </c>
      <c r="R471" s="6" t="s">
        <v>1372</v>
      </c>
    </row>
    <row r="472" spans="1:18" ht="63" x14ac:dyDescent="0.25">
      <c r="A472" s="11">
        <v>469</v>
      </c>
      <c r="B472" s="6" t="s">
        <v>193</v>
      </c>
      <c r="C472" s="6" t="s">
        <v>14</v>
      </c>
      <c r="D472" s="6" t="s">
        <v>80</v>
      </c>
      <c r="E472" s="6">
        <v>10290635</v>
      </c>
      <c r="F472" s="6">
        <v>10290635009</v>
      </c>
      <c r="G472" s="6" t="s">
        <v>193</v>
      </c>
      <c r="H472" s="15">
        <v>39448</v>
      </c>
      <c r="I472" s="16">
        <v>15</v>
      </c>
      <c r="J472" s="11" t="s">
        <v>1366</v>
      </c>
      <c r="K472" s="11">
        <v>7995102684</v>
      </c>
      <c r="L472" s="6" t="s">
        <v>2312</v>
      </c>
      <c r="M472" s="11">
        <v>8500782964</v>
      </c>
      <c r="N472" s="11" t="s">
        <v>2291</v>
      </c>
      <c r="O472" s="16">
        <v>686394865188</v>
      </c>
      <c r="P472" s="7" t="s">
        <v>1518</v>
      </c>
      <c r="Q472" s="7" t="s">
        <v>2314</v>
      </c>
      <c r="R472" s="6" t="s">
        <v>1372</v>
      </c>
    </row>
    <row r="473" spans="1:18" ht="63" x14ac:dyDescent="0.25">
      <c r="A473" s="11">
        <v>470</v>
      </c>
      <c r="B473" s="6" t="s">
        <v>288</v>
      </c>
      <c r="C473" s="6" t="s">
        <v>14</v>
      </c>
      <c r="D473" s="6" t="s">
        <v>80</v>
      </c>
      <c r="E473" s="6">
        <v>10290635</v>
      </c>
      <c r="F473" s="6">
        <v>10290635009</v>
      </c>
      <c r="G473" s="6" t="s">
        <v>288</v>
      </c>
      <c r="H473" s="15">
        <v>38724</v>
      </c>
      <c r="I473" s="16">
        <v>17</v>
      </c>
      <c r="J473" s="11" t="s">
        <v>1366</v>
      </c>
      <c r="K473" s="11">
        <v>7995102684</v>
      </c>
      <c r="L473" s="6" t="s">
        <v>2312</v>
      </c>
      <c r="M473" s="11">
        <v>8500782964</v>
      </c>
      <c r="N473" s="11" t="s">
        <v>2291</v>
      </c>
      <c r="O473" s="16">
        <v>463378522099</v>
      </c>
      <c r="P473" s="7" t="s">
        <v>2315</v>
      </c>
      <c r="Q473" s="7" t="s">
        <v>1705</v>
      </c>
      <c r="R473" s="6" t="s">
        <v>1400</v>
      </c>
    </row>
    <row r="474" spans="1:18" ht="63" x14ac:dyDescent="0.25">
      <c r="A474" s="11">
        <v>471</v>
      </c>
      <c r="B474" s="6" t="s">
        <v>675</v>
      </c>
      <c r="C474" s="6" t="s">
        <v>14</v>
      </c>
      <c r="D474" s="6" t="s">
        <v>80</v>
      </c>
      <c r="E474" s="6">
        <v>10290635</v>
      </c>
      <c r="F474" s="6">
        <v>10290635009</v>
      </c>
      <c r="G474" s="6" t="s">
        <v>675</v>
      </c>
      <c r="H474" s="15">
        <v>39448</v>
      </c>
      <c r="I474" s="16">
        <v>15</v>
      </c>
      <c r="J474" s="11" t="s">
        <v>1355</v>
      </c>
      <c r="K474" s="11">
        <v>7995102684</v>
      </c>
      <c r="L474" s="6" t="s">
        <v>2312</v>
      </c>
      <c r="M474" s="11">
        <v>8500782964</v>
      </c>
      <c r="N474" s="11" t="s">
        <v>2291</v>
      </c>
      <c r="O474" s="16">
        <v>465787582355</v>
      </c>
      <c r="P474" s="7" t="s">
        <v>2316</v>
      </c>
      <c r="Q474" s="7" t="s">
        <v>2317</v>
      </c>
      <c r="R474" s="6" t="s">
        <v>1372</v>
      </c>
    </row>
    <row r="475" spans="1:18" ht="63" x14ac:dyDescent="0.25">
      <c r="A475" s="11">
        <v>472</v>
      </c>
      <c r="B475" s="6" t="s">
        <v>399</v>
      </c>
      <c r="C475" s="6" t="s">
        <v>14</v>
      </c>
      <c r="D475" s="6" t="s">
        <v>80</v>
      </c>
      <c r="E475" s="6">
        <v>10290635</v>
      </c>
      <c r="F475" s="6">
        <v>10290635009</v>
      </c>
      <c r="G475" s="6" t="s">
        <v>399</v>
      </c>
      <c r="H475" s="15">
        <v>38653</v>
      </c>
      <c r="I475" s="16">
        <v>18</v>
      </c>
      <c r="J475" s="11" t="s">
        <v>1355</v>
      </c>
      <c r="K475" s="11">
        <v>7995102684</v>
      </c>
      <c r="L475" s="6" t="s">
        <v>2312</v>
      </c>
      <c r="M475" s="11">
        <v>8500782964</v>
      </c>
      <c r="N475" s="11" t="s">
        <v>2291</v>
      </c>
      <c r="O475" s="16">
        <v>811149517505</v>
      </c>
      <c r="P475" s="7" t="s">
        <v>1532</v>
      </c>
      <c r="Q475" s="7" t="s">
        <v>2317</v>
      </c>
      <c r="R475" s="6" t="s">
        <v>1372</v>
      </c>
    </row>
    <row r="476" spans="1:18" ht="63" x14ac:dyDescent="0.25">
      <c r="A476" s="11">
        <v>473</v>
      </c>
      <c r="B476" s="6" t="s">
        <v>1301</v>
      </c>
      <c r="C476" s="6" t="s">
        <v>14</v>
      </c>
      <c r="D476" s="6" t="s">
        <v>80</v>
      </c>
      <c r="E476" s="6">
        <v>10290635</v>
      </c>
      <c r="F476" s="6">
        <v>10290635009</v>
      </c>
      <c r="G476" s="6" t="s">
        <v>1301</v>
      </c>
      <c r="H476" s="15">
        <v>38718</v>
      </c>
      <c r="I476" s="16">
        <v>17</v>
      </c>
      <c r="J476" s="11" t="s">
        <v>1355</v>
      </c>
      <c r="K476" s="11">
        <v>7995102684</v>
      </c>
      <c r="L476" s="6" t="s">
        <v>2312</v>
      </c>
      <c r="M476" s="11">
        <v>8500782964</v>
      </c>
      <c r="N476" s="11" t="s">
        <v>2291</v>
      </c>
      <c r="O476" s="16">
        <v>296624161048</v>
      </c>
      <c r="P476" s="7" t="s">
        <v>2318</v>
      </c>
      <c r="Q476" s="7" t="s">
        <v>2317</v>
      </c>
      <c r="R476" s="6" t="s">
        <v>1372</v>
      </c>
    </row>
    <row r="477" spans="1:18" ht="63" x14ac:dyDescent="0.25">
      <c r="A477" s="11">
        <v>474</v>
      </c>
      <c r="B477" s="6" t="s">
        <v>927</v>
      </c>
      <c r="C477" s="6" t="s">
        <v>14</v>
      </c>
      <c r="D477" s="6" t="s">
        <v>80</v>
      </c>
      <c r="E477" s="6">
        <v>10290635</v>
      </c>
      <c r="F477" s="6">
        <v>10290635010</v>
      </c>
      <c r="G477" s="6" t="s">
        <v>927</v>
      </c>
      <c r="H477" s="15">
        <v>40179</v>
      </c>
      <c r="I477" s="16">
        <v>13</v>
      </c>
      <c r="J477" s="11" t="s">
        <v>1366</v>
      </c>
      <c r="K477" s="11">
        <v>9492019973</v>
      </c>
      <c r="L477" s="6" t="s">
        <v>2319</v>
      </c>
      <c r="M477" s="11">
        <v>9989556910</v>
      </c>
      <c r="N477" s="11" t="s">
        <v>1552</v>
      </c>
      <c r="O477" s="16" t="s">
        <v>1552</v>
      </c>
      <c r="P477" s="7" t="s">
        <v>1552</v>
      </c>
      <c r="Q477" s="7"/>
      <c r="R477" s="6" t="s">
        <v>1526</v>
      </c>
    </row>
    <row r="478" spans="1:18" ht="63" x14ac:dyDescent="0.25">
      <c r="A478" s="11">
        <v>475</v>
      </c>
      <c r="B478" s="6" t="s">
        <v>736</v>
      </c>
      <c r="C478" s="6" t="s">
        <v>14</v>
      </c>
      <c r="D478" s="6" t="s">
        <v>80</v>
      </c>
      <c r="E478" s="6">
        <v>10290635</v>
      </c>
      <c r="F478" s="6">
        <v>10290635010</v>
      </c>
      <c r="G478" s="6" t="s">
        <v>736</v>
      </c>
      <c r="H478" s="15">
        <v>38718</v>
      </c>
      <c r="I478" s="16">
        <v>17</v>
      </c>
      <c r="J478" s="11" t="s">
        <v>1355</v>
      </c>
      <c r="K478" s="11">
        <v>9100381353</v>
      </c>
      <c r="L478" s="6" t="s">
        <v>2319</v>
      </c>
      <c r="M478" s="11">
        <v>9989556910</v>
      </c>
      <c r="N478" s="11" t="s">
        <v>2320</v>
      </c>
      <c r="O478" s="16">
        <v>805585697254</v>
      </c>
      <c r="P478" s="7" t="s">
        <v>2190</v>
      </c>
      <c r="Q478" s="7" t="s">
        <v>2314</v>
      </c>
      <c r="R478" s="6" t="s">
        <v>1372</v>
      </c>
    </row>
    <row r="479" spans="1:18" ht="47.25" x14ac:dyDescent="0.25">
      <c r="A479" s="11">
        <v>476</v>
      </c>
      <c r="B479" s="6" t="s">
        <v>79</v>
      </c>
      <c r="C479" s="6" t="s">
        <v>14</v>
      </c>
      <c r="D479" s="6" t="s">
        <v>80</v>
      </c>
      <c r="E479" s="6">
        <v>10290635</v>
      </c>
      <c r="F479" s="6">
        <v>10290635010</v>
      </c>
      <c r="G479" s="6" t="s">
        <v>79</v>
      </c>
      <c r="H479" s="15">
        <v>39938</v>
      </c>
      <c r="I479" s="16">
        <v>14</v>
      </c>
      <c r="J479" s="11" t="s">
        <v>1355</v>
      </c>
      <c r="K479" s="11">
        <v>9100381353</v>
      </c>
      <c r="L479" s="6" t="s">
        <v>2319</v>
      </c>
      <c r="M479" s="11">
        <v>9989556910</v>
      </c>
      <c r="N479" s="11" t="s">
        <v>2320</v>
      </c>
      <c r="O479" s="16">
        <v>658391100938</v>
      </c>
      <c r="P479" s="7" t="s">
        <v>115</v>
      </c>
      <c r="Q479" s="7" t="s">
        <v>2263</v>
      </c>
      <c r="R479" s="6" t="s">
        <v>1372</v>
      </c>
    </row>
    <row r="480" spans="1:18" ht="47.25" x14ac:dyDescent="0.25">
      <c r="A480" s="11">
        <v>477</v>
      </c>
      <c r="B480" s="6" t="s">
        <v>1052</v>
      </c>
      <c r="C480" s="6" t="s">
        <v>14</v>
      </c>
      <c r="D480" s="6" t="s">
        <v>80</v>
      </c>
      <c r="E480" s="6">
        <v>10290635</v>
      </c>
      <c r="F480" s="6">
        <v>10290635011</v>
      </c>
      <c r="G480" s="6" t="s">
        <v>1052</v>
      </c>
      <c r="H480" s="15">
        <v>39814</v>
      </c>
      <c r="I480" s="16">
        <v>14</v>
      </c>
      <c r="J480" s="11" t="s">
        <v>1366</v>
      </c>
      <c r="K480" s="11">
        <v>7327048729</v>
      </c>
      <c r="L480" s="6" t="s">
        <v>2321</v>
      </c>
      <c r="M480" s="11">
        <v>9390530549</v>
      </c>
      <c r="N480" s="11" t="s">
        <v>2322</v>
      </c>
      <c r="O480" s="16">
        <v>857302154538</v>
      </c>
      <c r="P480" s="7" t="s">
        <v>2323</v>
      </c>
      <c r="Q480" s="7" t="s">
        <v>2263</v>
      </c>
      <c r="R480" s="6" t="s">
        <v>1372</v>
      </c>
    </row>
    <row r="481" spans="1:18" ht="47.25" x14ac:dyDescent="0.25">
      <c r="A481" s="11">
        <v>478</v>
      </c>
      <c r="B481" s="6" t="s">
        <v>317</v>
      </c>
      <c r="C481" s="6" t="s">
        <v>14</v>
      </c>
      <c r="D481" s="6" t="s">
        <v>80</v>
      </c>
      <c r="E481" s="6">
        <v>10290635</v>
      </c>
      <c r="F481" s="6">
        <v>10290635011</v>
      </c>
      <c r="G481" s="6" t="s">
        <v>317</v>
      </c>
      <c r="H481" s="15">
        <v>39448</v>
      </c>
      <c r="I481" s="16">
        <v>15</v>
      </c>
      <c r="J481" s="11" t="s">
        <v>1366</v>
      </c>
      <c r="K481" s="11">
        <v>9439634521</v>
      </c>
      <c r="L481" s="6" t="s">
        <v>2321</v>
      </c>
      <c r="M481" s="11">
        <v>9390530549</v>
      </c>
      <c r="N481" s="11" t="s">
        <v>2322</v>
      </c>
      <c r="O481" s="16">
        <v>234221057704</v>
      </c>
      <c r="P481" s="7" t="s">
        <v>1466</v>
      </c>
      <c r="Q481" s="7" t="s">
        <v>1640</v>
      </c>
      <c r="R481" s="6" t="s">
        <v>1400</v>
      </c>
    </row>
    <row r="482" spans="1:18" ht="47.25" x14ac:dyDescent="0.25">
      <c r="A482" s="11">
        <v>479</v>
      </c>
      <c r="B482" s="6" t="s">
        <v>422</v>
      </c>
      <c r="C482" s="6" t="s">
        <v>14</v>
      </c>
      <c r="D482" s="6" t="s">
        <v>80</v>
      </c>
      <c r="E482" s="6">
        <v>10290635</v>
      </c>
      <c r="F482" s="6">
        <v>10290635012</v>
      </c>
      <c r="G482" s="6" t="s">
        <v>422</v>
      </c>
      <c r="H482" s="15">
        <v>39448</v>
      </c>
      <c r="I482" s="16">
        <v>15</v>
      </c>
      <c r="J482" s="11" t="s">
        <v>1366</v>
      </c>
      <c r="K482" s="11"/>
      <c r="L482" s="6" t="s">
        <v>2324</v>
      </c>
      <c r="M482" s="11">
        <v>9490143175</v>
      </c>
      <c r="N482" s="11" t="s">
        <v>2322</v>
      </c>
      <c r="O482" s="16">
        <v>517790551306</v>
      </c>
      <c r="P482" s="7" t="s">
        <v>1885</v>
      </c>
      <c r="Q482" s="7" t="s">
        <v>1640</v>
      </c>
      <c r="R482" s="6" t="s">
        <v>1400</v>
      </c>
    </row>
    <row r="483" spans="1:18" ht="47.25" x14ac:dyDescent="0.25">
      <c r="A483" s="11">
        <v>480</v>
      </c>
      <c r="B483" s="6" t="s">
        <v>165</v>
      </c>
      <c r="C483" s="6" t="s">
        <v>14</v>
      </c>
      <c r="D483" s="6" t="s">
        <v>80</v>
      </c>
      <c r="E483" s="6">
        <v>10290635</v>
      </c>
      <c r="F483" s="6">
        <v>10290635012</v>
      </c>
      <c r="G483" s="6" t="s">
        <v>165</v>
      </c>
      <c r="H483" s="15">
        <v>38718</v>
      </c>
      <c r="I483" s="16">
        <v>17</v>
      </c>
      <c r="J483" s="11" t="s">
        <v>1355</v>
      </c>
      <c r="K483" s="11"/>
      <c r="L483" s="6" t="s">
        <v>2324</v>
      </c>
      <c r="M483" s="11">
        <v>9490143175</v>
      </c>
      <c r="N483" s="11" t="s">
        <v>2322</v>
      </c>
      <c r="O483" s="16">
        <v>445009718765</v>
      </c>
      <c r="P483" s="7" t="s">
        <v>1885</v>
      </c>
      <c r="Q483" s="7" t="s">
        <v>2314</v>
      </c>
      <c r="R483" s="6" t="s">
        <v>1372</v>
      </c>
    </row>
    <row r="484" spans="1:18" ht="63" x14ac:dyDescent="0.25">
      <c r="A484" s="11">
        <v>481</v>
      </c>
      <c r="B484" s="6" t="s">
        <v>637</v>
      </c>
      <c r="C484" s="6" t="s">
        <v>14</v>
      </c>
      <c r="D484" s="6" t="s">
        <v>80</v>
      </c>
      <c r="E484" s="6">
        <v>10290635</v>
      </c>
      <c r="F484" s="6">
        <v>10290635012</v>
      </c>
      <c r="G484" s="6" t="s">
        <v>637</v>
      </c>
      <c r="H484" s="15">
        <v>38718</v>
      </c>
      <c r="I484" s="16">
        <v>17</v>
      </c>
      <c r="J484" s="11" t="s">
        <v>1355</v>
      </c>
      <c r="K484" s="11">
        <v>6372952326</v>
      </c>
      <c r="L484" s="6" t="s">
        <v>2324</v>
      </c>
      <c r="M484" s="11">
        <v>9490143175</v>
      </c>
      <c r="N484" s="11" t="s">
        <v>2322</v>
      </c>
      <c r="O484" s="16">
        <v>228761457189</v>
      </c>
      <c r="P484" s="7" t="s">
        <v>1742</v>
      </c>
      <c r="Q484" s="7" t="s">
        <v>2314</v>
      </c>
      <c r="R484" s="6" t="s">
        <v>1372</v>
      </c>
    </row>
    <row r="485" spans="1:18" ht="63" x14ac:dyDescent="0.25">
      <c r="A485" s="11">
        <v>482</v>
      </c>
      <c r="B485" s="6" t="s">
        <v>1326</v>
      </c>
      <c r="C485" s="6" t="s">
        <v>14</v>
      </c>
      <c r="D485" s="6" t="s">
        <v>80</v>
      </c>
      <c r="E485" s="6">
        <v>10290635</v>
      </c>
      <c r="F485" s="6">
        <v>10290635012</v>
      </c>
      <c r="G485" s="6" t="s">
        <v>1326</v>
      </c>
      <c r="H485" s="15">
        <v>41310</v>
      </c>
      <c r="I485" s="16">
        <v>10</v>
      </c>
      <c r="J485" s="11" t="s">
        <v>1355</v>
      </c>
      <c r="K485" s="11">
        <v>9658175088</v>
      </c>
      <c r="L485" s="6" t="s">
        <v>2324</v>
      </c>
      <c r="M485" s="11">
        <v>9490143175</v>
      </c>
      <c r="N485" s="11" t="s">
        <v>2322</v>
      </c>
      <c r="O485" s="16" t="s">
        <v>1552</v>
      </c>
      <c r="P485" s="7" t="s">
        <v>2325</v>
      </c>
      <c r="Q485" s="7" t="s">
        <v>2265</v>
      </c>
      <c r="R485" s="6" t="s">
        <v>1372</v>
      </c>
    </row>
    <row r="486" spans="1:18" ht="47.25" x14ac:dyDescent="0.25">
      <c r="A486" s="11">
        <v>483</v>
      </c>
      <c r="B486" s="6" t="s">
        <v>885</v>
      </c>
      <c r="C486" s="6" t="s">
        <v>14</v>
      </c>
      <c r="D486" s="6" t="s">
        <v>80</v>
      </c>
      <c r="E486" s="6">
        <v>10290635</v>
      </c>
      <c r="F486" s="6">
        <v>10290635012</v>
      </c>
      <c r="G486" s="6" t="s">
        <v>885</v>
      </c>
      <c r="H486" s="15">
        <v>41915</v>
      </c>
      <c r="I486" s="16">
        <v>9</v>
      </c>
      <c r="J486" s="11" t="s">
        <v>1355</v>
      </c>
      <c r="K486" s="11">
        <v>9439432362</v>
      </c>
      <c r="L486" s="6" t="s">
        <v>2324</v>
      </c>
      <c r="M486" s="11">
        <v>9490143175</v>
      </c>
      <c r="N486" s="11" t="s">
        <v>2322</v>
      </c>
      <c r="O486" s="16" t="s">
        <v>1552</v>
      </c>
      <c r="P486" s="7" t="s">
        <v>1589</v>
      </c>
      <c r="Q486" s="7" t="s">
        <v>2265</v>
      </c>
      <c r="R486" s="6" t="s">
        <v>1372</v>
      </c>
    </row>
    <row r="487" spans="1:18" ht="47.25" x14ac:dyDescent="0.25">
      <c r="A487" s="11">
        <v>484</v>
      </c>
      <c r="B487" s="6" t="s">
        <v>528</v>
      </c>
      <c r="C487" s="6" t="s">
        <v>14</v>
      </c>
      <c r="D487" s="6" t="s">
        <v>80</v>
      </c>
      <c r="E487" s="6">
        <v>10290635</v>
      </c>
      <c r="F487" s="6">
        <v>10290635012</v>
      </c>
      <c r="G487" s="6" t="s">
        <v>528</v>
      </c>
      <c r="H487" s="15">
        <v>39147</v>
      </c>
      <c r="I487" s="16">
        <v>16</v>
      </c>
      <c r="J487" s="11" t="s">
        <v>1355</v>
      </c>
      <c r="K487" s="11">
        <v>9439432362</v>
      </c>
      <c r="L487" s="6" t="s">
        <v>2324</v>
      </c>
      <c r="M487" s="11">
        <v>9490143175</v>
      </c>
      <c r="N487" s="11" t="s">
        <v>2322</v>
      </c>
      <c r="O487" s="16">
        <v>549960787661</v>
      </c>
      <c r="P487" s="7" t="s">
        <v>1589</v>
      </c>
      <c r="Q487" s="7" t="s">
        <v>2314</v>
      </c>
      <c r="R487" s="6" t="s">
        <v>1372</v>
      </c>
    </row>
    <row r="488" spans="1:18" ht="63" x14ac:dyDescent="0.25">
      <c r="A488" s="11">
        <v>485</v>
      </c>
      <c r="B488" s="6" t="s">
        <v>1308</v>
      </c>
      <c r="C488" s="6" t="s">
        <v>14</v>
      </c>
      <c r="D488" s="6" t="s">
        <v>80</v>
      </c>
      <c r="E488" s="6">
        <v>10290635</v>
      </c>
      <c r="F488" s="6">
        <v>10290635012</v>
      </c>
      <c r="G488" s="6" t="s">
        <v>1308</v>
      </c>
      <c r="H488" s="15">
        <v>39448</v>
      </c>
      <c r="I488" s="16">
        <v>15</v>
      </c>
      <c r="J488" s="11" t="s">
        <v>1355</v>
      </c>
      <c r="K488" s="11">
        <v>9439634521</v>
      </c>
      <c r="L488" s="6" t="s">
        <v>2324</v>
      </c>
      <c r="M488" s="11">
        <v>9490143175</v>
      </c>
      <c r="N488" s="11" t="s">
        <v>1552</v>
      </c>
      <c r="O488" s="16" t="s">
        <v>1552</v>
      </c>
      <c r="P488" s="7" t="s">
        <v>1552</v>
      </c>
      <c r="Q488" s="7"/>
      <c r="R488" s="6" t="s">
        <v>1526</v>
      </c>
    </row>
    <row r="489" spans="1:18" ht="47.25" x14ac:dyDescent="0.25">
      <c r="A489" s="11">
        <v>486</v>
      </c>
      <c r="B489" s="6" t="s">
        <v>678</v>
      </c>
      <c r="C489" s="6" t="s">
        <v>14</v>
      </c>
      <c r="D489" s="6" t="s">
        <v>80</v>
      </c>
      <c r="E489" s="6">
        <v>10290635</v>
      </c>
      <c r="F489" s="6">
        <v>10290635013</v>
      </c>
      <c r="G489" s="6" t="s">
        <v>678</v>
      </c>
      <c r="H489" s="15">
        <v>39448</v>
      </c>
      <c r="I489" s="16">
        <v>15</v>
      </c>
      <c r="J489" s="11" t="s">
        <v>1366</v>
      </c>
      <c r="K489" s="11">
        <v>9100381353</v>
      </c>
      <c r="L489" s="6" t="s">
        <v>2326</v>
      </c>
      <c r="M489" s="11">
        <v>7337227201</v>
      </c>
      <c r="N489" s="11" t="s">
        <v>2320</v>
      </c>
      <c r="O489" s="16">
        <v>775526102809</v>
      </c>
      <c r="P489" s="7" t="s">
        <v>2264</v>
      </c>
      <c r="Q489" s="7" t="s">
        <v>1640</v>
      </c>
      <c r="R489" s="6" t="s">
        <v>1400</v>
      </c>
    </row>
    <row r="490" spans="1:18" ht="47.25" x14ac:dyDescent="0.25">
      <c r="A490" s="11">
        <v>487</v>
      </c>
      <c r="B490" s="6" t="s">
        <v>936</v>
      </c>
      <c r="C490" s="6" t="s">
        <v>14</v>
      </c>
      <c r="D490" s="6" t="s">
        <v>80</v>
      </c>
      <c r="E490" s="6">
        <v>10290635</v>
      </c>
      <c r="F490" s="6">
        <v>10290635013</v>
      </c>
      <c r="G490" s="6" t="s">
        <v>936</v>
      </c>
      <c r="H490" s="15">
        <v>38718</v>
      </c>
      <c r="I490" s="16">
        <v>17</v>
      </c>
      <c r="J490" s="11" t="s">
        <v>1366</v>
      </c>
      <c r="K490" s="11">
        <v>9100381353</v>
      </c>
      <c r="L490" s="6" t="s">
        <v>2326</v>
      </c>
      <c r="M490" s="11">
        <v>7337227201</v>
      </c>
      <c r="N490" s="11" t="s">
        <v>2320</v>
      </c>
      <c r="O490" s="16">
        <v>675177919112</v>
      </c>
      <c r="P490" s="7" t="s">
        <v>1475</v>
      </c>
      <c r="Q490" s="7" t="s">
        <v>1640</v>
      </c>
      <c r="R490" s="6" t="s">
        <v>1400</v>
      </c>
    </row>
    <row r="491" spans="1:18" ht="47.25" x14ac:dyDescent="0.25">
      <c r="A491" s="11">
        <v>488</v>
      </c>
      <c r="B491" s="6" t="s">
        <v>1061</v>
      </c>
      <c r="C491" s="6" t="s">
        <v>14</v>
      </c>
      <c r="D491" s="6" t="s">
        <v>80</v>
      </c>
      <c r="E491" s="6">
        <v>10290635</v>
      </c>
      <c r="F491" s="6">
        <v>10290635013</v>
      </c>
      <c r="G491" s="6" t="s">
        <v>1061</v>
      </c>
      <c r="H491" s="15">
        <v>39448</v>
      </c>
      <c r="I491" s="16">
        <v>15</v>
      </c>
      <c r="J491" s="11" t="s">
        <v>1366</v>
      </c>
      <c r="K491" s="11">
        <v>9100381353</v>
      </c>
      <c r="L491" s="6" t="s">
        <v>2326</v>
      </c>
      <c r="M491" s="11">
        <v>7337227201</v>
      </c>
      <c r="N491" s="11" t="s">
        <v>2320</v>
      </c>
      <c r="O491" s="16">
        <v>279838432438</v>
      </c>
      <c r="P491" s="7" t="s">
        <v>2327</v>
      </c>
      <c r="Q491" s="7" t="s">
        <v>2314</v>
      </c>
      <c r="R491" s="6" t="s">
        <v>1372</v>
      </c>
    </row>
    <row r="492" spans="1:18" ht="63" x14ac:dyDescent="0.25">
      <c r="A492" s="11">
        <v>489</v>
      </c>
      <c r="B492" s="6" t="s">
        <v>271</v>
      </c>
      <c r="C492" s="6" t="s">
        <v>14</v>
      </c>
      <c r="D492" s="6" t="s">
        <v>80</v>
      </c>
      <c r="E492" s="6">
        <v>10290635</v>
      </c>
      <c r="F492" s="6">
        <v>10290635013</v>
      </c>
      <c r="G492" s="6" t="s">
        <v>271</v>
      </c>
      <c r="H492" s="15">
        <v>39083</v>
      </c>
      <c r="I492" s="16">
        <v>16</v>
      </c>
      <c r="J492" s="11" t="s">
        <v>1366</v>
      </c>
      <c r="K492" s="11">
        <v>9391046816</v>
      </c>
      <c r="L492" s="6" t="s">
        <v>2326</v>
      </c>
      <c r="M492" s="11">
        <v>7337227201</v>
      </c>
      <c r="N492" s="11" t="s">
        <v>2320</v>
      </c>
      <c r="O492" s="16">
        <v>271838432438</v>
      </c>
      <c r="P492" s="7" t="s">
        <v>2327</v>
      </c>
      <c r="Q492" s="7" t="s">
        <v>2314</v>
      </c>
      <c r="R492" s="6" t="s">
        <v>1372</v>
      </c>
    </row>
    <row r="493" spans="1:18" ht="63" x14ac:dyDescent="0.25">
      <c r="A493" s="11">
        <v>490</v>
      </c>
      <c r="B493" s="6" t="s">
        <v>965</v>
      </c>
      <c r="C493" s="6" t="s">
        <v>14</v>
      </c>
      <c r="D493" s="6" t="s">
        <v>80</v>
      </c>
      <c r="E493" s="6">
        <v>10290635</v>
      </c>
      <c r="F493" s="6">
        <v>10290635013</v>
      </c>
      <c r="G493" s="6" t="s">
        <v>965</v>
      </c>
      <c r="H493" s="15">
        <v>39083</v>
      </c>
      <c r="I493" s="16">
        <v>16</v>
      </c>
      <c r="J493" s="11" t="s">
        <v>1355</v>
      </c>
      <c r="K493" s="11">
        <v>9100381353</v>
      </c>
      <c r="L493" s="6" t="s">
        <v>2326</v>
      </c>
      <c r="M493" s="11">
        <v>7337227201</v>
      </c>
      <c r="N493" s="11" t="s">
        <v>2320</v>
      </c>
      <c r="O493" s="16">
        <v>348038601475</v>
      </c>
      <c r="P493" s="7" t="s">
        <v>2327</v>
      </c>
      <c r="Q493" s="7" t="s">
        <v>2263</v>
      </c>
      <c r="R493" s="6" t="s">
        <v>1372</v>
      </c>
    </row>
    <row r="494" spans="1:18" ht="47.25" x14ac:dyDescent="0.25">
      <c r="A494" s="11">
        <v>491</v>
      </c>
      <c r="B494" s="6" t="s">
        <v>510</v>
      </c>
      <c r="C494" s="6" t="s">
        <v>14</v>
      </c>
      <c r="D494" s="6" t="s">
        <v>80</v>
      </c>
      <c r="E494" s="6">
        <v>10290635</v>
      </c>
      <c r="F494" s="6">
        <v>10290635014</v>
      </c>
      <c r="G494" s="6" t="s">
        <v>510</v>
      </c>
      <c r="H494" s="15">
        <v>38619</v>
      </c>
      <c r="I494" s="16">
        <v>18</v>
      </c>
      <c r="J494" s="11" t="s">
        <v>1366</v>
      </c>
      <c r="K494" s="11">
        <v>9703203221</v>
      </c>
      <c r="L494" s="6" t="s">
        <v>2328</v>
      </c>
      <c r="M494" s="11">
        <v>7382461483</v>
      </c>
      <c r="N494" s="11" t="s">
        <v>2267</v>
      </c>
      <c r="O494" s="16">
        <v>967095015305</v>
      </c>
      <c r="P494" s="7" t="s">
        <v>2329</v>
      </c>
      <c r="Q494" s="7" t="s">
        <v>2314</v>
      </c>
      <c r="R494" s="6" t="s">
        <v>1372</v>
      </c>
    </row>
    <row r="495" spans="1:18" ht="63" x14ac:dyDescent="0.25">
      <c r="A495" s="11">
        <v>492</v>
      </c>
      <c r="B495" s="6" t="s">
        <v>486</v>
      </c>
      <c r="C495" s="6" t="s">
        <v>14</v>
      </c>
      <c r="D495" s="6" t="s">
        <v>34</v>
      </c>
      <c r="E495" s="6">
        <v>10290648</v>
      </c>
      <c r="F495" s="6">
        <v>10290648001</v>
      </c>
      <c r="G495" s="6" t="s">
        <v>486</v>
      </c>
      <c r="H495" s="15">
        <v>39456</v>
      </c>
      <c r="I495" s="16">
        <v>15</v>
      </c>
      <c r="J495" s="11" t="s">
        <v>1366</v>
      </c>
      <c r="K495" s="11">
        <v>9441235027</v>
      </c>
      <c r="L495" s="6" t="s">
        <v>2330</v>
      </c>
      <c r="M495" s="11">
        <v>9490215710</v>
      </c>
      <c r="N495" s="11" t="s">
        <v>2331</v>
      </c>
      <c r="O495" s="16" t="s">
        <v>2332</v>
      </c>
      <c r="P495" s="7" t="s">
        <v>2333</v>
      </c>
      <c r="Q495" s="7" t="s">
        <v>2334</v>
      </c>
      <c r="R495" s="6" t="s">
        <v>1526</v>
      </c>
    </row>
    <row r="496" spans="1:18" ht="63" x14ac:dyDescent="0.25">
      <c r="A496" s="11">
        <v>493</v>
      </c>
      <c r="B496" s="6" t="s">
        <v>520</v>
      </c>
      <c r="C496" s="6" t="s">
        <v>14</v>
      </c>
      <c r="D496" s="6" t="s">
        <v>34</v>
      </c>
      <c r="E496" s="6">
        <v>10290648</v>
      </c>
      <c r="F496" s="6">
        <v>10290648002</v>
      </c>
      <c r="G496" s="6" t="s">
        <v>520</v>
      </c>
      <c r="H496" s="15">
        <v>39578</v>
      </c>
      <c r="I496" s="16">
        <v>15</v>
      </c>
      <c r="J496" s="11" t="s">
        <v>1366</v>
      </c>
      <c r="K496" s="11">
        <v>9441847023</v>
      </c>
      <c r="L496" s="6" t="s">
        <v>2335</v>
      </c>
      <c r="M496" s="11">
        <v>9347956892</v>
      </c>
      <c r="N496" s="11" t="s">
        <v>2336</v>
      </c>
      <c r="O496" s="16" t="s">
        <v>2337</v>
      </c>
      <c r="P496" s="7" t="s">
        <v>2338</v>
      </c>
      <c r="Q496" s="7" t="s">
        <v>2339</v>
      </c>
      <c r="R496" s="6" t="s">
        <v>1526</v>
      </c>
    </row>
    <row r="497" spans="1:18" ht="78.75" x14ac:dyDescent="0.25">
      <c r="A497" s="11">
        <v>494</v>
      </c>
      <c r="B497" s="6" t="s">
        <v>602</v>
      </c>
      <c r="C497" s="6" t="s">
        <v>14</v>
      </c>
      <c r="D497" s="6" t="s">
        <v>34</v>
      </c>
      <c r="E497" s="6">
        <v>10290648</v>
      </c>
      <c r="F497" s="6">
        <v>10290648002</v>
      </c>
      <c r="G497" s="6" t="s">
        <v>602</v>
      </c>
      <c r="H497" s="15">
        <v>39455</v>
      </c>
      <c r="I497" s="16">
        <v>15</v>
      </c>
      <c r="J497" s="11" t="s">
        <v>1366</v>
      </c>
      <c r="K497" s="11">
        <v>8500428942</v>
      </c>
      <c r="L497" s="6" t="s">
        <v>2335</v>
      </c>
      <c r="M497" s="11">
        <v>9347956892</v>
      </c>
      <c r="N497" s="11" t="s">
        <v>2340</v>
      </c>
      <c r="O497" s="16" t="s">
        <v>2341</v>
      </c>
      <c r="P497" s="7" t="s">
        <v>2342</v>
      </c>
      <c r="Q497" s="7" t="s">
        <v>2343</v>
      </c>
      <c r="R497" s="6" t="s">
        <v>1361</v>
      </c>
    </row>
    <row r="498" spans="1:18" ht="78.75" x14ac:dyDescent="0.25">
      <c r="A498" s="11">
        <v>495</v>
      </c>
      <c r="B498" s="6" t="s">
        <v>352</v>
      </c>
      <c r="C498" s="6" t="s">
        <v>14</v>
      </c>
      <c r="D498" s="6" t="s">
        <v>34</v>
      </c>
      <c r="E498" s="6">
        <v>10290648</v>
      </c>
      <c r="F498" s="6">
        <v>10290648002</v>
      </c>
      <c r="G498" s="6" t="s">
        <v>352</v>
      </c>
      <c r="H498" s="15">
        <v>39644</v>
      </c>
      <c r="I498" s="16">
        <v>15</v>
      </c>
      <c r="J498" s="11" t="s">
        <v>1366</v>
      </c>
      <c r="K498" s="11">
        <v>9492363371</v>
      </c>
      <c r="L498" s="6" t="s">
        <v>2335</v>
      </c>
      <c r="M498" s="11">
        <v>9347956892</v>
      </c>
      <c r="N498" s="11" t="s">
        <v>2340</v>
      </c>
      <c r="O498" s="16" t="s">
        <v>2344</v>
      </c>
      <c r="P498" s="7" t="s">
        <v>2345</v>
      </c>
      <c r="Q498" s="7" t="s">
        <v>2343</v>
      </c>
      <c r="R498" s="6" t="s">
        <v>1361</v>
      </c>
    </row>
    <row r="499" spans="1:18" ht="63" x14ac:dyDescent="0.25">
      <c r="A499" s="11">
        <v>496</v>
      </c>
      <c r="B499" s="6" t="s">
        <v>228</v>
      </c>
      <c r="C499" s="6" t="s">
        <v>14</v>
      </c>
      <c r="D499" s="6" t="s">
        <v>34</v>
      </c>
      <c r="E499" s="6">
        <v>10290648</v>
      </c>
      <c r="F499" s="6">
        <v>10290648003</v>
      </c>
      <c r="G499" s="6" t="s">
        <v>228</v>
      </c>
      <c r="H499" s="15">
        <v>40904</v>
      </c>
      <c r="I499" s="16">
        <v>12</v>
      </c>
      <c r="J499" s="11" t="s">
        <v>1366</v>
      </c>
      <c r="K499" s="11">
        <v>9494328651</v>
      </c>
      <c r="L499" s="6" t="s">
        <v>2346</v>
      </c>
      <c r="M499" s="11">
        <v>9494771665</v>
      </c>
      <c r="N499" s="11" t="s">
        <v>2347</v>
      </c>
      <c r="O499" s="16" t="s">
        <v>2348</v>
      </c>
      <c r="P499" s="7" t="s">
        <v>2349</v>
      </c>
      <c r="Q499" s="7" t="s">
        <v>2263</v>
      </c>
      <c r="R499" s="6" t="s">
        <v>1526</v>
      </c>
    </row>
    <row r="500" spans="1:18" ht="78.75" x14ac:dyDescent="0.25">
      <c r="A500" s="11">
        <v>497</v>
      </c>
      <c r="B500" s="6" t="s">
        <v>1026</v>
      </c>
      <c r="C500" s="6" t="s">
        <v>14</v>
      </c>
      <c r="D500" s="6" t="s">
        <v>34</v>
      </c>
      <c r="E500" s="6">
        <v>10290648</v>
      </c>
      <c r="F500" s="6">
        <v>10290648003</v>
      </c>
      <c r="G500" s="6" t="s">
        <v>1026</v>
      </c>
      <c r="H500" s="15">
        <v>39448</v>
      </c>
      <c r="I500" s="16">
        <v>15</v>
      </c>
      <c r="J500" s="11" t="s">
        <v>1366</v>
      </c>
      <c r="K500" s="11">
        <v>7382022107</v>
      </c>
      <c r="L500" s="6" t="s">
        <v>2346</v>
      </c>
      <c r="M500" s="11">
        <v>9494771665</v>
      </c>
      <c r="N500" s="11" t="s">
        <v>2347</v>
      </c>
      <c r="O500" s="16" t="s">
        <v>2350</v>
      </c>
      <c r="P500" s="7" t="s">
        <v>2351</v>
      </c>
      <c r="Q500" s="7" t="s">
        <v>2352</v>
      </c>
      <c r="R500" s="6" t="s">
        <v>1400</v>
      </c>
    </row>
    <row r="501" spans="1:18" ht="78.75" x14ac:dyDescent="0.25">
      <c r="A501" s="11">
        <v>498</v>
      </c>
      <c r="B501" s="6" t="s">
        <v>348</v>
      </c>
      <c r="C501" s="6" t="s">
        <v>14</v>
      </c>
      <c r="D501" s="6" t="s">
        <v>34</v>
      </c>
      <c r="E501" s="6">
        <v>10290648</v>
      </c>
      <c r="F501" s="6">
        <v>10290648004</v>
      </c>
      <c r="G501" s="6" t="s">
        <v>348</v>
      </c>
      <c r="H501" s="15">
        <v>39531</v>
      </c>
      <c r="I501" s="16">
        <v>15</v>
      </c>
      <c r="J501" s="11" t="s">
        <v>1366</v>
      </c>
      <c r="K501" s="11">
        <v>9494781522</v>
      </c>
      <c r="L501" s="6" t="s">
        <v>2353</v>
      </c>
      <c r="M501" s="11">
        <v>9491130214</v>
      </c>
      <c r="N501" s="11" t="s">
        <v>34</v>
      </c>
      <c r="O501" s="16" t="s">
        <v>2354</v>
      </c>
      <c r="P501" s="7" t="s">
        <v>2203</v>
      </c>
      <c r="Q501" s="7" t="s">
        <v>2355</v>
      </c>
      <c r="R501" s="6" t="s">
        <v>1361</v>
      </c>
    </row>
    <row r="502" spans="1:18" ht="94.5" x14ac:dyDescent="0.25">
      <c r="A502" s="11">
        <v>499</v>
      </c>
      <c r="B502" s="6" t="s">
        <v>897</v>
      </c>
      <c r="C502" s="6" t="s">
        <v>14</v>
      </c>
      <c r="D502" s="6" t="s">
        <v>34</v>
      </c>
      <c r="E502" s="6">
        <v>10290648</v>
      </c>
      <c r="F502" s="6">
        <v>10290648005</v>
      </c>
      <c r="G502" s="6" t="s">
        <v>897</v>
      </c>
      <c r="H502" s="15">
        <v>39635</v>
      </c>
      <c r="I502" s="16">
        <v>15</v>
      </c>
      <c r="J502" s="11" t="s">
        <v>1366</v>
      </c>
      <c r="K502" s="11">
        <v>9941956425</v>
      </c>
      <c r="L502" s="6" t="s">
        <v>2356</v>
      </c>
      <c r="M502" s="11">
        <v>8500526964</v>
      </c>
      <c r="N502" s="11" t="s">
        <v>2340</v>
      </c>
      <c r="O502" s="16" t="s">
        <v>2357</v>
      </c>
      <c r="P502" s="7" t="s">
        <v>2358</v>
      </c>
      <c r="Q502" s="7" t="s">
        <v>2359</v>
      </c>
      <c r="R502" s="6" t="s">
        <v>1400</v>
      </c>
    </row>
    <row r="503" spans="1:18" ht="63" x14ac:dyDescent="0.25">
      <c r="A503" s="11">
        <v>500</v>
      </c>
      <c r="B503" s="6" t="s">
        <v>804</v>
      </c>
      <c r="C503" s="6" t="s">
        <v>14</v>
      </c>
      <c r="D503" s="6" t="s">
        <v>34</v>
      </c>
      <c r="E503" s="6">
        <v>10290648</v>
      </c>
      <c r="F503" s="6">
        <v>10290648005</v>
      </c>
      <c r="G503" s="6" t="s">
        <v>804</v>
      </c>
      <c r="H503" s="15">
        <v>42162</v>
      </c>
      <c r="I503" s="16">
        <v>8</v>
      </c>
      <c r="J503" s="11" t="s">
        <v>1355</v>
      </c>
      <c r="K503" s="11">
        <v>9440156440</v>
      </c>
      <c r="L503" s="6" t="s">
        <v>2356</v>
      </c>
      <c r="M503" s="11">
        <v>8500526964</v>
      </c>
      <c r="N503" s="11" t="s">
        <v>34</v>
      </c>
      <c r="O503" s="16" t="s">
        <v>2360</v>
      </c>
      <c r="P503" s="7" t="s">
        <v>1552</v>
      </c>
      <c r="Q503" s="7" t="s">
        <v>2361</v>
      </c>
      <c r="R503" s="6" t="s">
        <v>1400</v>
      </c>
    </row>
    <row r="504" spans="1:18" ht="63" x14ac:dyDescent="0.25">
      <c r="A504" s="11">
        <v>501</v>
      </c>
      <c r="B504" s="6" t="s">
        <v>811</v>
      </c>
      <c r="C504" s="6" t="s">
        <v>14</v>
      </c>
      <c r="D504" s="6" t="s">
        <v>34</v>
      </c>
      <c r="E504" s="6">
        <v>10290648</v>
      </c>
      <c r="F504" s="6">
        <v>10290648006</v>
      </c>
      <c r="G504" s="6" t="s">
        <v>811</v>
      </c>
      <c r="H504" s="15">
        <v>41983</v>
      </c>
      <c r="I504" s="16">
        <v>9</v>
      </c>
      <c r="J504" s="11" t="s">
        <v>1355</v>
      </c>
      <c r="K504" s="11">
        <v>6305579551</v>
      </c>
      <c r="L504" s="6" t="s">
        <v>2362</v>
      </c>
      <c r="M504" s="11">
        <v>8500966910</v>
      </c>
      <c r="N504" s="11" t="s">
        <v>34</v>
      </c>
      <c r="O504" s="16" t="s">
        <v>2363</v>
      </c>
      <c r="P504" s="7" t="s">
        <v>2364</v>
      </c>
      <c r="Q504" s="7" t="s">
        <v>2365</v>
      </c>
      <c r="R504" s="6" t="s">
        <v>1372</v>
      </c>
    </row>
    <row r="505" spans="1:18" ht="63" x14ac:dyDescent="0.25">
      <c r="A505" s="11">
        <v>502</v>
      </c>
      <c r="B505" s="6" t="s">
        <v>1274</v>
      </c>
      <c r="C505" s="6" t="s">
        <v>14</v>
      </c>
      <c r="D505" s="6" t="s">
        <v>34</v>
      </c>
      <c r="E505" s="6">
        <v>10290648</v>
      </c>
      <c r="F505" s="6">
        <v>10290648006</v>
      </c>
      <c r="G505" s="6" t="s">
        <v>1274</v>
      </c>
      <c r="H505" s="15">
        <v>39702</v>
      </c>
      <c r="I505" s="16">
        <v>15</v>
      </c>
      <c r="J505" s="11" t="s">
        <v>1366</v>
      </c>
      <c r="K505" s="11">
        <v>9390986184</v>
      </c>
      <c r="L505" s="6" t="s">
        <v>2362</v>
      </c>
      <c r="M505" s="11">
        <v>8500966910</v>
      </c>
      <c r="N505" s="11" t="s">
        <v>34</v>
      </c>
      <c r="O505" s="16" t="s">
        <v>2366</v>
      </c>
      <c r="P505" s="7" t="s">
        <v>2367</v>
      </c>
      <c r="Q505" s="7" t="s">
        <v>2368</v>
      </c>
      <c r="R505" s="6" t="s">
        <v>1526</v>
      </c>
    </row>
    <row r="506" spans="1:18" ht="78.75" x14ac:dyDescent="0.25">
      <c r="A506" s="11">
        <v>503</v>
      </c>
      <c r="B506" s="6" t="s">
        <v>807</v>
      </c>
      <c r="C506" s="6" t="s">
        <v>14</v>
      </c>
      <c r="D506" s="6" t="s">
        <v>34</v>
      </c>
      <c r="E506" s="6">
        <v>10290648</v>
      </c>
      <c r="F506" s="6">
        <v>10290648008</v>
      </c>
      <c r="G506" s="6" t="s">
        <v>807</v>
      </c>
      <c r="H506" s="15">
        <v>39035</v>
      </c>
      <c r="I506" s="16">
        <v>17</v>
      </c>
      <c r="J506" s="11" t="s">
        <v>1366</v>
      </c>
      <c r="K506" s="11">
        <v>7382602130</v>
      </c>
      <c r="L506" s="6" t="s">
        <v>2369</v>
      </c>
      <c r="M506" s="11">
        <v>9493321658</v>
      </c>
      <c r="N506" s="11" t="s">
        <v>2370</v>
      </c>
      <c r="O506" s="16" t="s">
        <v>2371</v>
      </c>
      <c r="P506" s="7" t="s">
        <v>2372</v>
      </c>
      <c r="Q506" s="7" t="s">
        <v>2373</v>
      </c>
      <c r="R506" s="6" t="s">
        <v>1361</v>
      </c>
    </row>
    <row r="507" spans="1:18" ht="94.5" x14ac:dyDescent="0.25">
      <c r="A507" s="11">
        <v>504</v>
      </c>
      <c r="B507" s="6" t="s">
        <v>968</v>
      </c>
      <c r="C507" s="6" t="s">
        <v>14</v>
      </c>
      <c r="D507" s="6" t="s">
        <v>34</v>
      </c>
      <c r="E507" s="6">
        <v>10290648</v>
      </c>
      <c r="F507" s="6">
        <v>10290648009</v>
      </c>
      <c r="G507" s="6" t="s">
        <v>968</v>
      </c>
      <c r="H507" s="15">
        <v>38693</v>
      </c>
      <c r="I507" s="16">
        <v>18</v>
      </c>
      <c r="J507" s="11" t="s">
        <v>1355</v>
      </c>
      <c r="K507" s="11">
        <v>9490422847</v>
      </c>
      <c r="L507" s="6" t="s">
        <v>2374</v>
      </c>
      <c r="M507" s="11">
        <v>9440156684</v>
      </c>
      <c r="N507" s="11" t="s">
        <v>2370</v>
      </c>
      <c r="O507" s="16" t="s">
        <v>2375</v>
      </c>
      <c r="P507" s="7" t="s">
        <v>1439</v>
      </c>
      <c r="Q507" s="7" t="s">
        <v>2376</v>
      </c>
      <c r="R507" s="6" t="s">
        <v>1400</v>
      </c>
    </row>
    <row r="508" spans="1:18" ht="110.25" x14ac:dyDescent="0.25">
      <c r="A508" s="11">
        <v>505</v>
      </c>
      <c r="B508" s="6" t="s">
        <v>1000</v>
      </c>
      <c r="C508" s="6" t="s">
        <v>14</v>
      </c>
      <c r="D508" s="6" t="s">
        <v>34</v>
      </c>
      <c r="E508" s="6">
        <v>10290648</v>
      </c>
      <c r="F508" s="6">
        <v>10290648010</v>
      </c>
      <c r="G508" s="6" t="s">
        <v>1000</v>
      </c>
      <c r="H508" s="15">
        <v>39829</v>
      </c>
      <c r="I508" s="16">
        <v>14</v>
      </c>
      <c r="J508" s="11" t="s">
        <v>1366</v>
      </c>
      <c r="K508" s="11">
        <v>9014860339</v>
      </c>
      <c r="L508" s="6" t="s">
        <v>2377</v>
      </c>
      <c r="M508" s="11">
        <v>9440897446</v>
      </c>
      <c r="N508" s="11" t="s">
        <v>2378</v>
      </c>
      <c r="O508" s="16" t="s">
        <v>2379</v>
      </c>
      <c r="P508" s="7" t="s">
        <v>2380</v>
      </c>
      <c r="Q508" s="7" t="s">
        <v>2381</v>
      </c>
      <c r="R508" s="6" t="s">
        <v>1526</v>
      </c>
    </row>
    <row r="509" spans="1:18" ht="78.75" x14ac:dyDescent="0.25">
      <c r="A509" s="11">
        <v>506</v>
      </c>
      <c r="B509" s="6" t="s">
        <v>920</v>
      </c>
      <c r="C509" s="6" t="s">
        <v>14</v>
      </c>
      <c r="D509" s="6" t="s">
        <v>34</v>
      </c>
      <c r="E509" s="6">
        <v>10290648</v>
      </c>
      <c r="F509" s="6">
        <v>10290648010</v>
      </c>
      <c r="G509" s="6" t="s">
        <v>920</v>
      </c>
      <c r="H509" s="15">
        <v>39804</v>
      </c>
      <c r="I509" s="16">
        <v>15</v>
      </c>
      <c r="J509" s="11" t="s">
        <v>1366</v>
      </c>
      <c r="K509" s="11">
        <v>8500895584</v>
      </c>
      <c r="L509" s="6" t="s">
        <v>2377</v>
      </c>
      <c r="M509" s="11">
        <v>9440897446</v>
      </c>
      <c r="N509" s="11" t="s">
        <v>2378</v>
      </c>
      <c r="O509" s="16" t="s">
        <v>2382</v>
      </c>
      <c r="P509" s="7" t="s">
        <v>2383</v>
      </c>
      <c r="Q509" s="7" t="s">
        <v>2343</v>
      </c>
      <c r="R509" s="6" t="s">
        <v>1361</v>
      </c>
    </row>
    <row r="510" spans="1:18" ht="78.75" x14ac:dyDescent="0.25">
      <c r="A510" s="11">
        <v>507</v>
      </c>
      <c r="B510" s="6" t="s">
        <v>973</v>
      </c>
      <c r="C510" s="6" t="s">
        <v>14</v>
      </c>
      <c r="D510" s="6" t="s">
        <v>34</v>
      </c>
      <c r="E510" s="6">
        <v>10290648</v>
      </c>
      <c r="F510" s="6">
        <v>10290648011</v>
      </c>
      <c r="G510" s="6" t="s">
        <v>973</v>
      </c>
      <c r="H510" s="15">
        <v>39413</v>
      </c>
      <c r="I510" s="16">
        <v>16</v>
      </c>
      <c r="J510" s="11" t="s">
        <v>1366</v>
      </c>
      <c r="K510" s="11">
        <v>9441450126</v>
      </c>
      <c r="L510" s="6" t="s">
        <v>2384</v>
      </c>
      <c r="M510" s="11">
        <v>7901532912</v>
      </c>
      <c r="N510" s="11" t="s">
        <v>2385</v>
      </c>
      <c r="O510" s="16" t="s">
        <v>2386</v>
      </c>
      <c r="P510" s="7" t="s">
        <v>2220</v>
      </c>
      <c r="Q510" s="7" t="s">
        <v>2387</v>
      </c>
      <c r="R510" s="6" t="s">
        <v>1400</v>
      </c>
    </row>
    <row r="511" spans="1:18" ht="63" x14ac:dyDescent="0.25">
      <c r="A511" s="11">
        <v>508</v>
      </c>
      <c r="B511" s="6" t="s">
        <v>1285</v>
      </c>
      <c r="C511" s="6" t="s">
        <v>14</v>
      </c>
      <c r="D511" s="6" t="s">
        <v>34</v>
      </c>
      <c r="E511" s="6">
        <v>10290648</v>
      </c>
      <c r="F511" s="6">
        <v>10290648012</v>
      </c>
      <c r="G511" s="6" t="s">
        <v>1285</v>
      </c>
      <c r="H511" s="15">
        <v>39589</v>
      </c>
      <c r="I511" s="16">
        <v>15</v>
      </c>
      <c r="J511" s="11" t="s">
        <v>1366</v>
      </c>
      <c r="K511" s="11">
        <v>8985912813</v>
      </c>
      <c r="L511" s="6" t="s">
        <v>2388</v>
      </c>
      <c r="M511" s="11">
        <v>7382957590</v>
      </c>
      <c r="N511" s="11" t="s">
        <v>2389</v>
      </c>
      <c r="O511" s="16" t="s">
        <v>2390</v>
      </c>
      <c r="P511" s="7" t="s">
        <v>2391</v>
      </c>
      <c r="Q511" s="7" t="s">
        <v>2368</v>
      </c>
      <c r="R511" s="6" t="s">
        <v>1526</v>
      </c>
    </row>
    <row r="512" spans="1:18" ht="78.75" x14ac:dyDescent="0.25">
      <c r="A512" s="11">
        <v>509</v>
      </c>
      <c r="B512" s="6" t="s">
        <v>682</v>
      </c>
      <c r="C512" s="6" t="s">
        <v>14</v>
      </c>
      <c r="D512" s="6" t="s">
        <v>34</v>
      </c>
      <c r="E512" s="6">
        <v>10290648</v>
      </c>
      <c r="F512" s="6">
        <v>10290648012</v>
      </c>
      <c r="G512" s="6" t="s">
        <v>682</v>
      </c>
      <c r="H512" s="15">
        <v>40413</v>
      </c>
      <c r="I512" s="16">
        <v>13</v>
      </c>
      <c r="J512" s="11" t="s">
        <v>1355</v>
      </c>
      <c r="K512" s="11">
        <v>7382957590</v>
      </c>
      <c r="L512" s="6" t="s">
        <v>2388</v>
      </c>
      <c r="M512" s="11">
        <v>7382957590</v>
      </c>
      <c r="N512" s="11" t="s">
        <v>2392</v>
      </c>
      <c r="O512" s="16" t="s">
        <v>2393</v>
      </c>
      <c r="P512" s="7" t="s">
        <v>1604</v>
      </c>
      <c r="Q512" s="7" t="s">
        <v>2394</v>
      </c>
      <c r="R512" s="6" t="s">
        <v>1372</v>
      </c>
    </row>
    <row r="513" spans="1:18" ht="63" x14ac:dyDescent="0.25">
      <c r="A513" s="11">
        <v>510</v>
      </c>
      <c r="B513" s="6" t="s">
        <v>507</v>
      </c>
      <c r="C513" s="6" t="s">
        <v>14</v>
      </c>
      <c r="D513" s="6" t="s">
        <v>34</v>
      </c>
      <c r="E513" s="6">
        <v>10290648</v>
      </c>
      <c r="F513" s="6">
        <v>10290648012</v>
      </c>
      <c r="G513" s="6" t="s">
        <v>507</v>
      </c>
      <c r="H513" s="15">
        <v>38918</v>
      </c>
      <c r="I513" s="16">
        <v>17</v>
      </c>
      <c r="J513" s="11" t="s">
        <v>1366</v>
      </c>
      <c r="K513" s="11">
        <v>9440289068</v>
      </c>
      <c r="L513" s="6" t="s">
        <v>2388</v>
      </c>
      <c r="M513" s="11">
        <v>7382957590</v>
      </c>
      <c r="N513" s="11" t="s">
        <v>2392</v>
      </c>
      <c r="O513" s="16" t="s">
        <v>2395</v>
      </c>
      <c r="P513" s="7" t="s">
        <v>2396</v>
      </c>
      <c r="Q513" s="7" t="s">
        <v>2397</v>
      </c>
      <c r="R513" s="6" t="s">
        <v>1400</v>
      </c>
    </row>
    <row r="514" spans="1:18" ht="126" x14ac:dyDescent="0.25">
      <c r="A514" s="11">
        <v>511</v>
      </c>
      <c r="B514" s="6" t="s">
        <v>912</v>
      </c>
      <c r="C514" s="6" t="s">
        <v>14</v>
      </c>
      <c r="D514" s="6" t="s">
        <v>34</v>
      </c>
      <c r="E514" s="6">
        <v>10290648</v>
      </c>
      <c r="F514" s="6">
        <v>10290648013</v>
      </c>
      <c r="G514" s="6" t="s">
        <v>912</v>
      </c>
      <c r="H514" s="15">
        <v>39542</v>
      </c>
      <c r="I514" s="16">
        <v>15</v>
      </c>
      <c r="J514" s="11" t="s">
        <v>1355</v>
      </c>
      <c r="K514" s="11">
        <v>7382207854</v>
      </c>
      <c r="L514" s="6" t="s">
        <v>2398</v>
      </c>
      <c r="M514" s="11">
        <v>7382635280</v>
      </c>
      <c r="N514" s="11" t="s">
        <v>2399</v>
      </c>
      <c r="O514" s="16" t="s">
        <v>2400</v>
      </c>
      <c r="P514" s="7" t="s">
        <v>2401</v>
      </c>
      <c r="Q514" s="7" t="s">
        <v>2402</v>
      </c>
      <c r="R514" s="6" t="s">
        <v>1400</v>
      </c>
    </row>
    <row r="515" spans="1:18" ht="94.5" x14ac:dyDescent="0.25">
      <c r="A515" s="11">
        <v>512</v>
      </c>
      <c r="B515" s="6" t="s">
        <v>224</v>
      </c>
      <c r="C515" s="6" t="s">
        <v>14</v>
      </c>
      <c r="D515" s="6" t="s">
        <v>34</v>
      </c>
      <c r="E515" s="6">
        <v>10290648</v>
      </c>
      <c r="F515" s="6">
        <v>10290648014</v>
      </c>
      <c r="G515" s="6" t="s">
        <v>224</v>
      </c>
      <c r="H515" s="15">
        <v>39814</v>
      </c>
      <c r="I515" s="16">
        <v>14</v>
      </c>
      <c r="J515" s="11" t="s">
        <v>1355</v>
      </c>
      <c r="K515" s="11">
        <v>9494995246</v>
      </c>
      <c r="L515" s="6" t="s">
        <v>2403</v>
      </c>
      <c r="M515" s="11">
        <v>7901531363</v>
      </c>
      <c r="N515" s="11" t="s">
        <v>2404</v>
      </c>
      <c r="O515" s="16" t="s">
        <v>2405</v>
      </c>
      <c r="P515" s="7" t="s">
        <v>2406</v>
      </c>
      <c r="Q515" s="7" t="s">
        <v>2407</v>
      </c>
      <c r="R515" s="6" t="s">
        <v>1372</v>
      </c>
    </row>
    <row r="516" spans="1:18" ht="78.75" x14ac:dyDescent="0.25">
      <c r="A516" s="11">
        <v>513</v>
      </c>
      <c r="B516" s="6" t="s">
        <v>223</v>
      </c>
      <c r="C516" s="6" t="s">
        <v>14</v>
      </c>
      <c r="D516" s="6" t="s">
        <v>34</v>
      </c>
      <c r="E516" s="6">
        <v>10290648</v>
      </c>
      <c r="F516" s="6">
        <v>10290648014</v>
      </c>
      <c r="G516" s="6" t="s">
        <v>223</v>
      </c>
      <c r="H516" s="15">
        <v>38873</v>
      </c>
      <c r="I516" s="16">
        <v>17</v>
      </c>
      <c r="J516" s="11" t="s">
        <v>1366</v>
      </c>
      <c r="K516" s="11">
        <v>8985419803</v>
      </c>
      <c r="L516" s="6" t="s">
        <v>2403</v>
      </c>
      <c r="M516" s="11">
        <v>7901531363</v>
      </c>
      <c r="N516" s="11" t="s">
        <v>2408</v>
      </c>
      <c r="O516" s="16" t="s">
        <v>2409</v>
      </c>
      <c r="P516" s="7" t="s">
        <v>2410</v>
      </c>
      <c r="Q516" s="7" t="s">
        <v>2343</v>
      </c>
      <c r="R516" s="6" t="s">
        <v>1361</v>
      </c>
    </row>
    <row r="517" spans="1:18" ht="63" x14ac:dyDescent="0.25">
      <c r="A517" s="11">
        <v>514</v>
      </c>
      <c r="B517" s="6" t="s">
        <v>708</v>
      </c>
      <c r="C517" s="6" t="s">
        <v>14</v>
      </c>
      <c r="D517" s="6" t="s">
        <v>34</v>
      </c>
      <c r="E517" s="6">
        <v>10290648</v>
      </c>
      <c r="F517" s="6">
        <v>10290648014</v>
      </c>
      <c r="G517" s="6" t="s">
        <v>708</v>
      </c>
      <c r="H517" s="15">
        <v>39397</v>
      </c>
      <c r="I517" s="16">
        <v>16</v>
      </c>
      <c r="J517" s="11" t="s">
        <v>1355</v>
      </c>
      <c r="K517" s="11">
        <v>8500896288</v>
      </c>
      <c r="L517" s="6" t="s">
        <v>2403</v>
      </c>
      <c r="M517" s="11">
        <v>7901531363</v>
      </c>
      <c r="N517" s="11" t="s">
        <v>2408</v>
      </c>
      <c r="O517" s="16" t="s">
        <v>2411</v>
      </c>
      <c r="P517" s="7" t="s">
        <v>1447</v>
      </c>
      <c r="Q517" s="7" t="s">
        <v>2412</v>
      </c>
      <c r="R517" s="6" t="s">
        <v>1372</v>
      </c>
    </row>
    <row r="518" spans="1:18" ht="78.75" x14ac:dyDescent="0.25">
      <c r="A518" s="11">
        <v>515</v>
      </c>
      <c r="B518" s="6" t="s">
        <v>658</v>
      </c>
      <c r="C518" s="6" t="s">
        <v>14</v>
      </c>
      <c r="D518" s="6" t="s">
        <v>34</v>
      </c>
      <c r="E518" s="6">
        <v>10290648</v>
      </c>
      <c r="F518" s="6">
        <v>10290648014</v>
      </c>
      <c r="G518" s="6" t="s">
        <v>658</v>
      </c>
      <c r="H518" s="15">
        <v>40255</v>
      </c>
      <c r="I518" s="16">
        <v>13</v>
      </c>
      <c r="J518" s="11" t="s">
        <v>1355</v>
      </c>
      <c r="K518" s="11">
        <v>8985419803</v>
      </c>
      <c r="L518" s="6" t="s">
        <v>2403</v>
      </c>
      <c r="M518" s="11">
        <v>7901531363</v>
      </c>
      <c r="N518" s="11" t="s">
        <v>2408</v>
      </c>
      <c r="O518" s="16" t="s">
        <v>2413</v>
      </c>
      <c r="P518" s="7" t="s">
        <v>2414</v>
      </c>
      <c r="Q518" s="7" t="s">
        <v>2415</v>
      </c>
      <c r="R518" s="6" t="s">
        <v>1361</v>
      </c>
    </row>
    <row r="519" spans="1:18" ht="63" x14ac:dyDescent="0.25">
      <c r="A519" s="11">
        <v>516</v>
      </c>
      <c r="B519" s="6" t="s">
        <v>561</v>
      </c>
      <c r="C519" s="6" t="s">
        <v>14</v>
      </c>
      <c r="D519" s="6" t="s">
        <v>34</v>
      </c>
      <c r="E519" s="6">
        <v>10290648</v>
      </c>
      <c r="F519" s="6">
        <v>10290648014</v>
      </c>
      <c r="G519" s="6" t="s">
        <v>561</v>
      </c>
      <c r="H519" s="15">
        <v>40579</v>
      </c>
      <c r="I519" s="16">
        <v>12</v>
      </c>
      <c r="J519" s="11" t="s">
        <v>1366</v>
      </c>
      <c r="K519" s="11">
        <v>7382969310</v>
      </c>
      <c r="L519" s="6" t="s">
        <v>2403</v>
      </c>
      <c r="M519" s="11">
        <v>7901531363</v>
      </c>
      <c r="N519" s="11" t="s">
        <v>2416</v>
      </c>
      <c r="O519" s="16" t="s">
        <v>2417</v>
      </c>
      <c r="P519" s="7" t="s">
        <v>2418</v>
      </c>
      <c r="Q519" s="7" t="s">
        <v>1552</v>
      </c>
      <c r="R519" s="6" t="s">
        <v>1526</v>
      </c>
    </row>
    <row r="520" spans="1:18" ht="78.75" x14ac:dyDescent="0.25">
      <c r="A520" s="11">
        <v>517</v>
      </c>
      <c r="B520" s="6" t="s">
        <v>285</v>
      </c>
      <c r="C520" s="6" t="s">
        <v>14</v>
      </c>
      <c r="D520" s="6" t="s">
        <v>34</v>
      </c>
      <c r="E520" s="6">
        <v>10290648</v>
      </c>
      <c r="F520" s="6">
        <v>10290648014</v>
      </c>
      <c r="G520" s="6" t="s">
        <v>285</v>
      </c>
      <c r="H520" s="15">
        <v>39448</v>
      </c>
      <c r="I520" s="16">
        <v>15</v>
      </c>
      <c r="J520" s="11" t="s">
        <v>1366</v>
      </c>
      <c r="K520" s="11">
        <v>8500763572</v>
      </c>
      <c r="L520" s="6" t="s">
        <v>2403</v>
      </c>
      <c r="M520" s="11">
        <v>7901531363</v>
      </c>
      <c r="N520" s="11" t="s">
        <v>2408</v>
      </c>
      <c r="O520" s="16" t="s">
        <v>2419</v>
      </c>
      <c r="P520" s="7" t="s">
        <v>2420</v>
      </c>
      <c r="Q520" s="7" t="s">
        <v>1529</v>
      </c>
      <c r="R520" s="6" t="s">
        <v>1361</v>
      </c>
    </row>
    <row r="521" spans="1:18" ht="78.75" x14ac:dyDescent="0.25">
      <c r="A521" s="11">
        <v>518</v>
      </c>
      <c r="B521" s="6" t="s">
        <v>82</v>
      </c>
      <c r="C521" s="6" t="s">
        <v>14</v>
      </c>
      <c r="D521" s="6" t="s">
        <v>34</v>
      </c>
      <c r="E521" s="6">
        <v>10290648</v>
      </c>
      <c r="F521" s="6">
        <v>10290648014</v>
      </c>
      <c r="G521" s="6" t="s">
        <v>82</v>
      </c>
      <c r="H521" s="15">
        <v>38718</v>
      </c>
      <c r="I521" s="16">
        <v>17</v>
      </c>
      <c r="J521" s="11" t="s">
        <v>1366</v>
      </c>
      <c r="K521" s="11">
        <v>9390772703</v>
      </c>
      <c r="L521" s="6" t="s">
        <v>2403</v>
      </c>
      <c r="M521" s="11">
        <v>7901531363</v>
      </c>
      <c r="N521" s="11" t="s">
        <v>2408</v>
      </c>
      <c r="O521" s="16" t="s">
        <v>2421</v>
      </c>
      <c r="P521" s="7" t="s">
        <v>2422</v>
      </c>
      <c r="Q521" s="7" t="s">
        <v>2423</v>
      </c>
      <c r="R521" s="6" t="s">
        <v>1361</v>
      </c>
    </row>
    <row r="522" spans="1:18" ht="63" x14ac:dyDescent="0.25">
      <c r="A522" s="11">
        <v>519</v>
      </c>
      <c r="B522" s="6" t="s">
        <v>661</v>
      </c>
      <c r="C522" s="6" t="s">
        <v>14</v>
      </c>
      <c r="D522" s="6" t="s">
        <v>34</v>
      </c>
      <c r="E522" s="6">
        <v>10290648</v>
      </c>
      <c r="F522" s="6">
        <v>10290648015</v>
      </c>
      <c r="G522" s="6" t="s">
        <v>661</v>
      </c>
      <c r="H522" s="15">
        <v>40179</v>
      </c>
      <c r="I522" s="16">
        <v>13</v>
      </c>
      <c r="J522" s="11" t="s">
        <v>1355</v>
      </c>
      <c r="K522" s="11">
        <v>8332038856</v>
      </c>
      <c r="L522" s="6" t="s">
        <v>2424</v>
      </c>
      <c r="M522" s="11">
        <v>7382969310</v>
      </c>
      <c r="N522" s="11" t="s">
        <v>2425</v>
      </c>
      <c r="O522" s="16" t="s">
        <v>2426</v>
      </c>
      <c r="P522" s="7" t="s">
        <v>2427</v>
      </c>
      <c r="Q522" s="7" t="s">
        <v>2428</v>
      </c>
      <c r="R522" s="6" t="s">
        <v>1526</v>
      </c>
    </row>
    <row r="523" spans="1:18" ht="47.25" x14ac:dyDescent="0.25">
      <c r="A523" s="11">
        <v>520</v>
      </c>
      <c r="B523" s="6" t="s">
        <v>679</v>
      </c>
      <c r="C523" s="6" t="s">
        <v>14</v>
      </c>
      <c r="D523" s="6" t="s">
        <v>34</v>
      </c>
      <c r="E523" s="6">
        <v>10290648</v>
      </c>
      <c r="F523" s="6">
        <v>10290648015</v>
      </c>
      <c r="G523" s="6" t="s">
        <v>679</v>
      </c>
      <c r="H523" s="15">
        <v>38718</v>
      </c>
      <c r="I523" s="16">
        <v>17</v>
      </c>
      <c r="J523" s="11" t="s">
        <v>1355</v>
      </c>
      <c r="K523" s="11">
        <v>7382927398</v>
      </c>
      <c r="L523" s="6" t="s">
        <v>2424</v>
      </c>
      <c r="M523" s="11">
        <v>7382969310</v>
      </c>
      <c r="N523" s="11" t="s">
        <v>2416</v>
      </c>
      <c r="O523" s="16" t="s">
        <v>2429</v>
      </c>
      <c r="P523" s="7" t="s">
        <v>2430</v>
      </c>
      <c r="Q523" s="7" t="s">
        <v>1411</v>
      </c>
      <c r="R523" s="6" t="s">
        <v>1411</v>
      </c>
    </row>
    <row r="524" spans="1:18" ht="63" x14ac:dyDescent="0.25">
      <c r="A524" s="11">
        <v>521</v>
      </c>
      <c r="B524" s="6" t="s">
        <v>527</v>
      </c>
      <c r="C524" s="6" t="s">
        <v>14</v>
      </c>
      <c r="D524" s="6" t="s">
        <v>34</v>
      </c>
      <c r="E524" s="6">
        <v>10290648</v>
      </c>
      <c r="F524" s="6">
        <v>10290648015</v>
      </c>
      <c r="G524" s="6" t="s">
        <v>527</v>
      </c>
      <c r="H524" s="15">
        <v>39814</v>
      </c>
      <c r="I524" s="16">
        <v>14</v>
      </c>
      <c r="J524" s="11" t="s">
        <v>1366</v>
      </c>
      <c r="K524" s="11">
        <v>7382608449</v>
      </c>
      <c r="L524" s="6" t="s">
        <v>2424</v>
      </c>
      <c r="M524" s="11">
        <v>7382969310</v>
      </c>
      <c r="N524" s="11" t="s">
        <v>2416</v>
      </c>
      <c r="O524" s="16" t="s">
        <v>2431</v>
      </c>
      <c r="P524" s="7" t="s">
        <v>2432</v>
      </c>
      <c r="Q524" s="7" t="s">
        <v>2433</v>
      </c>
      <c r="R524" s="6" t="s">
        <v>1526</v>
      </c>
    </row>
    <row r="525" spans="1:18" ht="63" x14ac:dyDescent="0.25">
      <c r="A525" s="11">
        <v>522</v>
      </c>
      <c r="B525" s="6" t="s">
        <v>576</v>
      </c>
      <c r="C525" s="6" t="s">
        <v>14</v>
      </c>
      <c r="D525" s="6" t="s">
        <v>34</v>
      </c>
      <c r="E525" s="6">
        <v>10290648</v>
      </c>
      <c r="F525" s="6">
        <v>10290648015</v>
      </c>
      <c r="G525" s="6" t="s">
        <v>576</v>
      </c>
      <c r="H525" s="15">
        <v>39057</v>
      </c>
      <c r="I525" s="16">
        <v>17</v>
      </c>
      <c r="J525" s="11" t="s">
        <v>1366</v>
      </c>
      <c r="K525" s="11">
        <v>7382927398</v>
      </c>
      <c r="L525" s="6" t="s">
        <v>2424</v>
      </c>
      <c r="M525" s="11">
        <v>7382969310</v>
      </c>
      <c r="N525" s="11" t="s">
        <v>2416</v>
      </c>
      <c r="O525" s="16" t="s">
        <v>2434</v>
      </c>
      <c r="P525" s="7" t="s">
        <v>2435</v>
      </c>
      <c r="Q525" s="7" t="s">
        <v>2436</v>
      </c>
      <c r="R525" s="6" t="s">
        <v>1526</v>
      </c>
    </row>
    <row r="526" spans="1:18" ht="47.25" x14ac:dyDescent="0.25">
      <c r="A526" s="11">
        <v>523</v>
      </c>
      <c r="B526" s="6" t="s">
        <v>2437</v>
      </c>
      <c r="C526" s="6" t="s">
        <v>14</v>
      </c>
      <c r="D526" s="6" t="s">
        <v>34</v>
      </c>
      <c r="E526" s="6">
        <v>10290648</v>
      </c>
      <c r="F526" s="6">
        <v>10290648015</v>
      </c>
      <c r="G526" s="6" t="s">
        <v>2437</v>
      </c>
      <c r="H526" s="15">
        <v>41431</v>
      </c>
      <c r="I526" s="16">
        <v>10</v>
      </c>
      <c r="J526" s="11" t="s">
        <v>1355</v>
      </c>
      <c r="K526" s="11">
        <v>9490932602</v>
      </c>
      <c r="L526" s="6" t="s">
        <v>2424</v>
      </c>
      <c r="M526" s="11">
        <v>7382969310</v>
      </c>
      <c r="N526" s="11" t="s">
        <v>2416</v>
      </c>
      <c r="O526" s="16" t="s">
        <v>2438</v>
      </c>
      <c r="P526" s="7" t="s">
        <v>2439</v>
      </c>
      <c r="Q526" s="7" t="s">
        <v>2440</v>
      </c>
      <c r="R526" s="6" t="s">
        <v>1372</v>
      </c>
    </row>
    <row r="527" spans="1:18" ht="63" x14ac:dyDescent="0.25">
      <c r="A527" s="11">
        <v>524</v>
      </c>
      <c r="B527" s="6" t="s">
        <v>133</v>
      </c>
      <c r="C527" s="6" t="s">
        <v>14</v>
      </c>
      <c r="D527" s="6" t="s">
        <v>34</v>
      </c>
      <c r="E527" s="6">
        <v>10290648</v>
      </c>
      <c r="F527" s="6">
        <v>10290648015</v>
      </c>
      <c r="G527" s="6" t="s">
        <v>133</v>
      </c>
      <c r="H527" s="15">
        <v>38667</v>
      </c>
      <c r="I527" s="16">
        <v>18</v>
      </c>
      <c r="J527" s="11" t="s">
        <v>1355</v>
      </c>
      <c r="K527" s="11">
        <v>7382927398</v>
      </c>
      <c r="L527" s="6" t="s">
        <v>2424</v>
      </c>
      <c r="M527" s="11">
        <v>7382969310</v>
      </c>
      <c r="N527" s="11" t="s">
        <v>2425</v>
      </c>
      <c r="O527" s="16" t="s">
        <v>2441</v>
      </c>
      <c r="P527" s="7" t="s">
        <v>2442</v>
      </c>
      <c r="Q527" s="7" t="s">
        <v>2443</v>
      </c>
      <c r="R527" s="6" t="s">
        <v>1526</v>
      </c>
    </row>
    <row r="528" spans="1:18" ht="63" x14ac:dyDescent="0.25">
      <c r="A528" s="11">
        <v>525</v>
      </c>
      <c r="B528" s="6" t="s">
        <v>1328</v>
      </c>
      <c r="C528" s="6" t="s">
        <v>14</v>
      </c>
      <c r="D528" s="6" t="s">
        <v>34</v>
      </c>
      <c r="E528" s="6">
        <v>10290648</v>
      </c>
      <c r="F528" s="6">
        <v>10290648015</v>
      </c>
      <c r="G528" s="6" t="s">
        <v>1328</v>
      </c>
      <c r="H528" s="15">
        <v>39893</v>
      </c>
      <c r="I528" s="16">
        <v>14</v>
      </c>
      <c r="J528" s="11" t="s">
        <v>1355</v>
      </c>
      <c r="K528" s="11">
        <v>8500213540</v>
      </c>
      <c r="L528" s="6" t="s">
        <v>2424</v>
      </c>
      <c r="M528" s="11">
        <v>7382969310</v>
      </c>
      <c r="N528" s="11" t="s">
        <v>2425</v>
      </c>
      <c r="O528" s="16" t="s">
        <v>2444</v>
      </c>
      <c r="P528" s="7" t="s">
        <v>2445</v>
      </c>
      <c r="Q528" s="7" t="s">
        <v>2339</v>
      </c>
      <c r="R528" s="6" t="s">
        <v>1526</v>
      </c>
    </row>
    <row r="529" spans="1:18" ht="63" x14ac:dyDescent="0.25">
      <c r="A529" s="11">
        <v>526</v>
      </c>
      <c r="B529" s="6" t="s">
        <v>1323</v>
      </c>
      <c r="C529" s="6" t="s">
        <v>14</v>
      </c>
      <c r="D529" s="6" t="s">
        <v>34</v>
      </c>
      <c r="E529" s="6">
        <v>10290648</v>
      </c>
      <c r="F529" s="6">
        <v>10290648015</v>
      </c>
      <c r="G529" s="6" t="s">
        <v>1323</v>
      </c>
      <c r="H529" s="15">
        <v>39814</v>
      </c>
      <c r="I529" s="16">
        <v>14</v>
      </c>
      <c r="J529" s="11" t="s">
        <v>1366</v>
      </c>
      <c r="K529" s="11">
        <v>7382927398</v>
      </c>
      <c r="L529" s="6" t="s">
        <v>2424</v>
      </c>
      <c r="M529" s="11">
        <v>7382969310</v>
      </c>
      <c r="N529" s="11" t="s">
        <v>2425</v>
      </c>
      <c r="O529" s="16" t="s">
        <v>2446</v>
      </c>
      <c r="P529" s="7" t="s">
        <v>2447</v>
      </c>
      <c r="Q529" s="7" t="s">
        <v>2448</v>
      </c>
      <c r="R529" s="6" t="s">
        <v>1526</v>
      </c>
    </row>
    <row r="530" spans="1:18" ht="63" x14ac:dyDescent="0.25">
      <c r="A530" s="11">
        <v>527</v>
      </c>
      <c r="B530" s="6" t="s">
        <v>114</v>
      </c>
      <c r="C530" s="6" t="s">
        <v>14</v>
      </c>
      <c r="D530" s="6" t="s">
        <v>34</v>
      </c>
      <c r="E530" s="6">
        <v>10290648</v>
      </c>
      <c r="F530" s="6">
        <v>10290648015</v>
      </c>
      <c r="G530" s="6" t="s">
        <v>114</v>
      </c>
      <c r="H530" s="15">
        <v>39448</v>
      </c>
      <c r="I530" s="16">
        <v>15</v>
      </c>
      <c r="J530" s="11" t="s">
        <v>1355</v>
      </c>
      <c r="K530" s="11">
        <v>8500213540</v>
      </c>
      <c r="L530" s="6" t="s">
        <v>2424</v>
      </c>
      <c r="M530" s="11">
        <v>7382969310</v>
      </c>
      <c r="N530" s="11" t="s">
        <v>2425</v>
      </c>
      <c r="O530" s="16" t="s">
        <v>2449</v>
      </c>
      <c r="P530" s="7" t="s">
        <v>2450</v>
      </c>
      <c r="Q530" s="7" t="s">
        <v>2451</v>
      </c>
      <c r="R530" s="6" t="s">
        <v>1526</v>
      </c>
    </row>
    <row r="531" spans="1:18" ht="63" x14ac:dyDescent="0.25">
      <c r="A531" s="11">
        <v>528</v>
      </c>
      <c r="B531" s="6" t="s">
        <v>1038</v>
      </c>
      <c r="C531" s="6" t="s">
        <v>14</v>
      </c>
      <c r="D531" s="6" t="s">
        <v>34</v>
      </c>
      <c r="E531" s="6">
        <v>10290648</v>
      </c>
      <c r="F531" s="6">
        <v>10290648015</v>
      </c>
      <c r="G531" s="6" t="s">
        <v>1038</v>
      </c>
      <c r="H531" s="15">
        <v>40934</v>
      </c>
      <c r="I531" s="16">
        <v>11</v>
      </c>
      <c r="J531" s="11" t="s">
        <v>1355</v>
      </c>
      <c r="K531" s="11">
        <v>8332038856</v>
      </c>
      <c r="L531" s="6" t="s">
        <v>2424</v>
      </c>
      <c r="M531" s="11">
        <v>7382969310</v>
      </c>
      <c r="N531" s="11" t="s">
        <v>2425</v>
      </c>
      <c r="O531" s="16" t="s">
        <v>2452</v>
      </c>
      <c r="P531" s="7" t="s">
        <v>2439</v>
      </c>
      <c r="Q531" s="7" t="s">
        <v>2448</v>
      </c>
      <c r="R531" s="6" t="s">
        <v>1526</v>
      </c>
    </row>
    <row r="532" spans="1:18" ht="63" x14ac:dyDescent="0.25">
      <c r="A532" s="11">
        <v>529</v>
      </c>
      <c r="B532" s="6" t="s">
        <v>402</v>
      </c>
      <c r="C532" s="6" t="s">
        <v>14</v>
      </c>
      <c r="D532" s="6" t="s">
        <v>34</v>
      </c>
      <c r="E532" s="6">
        <v>10290648</v>
      </c>
      <c r="F532" s="6">
        <v>10290648015</v>
      </c>
      <c r="G532" s="6" t="s">
        <v>402</v>
      </c>
      <c r="H532" s="15">
        <v>39818</v>
      </c>
      <c r="I532" s="16">
        <v>14</v>
      </c>
      <c r="J532" s="11" t="s">
        <v>1355</v>
      </c>
      <c r="K532" s="11">
        <v>8332038856</v>
      </c>
      <c r="L532" s="6" t="s">
        <v>2424</v>
      </c>
      <c r="M532" s="11">
        <v>7382969310</v>
      </c>
      <c r="N532" s="11" t="s">
        <v>2425</v>
      </c>
      <c r="O532" s="16" t="s">
        <v>2453</v>
      </c>
      <c r="P532" s="7" t="s">
        <v>2454</v>
      </c>
      <c r="Q532" s="7" t="s">
        <v>2343</v>
      </c>
      <c r="R532" s="6" t="s">
        <v>1526</v>
      </c>
    </row>
    <row r="533" spans="1:18" ht="63" x14ac:dyDescent="0.25">
      <c r="A533" s="11">
        <v>530</v>
      </c>
      <c r="B533" s="6" t="s">
        <v>1195</v>
      </c>
      <c r="C533" s="6" t="s">
        <v>14</v>
      </c>
      <c r="D533" s="6" t="s">
        <v>34</v>
      </c>
      <c r="E533" s="6">
        <v>10290648</v>
      </c>
      <c r="F533" s="6">
        <v>10290648015</v>
      </c>
      <c r="G533" s="6" t="s">
        <v>1195</v>
      </c>
      <c r="H533" s="15">
        <v>38718</v>
      </c>
      <c r="I533" s="16">
        <v>17</v>
      </c>
      <c r="J533" s="11" t="s">
        <v>1366</v>
      </c>
      <c r="K533" s="11">
        <v>8985103175</v>
      </c>
      <c r="L533" s="6" t="s">
        <v>2424</v>
      </c>
      <c r="M533" s="11">
        <v>7382969310</v>
      </c>
      <c r="N533" s="11" t="s">
        <v>2425</v>
      </c>
      <c r="O533" s="16" t="s">
        <v>2455</v>
      </c>
      <c r="P533" s="7" t="s">
        <v>2456</v>
      </c>
      <c r="Q533" s="7" t="s">
        <v>2433</v>
      </c>
      <c r="R533" s="6" t="s">
        <v>1526</v>
      </c>
    </row>
    <row r="534" spans="1:18" ht="110.25" x14ac:dyDescent="0.25">
      <c r="A534" s="11">
        <v>531</v>
      </c>
      <c r="B534" s="6" t="s">
        <v>648</v>
      </c>
      <c r="C534" s="6" t="s">
        <v>14</v>
      </c>
      <c r="D534" s="6" t="s">
        <v>34</v>
      </c>
      <c r="E534" s="6">
        <v>10290648</v>
      </c>
      <c r="F534" s="6">
        <v>10290648015</v>
      </c>
      <c r="G534" s="6" t="s">
        <v>648</v>
      </c>
      <c r="H534" s="15">
        <v>39448</v>
      </c>
      <c r="I534" s="16">
        <v>15</v>
      </c>
      <c r="J534" s="11" t="s">
        <v>1355</v>
      </c>
      <c r="K534" s="11">
        <v>8332038856</v>
      </c>
      <c r="L534" s="6" t="s">
        <v>2424</v>
      </c>
      <c r="M534" s="11">
        <v>7382969310</v>
      </c>
      <c r="N534" s="11" t="s">
        <v>2425</v>
      </c>
      <c r="O534" s="16" t="s">
        <v>2457</v>
      </c>
      <c r="P534" s="7" t="s">
        <v>2458</v>
      </c>
      <c r="Q534" s="7" t="s">
        <v>2459</v>
      </c>
      <c r="R534" s="6" t="s">
        <v>1506</v>
      </c>
    </row>
    <row r="535" spans="1:18" ht="63" x14ac:dyDescent="0.25">
      <c r="A535" s="11">
        <v>532</v>
      </c>
      <c r="B535" s="6" t="s">
        <v>639</v>
      </c>
      <c r="C535" s="6" t="s">
        <v>14</v>
      </c>
      <c r="D535" s="6" t="s">
        <v>34</v>
      </c>
      <c r="E535" s="6">
        <v>10290648</v>
      </c>
      <c r="F535" s="6">
        <v>10290648015</v>
      </c>
      <c r="G535" s="6" t="s">
        <v>639</v>
      </c>
      <c r="H535" s="15">
        <v>40544</v>
      </c>
      <c r="I535" s="16">
        <v>12</v>
      </c>
      <c r="J535" s="11" t="s">
        <v>1366</v>
      </c>
      <c r="K535" s="11">
        <v>9440156905</v>
      </c>
      <c r="L535" s="6" t="s">
        <v>2424</v>
      </c>
      <c r="M535" s="11">
        <v>7382969310</v>
      </c>
      <c r="N535" s="11" t="s">
        <v>2425</v>
      </c>
      <c r="O535" s="16" t="s">
        <v>2460</v>
      </c>
      <c r="P535" s="7" t="s">
        <v>2461</v>
      </c>
      <c r="Q535" s="7" t="s">
        <v>2462</v>
      </c>
      <c r="R535" s="6" t="s">
        <v>1526</v>
      </c>
    </row>
    <row r="536" spans="1:18" ht="63" x14ac:dyDescent="0.25">
      <c r="A536" s="11">
        <v>533</v>
      </c>
      <c r="B536" s="6" t="s">
        <v>1193</v>
      </c>
      <c r="C536" s="6" t="s">
        <v>14</v>
      </c>
      <c r="D536" s="6" t="s">
        <v>34</v>
      </c>
      <c r="E536" s="6">
        <v>10290648</v>
      </c>
      <c r="F536" s="6">
        <v>10290648015</v>
      </c>
      <c r="G536" s="6" t="s">
        <v>1193</v>
      </c>
      <c r="H536" s="15">
        <v>39943</v>
      </c>
      <c r="I536" s="16">
        <v>14</v>
      </c>
      <c r="J536" s="11" t="s">
        <v>1366</v>
      </c>
      <c r="K536" s="11">
        <v>9440156905</v>
      </c>
      <c r="L536" s="6" t="s">
        <v>2424</v>
      </c>
      <c r="M536" s="11">
        <v>7382969310</v>
      </c>
      <c r="N536" s="11" t="s">
        <v>2425</v>
      </c>
      <c r="O536" s="16" t="s">
        <v>2463</v>
      </c>
      <c r="P536" s="7" t="s">
        <v>2464</v>
      </c>
      <c r="Q536" s="7" t="s">
        <v>2465</v>
      </c>
      <c r="R536" s="6" t="s">
        <v>1526</v>
      </c>
    </row>
    <row r="537" spans="1:18" ht="63" x14ac:dyDescent="0.25">
      <c r="A537" s="11">
        <v>534</v>
      </c>
      <c r="B537" s="6" t="s">
        <v>1196</v>
      </c>
      <c r="C537" s="6" t="s">
        <v>14</v>
      </c>
      <c r="D537" s="6" t="s">
        <v>34</v>
      </c>
      <c r="E537" s="6">
        <v>10290648</v>
      </c>
      <c r="F537" s="6">
        <v>10290648016</v>
      </c>
      <c r="G537" s="6" t="s">
        <v>1196</v>
      </c>
      <c r="H537" s="15">
        <v>39448</v>
      </c>
      <c r="I537" s="16">
        <v>15</v>
      </c>
      <c r="J537" s="11" t="s">
        <v>1366</v>
      </c>
      <c r="K537" s="11">
        <v>9440192310</v>
      </c>
      <c r="L537" s="6" t="s">
        <v>2466</v>
      </c>
      <c r="M537" s="11">
        <v>9492994150</v>
      </c>
      <c r="N537" s="11" t="s">
        <v>2425</v>
      </c>
      <c r="O537" s="16" t="s">
        <v>2467</v>
      </c>
      <c r="P537" s="7" t="s">
        <v>1370</v>
      </c>
      <c r="Q537" s="7" t="s">
        <v>2368</v>
      </c>
      <c r="R537" s="6" t="s">
        <v>1526</v>
      </c>
    </row>
    <row r="538" spans="1:18" ht="63" x14ac:dyDescent="0.25">
      <c r="A538" s="11">
        <v>535</v>
      </c>
      <c r="B538" s="6" t="s">
        <v>1251</v>
      </c>
      <c r="C538" s="6" t="s">
        <v>14</v>
      </c>
      <c r="D538" s="6" t="s">
        <v>34</v>
      </c>
      <c r="E538" s="6">
        <v>10290648</v>
      </c>
      <c r="F538" s="6">
        <v>10290648016</v>
      </c>
      <c r="G538" s="6" t="s">
        <v>1251</v>
      </c>
      <c r="H538" s="15">
        <v>39083</v>
      </c>
      <c r="I538" s="16">
        <v>16</v>
      </c>
      <c r="J538" s="11" t="s">
        <v>1366</v>
      </c>
      <c r="K538" s="11">
        <v>7382156372</v>
      </c>
      <c r="L538" s="6" t="s">
        <v>2466</v>
      </c>
      <c r="M538" s="11">
        <v>9492994150</v>
      </c>
      <c r="N538" s="11" t="s">
        <v>2425</v>
      </c>
      <c r="O538" s="16" t="s">
        <v>2468</v>
      </c>
      <c r="P538" s="7" t="s">
        <v>2469</v>
      </c>
      <c r="Q538" s="7" t="s">
        <v>2470</v>
      </c>
      <c r="R538" s="6" t="s">
        <v>1526</v>
      </c>
    </row>
    <row r="539" spans="1:18" ht="63" x14ac:dyDescent="0.25">
      <c r="A539" s="11">
        <v>536</v>
      </c>
      <c r="B539" s="6" t="s">
        <v>1173</v>
      </c>
      <c r="C539" s="6" t="s">
        <v>14</v>
      </c>
      <c r="D539" s="6" t="s">
        <v>34</v>
      </c>
      <c r="E539" s="6">
        <v>10290648</v>
      </c>
      <c r="F539" s="6">
        <v>10290648016</v>
      </c>
      <c r="G539" s="6" t="s">
        <v>1173</v>
      </c>
      <c r="H539" s="15">
        <v>41275</v>
      </c>
      <c r="I539" s="16">
        <v>10</v>
      </c>
      <c r="J539" s="11" t="s">
        <v>1355</v>
      </c>
      <c r="K539" s="11">
        <v>8985311503</v>
      </c>
      <c r="L539" s="6" t="s">
        <v>2466</v>
      </c>
      <c r="M539" s="11">
        <v>9492994150</v>
      </c>
      <c r="N539" s="11" t="s">
        <v>2425</v>
      </c>
      <c r="O539" s="16" t="s">
        <v>2471</v>
      </c>
      <c r="P539" s="7" t="s">
        <v>2472</v>
      </c>
      <c r="Q539" s="7" t="s">
        <v>2436</v>
      </c>
      <c r="R539" s="6" t="s">
        <v>1526</v>
      </c>
    </row>
    <row r="540" spans="1:18" ht="63" x14ac:dyDescent="0.25">
      <c r="A540" s="11">
        <v>537</v>
      </c>
      <c r="B540" s="6" t="s">
        <v>576</v>
      </c>
      <c r="C540" s="6" t="s">
        <v>14</v>
      </c>
      <c r="D540" s="6" t="s">
        <v>34</v>
      </c>
      <c r="E540" s="6">
        <v>10290648</v>
      </c>
      <c r="F540" s="6">
        <v>10290648016</v>
      </c>
      <c r="G540" s="6" t="s">
        <v>576</v>
      </c>
      <c r="H540" s="15">
        <v>39448</v>
      </c>
      <c r="I540" s="16">
        <v>15</v>
      </c>
      <c r="J540" s="11" t="s">
        <v>1366</v>
      </c>
      <c r="K540" s="11">
        <v>9492217982</v>
      </c>
      <c r="L540" s="6" t="s">
        <v>2466</v>
      </c>
      <c r="M540" s="11">
        <v>9492994150</v>
      </c>
      <c r="N540" s="11" t="s">
        <v>2425</v>
      </c>
      <c r="O540" s="16" t="s">
        <v>2473</v>
      </c>
      <c r="P540" s="7" t="s">
        <v>2474</v>
      </c>
      <c r="Q540" s="7" t="s">
        <v>2334</v>
      </c>
      <c r="R540" s="6" t="s">
        <v>1526</v>
      </c>
    </row>
    <row r="541" spans="1:18" ht="63" x14ac:dyDescent="0.25">
      <c r="A541" s="11">
        <v>538</v>
      </c>
      <c r="B541" s="6" t="s">
        <v>905</v>
      </c>
      <c r="C541" s="6" t="s">
        <v>14</v>
      </c>
      <c r="D541" s="6" t="s">
        <v>34</v>
      </c>
      <c r="E541" s="6">
        <v>10290648</v>
      </c>
      <c r="F541" s="6">
        <v>10290648016</v>
      </c>
      <c r="G541" s="6" t="s">
        <v>905</v>
      </c>
      <c r="H541" s="15">
        <v>39814</v>
      </c>
      <c r="I541" s="16">
        <v>14</v>
      </c>
      <c r="J541" s="11" t="s">
        <v>1366</v>
      </c>
      <c r="K541" s="11">
        <v>7382156372</v>
      </c>
      <c r="L541" s="6" t="s">
        <v>2466</v>
      </c>
      <c r="M541" s="11">
        <v>9492994150</v>
      </c>
      <c r="N541" s="11" t="s">
        <v>2425</v>
      </c>
      <c r="O541" s="16" t="s">
        <v>2475</v>
      </c>
      <c r="P541" s="7" t="s">
        <v>2469</v>
      </c>
      <c r="Q541" s="7" t="s">
        <v>2476</v>
      </c>
      <c r="R541" s="6" t="s">
        <v>1526</v>
      </c>
    </row>
    <row r="542" spans="1:18" ht="63" x14ac:dyDescent="0.25">
      <c r="A542" s="11">
        <v>539</v>
      </c>
      <c r="B542" s="6" t="s">
        <v>1171</v>
      </c>
      <c r="C542" s="6" t="s">
        <v>14</v>
      </c>
      <c r="D542" s="6" t="s">
        <v>34</v>
      </c>
      <c r="E542" s="6">
        <v>10290648</v>
      </c>
      <c r="F542" s="6">
        <v>10290648016</v>
      </c>
      <c r="G542" s="6" t="s">
        <v>1171</v>
      </c>
      <c r="H542" s="15">
        <v>40179</v>
      </c>
      <c r="I542" s="16">
        <v>13</v>
      </c>
      <c r="J542" s="11" t="s">
        <v>1355</v>
      </c>
      <c r="K542" s="11">
        <v>8985311583</v>
      </c>
      <c r="L542" s="6" t="s">
        <v>2466</v>
      </c>
      <c r="M542" s="11">
        <v>9492994150</v>
      </c>
      <c r="N542" s="11" t="s">
        <v>2425</v>
      </c>
      <c r="O542" s="16" t="s">
        <v>2477</v>
      </c>
      <c r="P542" s="7" t="s">
        <v>2472</v>
      </c>
      <c r="Q542" s="7" t="s">
        <v>2465</v>
      </c>
      <c r="R542" s="6" t="s">
        <v>1526</v>
      </c>
    </row>
    <row r="543" spans="1:18" ht="63" x14ac:dyDescent="0.25">
      <c r="A543" s="11">
        <v>540</v>
      </c>
      <c r="B543" s="6" t="s">
        <v>1091</v>
      </c>
      <c r="C543" s="6" t="s">
        <v>14</v>
      </c>
      <c r="D543" s="6" t="s">
        <v>34</v>
      </c>
      <c r="E543" s="6">
        <v>10290648</v>
      </c>
      <c r="F543" s="6">
        <v>10290648016</v>
      </c>
      <c r="G543" s="6" t="s">
        <v>1091</v>
      </c>
      <c r="H543" s="15">
        <v>40544</v>
      </c>
      <c r="I543" s="16">
        <v>12</v>
      </c>
      <c r="J543" s="11" t="s">
        <v>1355</v>
      </c>
      <c r="K543" s="11">
        <v>9490245421</v>
      </c>
      <c r="L543" s="6" t="s">
        <v>2466</v>
      </c>
      <c r="M543" s="11">
        <v>9492994150</v>
      </c>
      <c r="N543" s="11" t="s">
        <v>2425</v>
      </c>
      <c r="O543" s="16" t="s">
        <v>2478</v>
      </c>
      <c r="P543" s="7" t="s">
        <v>2479</v>
      </c>
      <c r="Q543" s="7" t="s">
        <v>2339</v>
      </c>
      <c r="R543" s="6" t="s">
        <v>1526</v>
      </c>
    </row>
    <row r="544" spans="1:18" ht="63" x14ac:dyDescent="0.25">
      <c r="A544" s="11">
        <v>541</v>
      </c>
      <c r="B544" s="6" t="s">
        <v>663</v>
      </c>
      <c r="C544" s="6" t="s">
        <v>14</v>
      </c>
      <c r="D544" s="6" t="s">
        <v>34</v>
      </c>
      <c r="E544" s="6">
        <v>10290648</v>
      </c>
      <c r="F544" s="6">
        <v>10290648016</v>
      </c>
      <c r="G544" s="6" t="s">
        <v>663</v>
      </c>
      <c r="H544" s="15">
        <v>39448</v>
      </c>
      <c r="I544" s="16">
        <v>15</v>
      </c>
      <c r="J544" s="11" t="s">
        <v>1355</v>
      </c>
      <c r="K544" s="11">
        <v>9490112770</v>
      </c>
      <c r="L544" s="6" t="s">
        <v>2466</v>
      </c>
      <c r="M544" s="11">
        <v>9492994150</v>
      </c>
      <c r="N544" s="11" t="s">
        <v>2425</v>
      </c>
      <c r="O544" s="16" t="s">
        <v>2480</v>
      </c>
      <c r="P544" s="7" t="s">
        <v>2481</v>
      </c>
      <c r="Q544" s="7" t="s">
        <v>1773</v>
      </c>
      <c r="R544" s="6" t="s">
        <v>1411</v>
      </c>
    </row>
    <row r="545" spans="1:18" ht="63" x14ac:dyDescent="0.25">
      <c r="A545" s="11">
        <v>542</v>
      </c>
      <c r="B545" s="6" t="s">
        <v>1126</v>
      </c>
      <c r="C545" s="6" t="s">
        <v>14</v>
      </c>
      <c r="D545" s="6" t="s">
        <v>34</v>
      </c>
      <c r="E545" s="6">
        <v>10290648</v>
      </c>
      <c r="F545" s="6">
        <v>10290648019</v>
      </c>
      <c r="G545" s="6" t="s">
        <v>1126</v>
      </c>
      <c r="H545" s="15">
        <v>39818</v>
      </c>
      <c r="I545" s="16">
        <v>14</v>
      </c>
      <c r="J545" s="11" t="s">
        <v>1355</v>
      </c>
      <c r="K545" s="11">
        <v>9493867726</v>
      </c>
      <c r="L545" s="6" t="s">
        <v>2482</v>
      </c>
      <c r="M545" s="11">
        <v>8985864153</v>
      </c>
      <c r="N545" s="11" t="s">
        <v>2425</v>
      </c>
      <c r="O545" s="16" t="s">
        <v>2483</v>
      </c>
      <c r="P545" s="7" t="s">
        <v>2484</v>
      </c>
      <c r="Q545" s="7" t="s">
        <v>2448</v>
      </c>
      <c r="R545" s="6" t="s">
        <v>1526</v>
      </c>
    </row>
    <row r="546" spans="1:18" ht="63" x14ac:dyDescent="0.25">
      <c r="A546" s="11">
        <v>543</v>
      </c>
      <c r="B546" s="6" t="s">
        <v>426</v>
      </c>
      <c r="C546" s="6" t="s">
        <v>14</v>
      </c>
      <c r="D546" s="6" t="s">
        <v>34</v>
      </c>
      <c r="E546" s="6">
        <v>10290648</v>
      </c>
      <c r="F546" s="6">
        <v>10290648019</v>
      </c>
      <c r="G546" s="6" t="s">
        <v>426</v>
      </c>
      <c r="H546" s="15">
        <v>40179</v>
      </c>
      <c r="I546" s="16">
        <v>13</v>
      </c>
      <c r="J546" s="11" t="s">
        <v>1366</v>
      </c>
      <c r="K546" s="11"/>
      <c r="L546" s="6" t="s">
        <v>2482</v>
      </c>
      <c r="M546" s="11">
        <v>8985864153</v>
      </c>
      <c r="N546" s="11" t="s">
        <v>2425</v>
      </c>
      <c r="O546" s="16" t="s">
        <v>2485</v>
      </c>
      <c r="P546" s="7" t="s">
        <v>2486</v>
      </c>
      <c r="Q546" s="7" t="s">
        <v>2476</v>
      </c>
      <c r="R546" s="6" t="s">
        <v>1526</v>
      </c>
    </row>
    <row r="547" spans="1:18" ht="63" x14ac:dyDescent="0.25">
      <c r="A547" s="11">
        <v>544</v>
      </c>
      <c r="B547" s="6" t="s">
        <v>207</v>
      </c>
      <c r="C547" s="6" t="s">
        <v>14</v>
      </c>
      <c r="D547" s="6" t="s">
        <v>34</v>
      </c>
      <c r="E547" s="6">
        <v>10290648</v>
      </c>
      <c r="F547" s="6">
        <v>10290648019</v>
      </c>
      <c r="G547" s="6" t="s">
        <v>207</v>
      </c>
      <c r="H547" s="15">
        <v>40179</v>
      </c>
      <c r="I547" s="16">
        <v>13</v>
      </c>
      <c r="J547" s="11" t="s">
        <v>1355</v>
      </c>
      <c r="K547" s="11">
        <v>9490178303</v>
      </c>
      <c r="L547" s="6" t="s">
        <v>2482</v>
      </c>
      <c r="M547" s="11">
        <v>8985864153</v>
      </c>
      <c r="N547" s="11" t="s">
        <v>2416</v>
      </c>
      <c r="O547" s="16" t="s">
        <v>2487</v>
      </c>
      <c r="P547" s="7" t="s">
        <v>2488</v>
      </c>
      <c r="Q547" s="7" t="s">
        <v>2448</v>
      </c>
      <c r="R547" s="6" t="s">
        <v>1526</v>
      </c>
    </row>
    <row r="548" spans="1:18" ht="63" x14ac:dyDescent="0.25">
      <c r="A548" s="11">
        <v>545</v>
      </c>
      <c r="B548" s="6" t="s">
        <v>2489</v>
      </c>
      <c r="C548" s="6" t="s">
        <v>14</v>
      </c>
      <c r="D548" s="6" t="s">
        <v>34</v>
      </c>
      <c r="E548" s="6">
        <v>10290648</v>
      </c>
      <c r="F548" s="6">
        <v>10290648019</v>
      </c>
      <c r="G548" s="6" t="s">
        <v>2489</v>
      </c>
      <c r="H548" s="15">
        <v>40179</v>
      </c>
      <c r="I548" s="16">
        <v>13</v>
      </c>
      <c r="J548" s="11" t="s">
        <v>1355</v>
      </c>
      <c r="K548" s="11"/>
      <c r="L548" s="6" t="s">
        <v>2482</v>
      </c>
      <c r="M548" s="11">
        <v>8985864153</v>
      </c>
      <c r="N548" s="11" t="s">
        <v>2425</v>
      </c>
      <c r="O548" s="16" t="s">
        <v>2490</v>
      </c>
      <c r="P548" s="7" t="s">
        <v>2491</v>
      </c>
      <c r="Q548" s="7" t="s">
        <v>2476</v>
      </c>
      <c r="R548" s="6" t="s">
        <v>1526</v>
      </c>
    </row>
    <row r="549" spans="1:18" ht="47.25" x14ac:dyDescent="0.25">
      <c r="A549" s="11">
        <v>546</v>
      </c>
      <c r="B549" s="6" t="s">
        <v>1223</v>
      </c>
      <c r="C549" s="6" t="s">
        <v>14</v>
      </c>
      <c r="D549" s="6" t="s">
        <v>34</v>
      </c>
      <c r="E549" s="6">
        <v>10290648</v>
      </c>
      <c r="F549" s="6">
        <v>10290648019</v>
      </c>
      <c r="G549" s="6" t="s">
        <v>1223</v>
      </c>
      <c r="H549" s="15">
        <v>40544</v>
      </c>
      <c r="I549" s="16">
        <v>12</v>
      </c>
      <c r="J549" s="11" t="s">
        <v>1355</v>
      </c>
      <c r="K549" s="11">
        <v>9490178303</v>
      </c>
      <c r="L549" s="6" t="s">
        <v>2482</v>
      </c>
      <c r="M549" s="11">
        <v>8985864153</v>
      </c>
      <c r="N549" s="11" t="s">
        <v>2425</v>
      </c>
      <c r="O549" s="16" t="s">
        <v>2492</v>
      </c>
      <c r="P549" s="7" t="s">
        <v>2488</v>
      </c>
      <c r="Q549" s="7" t="s">
        <v>2493</v>
      </c>
      <c r="R549" s="6" t="s">
        <v>1506</v>
      </c>
    </row>
    <row r="550" spans="1:18" ht="78.75" x14ac:dyDescent="0.25">
      <c r="A550" s="11">
        <v>547</v>
      </c>
      <c r="B550" s="6" t="s">
        <v>1116</v>
      </c>
      <c r="C550" s="6" t="s">
        <v>14</v>
      </c>
      <c r="D550" s="6" t="s">
        <v>34</v>
      </c>
      <c r="E550" s="6">
        <v>10290648</v>
      </c>
      <c r="F550" s="6">
        <v>10290648019</v>
      </c>
      <c r="G550" s="6" t="s">
        <v>1116</v>
      </c>
      <c r="H550" s="15">
        <v>38719</v>
      </c>
      <c r="I550" s="16">
        <v>17</v>
      </c>
      <c r="J550" s="11" t="s">
        <v>1355</v>
      </c>
      <c r="K550" s="11"/>
      <c r="L550" s="6" t="s">
        <v>2482</v>
      </c>
      <c r="M550" s="11">
        <v>8985864153</v>
      </c>
      <c r="N550" s="11" t="s">
        <v>2425</v>
      </c>
      <c r="O550" s="16" t="s">
        <v>2494</v>
      </c>
      <c r="P550" s="7" t="s">
        <v>2491</v>
      </c>
      <c r="Q550" s="7" t="s">
        <v>2495</v>
      </c>
      <c r="R550" s="6" t="s">
        <v>1361</v>
      </c>
    </row>
    <row r="551" spans="1:18" ht="110.25" x14ac:dyDescent="0.25">
      <c r="A551" s="11">
        <v>548</v>
      </c>
      <c r="B551" s="6" t="s">
        <v>720</v>
      </c>
      <c r="C551" s="6" t="s">
        <v>14</v>
      </c>
      <c r="D551" s="6" t="s">
        <v>34</v>
      </c>
      <c r="E551" s="6">
        <v>10290648</v>
      </c>
      <c r="F551" s="6">
        <v>10290648020</v>
      </c>
      <c r="G551" s="6" t="s">
        <v>720</v>
      </c>
      <c r="H551" s="15">
        <v>40938</v>
      </c>
      <c r="I551" s="16">
        <v>11</v>
      </c>
      <c r="J551" s="11" t="s">
        <v>1366</v>
      </c>
      <c r="K551" s="11">
        <v>9491570597</v>
      </c>
      <c r="L551" s="6" t="s">
        <v>2496</v>
      </c>
      <c r="M551" s="11">
        <v>7382687517</v>
      </c>
      <c r="N551" s="11" t="s">
        <v>2497</v>
      </c>
      <c r="O551" s="16" t="s">
        <v>2498</v>
      </c>
      <c r="P551" s="7" t="s">
        <v>2499</v>
      </c>
      <c r="Q551" s="7" t="s">
        <v>2500</v>
      </c>
      <c r="R551" s="6" t="s">
        <v>1372</v>
      </c>
    </row>
    <row r="552" spans="1:18" ht="126" x14ac:dyDescent="0.25">
      <c r="A552" s="11">
        <v>549</v>
      </c>
      <c r="B552" s="6" t="s">
        <v>347</v>
      </c>
      <c r="C552" s="6" t="s">
        <v>14</v>
      </c>
      <c r="D552" s="6" t="s">
        <v>34</v>
      </c>
      <c r="E552" s="6">
        <v>10290648</v>
      </c>
      <c r="F552" s="6">
        <v>10290648021</v>
      </c>
      <c r="G552" s="6" t="s">
        <v>347</v>
      </c>
      <c r="H552" s="15">
        <v>40748</v>
      </c>
      <c r="I552" s="16">
        <v>12</v>
      </c>
      <c r="J552" s="11" t="s">
        <v>1366</v>
      </c>
      <c r="K552" s="11">
        <v>9491769750</v>
      </c>
      <c r="L552" s="6" t="s">
        <v>2501</v>
      </c>
      <c r="M552" s="11">
        <v>8500629131</v>
      </c>
      <c r="N552" s="11" t="s">
        <v>1982</v>
      </c>
      <c r="O552" s="16" t="s">
        <v>2502</v>
      </c>
      <c r="P552" s="7" t="s">
        <v>2123</v>
      </c>
      <c r="Q552" s="7" t="s">
        <v>2503</v>
      </c>
      <c r="R552" s="6" t="s">
        <v>1506</v>
      </c>
    </row>
    <row r="553" spans="1:18" ht="141.75" x14ac:dyDescent="0.25">
      <c r="A553" s="11">
        <v>550</v>
      </c>
      <c r="B553" s="6" t="s">
        <v>33</v>
      </c>
      <c r="C553" s="6" t="s">
        <v>14</v>
      </c>
      <c r="D553" s="6" t="s">
        <v>34</v>
      </c>
      <c r="E553" s="6">
        <v>10290648</v>
      </c>
      <c r="F553" s="6">
        <v>10290648021</v>
      </c>
      <c r="G553" s="6" t="s">
        <v>33</v>
      </c>
      <c r="H553" s="15">
        <v>41114</v>
      </c>
      <c r="I553" s="16">
        <v>11</v>
      </c>
      <c r="J553" s="11" t="s">
        <v>1366</v>
      </c>
      <c r="K553" s="11">
        <v>6281231766</v>
      </c>
      <c r="L553" s="6" t="s">
        <v>2501</v>
      </c>
      <c r="M553" s="11">
        <v>8500629131</v>
      </c>
      <c r="N553" s="11" t="s">
        <v>2504</v>
      </c>
      <c r="O553" s="16" t="s">
        <v>2505</v>
      </c>
      <c r="P553" s="7" t="s">
        <v>2123</v>
      </c>
      <c r="Q553" s="7" t="s">
        <v>2506</v>
      </c>
      <c r="R553" s="6" t="s">
        <v>1506</v>
      </c>
    </row>
    <row r="554" spans="1:18" ht="110.25" x14ac:dyDescent="0.25">
      <c r="A554" s="11">
        <v>551</v>
      </c>
      <c r="B554" s="6" t="s">
        <v>921</v>
      </c>
      <c r="C554" s="6" t="s">
        <v>14</v>
      </c>
      <c r="D554" s="6" t="s">
        <v>34</v>
      </c>
      <c r="E554" s="6">
        <v>10290648</v>
      </c>
      <c r="F554" s="6">
        <v>10290648021</v>
      </c>
      <c r="G554" s="6" t="s">
        <v>921</v>
      </c>
      <c r="H554" s="15">
        <v>39524</v>
      </c>
      <c r="I554" s="16">
        <v>15</v>
      </c>
      <c r="J554" s="11" t="s">
        <v>1355</v>
      </c>
      <c r="K554" s="11">
        <v>8331922801</v>
      </c>
      <c r="L554" s="6" t="s">
        <v>2501</v>
      </c>
      <c r="M554" s="11">
        <v>8500629131</v>
      </c>
      <c r="N554" s="11" t="s">
        <v>2504</v>
      </c>
      <c r="O554" s="16" t="s">
        <v>2507</v>
      </c>
      <c r="P554" s="7" t="s">
        <v>2247</v>
      </c>
      <c r="Q554" s="7" t="s">
        <v>2508</v>
      </c>
      <c r="R554" s="6" t="s">
        <v>1400</v>
      </c>
    </row>
    <row r="555" spans="1:18" ht="63" x14ac:dyDescent="0.25">
      <c r="A555" s="11">
        <v>552</v>
      </c>
      <c r="B555" s="6" t="s">
        <v>537</v>
      </c>
      <c r="C555" s="6" t="s">
        <v>14</v>
      </c>
      <c r="D555" s="6" t="s">
        <v>34</v>
      </c>
      <c r="E555" s="6">
        <v>10290648</v>
      </c>
      <c r="F555" s="6">
        <v>10290648023</v>
      </c>
      <c r="G555" s="6" t="s">
        <v>537</v>
      </c>
      <c r="H555" s="15">
        <v>40179</v>
      </c>
      <c r="I555" s="16">
        <v>13</v>
      </c>
      <c r="J555" s="11" t="s">
        <v>1366</v>
      </c>
      <c r="K555" s="11">
        <v>8985607343</v>
      </c>
      <c r="L555" s="6" t="s">
        <v>2509</v>
      </c>
      <c r="M555" s="11">
        <v>9492353286</v>
      </c>
      <c r="N555" s="11" t="s">
        <v>2425</v>
      </c>
      <c r="O555" s="16" t="s">
        <v>1552</v>
      </c>
      <c r="P555" s="7" t="s">
        <v>2510</v>
      </c>
      <c r="Q555" s="7" t="s">
        <v>2511</v>
      </c>
      <c r="R555" s="6" t="s">
        <v>1372</v>
      </c>
    </row>
    <row r="556" spans="1:18" ht="63" x14ac:dyDescent="0.25">
      <c r="A556" s="11">
        <v>553</v>
      </c>
      <c r="B556" s="6" t="s">
        <v>331</v>
      </c>
      <c r="C556" s="6" t="s">
        <v>14</v>
      </c>
      <c r="D556" s="6" t="s">
        <v>34</v>
      </c>
      <c r="E556" s="6">
        <v>10290648</v>
      </c>
      <c r="F556" s="6">
        <v>10290648023</v>
      </c>
      <c r="G556" s="6" t="s">
        <v>331</v>
      </c>
      <c r="H556" s="15">
        <v>39448</v>
      </c>
      <c r="I556" s="16">
        <v>15</v>
      </c>
      <c r="J556" s="11" t="s">
        <v>1366</v>
      </c>
      <c r="K556" s="11">
        <v>9494479261</v>
      </c>
      <c r="L556" s="6" t="s">
        <v>2509</v>
      </c>
      <c r="M556" s="11">
        <v>9492353286</v>
      </c>
      <c r="N556" s="11" t="s">
        <v>2425</v>
      </c>
      <c r="O556" s="16" t="s">
        <v>2512</v>
      </c>
      <c r="P556" s="7" t="s">
        <v>2510</v>
      </c>
      <c r="Q556" s="7" t="s">
        <v>2513</v>
      </c>
      <c r="R556" s="6" t="s">
        <v>1372</v>
      </c>
    </row>
    <row r="557" spans="1:18" ht="63" x14ac:dyDescent="0.25">
      <c r="A557" s="11">
        <v>554</v>
      </c>
      <c r="B557" s="6" t="s">
        <v>129</v>
      </c>
      <c r="C557" s="6" t="s">
        <v>14</v>
      </c>
      <c r="D557" s="6" t="s">
        <v>34</v>
      </c>
      <c r="E557" s="6">
        <v>10290648</v>
      </c>
      <c r="F557" s="6">
        <v>10290648023</v>
      </c>
      <c r="G557" s="6" t="s">
        <v>129</v>
      </c>
      <c r="H557" s="15">
        <v>40909</v>
      </c>
      <c r="I557" s="16">
        <v>11</v>
      </c>
      <c r="J557" s="11" t="s">
        <v>1355</v>
      </c>
      <c r="K557" s="11"/>
      <c r="L557" s="6" t="s">
        <v>2509</v>
      </c>
      <c r="M557" s="11">
        <v>9492353286</v>
      </c>
      <c r="N557" s="11" t="s">
        <v>2425</v>
      </c>
      <c r="O557" s="16" t="s">
        <v>2514</v>
      </c>
      <c r="P557" s="7" t="s">
        <v>2515</v>
      </c>
      <c r="Q557" s="7" t="s">
        <v>2305</v>
      </c>
      <c r="R557" s="6" t="s">
        <v>1372</v>
      </c>
    </row>
    <row r="558" spans="1:18" ht="63" x14ac:dyDescent="0.25">
      <c r="A558" s="11">
        <v>555</v>
      </c>
      <c r="B558" s="6" t="s">
        <v>781</v>
      </c>
      <c r="C558" s="6" t="s">
        <v>14</v>
      </c>
      <c r="D558" s="6" t="s">
        <v>34</v>
      </c>
      <c r="E558" s="6">
        <v>10290648</v>
      </c>
      <c r="F558" s="6">
        <v>10290648023</v>
      </c>
      <c r="G558" s="6" t="s">
        <v>781</v>
      </c>
      <c r="H558" s="15">
        <v>39448</v>
      </c>
      <c r="I558" s="16">
        <v>15</v>
      </c>
      <c r="J558" s="11" t="s">
        <v>1366</v>
      </c>
      <c r="K558" s="11">
        <v>8500352356</v>
      </c>
      <c r="L558" s="6" t="s">
        <v>2509</v>
      </c>
      <c r="M558" s="11">
        <v>9492353286</v>
      </c>
      <c r="N558" s="11" t="s">
        <v>2416</v>
      </c>
      <c r="O558" s="16" t="s">
        <v>2516</v>
      </c>
      <c r="P558" s="7" t="s">
        <v>2517</v>
      </c>
      <c r="Q558" s="7" t="s">
        <v>2308</v>
      </c>
      <c r="R558" s="6" t="s">
        <v>1372</v>
      </c>
    </row>
    <row r="559" spans="1:18" ht="63" x14ac:dyDescent="0.25">
      <c r="A559" s="11">
        <v>556</v>
      </c>
      <c r="B559" s="6" t="s">
        <v>821</v>
      </c>
      <c r="C559" s="6" t="s">
        <v>14</v>
      </c>
      <c r="D559" s="6" t="s">
        <v>34</v>
      </c>
      <c r="E559" s="6">
        <v>10290648</v>
      </c>
      <c r="F559" s="6">
        <v>10290648023</v>
      </c>
      <c r="G559" s="6" t="s">
        <v>821</v>
      </c>
      <c r="H559" s="15">
        <v>40179</v>
      </c>
      <c r="I559" s="16">
        <v>13</v>
      </c>
      <c r="J559" s="11" t="s">
        <v>1355</v>
      </c>
      <c r="K559" s="11">
        <v>8500352360</v>
      </c>
      <c r="L559" s="6" t="s">
        <v>2509</v>
      </c>
      <c r="M559" s="11">
        <v>9492353286</v>
      </c>
      <c r="N559" s="11" t="s">
        <v>2416</v>
      </c>
      <c r="O559" s="16" t="s">
        <v>1552</v>
      </c>
      <c r="P559" s="7" t="s">
        <v>1552</v>
      </c>
      <c r="Q559" s="7" t="s">
        <v>2518</v>
      </c>
      <c r="R559" s="6" t="s">
        <v>1526</v>
      </c>
    </row>
    <row r="560" spans="1:18" ht="78.75" x14ac:dyDescent="0.25">
      <c r="A560" s="11">
        <v>557</v>
      </c>
      <c r="B560" s="6" t="s">
        <v>219</v>
      </c>
      <c r="C560" s="6" t="s">
        <v>14</v>
      </c>
      <c r="D560" s="6" t="s">
        <v>34</v>
      </c>
      <c r="E560" s="6">
        <v>10290648</v>
      </c>
      <c r="F560" s="6">
        <v>10290648023</v>
      </c>
      <c r="G560" s="6" t="s">
        <v>219</v>
      </c>
      <c r="H560" s="15">
        <v>39448</v>
      </c>
      <c r="I560" s="16">
        <v>15</v>
      </c>
      <c r="J560" s="11" t="s">
        <v>1366</v>
      </c>
      <c r="K560" s="11">
        <v>9490685258</v>
      </c>
      <c r="L560" s="6" t="s">
        <v>2509</v>
      </c>
      <c r="M560" s="11">
        <v>9492353286</v>
      </c>
      <c r="N560" s="11" t="s">
        <v>2416</v>
      </c>
      <c r="O560" s="16" t="s">
        <v>2519</v>
      </c>
      <c r="P560" s="7" t="s">
        <v>2520</v>
      </c>
      <c r="Q560" s="7" t="s">
        <v>2521</v>
      </c>
      <c r="R560" s="6" t="s">
        <v>1361</v>
      </c>
    </row>
    <row r="561" spans="1:18" ht="78.75" x14ac:dyDescent="0.25">
      <c r="A561" s="11">
        <v>558</v>
      </c>
      <c r="B561" s="6" t="s">
        <v>972</v>
      </c>
      <c r="C561" s="6" t="s">
        <v>14</v>
      </c>
      <c r="D561" s="6" t="s">
        <v>34</v>
      </c>
      <c r="E561" s="6">
        <v>10290648</v>
      </c>
      <c r="F561" s="6">
        <v>10290648025</v>
      </c>
      <c r="G561" s="6" t="s">
        <v>972</v>
      </c>
      <c r="H561" s="15">
        <v>41462</v>
      </c>
      <c r="I561" s="16">
        <v>10</v>
      </c>
      <c r="J561" s="11" t="s">
        <v>1366</v>
      </c>
      <c r="K561" s="11"/>
      <c r="L561" s="6" t="s">
        <v>2522</v>
      </c>
      <c r="M561" s="11">
        <v>7382207854</v>
      </c>
      <c r="N561" s="11" t="s">
        <v>2399</v>
      </c>
      <c r="O561" s="16" t="s">
        <v>19</v>
      </c>
      <c r="P561" s="7" t="s">
        <v>1552</v>
      </c>
      <c r="Q561" s="7" t="s">
        <v>2523</v>
      </c>
      <c r="R561" s="6" t="s">
        <v>1506</v>
      </c>
    </row>
    <row r="562" spans="1:18" ht="63" x14ac:dyDescent="0.25">
      <c r="A562" s="11">
        <v>559</v>
      </c>
      <c r="B562" s="6" t="s">
        <v>1259</v>
      </c>
      <c r="C562" s="6" t="s">
        <v>14</v>
      </c>
      <c r="D562" s="6" t="s">
        <v>34</v>
      </c>
      <c r="E562" s="6">
        <v>10290648</v>
      </c>
      <c r="F562" s="6">
        <v>10290648025</v>
      </c>
      <c r="G562" s="6" t="s">
        <v>1259</v>
      </c>
      <c r="H562" s="15">
        <v>39902</v>
      </c>
      <c r="I562" s="16">
        <v>14</v>
      </c>
      <c r="J562" s="11" t="s">
        <v>1366</v>
      </c>
      <c r="K562" s="11">
        <v>8500967760</v>
      </c>
      <c r="L562" s="6" t="s">
        <v>2522</v>
      </c>
      <c r="M562" s="11">
        <v>7382207854</v>
      </c>
      <c r="N562" s="11" t="s">
        <v>2399</v>
      </c>
      <c r="O562" s="16" t="s">
        <v>2524</v>
      </c>
      <c r="P562" s="7" t="s">
        <v>2525</v>
      </c>
      <c r="Q562" s="7" t="s">
        <v>2308</v>
      </c>
      <c r="R562" s="6" t="s">
        <v>1372</v>
      </c>
    </row>
    <row r="563" spans="1:18" ht="63" x14ac:dyDescent="0.25">
      <c r="A563" s="11">
        <v>560</v>
      </c>
      <c r="B563" s="6" t="s">
        <v>213</v>
      </c>
      <c r="C563" s="6" t="s">
        <v>14</v>
      </c>
      <c r="D563" s="6" t="s">
        <v>34</v>
      </c>
      <c r="E563" s="6">
        <v>10290648</v>
      </c>
      <c r="F563" s="6">
        <v>10290648026</v>
      </c>
      <c r="G563" s="6" t="s">
        <v>213</v>
      </c>
      <c r="H563" s="15">
        <v>39692</v>
      </c>
      <c r="I563" s="16">
        <v>15</v>
      </c>
      <c r="J563" s="11" t="s">
        <v>1366</v>
      </c>
      <c r="K563" s="11">
        <v>9490223498</v>
      </c>
      <c r="L563" s="6" t="s">
        <v>2526</v>
      </c>
      <c r="M563" s="11">
        <v>9491244685</v>
      </c>
      <c r="N563" s="11" t="s">
        <v>2497</v>
      </c>
      <c r="O563" s="16" t="s">
        <v>2527</v>
      </c>
      <c r="P563" s="7" t="s">
        <v>2528</v>
      </c>
      <c r="Q563" s="7" t="s">
        <v>2529</v>
      </c>
      <c r="R563" s="6" t="s">
        <v>1400</v>
      </c>
    </row>
    <row r="564" spans="1:18" ht="63" x14ac:dyDescent="0.25">
      <c r="A564" s="11">
        <v>561</v>
      </c>
      <c r="B564" s="6" t="s">
        <v>1172</v>
      </c>
      <c r="C564" s="6" t="s">
        <v>14</v>
      </c>
      <c r="D564" s="6" t="s">
        <v>34</v>
      </c>
      <c r="E564" s="6">
        <v>10290648</v>
      </c>
      <c r="F564" s="6">
        <v>10290648026</v>
      </c>
      <c r="G564" s="6" t="s">
        <v>1172</v>
      </c>
      <c r="H564" s="15">
        <v>40237</v>
      </c>
      <c r="I564" s="16">
        <v>13</v>
      </c>
      <c r="J564" s="11" t="s">
        <v>1366</v>
      </c>
      <c r="K564" s="11">
        <v>9490135193</v>
      </c>
      <c r="L564" s="6" t="s">
        <v>2526</v>
      </c>
      <c r="M564" s="11">
        <v>9491244685</v>
      </c>
      <c r="N564" s="11" t="s">
        <v>2497</v>
      </c>
      <c r="O564" s="16" t="s">
        <v>2530</v>
      </c>
      <c r="P564" s="7" t="s">
        <v>2531</v>
      </c>
      <c r="Q564" s="7" t="s">
        <v>2532</v>
      </c>
      <c r="R564" s="6" t="s">
        <v>1372</v>
      </c>
    </row>
    <row r="565" spans="1:18" ht="78.75" x14ac:dyDescent="0.25">
      <c r="A565" s="11">
        <v>562</v>
      </c>
      <c r="B565" s="6" t="s">
        <v>631</v>
      </c>
      <c r="C565" s="6" t="s">
        <v>14</v>
      </c>
      <c r="D565" s="6" t="s">
        <v>44</v>
      </c>
      <c r="E565" s="6">
        <v>10290636</v>
      </c>
      <c r="F565" s="6">
        <v>10290636013</v>
      </c>
      <c r="G565" s="6" t="s">
        <v>631</v>
      </c>
      <c r="H565" s="15">
        <v>42078</v>
      </c>
      <c r="I565" s="16">
        <v>8</v>
      </c>
      <c r="J565" s="11" t="s">
        <v>1355</v>
      </c>
      <c r="K565" s="11">
        <v>7569814691</v>
      </c>
      <c r="L565" s="6" t="s">
        <v>2533</v>
      </c>
      <c r="M565" s="11">
        <v>7569814691</v>
      </c>
      <c r="N565" s="17" t="s">
        <v>2534</v>
      </c>
      <c r="O565" s="18" t="s">
        <v>2535</v>
      </c>
      <c r="P565" s="19" t="s">
        <v>2536</v>
      </c>
      <c r="Q565" s="19" t="s">
        <v>1648</v>
      </c>
      <c r="R565" s="6" t="s">
        <v>1372</v>
      </c>
    </row>
    <row r="566" spans="1:18" ht="78.75" x14ac:dyDescent="0.25">
      <c r="A566" s="11">
        <v>563</v>
      </c>
      <c r="B566" s="6" t="s">
        <v>234</v>
      </c>
      <c r="C566" s="6" t="s">
        <v>14</v>
      </c>
      <c r="D566" s="6" t="s">
        <v>44</v>
      </c>
      <c r="E566" s="6">
        <v>10290636</v>
      </c>
      <c r="F566" s="6">
        <v>10290636013</v>
      </c>
      <c r="G566" s="6" t="s">
        <v>234</v>
      </c>
      <c r="H566" s="15">
        <v>43144</v>
      </c>
      <c r="I566" s="16">
        <v>5</v>
      </c>
      <c r="J566" s="11" t="s">
        <v>1366</v>
      </c>
      <c r="K566" s="11">
        <v>7569814691</v>
      </c>
      <c r="L566" s="6" t="s">
        <v>2533</v>
      </c>
      <c r="M566" s="11">
        <v>7569814691</v>
      </c>
      <c r="N566" s="17" t="s">
        <v>2534</v>
      </c>
      <c r="O566" s="20" t="s">
        <v>2537</v>
      </c>
      <c r="P566" s="19" t="s">
        <v>2538</v>
      </c>
      <c r="Q566" s="19" t="s">
        <v>1648</v>
      </c>
      <c r="R566" s="6" t="s">
        <v>1372</v>
      </c>
    </row>
    <row r="567" spans="1:18" ht="78.75" x14ac:dyDescent="0.25">
      <c r="A567" s="11">
        <v>564</v>
      </c>
      <c r="B567" s="6" t="s">
        <v>951</v>
      </c>
      <c r="C567" s="6" t="s">
        <v>14</v>
      </c>
      <c r="D567" s="6" t="s">
        <v>44</v>
      </c>
      <c r="E567" s="6">
        <v>10290636</v>
      </c>
      <c r="F567" s="6">
        <v>10290636013</v>
      </c>
      <c r="G567" s="6" t="s">
        <v>951</v>
      </c>
      <c r="H567" s="15">
        <v>40179</v>
      </c>
      <c r="I567" s="16">
        <v>13</v>
      </c>
      <c r="J567" s="11" t="s">
        <v>1355</v>
      </c>
      <c r="K567" s="11">
        <v>9849512924</v>
      </c>
      <c r="L567" s="6" t="s">
        <v>2533</v>
      </c>
      <c r="M567" s="11">
        <v>7569814691</v>
      </c>
      <c r="N567" s="17" t="s">
        <v>1552</v>
      </c>
      <c r="O567" s="17" t="s">
        <v>1552</v>
      </c>
      <c r="P567" s="19" t="s">
        <v>1552</v>
      </c>
      <c r="Q567" s="19" t="s">
        <v>1552</v>
      </c>
      <c r="R567" s="6" t="s">
        <v>1526</v>
      </c>
    </row>
    <row r="568" spans="1:18" ht="78.75" x14ac:dyDescent="0.25">
      <c r="A568" s="11">
        <v>565</v>
      </c>
      <c r="B568" s="6" t="s">
        <v>1034</v>
      </c>
      <c r="C568" s="6" t="s">
        <v>14</v>
      </c>
      <c r="D568" s="6" t="s">
        <v>44</v>
      </c>
      <c r="E568" s="6">
        <v>10290636</v>
      </c>
      <c r="F568" s="6">
        <v>10290636014</v>
      </c>
      <c r="G568" s="6" t="s">
        <v>1034</v>
      </c>
      <c r="H568" s="15">
        <v>38862</v>
      </c>
      <c r="I568" s="16">
        <v>17</v>
      </c>
      <c r="J568" s="11" t="s">
        <v>1355</v>
      </c>
      <c r="K568" s="11">
        <v>9515503820</v>
      </c>
      <c r="L568" s="6" t="s">
        <v>2539</v>
      </c>
      <c r="M568" s="11">
        <v>9493235117</v>
      </c>
      <c r="N568" s="17" t="s">
        <v>2540</v>
      </c>
      <c r="O568" s="20" t="s">
        <v>2541</v>
      </c>
      <c r="P568" s="19" t="s">
        <v>2542</v>
      </c>
      <c r="Q568" s="19" t="s">
        <v>2543</v>
      </c>
      <c r="R568" s="6" t="s">
        <v>1361</v>
      </c>
    </row>
    <row r="569" spans="1:18" ht="94.5" x14ac:dyDescent="0.25">
      <c r="A569" s="11">
        <v>566</v>
      </c>
      <c r="B569" s="6" t="s">
        <v>91</v>
      </c>
      <c r="C569" s="6" t="s">
        <v>14</v>
      </c>
      <c r="D569" s="6" t="s">
        <v>44</v>
      </c>
      <c r="E569" s="6">
        <v>10290636</v>
      </c>
      <c r="F569" s="6">
        <v>10290636014</v>
      </c>
      <c r="G569" s="6" t="s">
        <v>91</v>
      </c>
      <c r="H569" s="15">
        <v>39087</v>
      </c>
      <c r="I569" s="16">
        <v>16</v>
      </c>
      <c r="J569" s="11" t="s">
        <v>1366</v>
      </c>
      <c r="K569" s="11">
        <v>7382693296</v>
      </c>
      <c r="L569" s="6" t="s">
        <v>2539</v>
      </c>
      <c r="M569" s="11">
        <v>9493235117</v>
      </c>
      <c r="N569" s="17" t="s">
        <v>2540</v>
      </c>
      <c r="O569" s="20" t="s">
        <v>2544</v>
      </c>
      <c r="P569" s="19" t="s">
        <v>2545</v>
      </c>
      <c r="Q569" s="19" t="s">
        <v>1668</v>
      </c>
      <c r="R569" s="6" t="s">
        <v>1633</v>
      </c>
    </row>
    <row r="570" spans="1:18" ht="94.5" x14ac:dyDescent="0.25">
      <c r="A570" s="11">
        <v>567</v>
      </c>
      <c r="B570" s="6" t="s">
        <v>264</v>
      </c>
      <c r="C570" s="6" t="s">
        <v>14</v>
      </c>
      <c r="D570" s="6" t="s">
        <v>44</v>
      </c>
      <c r="E570" s="6">
        <v>10290636</v>
      </c>
      <c r="F570" s="6">
        <v>10290636014</v>
      </c>
      <c r="G570" s="6" t="s">
        <v>264</v>
      </c>
      <c r="H570" s="15">
        <v>40622</v>
      </c>
      <c r="I570" s="16">
        <v>12</v>
      </c>
      <c r="J570" s="11" t="s">
        <v>1355</v>
      </c>
      <c r="K570" s="11">
        <v>7993056344</v>
      </c>
      <c r="L570" s="6" t="s">
        <v>2539</v>
      </c>
      <c r="M570" s="11">
        <v>9493235117</v>
      </c>
      <c r="N570" s="17" t="s">
        <v>2540</v>
      </c>
      <c r="O570" s="20" t="s">
        <v>2546</v>
      </c>
      <c r="P570" s="19" t="s">
        <v>2547</v>
      </c>
      <c r="Q570" s="19" t="s">
        <v>2548</v>
      </c>
      <c r="R570" s="6" t="s">
        <v>1526</v>
      </c>
    </row>
    <row r="571" spans="1:18" ht="78.75" x14ac:dyDescent="0.25">
      <c r="A571" s="11">
        <v>568</v>
      </c>
      <c r="B571" s="6" t="s">
        <v>1311</v>
      </c>
      <c r="C571" s="6" t="s">
        <v>14</v>
      </c>
      <c r="D571" s="6" t="s">
        <v>44</v>
      </c>
      <c r="E571" s="6">
        <v>10290636</v>
      </c>
      <c r="F571" s="6">
        <v>10290636014</v>
      </c>
      <c r="G571" s="6" t="s">
        <v>1311</v>
      </c>
      <c r="H571" s="15">
        <v>39083</v>
      </c>
      <c r="I571" s="16">
        <v>16</v>
      </c>
      <c r="J571" s="11" t="s">
        <v>1355</v>
      </c>
      <c r="K571" s="11">
        <v>9493235117</v>
      </c>
      <c r="L571" s="6" t="s">
        <v>2539</v>
      </c>
      <c r="M571" s="11">
        <v>9493235117</v>
      </c>
      <c r="N571" s="17" t="s">
        <v>2540</v>
      </c>
      <c r="O571" s="20" t="s">
        <v>2549</v>
      </c>
      <c r="P571" s="19" t="s">
        <v>2550</v>
      </c>
      <c r="Q571" s="19" t="s">
        <v>2551</v>
      </c>
      <c r="R571" s="6" t="s">
        <v>1526</v>
      </c>
    </row>
    <row r="572" spans="1:18" ht="94.5" x14ac:dyDescent="0.25">
      <c r="A572" s="11">
        <v>569</v>
      </c>
      <c r="B572" s="6" t="s">
        <v>295</v>
      </c>
      <c r="C572" s="6" t="s">
        <v>14</v>
      </c>
      <c r="D572" s="6" t="s">
        <v>44</v>
      </c>
      <c r="E572" s="6">
        <v>10290636</v>
      </c>
      <c r="F572" s="6">
        <v>10290636014</v>
      </c>
      <c r="G572" s="6" t="s">
        <v>295</v>
      </c>
      <c r="H572" s="15">
        <v>40179</v>
      </c>
      <c r="I572" s="16">
        <v>13</v>
      </c>
      <c r="J572" s="11" t="s">
        <v>1366</v>
      </c>
      <c r="K572" s="11">
        <v>7893417343</v>
      </c>
      <c r="L572" s="6" t="s">
        <v>2539</v>
      </c>
      <c r="M572" s="11">
        <v>9493235117</v>
      </c>
      <c r="N572" s="17" t="s">
        <v>2540</v>
      </c>
      <c r="O572" s="20" t="s">
        <v>2552</v>
      </c>
      <c r="P572" s="19" t="s">
        <v>2553</v>
      </c>
      <c r="Q572" s="19" t="s">
        <v>2554</v>
      </c>
      <c r="R572" s="6" t="s">
        <v>1361</v>
      </c>
    </row>
    <row r="573" spans="1:18" ht="63" x14ac:dyDescent="0.25">
      <c r="A573" s="11">
        <v>570</v>
      </c>
      <c r="B573" s="6" t="s">
        <v>815</v>
      </c>
      <c r="C573" s="6" t="s">
        <v>14</v>
      </c>
      <c r="D573" s="6" t="s">
        <v>44</v>
      </c>
      <c r="E573" s="6">
        <v>10290636</v>
      </c>
      <c r="F573" s="6">
        <v>10290636015</v>
      </c>
      <c r="G573" s="6" t="s">
        <v>815</v>
      </c>
      <c r="H573" s="15">
        <v>39025</v>
      </c>
      <c r="I573" s="16">
        <v>17</v>
      </c>
      <c r="J573" s="11" t="s">
        <v>1355</v>
      </c>
      <c r="K573" s="11">
        <v>9573314435</v>
      </c>
      <c r="L573" s="6" t="s">
        <v>2555</v>
      </c>
      <c r="M573" s="11">
        <v>9502991311</v>
      </c>
      <c r="N573" s="17" t="s">
        <v>2534</v>
      </c>
      <c r="O573" s="20" t="s">
        <v>2556</v>
      </c>
      <c r="P573" s="19" t="s">
        <v>2557</v>
      </c>
      <c r="Q573" s="19" t="s">
        <v>2558</v>
      </c>
      <c r="R573" s="6" t="s">
        <v>1400</v>
      </c>
    </row>
    <row r="574" spans="1:18" ht="110.25" x14ac:dyDescent="0.25">
      <c r="A574" s="11">
        <v>571</v>
      </c>
      <c r="B574" s="6" t="s">
        <v>439</v>
      </c>
      <c r="C574" s="6" t="s">
        <v>14</v>
      </c>
      <c r="D574" s="6" t="s">
        <v>44</v>
      </c>
      <c r="E574" s="6">
        <v>10290636</v>
      </c>
      <c r="F574" s="6">
        <v>10290636015</v>
      </c>
      <c r="G574" s="6" t="s">
        <v>439</v>
      </c>
      <c r="H574" s="15">
        <v>40544</v>
      </c>
      <c r="I574" s="16">
        <v>12</v>
      </c>
      <c r="J574" s="11" t="s">
        <v>1355</v>
      </c>
      <c r="K574" s="11">
        <v>9849512924</v>
      </c>
      <c r="L574" s="6" t="s">
        <v>2555</v>
      </c>
      <c r="M574" s="11">
        <v>9502991311</v>
      </c>
      <c r="N574" s="17" t="s">
        <v>2534</v>
      </c>
      <c r="O574" s="20" t="s">
        <v>2559</v>
      </c>
      <c r="P574" s="19" t="s">
        <v>2560</v>
      </c>
      <c r="Q574" s="19" t="s">
        <v>2561</v>
      </c>
      <c r="R574" s="6" t="s">
        <v>1372</v>
      </c>
    </row>
    <row r="575" spans="1:18" ht="63" x14ac:dyDescent="0.25">
      <c r="A575" s="11">
        <v>572</v>
      </c>
      <c r="B575" s="6" t="s">
        <v>687</v>
      </c>
      <c r="C575" s="6" t="s">
        <v>14</v>
      </c>
      <c r="D575" s="6" t="s">
        <v>44</v>
      </c>
      <c r="E575" s="6">
        <v>10290636</v>
      </c>
      <c r="F575" s="6">
        <v>10290636015</v>
      </c>
      <c r="G575" s="6" t="s">
        <v>687</v>
      </c>
      <c r="H575" s="15">
        <v>38993</v>
      </c>
      <c r="I575" s="16">
        <v>17</v>
      </c>
      <c r="J575" s="11" t="s">
        <v>1366</v>
      </c>
      <c r="K575" s="11">
        <v>9573314435</v>
      </c>
      <c r="L575" s="6" t="s">
        <v>2555</v>
      </c>
      <c r="M575" s="11">
        <v>9502991311</v>
      </c>
      <c r="N575" s="17" t="s">
        <v>2534</v>
      </c>
      <c r="O575" s="20" t="s">
        <v>2562</v>
      </c>
      <c r="P575" s="19" t="s">
        <v>2563</v>
      </c>
      <c r="Q575" s="19" t="s">
        <v>2551</v>
      </c>
      <c r="R575" s="6" t="s">
        <v>1526</v>
      </c>
    </row>
    <row r="576" spans="1:18" ht="78.75" x14ac:dyDescent="0.25">
      <c r="A576" s="11">
        <v>573</v>
      </c>
      <c r="B576" s="6" t="s">
        <v>707</v>
      </c>
      <c r="C576" s="6" t="s">
        <v>14</v>
      </c>
      <c r="D576" s="6" t="s">
        <v>44</v>
      </c>
      <c r="E576" s="6">
        <v>10290636</v>
      </c>
      <c r="F576" s="6">
        <v>10290636015</v>
      </c>
      <c r="G576" s="6" t="s">
        <v>707</v>
      </c>
      <c r="H576" s="15">
        <v>38779</v>
      </c>
      <c r="I576" s="16">
        <v>17</v>
      </c>
      <c r="J576" s="11" t="s">
        <v>1366</v>
      </c>
      <c r="K576" s="11"/>
      <c r="L576" s="6" t="s">
        <v>2555</v>
      </c>
      <c r="M576" s="11">
        <v>9502991311</v>
      </c>
      <c r="N576" s="17" t="s">
        <v>2534</v>
      </c>
      <c r="O576" s="20" t="s">
        <v>2564</v>
      </c>
      <c r="P576" s="19" t="s">
        <v>2565</v>
      </c>
      <c r="Q576" s="19" t="s">
        <v>1722</v>
      </c>
      <c r="R576" s="6" t="s">
        <v>1361</v>
      </c>
    </row>
    <row r="577" spans="1:18" ht="78.75" x14ac:dyDescent="0.25">
      <c r="A577" s="11">
        <v>574</v>
      </c>
      <c r="B577" s="6" t="s">
        <v>524</v>
      </c>
      <c r="C577" s="6" t="s">
        <v>14</v>
      </c>
      <c r="D577" s="6" t="s">
        <v>44</v>
      </c>
      <c r="E577" s="6">
        <v>10290636</v>
      </c>
      <c r="F577" s="6">
        <v>10290636016</v>
      </c>
      <c r="G577" s="6" t="s">
        <v>524</v>
      </c>
      <c r="H577" s="15">
        <v>38718</v>
      </c>
      <c r="I577" s="16">
        <v>17</v>
      </c>
      <c r="J577" s="11" t="s">
        <v>1355</v>
      </c>
      <c r="K577" s="11">
        <v>7981722414</v>
      </c>
      <c r="L577" s="6" t="s">
        <v>2566</v>
      </c>
      <c r="M577" s="11">
        <v>9347911038</v>
      </c>
      <c r="N577" s="17" t="s">
        <v>1552</v>
      </c>
      <c r="O577" s="17" t="s">
        <v>1552</v>
      </c>
      <c r="P577" s="19" t="s">
        <v>1552</v>
      </c>
      <c r="Q577" s="19" t="s">
        <v>1552</v>
      </c>
      <c r="R577" s="6" t="s">
        <v>1361</v>
      </c>
    </row>
    <row r="578" spans="1:18" ht="78.75" x14ac:dyDescent="0.25">
      <c r="A578" s="11">
        <v>575</v>
      </c>
      <c r="B578" s="6" t="s">
        <v>746</v>
      </c>
      <c r="C578" s="6" t="s">
        <v>14</v>
      </c>
      <c r="D578" s="6" t="s">
        <v>44</v>
      </c>
      <c r="E578" s="6">
        <v>10290636</v>
      </c>
      <c r="F578" s="6">
        <v>10290636016</v>
      </c>
      <c r="G578" s="6" t="s">
        <v>746</v>
      </c>
      <c r="H578" s="15">
        <v>38672</v>
      </c>
      <c r="I578" s="16">
        <v>18</v>
      </c>
      <c r="J578" s="11" t="s">
        <v>1355</v>
      </c>
      <c r="K578" s="11">
        <v>9440141883</v>
      </c>
      <c r="L578" s="6" t="s">
        <v>2566</v>
      </c>
      <c r="M578" s="11">
        <v>9347911038</v>
      </c>
      <c r="N578" s="17" t="s">
        <v>1552</v>
      </c>
      <c r="O578" s="17" t="s">
        <v>1552</v>
      </c>
      <c r="P578" s="19" t="s">
        <v>1552</v>
      </c>
      <c r="Q578" s="19" t="s">
        <v>1552</v>
      </c>
      <c r="R578" s="6" t="s">
        <v>1361</v>
      </c>
    </row>
    <row r="579" spans="1:18" ht="63" x14ac:dyDescent="0.25">
      <c r="A579" s="11">
        <v>576</v>
      </c>
      <c r="B579" s="6" t="s">
        <v>1293</v>
      </c>
      <c r="C579" s="6" t="s">
        <v>14</v>
      </c>
      <c r="D579" s="6" t="s">
        <v>44</v>
      </c>
      <c r="E579" s="6">
        <v>10290636</v>
      </c>
      <c r="F579" s="6">
        <v>10290636016</v>
      </c>
      <c r="G579" s="6" t="s">
        <v>1293</v>
      </c>
      <c r="H579" s="15">
        <v>40179</v>
      </c>
      <c r="I579" s="16">
        <v>13</v>
      </c>
      <c r="J579" s="11" t="s">
        <v>1366</v>
      </c>
      <c r="K579" s="11">
        <v>9449444320</v>
      </c>
      <c r="L579" s="6" t="s">
        <v>2566</v>
      </c>
      <c r="M579" s="11">
        <v>9347911038</v>
      </c>
      <c r="N579" s="17" t="s">
        <v>1552</v>
      </c>
      <c r="O579" s="17" t="s">
        <v>1552</v>
      </c>
      <c r="P579" s="19" t="s">
        <v>1552</v>
      </c>
      <c r="Q579" s="19" t="s">
        <v>1552</v>
      </c>
      <c r="R579" s="6" t="s">
        <v>1526</v>
      </c>
    </row>
    <row r="580" spans="1:18" ht="63" x14ac:dyDescent="0.25">
      <c r="A580" s="11">
        <v>577</v>
      </c>
      <c r="B580" s="6" t="s">
        <v>448</v>
      </c>
      <c r="C580" s="6" t="s">
        <v>14</v>
      </c>
      <c r="D580" s="6" t="s">
        <v>44</v>
      </c>
      <c r="E580" s="6">
        <v>10290636</v>
      </c>
      <c r="F580" s="6">
        <v>10290636016</v>
      </c>
      <c r="G580" s="6" t="s">
        <v>448</v>
      </c>
      <c r="H580" s="15">
        <v>42223</v>
      </c>
      <c r="I580" s="16">
        <v>8</v>
      </c>
      <c r="J580" s="11" t="s">
        <v>1355</v>
      </c>
      <c r="K580" s="11">
        <v>7981787939</v>
      </c>
      <c r="L580" s="6" t="s">
        <v>2566</v>
      </c>
      <c r="M580" s="11">
        <v>9347911038</v>
      </c>
      <c r="N580" s="17" t="s">
        <v>1552</v>
      </c>
      <c r="O580" s="17" t="s">
        <v>1552</v>
      </c>
      <c r="P580" s="19" t="s">
        <v>1552</v>
      </c>
      <c r="Q580" s="19" t="s">
        <v>1552</v>
      </c>
      <c r="R580" s="6" t="s">
        <v>1526</v>
      </c>
    </row>
    <row r="581" spans="1:18" ht="47.25" x14ac:dyDescent="0.25">
      <c r="A581" s="11">
        <v>578</v>
      </c>
      <c r="B581" s="6" t="s">
        <v>588</v>
      </c>
      <c r="C581" s="6" t="s">
        <v>14</v>
      </c>
      <c r="D581" s="6" t="s">
        <v>44</v>
      </c>
      <c r="E581" s="6">
        <v>10290636</v>
      </c>
      <c r="F581" s="6">
        <v>10290636017</v>
      </c>
      <c r="G581" s="6" t="s">
        <v>588</v>
      </c>
      <c r="H581" s="15">
        <v>39630</v>
      </c>
      <c r="I581" s="16">
        <v>15</v>
      </c>
      <c r="J581" s="11" t="s">
        <v>1366</v>
      </c>
      <c r="K581" s="11">
        <v>7893995362</v>
      </c>
      <c r="L581" s="6" t="s">
        <v>2567</v>
      </c>
      <c r="M581" s="11">
        <v>9492589838</v>
      </c>
      <c r="N581" s="9" t="s">
        <v>2540</v>
      </c>
      <c r="O581" s="20" t="s">
        <v>2568</v>
      </c>
      <c r="P581" s="19" t="s">
        <v>2569</v>
      </c>
      <c r="Q581" s="19" t="s">
        <v>2570</v>
      </c>
      <c r="R581" s="6" t="s">
        <v>1372</v>
      </c>
    </row>
    <row r="582" spans="1:18" ht="78.75" x14ac:dyDescent="0.25">
      <c r="A582" s="11">
        <v>579</v>
      </c>
      <c r="B582" s="6" t="s">
        <v>320</v>
      </c>
      <c r="C582" s="6" t="s">
        <v>14</v>
      </c>
      <c r="D582" s="6" t="s">
        <v>44</v>
      </c>
      <c r="E582" s="6">
        <v>10290636</v>
      </c>
      <c r="F582" s="6">
        <v>10290636017</v>
      </c>
      <c r="G582" s="6" t="s">
        <v>320</v>
      </c>
      <c r="H582" s="15">
        <v>40179</v>
      </c>
      <c r="I582" s="16">
        <v>13</v>
      </c>
      <c r="J582" s="11" t="s">
        <v>1355</v>
      </c>
      <c r="K582" s="11">
        <v>7893995362</v>
      </c>
      <c r="L582" s="6" t="s">
        <v>2567</v>
      </c>
      <c r="M582" s="11">
        <v>9492589838</v>
      </c>
      <c r="N582" s="17" t="s">
        <v>2540</v>
      </c>
      <c r="O582" s="20" t="s">
        <v>2571</v>
      </c>
      <c r="P582" s="19" t="s">
        <v>2572</v>
      </c>
      <c r="Q582" s="19" t="s">
        <v>1722</v>
      </c>
      <c r="R582" s="6" t="s">
        <v>1361</v>
      </c>
    </row>
    <row r="583" spans="1:18" ht="78.75" x14ac:dyDescent="0.25">
      <c r="A583" s="11">
        <v>580</v>
      </c>
      <c r="B583" s="6" t="s">
        <v>71</v>
      </c>
      <c r="C583" s="6" t="s">
        <v>14</v>
      </c>
      <c r="D583" s="6" t="s">
        <v>44</v>
      </c>
      <c r="E583" s="6">
        <v>10290636</v>
      </c>
      <c r="F583" s="6">
        <v>10290636017</v>
      </c>
      <c r="G583" s="6" t="s">
        <v>71</v>
      </c>
      <c r="H583" s="15">
        <v>38606</v>
      </c>
      <c r="I583" s="16">
        <v>18</v>
      </c>
      <c r="J583" s="11" t="s">
        <v>1355</v>
      </c>
      <c r="K583" s="11">
        <v>8374134375</v>
      </c>
      <c r="L583" s="6" t="s">
        <v>2567</v>
      </c>
      <c r="M583" s="11">
        <v>9492589838</v>
      </c>
      <c r="N583" s="17" t="s">
        <v>1552</v>
      </c>
      <c r="O583" s="17" t="s">
        <v>1552</v>
      </c>
      <c r="P583" s="19" t="s">
        <v>1552</v>
      </c>
      <c r="Q583" s="19" t="s">
        <v>1552</v>
      </c>
      <c r="R583" s="6" t="s">
        <v>1361</v>
      </c>
    </row>
    <row r="584" spans="1:18" ht="63" x14ac:dyDescent="0.25">
      <c r="A584" s="11">
        <v>581</v>
      </c>
      <c r="B584" s="6" t="s">
        <v>700</v>
      </c>
      <c r="C584" s="6" t="s">
        <v>14</v>
      </c>
      <c r="D584" s="6" t="s">
        <v>44</v>
      </c>
      <c r="E584" s="6">
        <v>10290636</v>
      </c>
      <c r="F584" s="6">
        <v>10290636017</v>
      </c>
      <c r="G584" s="6" t="s">
        <v>700</v>
      </c>
      <c r="H584" s="15">
        <v>40179</v>
      </c>
      <c r="I584" s="16">
        <v>13</v>
      </c>
      <c r="J584" s="11" t="s">
        <v>1366</v>
      </c>
      <c r="K584" s="11">
        <v>9347570085</v>
      </c>
      <c r="L584" s="6" t="s">
        <v>2567</v>
      </c>
      <c r="M584" s="11">
        <v>9492589838</v>
      </c>
      <c r="N584" s="17" t="s">
        <v>2540</v>
      </c>
      <c r="O584" s="20" t="s">
        <v>2573</v>
      </c>
      <c r="P584" s="19" t="s">
        <v>2574</v>
      </c>
      <c r="Q584" s="19" t="s">
        <v>2575</v>
      </c>
      <c r="R584" s="6" t="s">
        <v>1400</v>
      </c>
    </row>
    <row r="585" spans="1:18" ht="47.25" x14ac:dyDescent="0.25">
      <c r="A585" s="11">
        <v>582</v>
      </c>
      <c r="B585" s="6" t="s">
        <v>879</v>
      </c>
      <c r="C585" s="6" t="s">
        <v>14</v>
      </c>
      <c r="D585" s="6" t="s">
        <v>44</v>
      </c>
      <c r="E585" s="6">
        <v>10290636</v>
      </c>
      <c r="F585" s="6">
        <v>10290636017</v>
      </c>
      <c r="G585" s="6" t="s">
        <v>879</v>
      </c>
      <c r="H585" s="15">
        <v>40544</v>
      </c>
      <c r="I585" s="16">
        <v>12</v>
      </c>
      <c r="J585" s="11" t="s">
        <v>1355</v>
      </c>
      <c r="K585" s="11">
        <v>7893995362</v>
      </c>
      <c r="L585" s="6" t="s">
        <v>2567</v>
      </c>
      <c r="M585" s="11">
        <v>9492589838</v>
      </c>
      <c r="N585" s="17" t="s">
        <v>2540</v>
      </c>
      <c r="O585" s="20" t="s">
        <v>2576</v>
      </c>
      <c r="P585" s="19" t="s">
        <v>2572</v>
      </c>
      <c r="Q585" s="19" t="s">
        <v>2305</v>
      </c>
      <c r="R585" s="6" t="s">
        <v>1372</v>
      </c>
    </row>
    <row r="586" spans="1:18" ht="63" x14ac:dyDescent="0.25">
      <c r="A586" s="11">
        <v>583</v>
      </c>
      <c r="B586" s="6" t="s">
        <v>799</v>
      </c>
      <c r="C586" s="6" t="s">
        <v>14</v>
      </c>
      <c r="D586" s="6" t="s">
        <v>44</v>
      </c>
      <c r="E586" s="6">
        <v>10290636</v>
      </c>
      <c r="F586" s="6">
        <v>10290636017</v>
      </c>
      <c r="G586" s="6" t="s">
        <v>799</v>
      </c>
      <c r="H586" s="15">
        <v>39814</v>
      </c>
      <c r="I586" s="16">
        <v>14</v>
      </c>
      <c r="J586" s="11" t="s">
        <v>1355</v>
      </c>
      <c r="K586" s="11">
        <v>9100382031</v>
      </c>
      <c r="L586" s="6" t="s">
        <v>2567</v>
      </c>
      <c r="M586" s="11">
        <v>9492589838</v>
      </c>
      <c r="N586" s="17" t="s">
        <v>2540</v>
      </c>
      <c r="O586" s="20" t="s">
        <v>2577</v>
      </c>
      <c r="P586" s="19" t="s">
        <v>2578</v>
      </c>
      <c r="Q586" s="19" t="s">
        <v>2548</v>
      </c>
      <c r="R586" s="6" t="s">
        <v>1526</v>
      </c>
    </row>
    <row r="587" spans="1:18" ht="78.75" x14ac:dyDescent="0.25">
      <c r="A587" s="11">
        <v>584</v>
      </c>
      <c r="B587" s="6" t="s">
        <v>291</v>
      </c>
      <c r="C587" s="6" t="s">
        <v>14</v>
      </c>
      <c r="D587" s="6" t="s">
        <v>44</v>
      </c>
      <c r="E587" s="6">
        <v>10290636</v>
      </c>
      <c r="F587" s="6">
        <v>10290636018</v>
      </c>
      <c r="G587" s="6" t="s">
        <v>291</v>
      </c>
      <c r="H587" s="15">
        <v>38724</v>
      </c>
      <c r="I587" s="16">
        <v>17</v>
      </c>
      <c r="J587" s="11" t="s">
        <v>1366</v>
      </c>
      <c r="K587" s="11">
        <v>7702742871</v>
      </c>
      <c r="L587" s="6" t="s">
        <v>2579</v>
      </c>
      <c r="M587" s="11">
        <v>9494167325</v>
      </c>
      <c r="N587" s="17" t="s">
        <v>1552</v>
      </c>
      <c r="O587" s="17" t="s">
        <v>1552</v>
      </c>
      <c r="P587" s="19" t="s">
        <v>1552</v>
      </c>
      <c r="Q587" s="19" t="s">
        <v>1552</v>
      </c>
      <c r="R587" s="6" t="s">
        <v>1361</v>
      </c>
    </row>
    <row r="588" spans="1:18" ht="63" x14ac:dyDescent="0.25">
      <c r="A588" s="11">
        <v>585</v>
      </c>
      <c r="B588" s="6" t="s">
        <v>564</v>
      </c>
      <c r="C588" s="6" t="s">
        <v>14</v>
      </c>
      <c r="D588" s="6" t="s">
        <v>44</v>
      </c>
      <c r="E588" s="6">
        <v>10290636</v>
      </c>
      <c r="F588" s="6">
        <v>10290636018</v>
      </c>
      <c r="G588" s="6" t="s">
        <v>564</v>
      </c>
      <c r="H588" s="15">
        <v>39448</v>
      </c>
      <c r="I588" s="16">
        <v>15</v>
      </c>
      <c r="J588" s="11" t="s">
        <v>1366</v>
      </c>
      <c r="K588" s="11">
        <v>9573644198</v>
      </c>
      <c r="L588" s="6" t="s">
        <v>2579</v>
      </c>
      <c r="M588" s="11">
        <v>9494167325</v>
      </c>
      <c r="N588" s="17" t="s">
        <v>1552</v>
      </c>
      <c r="O588" s="17" t="s">
        <v>1552</v>
      </c>
      <c r="P588" s="19" t="s">
        <v>1552</v>
      </c>
      <c r="Q588" s="19" t="s">
        <v>1552</v>
      </c>
      <c r="R588" s="6" t="s">
        <v>1526</v>
      </c>
    </row>
    <row r="589" spans="1:18" ht="63" x14ac:dyDescent="0.25">
      <c r="A589" s="11">
        <v>586</v>
      </c>
      <c r="B589" s="6" t="s">
        <v>1165</v>
      </c>
      <c r="C589" s="6" t="s">
        <v>14</v>
      </c>
      <c r="D589" s="6" t="s">
        <v>44</v>
      </c>
      <c r="E589" s="6">
        <v>10290636</v>
      </c>
      <c r="F589" s="6">
        <v>10290636018</v>
      </c>
      <c r="G589" s="6" t="s">
        <v>1165</v>
      </c>
      <c r="H589" s="15">
        <v>40102</v>
      </c>
      <c r="I589" s="16">
        <v>14</v>
      </c>
      <c r="J589" s="11" t="s">
        <v>1366</v>
      </c>
      <c r="K589" s="11">
        <v>9492090958</v>
      </c>
      <c r="L589" s="6" t="s">
        <v>2579</v>
      </c>
      <c r="M589" s="11">
        <v>9494167325</v>
      </c>
      <c r="N589" s="17" t="s">
        <v>1552</v>
      </c>
      <c r="O589" s="17" t="s">
        <v>1552</v>
      </c>
      <c r="P589" s="19" t="s">
        <v>1552</v>
      </c>
      <c r="Q589" s="19" t="s">
        <v>1552</v>
      </c>
      <c r="R589" s="6" t="s">
        <v>1526</v>
      </c>
    </row>
    <row r="590" spans="1:18" ht="63" x14ac:dyDescent="0.25">
      <c r="A590" s="11">
        <v>587</v>
      </c>
      <c r="B590" s="6" t="s">
        <v>1033</v>
      </c>
      <c r="C590" s="6" t="s">
        <v>14</v>
      </c>
      <c r="D590" s="6" t="s">
        <v>44</v>
      </c>
      <c r="E590" s="6">
        <v>10290636</v>
      </c>
      <c r="F590" s="6">
        <v>10290636018</v>
      </c>
      <c r="G590" s="6" t="s">
        <v>1033</v>
      </c>
      <c r="H590" s="15">
        <v>40179</v>
      </c>
      <c r="I590" s="16">
        <v>13</v>
      </c>
      <c r="J590" s="11" t="s">
        <v>1355</v>
      </c>
      <c r="K590" s="11">
        <v>9704826074</v>
      </c>
      <c r="L590" s="6" t="s">
        <v>2579</v>
      </c>
      <c r="M590" s="11">
        <v>9494167325</v>
      </c>
      <c r="N590" s="17" t="s">
        <v>1552</v>
      </c>
      <c r="O590" s="17" t="s">
        <v>1552</v>
      </c>
      <c r="P590" s="19" t="s">
        <v>1552</v>
      </c>
      <c r="Q590" s="19" t="s">
        <v>1552</v>
      </c>
      <c r="R590" s="6" t="s">
        <v>1526</v>
      </c>
    </row>
    <row r="591" spans="1:18" ht="78.75" x14ac:dyDescent="0.25">
      <c r="A591" s="11">
        <v>588</v>
      </c>
      <c r="B591" s="6" t="s">
        <v>598</v>
      </c>
      <c r="C591" s="6" t="s">
        <v>14</v>
      </c>
      <c r="D591" s="6" t="s">
        <v>44</v>
      </c>
      <c r="E591" s="6">
        <v>10290636</v>
      </c>
      <c r="F591" s="6">
        <v>10290636018</v>
      </c>
      <c r="G591" s="6" t="s">
        <v>598</v>
      </c>
      <c r="H591" s="15">
        <v>38718</v>
      </c>
      <c r="I591" s="16">
        <v>17</v>
      </c>
      <c r="J591" s="11" t="s">
        <v>1366</v>
      </c>
      <c r="K591" s="11">
        <v>7032869215</v>
      </c>
      <c r="L591" s="6" t="s">
        <v>2579</v>
      </c>
      <c r="M591" s="11">
        <v>9494167325</v>
      </c>
      <c r="N591" s="17" t="s">
        <v>1552</v>
      </c>
      <c r="O591" s="17" t="s">
        <v>1552</v>
      </c>
      <c r="P591" s="19" t="s">
        <v>1552</v>
      </c>
      <c r="Q591" s="19" t="s">
        <v>1552</v>
      </c>
      <c r="R591" s="6" t="s">
        <v>1361</v>
      </c>
    </row>
    <row r="592" spans="1:18" ht="63" x14ac:dyDescent="0.25">
      <c r="A592" s="11">
        <v>589</v>
      </c>
      <c r="B592" s="6" t="s">
        <v>1275</v>
      </c>
      <c r="C592" s="6" t="s">
        <v>14</v>
      </c>
      <c r="D592" s="6" t="s">
        <v>44</v>
      </c>
      <c r="E592" s="6">
        <v>10290636</v>
      </c>
      <c r="F592" s="6">
        <v>10290636018</v>
      </c>
      <c r="G592" s="6" t="s">
        <v>1275</v>
      </c>
      <c r="H592" s="15">
        <v>40179</v>
      </c>
      <c r="I592" s="16">
        <v>13</v>
      </c>
      <c r="J592" s="11" t="s">
        <v>1366</v>
      </c>
      <c r="K592" s="11">
        <v>9494167325</v>
      </c>
      <c r="L592" s="6" t="s">
        <v>2579</v>
      </c>
      <c r="M592" s="11">
        <v>9494167325</v>
      </c>
      <c r="N592" s="17" t="s">
        <v>1552</v>
      </c>
      <c r="O592" s="17" t="s">
        <v>1552</v>
      </c>
      <c r="P592" s="19" t="s">
        <v>1552</v>
      </c>
      <c r="Q592" s="19" t="s">
        <v>1552</v>
      </c>
      <c r="R592" s="6" t="s">
        <v>1526</v>
      </c>
    </row>
    <row r="593" spans="1:18" ht="78.75" x14ac:dyDescent="0.25">
      <c r="A593" s="11">
        <v>590</v>
      </c>
      <c r="B593" s="6" t="s">
        <v>954</v>
      </c>
      <c r="C593" s="6" t="s">
        <v>14</v>
      </c>
      <c r="D593" s="6" t="s">
        <v>44</v>
      </c>
      <c r="E593" s="6">
        <v>10290636</v>
      </c>
      <c r="F593" s="6">
        <v>10290636018</v>
      </c>
      <c r="G593" s="6" t="s">
        <v>954</v>
      </c>
      <c r="H593" s="15">
        <v>38718</v>
      </c>
      <c r="I593" s="16">
        <v>17</v>
      </c>
      <c r="J593" s="11" t="s">
        <v>1366</v>
      </c>
      <c r="K593" s="11">
        <v>7794915240</v>
      </c>
      <c r="L593" s="6" t="s">
        <v>2579</v>
      </c>
      <c r="M593" s="11">
        <v>9494167325</v>
      </c>
      <c r="N593" s="17" t="s">
        <v>1552</v>
      </c>
      <c r="O593" s="17" t="s">
        <v>1552</v>
      </c>
      <c r="P593" s="19" t="s">
        <v>1552</v>
      </c>
      <c r="Q593" s="19" t="s">
        <v>1552</v>
      </c>
      <c r="R593" s="6" t="s">
        <v>1361</v>
      </c>
    </row>
    <row r="594" spans="1:18" ht="63" x14ac:dyDescent="0.25">
      <c r="A594" s="11">
        <v>591</v>
      </c>
      <c r="B594" s="6" t="s">
        <v>1058</v>
      </c>
      <c r="C594" s="6" t="s">
        <v>14</v>
      </c>
      <c r="D594" s="6" t="s">
        <v>44</v>
      </c>
      <c r="E594" s="6">
        <v>10290636</v>
      </c>
      <c r="F594" s="6">
        <v>10290636018</v>
      </c>
      <c r="G594" s="6" t="s">
        <v>1058</v>
      </c>
      <c r="H594" s="15">
        <v>39814</v>
      </c>
      <c r="I594" s="16">
        <v>14</v>
      </c>
      <c r="J594" s="11" t="s">
        <v>1355</v>
      </c>
      <c r="K594" s="11">
        <v>7287007787</v>
      </c>
      <c r="L594" s="6" t="s">
        <v>2579</v>
      </c>
      <c r="M594" s="11">
        <v>9494167325</v>
      </c>
      <c r="N594" s="17" t="s">
        <v>1552</v>
      </c>
      <c r="O594" s="17" t="s">
        <v>1552</v>
      </c>
      <c r="P594" s="19" t="s">
        <v>1552</v>
      </c>
      <c r="Q594" s="19" t="s">
        <v>1552</v>
      </c>
      <c r="R594" s="6" t="s">
        <v>1526</v>
      </c>
    </row>
    <row r="595" spans="1:18" ht="63" x14ac:dyDescent="0.25">
      <c r="A595" s="11">
        <v>592</v>
      </c>
      <c r="B595" s="6" t="s">
        <v>1272</v>
      </c>
      <c r="C595" s="6" t="s">
        <v>14</v>
      </c>
      <c r="D595" s="6" t="s">
        <v>44</v>
      </c>
      <c r="E595" s="6">
        <v>10290636</v>
      </c>
      <c r="F595" s="6">
        <v>10290636018</v>
      </c>
      <c r="G595" s="6" t="s">
        <v>1272</v>
      </c>
      <c r="H595" s="15">
        <v>42029</v>
      </c>
      <c r="I595" s="16">
        <v>8</v>
      </c>
      <c r="J595" s="11" t="s">
        <v>1366</v>
      </c>
      <c r="K595" s="11">
        <v>8985277517</v>
      </c>
      <c r="L595" s="6" t="s">
        <v>2579</v>
      </c>
      <c r="M595" s="11">
        <v>9494167325</v>
      </c>
      <c r="N595" s="17" t="s">
        <v>1552</v>
      </c>
      <c r="O595" s="17" t="s">
        <v>1552</v>
      </c>
      <c r="P595" s="19" t="s">
        <v>1552</v>
      </c>
      <c r="Q595" s="19" t="s">
        <v>1552</v>
      </c>
      <c r="R595" s="6" t="s">
        <v>1526</v>
      </c>
    </row>
    <row r="596" spans="1:18" ht="63" x14ac:dyDescent="0.25">
      <c r="A596" s="11">
        <v>593</v>
      </c>
      <c r="B596" s="6" t="s">
        <v>714</v>
      </c>
      <c r="C596" s="6" t="s">
        <v>14</v>
      </c>
      <c r="D596" s="6" t="s">
        <v>44</v>
      </c>
      <c r="E596" s="6">
        <v>10290636</v>
      </c>
      <c r="F596" s="6">
        <v>10290636019</v>
      </c>
      <c r="G596" s="6" t="s">
        <v>714</v>
      </c>
      <c r="H596" s="15">
        <v>40157</v>
      </c>
      <c r="I596" s="16">
        <v>14</v>
      </c>
      <c r="J596" s="11" t="s">
        <v>1355</v>
      </c>
      <c r="K596" s="11">
        <v>9182174964</v>
      </c>
      <c r="L596" s="6" t="s">
        <v>2580</v>
      </c>
      <c r="M596" s="11">
        <v>9182174964</v>
      </c>
      <c r="N596" s="17" t="s">
        <v>2581</v>
      </c>
      <c r="O596" s="17" t="s">
        <v>2582</v>
      </c>
      <c r="P596" s="19" t="s">
        <v>2583</v>
      </c>
      <c r="Q596" s="19" t="s">
        <v>2584</v>
      </c>
      <c r="R596" s="6" t="s">
        <v>1506</v>
      </c>
    </row>
    <row r="597" spans="1:18" ht="63" x14ac:dyDescent="0.25">
      <c r="A597" s="11">
        <v>594</v>
      </c>
      <c r="B597" s="6" t="s">
        <v>1014</v>
      </c>
      <c r="C597" s="6" t="s">
        <v>14</v>
      </c>
      <c r="D597" s="6" t="s">
        <v>44</v>
      </c>
      <c r="E597" s="6">
        <v>10290636</v>
      </c>
      <c r="F597" s="6">
        <v>10290636019</v>
      </c>
      <c r="G597" s="6" t="s">
        <v>1014</v>
      </c>
      <c r="H597" s="15">
        <v>43062</v>
      </c>
      <c r="I597" s="16">
        <v>6</v>
      </c>
      <c r="J597" s="11" t="s">
        <v>1366</v>
      </c>
      <c r="K597" s="11">
        <v>9182174964</v>
      </c>
      <c r="L597" s="6" t="s">
        <v>2580</v>
      </c>
      <c r="M597" s="11">
        <v>9182174964</v>
      </c>
      <c r="N597" s="17" t="s">
        <v>2581</v>
      </c>
      <c r="O597" s="17" t="s">
        <v>2582</v>
      </c>
      <c r="P597" s="19" t="s">
        <v>2583</v>
      </c>
      <c r="Q597" s="19" t="s">
        <v>2584</v>
      </c>
      <c r="R597" s="6" t="s">
        <v>1506</v>
      </c>
    </row>
    <row r="598" spans="1:18" ht="63" x14ac:dyDescent="0.25">
      <c r="A598" s="11">
        <v>595</v>
      </c>
      <c r="B598" s="6" t="s">
        <v>721</v>
      </c>
      <c r="C598" s="6" t="s">
        <v>14</v>
      </c>
      <c r="D598" s="6" t="s">
        <v>44</v>
      </c>
      <c r="E598" s="6">
        <v>10290636</v>
      </c>
      <c r="F598" s="6">
        <v>10290636019</v>
      </c>
      <c r="G598" s="6" t="s">
        <v>721</v>
      </c>
      <c r="H598" s="15">
        <v>42309</v>
      </c>
      <c r="I598" s="16">
        <v>8</v>
      </c>
      <c r="J598" s="11" t="s">
        <v>1366</v>
      </c>
      <c r="K598" s="11">
        <v>9182174964</v>
      </c>
      <c r="L598" s="6" t="s">
        <v>2580</v>
      </c>
      <c r="M598" s="11">
        <v>9182174964</v>
      </c>
      <c r="N598" s="17" t="s">
        <v>2581</v>
      </c>
      <c r="O598" s="17" t="s">
        <v>2582</v>
      </c>
      <c r="P598" s="19" t="s">
        <v>2583</v>
      </c>
      <c r="Q598" s="19" t="s">
        <v>2584</v>
      </c>
      <c r="R598" s="6" t="s">
        <v>1506</v>
      </c>
    </row>
    <row r="599" spans="1:18" ht="63" x14ac:dyDescent="0.25">
      <c r="A599" s="11">
        <v>596</v>
      </c>
      <c r="B599" s="6" t="s">
        <v>741</v>
      </c>
      <c r="C599" s="6" t="s">
        <v>14</v>
      </c>
      <c r="D599" s="6" t="s">
        <v>44</v>
      </c>
      <c r="E599" s="6">
        <v>10290636</v>
      </c>
      <c r="F599" s="6">
        <v>10290636019</v>
      </c>
      <c r="G599" s="6" t="s">
        <v>741</v>
      </c>
      <c r="H599" s="15">
        <v>39358</v>
      </c>
      <c r="I599" s="16">
        <v>16</v>
      </c>
      <c r="J599" s="11" t="s">
        <v>1366</v>
      </c>
      <c r="K599" s="11">
        <v>9182174964</v>
      </c>
      <c r="L599" s="6" t="s">
        <v>2580</v>
      </c>
      <c r="M599" s="11">
        <v>9182174964</v>
      </c>
      <c r="N599" s="17" t="s">
        <v>2581</v>
      </c>
      <c r="O599" s="17" t="s">
        <v>2582</v>
      </c>
      <c r="P599" s="19" t="s">
        <v>2583</v>
      </c>
      <c r="Q599" s="19" t="s">
        <v>2584</v>
      </c>
      <c r="R599" s="6" t="s">
        <v>1506</v>
      </c>
    </row>
    <row r="600" spans="1:18" ht="78.75" x14ac:dyDescent="0.25">
      <c r="A600" s="11">
        <v>597</v>
      </c>
      <c r="B600" s="6" t="s">
        <v>929</v>
      </c>
      <c r="C600" s="6" t="s">
        <v>14</v>
      </c>
      <c r="D600" s="6" t="s">
        <v>44</v>
      </c>
      <c r="E600" s="6">
        <v>10290636</v>
      </c>
      <c r="F600" s="6">
        <v>10290636019</v>
      </c>
      <c r="G600" s="6" t="s">
        <v>929</v>
      </c>
      <c r="H600" s="15">
        <v>38897</v>
      </c>
      <c r="I600" s="16">
        <v>17</v>
      </c>
      <c r="J600" s="11" t="s">
        <v>1355</v>
      </c>
      <c r="K600" s="11">
        <v>9494906313</v>
      </c>
      <c r="L600" s="6" t="s">
        <v>2580</v>
      </c>
      <c r="M600" s="11">
        <v>9182174964</v>
      </c>
      <c r="N600" s="17" t="s">
        <v>2585</v>
      </c>
      <c r="O600" s="20" t="s">
        <v>2586</v>
      </c>
      <c r="P600" s="19" t="s">
        <v>2587</v>
      </c>
      <c r="Q600" s="19" t="s">
        <v>1722</v>
      </c>
      <c r="R600" s="6" t="s">
        <v>1361</v>
      </c>
    </row>
    <row r="601" spans="1:18" ht="63" x14ac:dyDescent="0.25">
      <c r="A601" s="11">
        <v>598</v>
      </c>
      <c r="B601" s="6" t="s">
        <v>1055</v>
      </c>
      <c r="C601" s="6" t="s">
        <v>14</v>
      </c>
      <c r="D601" s="6" t="s">
        <v>44</v>
      </c>
      <c r="E601" s="6">
        <v>10290636</v>
      </c>
      <c r="F601" s="6">
        <v>10290636019</v>
      </c>
      <c r="G601" s="6" t="s">
        <v>1055</v>
      </c>
      <c r="H601" s="15">
        <v>41176</v>
      </c>
      <c r="I601" s="16">
        <v>11</v>
      </c>
      <c r="J601" s="11" t="s">
        <v>1366</v>
      </c>
      <c r="K601" s="11">
        <v>9494906313</v>
      </c>
      <c r="L601" s="6" t="s">
        <v>2580</v>
      </c>
      <c r="M601" s="11">
        <v>9182174964</v>
      </c>
      <c r="N601" s="17" t="s">
        <v>2585</v>
      </c>
      <c r="O601" s="20" t="s">
        <v>2588</v>
      </c>
      <c r="P601" s="19" t="s">
        <v>2587</v>
      </c>
      <c r="Q601" s="19" t="s">
        <v>2589</v>
      </c>
      <c r="R601" s="6" t="s">
        <v>1372</v>
      </c>
    </row>
    <row r="602" spans="1:18" ht="78.75" x14ac:dyDescent="0.25">
      <c r="A602" s="11">
        <v>599</v>
      </c>
      <c r="B602" s="6" t="s">
        <v>521</v>
      </c>
      <c r="C602" s="6" t="s">
        <v>14</v>
      </c>
      <c r="D602" s="6" t="s">
        <v>44</v>
      </c>
      <c r="E602" s="6">
        <v>10290636</v>
      </c>
      <c r="F602" s="6">
        <v>10290636019</v>
      </c>
      <c r="G602" s="6" t="s">
        <v>521</v>
      </c>
      <c r="H602" s="15">
        <v>38947</v>
      </c>
      <c r="I602" s="16">
        <v>17</v>
      </c>
      <c r="J602" s="11" t="s">
        <v>1355</v>
      </c>
      <c r="K602" s="11">
        <v>9494906313</v>
      </c>
      <c r="L602" s="6" t="s">
        <v>2580</v>
      </c>
      <c r="M602" s="11">
        <v>9182174964</v>
      </c>
      <c r="N602" s="17" t="s">
        <v>2585</v>
      </c>
      <c r="O602" s="20" t="s">
        <v>2590</v>
      </c>
      <c r="P602" s="19" t="s">
        <v>2591</v>
      </c>
      <c r="Q602" s="19" t="s">
        <v>2112</v>
      </c>
      <c r="R602" s="6" t="s">
        <v>1361</v>
      </c>
    </row>
    <row r="603" spans="1:18" ht="63" x14ac:dyDescent="0.25">
      <c r="A603" s="11">
        <v>600</v>
      </c>
      <c r="B603" s="6" t="s">
        <v>913</v>
      </c>
      <c r="C603" s="6" t="s">
        <v>14</v>
      </c>
      <c r="D603" s="6" t="s">
        <v>44</v>
      </c>
      <c r="E603" s="6">
        <v>10290636</v>
      </c>
      <c r="F603" s="6">
        <v>10290636020</v>
      </c>
      <c r="G603" s="6" t="s">
        <v>913</v>
      </c>
      <c r="H603" s="15">
        <v>40455</v>
      </c>
      <c r="I603" s="16">
        <v>13</v>
      </c>
      <c r="J603" s="11" t="s">
        <v>1366</v>
      </c>
      <c r="K603" s="11">
        <v>9494906313</v>
      </c>
      <c r="L603" s="6" t="s">
        <v>2592</v>
      </c>
      <c r="M603" s="11">
        <v>9381746218</v>
      </c>
      <c r="N603" s="17" t="s">
        <v>1552</v>
      </c>
      <c r="O603" s="17" t="s">
        <v>1552</v>
      </c>
      <c r="P603" s="19" t="s">
        <v>1552</v>
      </c>
      <c r="Q603" s="19" t="s">
        <v>1552</v>
      </c>
      <c r="R603" s="6" t="s">
        <v>1526</v>
      </c>
    </row>
    <row r="604" spans="1:18" ht="63" x14ac:dyDescent="0.25">
      <c r="A604" s="11">
        <v>601</v>
      </c>
      <c r="B604" s="6" t="s">
        <v>1309</v>
      </c>
      <c r="C604" s="6" t="s">
        <v>14</v>
      </c>
      <c r="D604" s="6" t="s">
        <v>44</v>
      </c>
      <c r="E604" s="6">
        <v>10290636</v>
      </c>
      <c r="F604" s="6">
        <v>10290636020</v>
      </c>
      <c r="G604" s="6" t="s">
        <v>1309</v>
      </c>
      <c r="H604" s="15">
        <v>40179</v>
      </c>
      <c r="I604" s="16">
        <v>13</v>
      </c>
      <c r="J604" s="11" t="s">
        <v>1366</v>
      </c>
      <c r="K604" s="11">
        <v>8333004930</v>
      </c>
      <c r="L604" s="6" t="s">
        <v>2592</v>
      </c>
      <c r="M604" s="11">
        <v>9381746218</v>
      </c>
      <c r="N604" s="17" t="s">
        <v>1552</v>
      </c>
      <c r="O604" s="17" t="s">
        <v>1552</v>
      </c>
      <c r="P604" s="19" t="s">
        <v>1552</v>
      </c>
      <c r="Q604" s="19" t="s">
        <v>1552</v>
      </c>
      <c r="R604" s="6" t="s">
        <v>1526</v>
      </c>
    </row>
    <row r="605" spans="1:18" ht="63" x14ac:dyDescent="0.25">
      <c r="A605" s="11">
        <v>602</v>
      </c>
      <c r="B605" s="6" t="s">
        <v>655</v>
      </c>
      <c r="C605" s="6" t="s">
        <v>14</v>
      </c>
      <c r="D605" s="6" t="s">
        <v>44</v>
      </c>
      <c r="E605" s="6">
        <v>10290636</v>
      </c>
      <c r="F605" s="6">
        <v>10290636020</v>
      </c>
      <c r="G605" s="6" t="s">
        <v>655</v>
      </c>
      <c r="H605" s="15">
        <v>40179</v>
      </c>
      <c r="I605" s="16">
        <v>13</v>
      </c>
      <c r="J605" s="11" t="s">
        <v>1355</v>
      </c>
      <c r="K605" s="11">
        <v>9494906313</v>
      </c>
      <c r="L605" s="6" t="s">
        <v>2592</v>
      </c>
      <c r="M605" s="11">
        <v>9381746218</v>
      </c>
      <c r="N605" s="17" t="s">
        <v>1552</v>
      </c>
      <c r="O605" s="17" t="s">
        <v>1552</v>
      </c>
      <c r="P605" s="19" t="s">
        <v>1552</v>
      </c>
      <c r="Q605" s="19" t="s">
        <v>1552</v>
      </c>
      <c r="R605" s="6" t="s">
        <v>1526</v>
      </c>
    </row>
    <row r="606" spans="1:18" ht="63" x14ac:dyDescent="0.25">
      <c r="A606" s="11">
        <v>603</v>
      </c>
      <c r="B606" s="6" t="s">
        <v>492</v>
      </c>
      <c r="C606" s="6" t="s">
        <v>14</v>
      </c>
      <c r="D606" s="6" t="s">
        <v>44</v>
      </c>
      <c r="E606" s="6">
        <v>10290636</v>
      </c>
      <c r="F606" s="6">
        <v>10290636021</v>
      </c>
      <c r="G606" s="6" t="s">
        <v>492</v>
      </c>
      <c r="H606" s="15">
        <v>39448</v>
      </c>
      <c r="I606" s="16">
        <v>15</v>
      </c>
      <c r="J606" s="11" t="s">
        <v>1366</v>
      </c>
      <c r="K606" s="11">
        <v>9494906313</v>
      </c>
      <c r="L606" s="6" t="s">
        <v>2593</v>
      </c>
      <c r="M606" s="11">
        <v>6303899131</v>
      </c>
      <c r="N606" s="17" t="s">
        <v>2594</v>
      </c>
      <c r="O606" s="20" t="s">
        <v>2595</v>
      </c>
      <c r="P606" s="19" t="s">
        <v>2596</v>
      </c>
      <c r="Q606" s="19" t="s">
        <v>2597</v>
      </c>
      <c r="R606" s="6" t="s">
        <v>1526</v>
      </c>
    </row>
    <row r="607" spans="1:18" ht="126" x14ac:dyDescent="0.25">
      <c r="A607" s="11">
        <v>604</v>
      </c>
      <c r="B607" s="6" t="s">
        <v>43</v>
      </c>
      <c r="C607" s="6" t="s">
        <v>14</v>
      </c>
      <c r="D607" s="6" t="s">
        <v>44</v>
      </c>
      <c r="E607" s="6">
        <v>10290636</v>
      </c>
      <c r="F607" s="6">
        <v>10290636021</v>
      </c>
      <c r="G607" s="6" t="s">
        <v>43</v>
      </c>
      <c r="H607" s="15">
        <v>40179</v>
      </c>
      <c r="I607" s="16">
        <v>13</v>
      </c>
      <c r="J607" s="11" t="s">
        <v>1355</v>
      </c>
      <c r="K607" s="11">
        <v>9494906313</v>
      </c>
      <c r="L607" s="6" t="s">
        <v>2593</v>
      </c>
      <c r="M607" s="11">
        <v>6303899131</v>
      </c>
      <c r="N607" s="17" t="s">
        <v>2594</v>
      </c>
      <c r="O607" s="20" t="s">
        <v>2598</v>
      </c>
      <c r="P607" s="19" t="s">
        <v>2599</v>
      </c>
      <c r="Q607" s="19" t="s">
        <v>2600</v>
      </c>
      <c r="R607" s="6" t="s">
        <v>1372</v>
      </c>
    </row>
    <row r="608" spans="1:18" ht="63" x14ac:dyDescent="0.25">
      <c r="A608" s="11">
        <v>605</v>
      </c>
      <c r="B608" s="6" t="s">
        <v>374</v>
      </c>
      <c r="C608" s="6" t="s">
        <v>14</v>
      </c>
      <c r="D608" s="6" t="s">
        <v>44</v>
      </c>
      <c r="E608" s="6">
        <v>10290636</v>
      </c>
      <c r="F608" s="6">
        <v>10290636021</v>
      </c>
      <c r="G608" s="6" t="s">
        <v>374</v>
      </c>
      <c r="H608" s="15">
        <v>40179</v>
      </c>
      <c r="I608" s="16">
        <v>13</v>
      </c>
      <c r="J608" s="11" t="s">
        <v>1355</v>
      </c>
      <c r="K608" s="11">
        <v>9494906313</v>
      </c>
      <c r="L608" s="6" t="s">
        <v>2593</v>
      </c>
      <c r="M608" s="11">
        <v>6303899131</v>
      </c>
      <c r="N608" s="17" t="s">
        <v>2594</v>
      </c>
      <c r="O608" s="20" t="s">
        <v>2601</v>
      </c>
      <c r="P608" s="19" t="s">
        <v>2602</v>
      </c>
      <c r="Q608" s="19" t="s">
        <v>2603</v>
      </c>
      <c r="R608" s="6" t="s">
        <v>1372</v>
      </c>
    </row>
    <row r="609" spans="1:18" ht="78.75" x14ac:dyDescent="0.25">
      <c r="A609" s="11">
        <v>606</v>
      </c>
      <c r="B609" s="6" t="s">
        <v>67</v>
      </c>
      <c r="C609" s="6" t="s">
        <v>14</v>
      </c>
      <c r="D609" s="6" t="s">
        <v>44</v>
      </c>
      <c r="E609" s="6">
        <v>10290636</v>
      </c>
      <c r="F609" s="6">
        <v>10290636022</v>
      </c>
      <c r="G609" s="6" t="s">
        <v>67</v>
      </c>
      <c r="H609" s="15">
        <v>39083</v>
      </c>
      <c r="I609" s="16">
        <v>16</v>
      </c>
      <c r="J609" s="11" t="s">
        <v>1355</v>
      </c>
      <c r="K609" s="11">
        <v>9494906313</v>
      </c>
      <c r="L609" s="6" t="s">
        <v>2604</v>
      </c>
      <c r="M609" s="11">
        <v>6300819021</v>
      </c>
      <c r="N609" s="17" t="s">
        <v>1552</v>
      </c>
      <c r="O609" s="17" t="s">
        <v>1552</v>
      </c>
      <c r="P609" s="19" t="s">
        <v>1552</v>
      </c>
      <c r="Q609" s="19" t="s">
        <v>1552</v>
      </c>
      <c r="R609" s="6" t="s">
        <v>1361</v>
      </c>
    </row>
    <row r="610" spans="1:18" ht="78.75" x14ac:dyDescent="0.25">
      <c r="A610" s="11">
        <v>607</v>
      </c>
      <c r="B610" s="6" t="s">
        <v>942</v>
      </c>
      <c r="C610" s="6" t="s">
        <v>14</v>
      </c>
      <c r="D610" s="6" t="s">
        <v>44</v>
      </c>
      <c r="E610" s="6">
        <v>10290636</v>
      </c>
      <c r="F610" s="6">
        <v>10290636022</v>
      </c>
      <c r="G610" s="6" t="s">
        <v>942</v>
      </c>
      <c r="H610" s="15">
        <v>39336</v>
      </c>
      <c r="I610" s="16">
        <v>16</v>
      </c>
      <c r="J610" s="11" t="s">
        <v>1355</v>
      </c>
      <c r="K610" s="11">
        <v>8333004930</v>
      </c>
      <c r="L610" s="6" t="s">
        <v>2604</v>
      </c>
      <c r="M610" s="11">
        <v>6300819021</v>
      </c>
      <c r="N610" s="17" t="s">
        <v>1552</v>
      </c>
      <c r="O610" s="17" t="s">
        <v>1552</v>
      </c>
      <c r="P610" s="19" t="s">
        <v>1552</v>
      </c>
      <c r="Q610" s="19" t="s">
        <v>1552</v>
      </c>
      <c r="R610" s="6" t="s">
        <v>1361</v>
      </c>
    </row>
    <row r="611" spans="1:18" ht="63" x14ac:dyDescent="0.25">
      <c r="A611" s="11">
        <v>608</v>
      </c>
      <c r="B611" s="6" t="s">
        <v>1154</v>
      </c>
      <c r="C611" s="6" t="s">
        <v>14</v>
      </c>
      <c r="D611" s="6" t="s">
        <v>44</v>
      </c>
      <c r="E611" s="6">
        <v>10290636</v>
      </c>
      <c r="F611" s="6">
        <v>10290636022</v>
      </c>
      <c r="G611" s="6" t="s">
        <v>1154</v>
      </c>
      <c r="H611" s="15">
        <v>41653</v>
      </c>
      <c r="I611" s="16">
        <v>9</v>
      </c>
      <c r="J611" s="11" t="s">
        <v>1355</v>
      </c>
      <c r="K611" s="11">
        <v>8333004930</v>
      </c>
      <c r="L611" s="6" t="s">
        <v>2604</v>
      </c>
      <c r="M611" s="11">
        <v>6300819021</v>
      </c>
      <c r="N611" s="17" t="s">
        <v>1552</v>
      </c>
      <c r="O611" s="17" t="s">
        <v>1552</v>
      </c>
      <c r="P611" s="19" t="s">
        <v>1552</v>
      </c>
      <c r="Q611" s="19" t="s">
        <v>1552</v>
      </c>
      <c r="R611" s="6" t="s">
        <v>1526</v>
      </c>
    </row>
    <row r="612" spans="1:18" ht="78.75" x14ac:dyDescent="0.25">
      <c r="A612" s="11">
        <v>609</v>
      </c>
      <c r="B612" s="6" t="s">
        <v>368</v>
      </c>
      <c r="C612" s="6" t="s">
        <v>14</v>
      </c>
      <c r="D612" s="6" t="s">
        <v>44</v>
      </c>
      <c r="E612" s="6">
        <v>10290636</v>
      </c>
      <c r="F612" s="6">
        <v>10290636022</v>
      </c>
      <c r="G612" s="6" t="s">
        <v>368</v>
      </c>
      <c r="H612" s="15">
        <v>38718</v>
      </c>
      <c r="I612" s="16">
        <v>17</v>
      </c>
      <c r="J612" s="11" t="s">
        <v>1355</v>
      </c>
      <c r="K612" s="11">
        <v>6300819021</v>
      </c>
      <c r="L612" s="6" t="s">
        <v>2604</v>
      </c>
      <c r="M612" s="11">
        <v>6300819021</v>
      </c>
      <c r="N612" s="17" t="s">
        <v>1552</v>
      </c>
      <c r="O612" s="17" t="s">
        <v>1552</v>
      </c>
      <c r="P612" s="19" t="s">
        <v>1552</v>
      </c>
      <c r="Q612" s="19" t="s">
        <v>1552</v>
      </c>
      <c r="R612" s="6" t="s">
        <v>1361</v>
      </c>
    </row>
    <row r="613" spans="1:18" ht="78.75" x14ac:dyDescent="0.25">
      <c r="A613" s="11">
        <v>610</v>
      </c>
      <c r="B613" s="6" t="s">
        <v>146</v>
      </c>
      <c r="C613" s="6" t="s">
        <v>14</v>
      </c>
      <c r="D613" s="6" t="s">
        <v>44</v>
      </c>
      <c r="E613" s="6">
        <v>10290636</v>
      </c>
      <c r="F613" s="6">
        <v>10290636022</v>
      </c>
      <c r="G613" s="6" t="s">
        <v>146</v>
      </c>
      <c r="H613" s="15">
        <v>38718</v>
      </c>
      <c r="I613" s="16">
        <v>17</v>
      </c>
      <c r="J613" s="11" t="s">
        <v>1355</v>
      </c>
      <c r="K613" s="11">
        <v>9490665710</v>
      </c>
      <c r="L613" s="6" t="s">
        <v>2604</v>
      </c>
      <c r="M613" s="11">
        <v>6300819021</v>
      </c>
      <c r="N613" s="17" t="s">
        <v>1552</v>
      </c>
      <c r="O613" s="17" t="s">
        <v>1552</v>
      </c>
      <c r="P613" s="19" t="s">
        <v>1552</v>
      </c>
      <c r="Q613" s="19" t="s">
        <v>1552</v>
      </c>
      <c r="R613" s="6" t="s">
        <v>1361</v>
      </c>
    </row>
    <row r="614" spans="1:18" ht="63" x14ac:dyDescent="0.25">
      <c r="A614" s="11">
        <v>611</v>
      </c>
      <c r="B614" s="6" t="s">
        <v>311</v>
      </c>
      <c r="C614" s="6" t="s">
        <v>14</v>
      </c>
      <c r="D614" s="6" t="s">
        <v>44</v>
      </c>
      <c r="E614" s="6">
        <v>10290636</v>
      </c>
      <c r="F614" s="6">
        <v>10290636022</v>
      </c>
      <c r="G614" s="6" t="s">
        <v>311</v>
      </c>
      <c r="H614" s="15">
        <v>39646</v>
      </c>
      <c r="I614" s="16">
        <v>15</v>
      </c>
      <c r="J614" s="11" t="s">
        <v>1366</v>
      </c>
      <c r="K614" s="11">
        <v>9491447236</v>
      </c>
      <c r="L614" s="6" t="s">
        <v>2604</v>
      </c>
      <c r="M614" s="11">
        <v>6300819021</v>
      </c>
      <c r="N614" s="17" t="s">
        <v>1552</v>
      </c>
      <c r="O614" s="17" t="s">
        <v>1552</v>
      </c>
      <c r="P614" s="19" t="s">
        <v>1552</v>
      </c>
      <c r="Q614" s="19" t="s">
        <v>1552</v>
      </c>
      <c r="R614" s="6" t="s">
        <v>1526</v>
      </c>
    </row>
    <row r="615" spans="1:18" ht="126" x14ac:dyDescent="0.25">
      <c r="A615" s="11">
        <v>612</v>
      </c>
      <c r="B615" s="6" t="s">
        <v>1270</v>
      </c>
      <c r="C615" s="6" t="s">
        <v>14</v>
      </c>
      <c r="D615" s="6" t="s">
        <v>44</v>
      </c>
      <c r="E615" s="6">
        <v>10290636</v>
      </c>
      <c r="F615" s="6">
        <v>10290636023</v>
      </c>
      <c r="G615" s="6" t="s">
        <v>1270</v>
      </c>
      <c r="H615" s="15">
        <v>40544</v>
      </c>
      <c r="I615" s="16">
        <v>12</v>
      </c>
      <c r="J615" s="11" t="s">
        <v>1366</v>
      </c>
      <c r="K615" s="11">
        <v>8985222212</v>
      </c>
      <c r="L615" s="6" t="s">
        <v>2605</v>
      </c>
      <c r="M615" s="11">
        <v>7596179497</v>
      </c>
      <c r="N615" s="17" t="s">
        <v>2534</v>
      </c>
      <c r="O615" s="20" t="s">
        <v>2606</v>
      </c>
      <c r="P615" s="19" t="s">
        <v>2565</v>
      </c>
      <c r="Q615" s="19" t="s">
        <v>2607</v>
      </c>
      <c r="R615" s="6" t="s">
        <v>1526</v>
      </c>
    </row>
    <row r="616" spans="1:18" ht="63" x14ac:dyDescent="0.25">
      <c r="A616" s="11">
        <v>613</v>
      </c>
      <c r="B616" s="6" t="s">
        <v>170</v>
      </c>
      <c r="C616" s="6" t="s">
        <v>14</v>
      </c>
      <c r="D616" s="6" t="s">
        <v>44</v>
      </c>
      <c r="E616" s="6">
        <v>10290636</v>
      </c>
      <c r="F616" s="6">
        <v>10290636023</v>
      </c>
      <c r="G616" s="6" t="s">
        <v>170</v>
      </c>
      <c r="H616" s="15">
        <v>42222</v>
      </c>
      <c r="I616" s="16">
        <v>8</v>
      </c>
      <c r="J616" s="11" t="s">
        <v>1366</v>
      </c>
      <c r="K616" s="11">
        <v>8985277855</v>
      </c>
      <c r="L616" s="6" t="s">
        <v>2605</v>
      </c>
      <c r="M616" s="11">
        <v>7596179497</v>
      </c>
      <c r="N616" s="17" t="s">
        <v>2534</v>
      </c>
      <c r="O616" s="20" t="s">
        <v>2608</v>
      </c>
      <c r="P616" s="19" t="s">
        <v>2609</v>
      </c>
      <c r="Q616" s="19" t="s">
        <v>2610</v>
      </c>
      <c r="R616" s="6" t="s">
        <v>1526</v>
      </c>
    </row>
    <row r="617" spans="1:18" ht="78.75" x14ac:dyDescent="0.25">
      <c r="A617" s="11">
        <v>614</v>
      </c>
      <c r="B617" s="6" t="s">
        <v>278</v>
      </c>
      <c r="C617" s="6" t="s">
        <v>14</v>
      </c>
      <c r="D617" s="6" t="s">
        <v>44</v>
      </c>
      <c r="E617" s="6">
        <v>10290636</v>
      </c>
      <c r="F617" s="6">
        <v>10290636024</v>
      </c>
      <c r="G617" s="6" t="s">
        <v>278</v>
      </c>
      <c r="H617" s="15">
        <v>38718</v>
      </c>
      <c r="I617" s="16">
        <v>17</v>
      </c>
      <c r="J617" s="11" t="s">
        <v>1366</v>
      </c>
      <c r="K617" s="11">
        <v>8897901735</v>
      </c>
      <c r="L617" s="6" t="s">
        <v>2611</v>
      </c>
      <c r="M617" s="11">
        <v>9491678711</v>
      </c>
      <c r="N617" s="17" t="s">
        <v>1552</v>
      </c>
      <c r="O617" s="17" t="s">
        <v>1552</v>
      </c>
      <c r="P617" s="19" t="s">
        <v>1552</v>
      </c>
      <c r="Q617" s="19" t="s">
        <v>1552</v>
      </c>
      <c r="R617" s="6" t="s">
        <v>1361</v>
      </c>
    </row>
    <row r="618" spans="1:18" ht="78.75" x14ac:dyDescent="0.25">
      <c r="A618" s="11">
        <v>615</v>
      </c>
      <c r="B618" s="6" t="s">
        <v>999</v>
      </c>
      <c r="C618" s="6" t="s">
        <v>14</v>
      </c>
      <c r="D618" s="6" t="s">
        <v>44</v>
      </c>
      <c r="E618" s="6">
        <v>10290636</v>
      </c>
      <c r="F618" s="6">
        <v>10290636024</v>
      </c>
      <c r="G618" s="6" t="s">
        <v>999</v>
      </c>
      <c r="H618" s="15">
        <v>38961</v>
      </c>
      <c r="I618" s="16">
        <v>17</v>
      </c>
      <c r="J618" s="11" t="s">
        <v>1366</v>
      </c>
      <c r="K618" s="11">
        <v>9701909364</v>
      </c>
      <c r="L618" s="6" t="s">
        <v>2611</v>
      </c>
      <c r="M618" s="11">
        <v>9491678711</v>
      </c>
      <c r="N618" s="17" t="s">
        <v>1552</v>
      </c>
      <c r="O618" s="17" t="s">
        <v>1552</v>
      </c>
      <c r="P618" s="19" t="s">
        <v>1552</v>
      </c>
      <c r="Q618" s="19" t="s">
        <v>1552</v>
      </c>
      <c r="R618" s="6" t="s">
        <v>1361</v>
      </c>
    </row>
    <row r="619" spans="1:18" ht="63" x14ac:dyDescent="0.25">
      <c r="A619" s="11">
        <v>616</v>
      </c>
      <c r="B619" s="6" t="s">
        <v>392</v>
      </c>
      <c r="C619" s="6" t="s">
        <v>14</v>
      </c>
      <c r="D619" s="6" t="s">
        <v>44</v>
      </c>
      <c r="E619" s="6">
        <v>10290636</v>
      </c>
      <c r="F619" s="6">
        <v>10290636024</v>
      </c>
      <c r="G619" s="6" t="s">
        <v>392</v>
      </c>
      <c r="H619" s="15">
        <v>40123</v>
      </c>
      <c r="I619" s="16">
        <v>14</v>
      </c>
      <c r="J619" s="11" t="s">
        <v>1355</v>
      </c>
      <c r="K619" s="11">
        <v>9701909364</v>
      </c>
      <c r="L619" s="6" t="s">
        <v>2611</v>
      </c>
      <c r="M619" s="11">
        <v>9491678711</v>
      </c>
      <c r="N619" s="17" t="s">
        <v>1552</v>
      </c>
      <c r="O619" s="17" t="s">
        <v>1552</v>
      </c>
      <c r="P619" s="19" t="s">
        <v>1552</v>
      </c>
      <c r="Q619" s="19" t="s">
        <v>1552</v>
      </c>
      <c r="R619" s="6" t="s">
        <v>1526</v>
      </c>
    </row>
    <row r="620" spans="1:18" ht="63" x14ac:dyDescent="0.25">
      <c r="A620" s="11">
        <v>617</v>
      </c>
      <c r="B620" s="6" t="s">
        <v>883</v>
      </c>
      <c r="C620" s="6" t="s">
        <v>14</v>
      </c>
      <c r="D620" s="6" t="s">
        <v>44</v>
      </c>
      <c r="E620" s="6">
        <v>10290636</v>
      </c>
      <c r="F620" s="6">
        <v>10290636025</v>
      </c>
      <c r="G620" s="6" t="s">
        <v>883</v>
      </c>
      <c r="H620" s="15">
        <v>40544</v>
      </c>
      <c r="I620" s="16">
        <v>12</v>
      </c>
      <c r="J620" s="11" t="s">
        <v>1355</v>
      </c>
      <c r="K620" s="11">
        <v>9494906313</v>
      </c>
      <c r="L620" s="6" t="s">
        <v>2612</v>
      </c>
      <c r="M620" s="11">
        <v>9491150318</v>
      </c>
      <c r="N620" s="17" t="s">
        <v>1552</v>
      </c>
      <c r="O620" s="17" t="s">
        <v>1552</v>
      </c>
      <c r="P620" s="19" t="s">
        <v>1552</v>
      </c>
      <c r="Q620" s="19" t="s">
        <v>1552</v>
      </c>
      <c r="R620" s="6" t="s">
        <v>1526</v>
      </c>
    </row>
    <row r="621" spans="1:18" ht="78.75" x14ac:dyDescent="0.25">
      <c r="A621" s="11">
        <v>618</v>
      </c>
      <c r="B621" s="6" t="s">
        <v>730</v>
      </c>
      <c r="C621" s="6" t="s">
        <v>14</v>
      </c>
      <c r="D621" s="6" t="s">
        <v>44</v>
      </c>
      <c r="E621" s="6">
        <v>10290636</v>
      </c>
      <c r="F621" s="6">
        <v>10290636025</v>
      </c>
      <c r="G621" s="6" t="s">
        <v>730</v>
      </c>
      <c r="H621" s="15">
        <v>38718</v>
      </c>
      <c r="I621" s="16">
        <v>17</v>
      </c>
      <c r="J621" s="11" t="s">
        <v>1366</v>
      </c>
      <c r="K621" s="11">
        <v>9494903613</v>
      </c>
      <c r="L621" s="6" t="s">
        <v>2612</v>
      </c>
      <c r="M621" s="11">
        <v>9491150318</v>
      </c>
      <c r="N621" s="17" t="s">
        <v>1552</v>
      </c>
      <c r="O621" s="17" t="s">
        <v>1552</v>
      </c>
      <c r="P621" s="19" t="s">
        <v>1552</v>
      </c>
      <c r="Q621" s="19" t="s">
        <v>1552</v>
      </c>
      <c r="R621" s="6" t="s">
        <v>1361</v>
      </c>
    </row>
    <row r="622" spans="1:18" ht="63" x14ac:dyDescent="0.25">
      <c r="A622" s="11">
        <v>619</v>
      </c>
      <c r="B622" s="6" t="s">
        <v>754</v>
      </c>
      <c r="C622" s="6" t="s">
        <v>14</v>
      </c>
      <c r="D622" s="6" t="s">
        <v>44</v>
      </c>
      <c r="E622" s="6">
        <v>10290636</v>
      </c>
      <c r="F622" s="6">
        <v>10290636025</v>
      </c>
      <c r="G622" s="6" t="s">
        <v>754</v>
      </c>
      <c r="H622" s="15">
        <v>43231</v>
      </c>
      <c r="I622" s="16">
        <v>5</v>
      </c>
      <c r="J622" s="11" t="s">
        <v>1355</v>
      </c>
      <c r="K622" s="11">
        <v>6300819021</v>
      </c>
      <c r="L622" s="6" t="s">
        <v>2612</v>
      </c>
      <c r="M622" s="11">
        <v>9491150318</v>
      </c>
      <c r="N622" s="17" t="s">
        <v>1552</v>
      </c>
      <c r="O622" s="17" t="s">
        <v>1552</v>
      </c>
      <c r="P622" s="19" t="s">
        <v>1552</v>
      </c>
      <c r="Q622" s="19" t="s">
        <v>1552</v>
      </c>
      <c r="R622" s="6" t="s">
        <v>1526</v>
      </c>
    </row>
    <row r="623" spans="1:18" ht="63" x14ac:dyDescent="0.25">
      <c r="A623" s="11">
        <v>620</v>
      </c>
      <c r="B623" s="6" t="s">
        <v>906</v>
      </c>
      <c r="C623" s="6" t="s">
        <v>14</v>
      </c>
      <c r="D623" s="6" t="s">
        <v>44</v>
      </c>
      <c r="E623" s="6">
        <v>10290636</v>
      </c>
      <c r="F623" s="6">
        <v>10290636025</v>
      </c>
      <c r="G623" s="6" t="s">
        <v>906</v>
      </c>
      <c r="H623" s="15">
        <v>43323</v>
      </c>
      <c r="I623" s="16">
        <v>5</v>
      </c>
      <c r="J623" s="11" t="s">
        <v>1366</v>
      </c>
      <c r="K623" s="11">
        <v>7702742871</v>
      </c>
      <c r="L623" s="6" t="s">
        <v>2612</v>
      </c>
      <c r="M623" s="11">
        <v>9491150318</v>
      </c>
      <c r="N623" s="17" t="s">
        <v>1552</v>
      </c>
      <c r="O623" s="17" t="s">
        <v>1552</v>
      </c>
      <c r="P623" s="19" t="s">
        <v>1552</v>
      </c>
      <c r="Q623" s="19" t="s">
        <v>1552</v>
      </c>
      <c r="R623" s="6" t="s">
        <v>1526</v>
      </c>
    </row>
    <row r="624" spans="1:18" ht="78.75" x14ac:dyDescent="0.25">
      <c r="A624" s="11">
        <v>621</v>
      </c>
      <c r="B624" s="6" t="s">
        <v>1243</v>
      </c>
      <c r="C624" s="6" t="s">
        <v>14</v>
      </c>
      <c r="D624" s="6" t="s">
        <v>66</v>
      </c>
      <c r="E624" s="6">
        <v>10290637</v>
      </c>
      <c r="F624" s="6">
        <v>10290637005</v>
      </c>
      <c r="G624" s="6" t="s">
        <v>1243</v>
      </c>
      <c r="H624" s="15">
        <v>40300</v>
      </c>
      <c r="I624" s="16">
        <v>13</v>
      </c>
      <c r="J624" s="11" t="s">
        <v>1366</v>
      </c>
      <c r="K624" s="11">
        <v>9494606855</v>
      </c>
      <c r="L624" s="6" t="s">
        <v>2613</v>
      </c>
      <c r="M624" s="11">
        <v>8500899562</v>
      </c>
      <c r="N624" s="11" t="s">
        <v>2614</v>
      </c>
      <c r="O624" s="16" t="s">
        <v>2615</v>
      </c>
      <c r="P624" s="7" t="s">
        <v>2616</v>
      </c>
      <c r="Q624" s="7" t="s">
        <v>2617</v>
      </c>
      <c r="R624" s="6" t="s">
        <v>1526</v>
      </c>
    </row>
    <row r="625" spans="1:18" ht="78.75" x14ac:dyDescent="0.25">
      <c r="A625" s="11">
        <v>622</v>
      </c>
      <c r="B625" s="6" t="s">
        <v>1184</v>
      </c>
      <c r="C625" s="6" t="s">
        <v>14</v>
      </c>
      <c r="D625" s="6" t="s">
        <v>66</v>
      </c>
      <c r="E625" s="6">
        <v>10290637</v>
      </c>
      <c r="F625" s="6">
        <v>10290637005</v>
      </c>
      <c r="G625" s="6" t="s">
        <v>1184</v>
      </c>
      <c r="H625" s="15">
        <v>39968</v>
      </c>
      <c r="I625" s="16">
        <v>14</v>
      </c>
      <c r="J625" s="11" t="s">
        <v>1355</v>
      </c>
      <c r="K625" s="11">
        <v>8895884788</v>
      </c>
      <c r="L625" s="6" t="s">
        <v>2613</v>
      </c>
      <c r="M625" s="11">
        <v>8500899562</v>
      </c>
      <c r="N625" s="11" t="s">
        <v>2614</v>
      </c>
      <c r="O625" s="16" t="s">
        <v>2618</v>
      </c>
      <c r="P625" s="7" t="s">
        <v>2619</v>
      </c>
      <c r="Q625" s="7" t="s">
        <v>2620</v>
      </c>
      <c r="R625" s="6" t="s">
        <v>1526</v>
      </c>
    </row>
    <row r="626" spans="1:18" ht="78.75" x14ac:dyDescent="0.25">
      <c r="A626" s="11">
        <v>623</v>
      </c>
      <c r="B626" s="6" t="s">
        <v>971</v>
      </c>
      <c r="C626" s="6" t="s">
        <v>14</v>
      </c>
      <c r="D626" s="6" t="s">
        <v>66</v>
      </c>
      <c r="E626" s="6">
        <v>10290637</v>
      </c>
      <c r="F626" s="6">
        <v>10290637005</v>
      </c>
      <c r="G626" s="6" t="s">
        <v>971</v>
      </c>
      <c r="H626" s="15">
        <v>39700</v>
      </c>
      <c r="I626" s="16">
        <v>15</v>
      </c>
      <c r="J626" s="11" t="s">
        <v>1366</v>
      </c>
      <c r="K626" s="11">
        <v>8500815497</v>
      </c>
      <c r="L626" s="6" t="s">
        <v>2613</v>
      </c>
      <c r="M626" s="11">
        <v>8500899562</v>
      </c>
      <c r="N626" s="11" t="s">
        <v>2614</v>
      </c>
      <c r="O626" s="16" t="s">
        <v>2621</v>
      </c>
      <c r="P626" s="7" t="s">
        <v>2622</v>
      </c>
      <c r="Q626" s="7" t="s">
        <v>2617</v>
      </c>
      <c r="R626" s="6" t="s">
        <v>1526</v>
      </c>
    </row>
    <row r="627" spans="1:18" ht="78.75" x14ac:dyDescent="0.25">
      <c r="A627" s="11">
        <v>624</v>
      </c>
      <c r="B627" s="6" t="s">
        <v>124</v>
      </c>
      <c r="C627" s="6" t="s">
        <v>14</v>
      </c>
      <c r="D627" s="6" t="s">
        <v>66</v>
      </c>
      <c r="E627" s="6">
        <v>10290637</v>
      </c>
      <c r="F627" s="6">
        <v>10290637005</v>
      </c>
      <c r="G627" s="6" t="s">
        <v>124</v>
      </c>
      <c r="H627" s="15">
        <v>41671</v>
      </c>
      <c r="I627" s="16">
        <v>9</v>
      </c>
      <c r="J627" s="11" t="s">
        <v>1355</v>
      </c>
      <c r="K627" s="11">
        <v>8895322321</v>
      </c>
      <c r="L627" s="6" t="s">
        <v>2613</v>
      </c>
      <c r="M627" s="11">
        <v>8500899562</v>
      </c>
      <c r="N627" s="11" t="s">
        <v>2614</v>
      </c>
      <c r="O627" s="16" t="s">
        <v>2623</v>
      </c>
      <c r="P627" s="7" t="s">
        <v>2624</v>
      </c>
      <c r="Q627" s="7" t="s">
        <v>2625</v>
      </c>
      <c r="R627" s="6" t="s">
        <v>1372</v>
      </c>
    </row>
    <row r="628" spans="1:18" ht="63" x14ac:dyDescent="0.25">
      <c r="A628" s="11">
        <v>625</v>
      </c>
      <c r="B628" s="6" t="s">
        <v>827</v>
      </c>
      <c r="C628" s="6" t="s">
        <v>14</v>
      </c>
      <c r="D628" s="6" t="s">
        <v>66</v>
      </c>
      <c r="E628" s="6">
        <v>10290637</v>
      </c>
      <c r="F628" s="6">
        <v>10290637006</v>
      </c>
      <c r="G628" s="6" t="s">
        <v>827</v>
      </c>
      <c r="H628" s="15">
        <v>39083</v>
      </c>
      <c r="I628" s="16">
        <v>16</v>
      </c>
      <c r="J628" s="11" t="s">
        <v>1355</v>
      </c>
      <c r="K628" s="11">
        <v>9438766413</v>
      </c>
      <c r="L628" s="6" t="s">
        <v>2626</v>
      </c>
      <c r="M628" s="11">
        <v>9494594186</v>
      </c>
      <c r="N628" s="11" t="s">
        <v>2072</v>
      </c>
      <c r="O628" s="16" t="s">
        <v>2627</v>
      </c>
      <c r="P628" s="7" t="s">
        <v>2190</v>
      </c>
      <c r="Q628" s="7" t="s">
        <v>1668</v>
      </c>
      <c r="R628" s="6" t="s">
        <v>1633</v>
      </c>
    </row>
    <row r="629" spans="1:18" ht="78.75" x14ac:dyDescent="0.25">
      <c r="A629" s="11">
        <v>626</v>
      </c>
      <c r="B629" s="6" t="s">
        <v>731</v>
      </c>
      <c r="C629" s="6" t="s">
        <v>14</v>
      </c>
      <c r="D629" s="6" t="s">
        <v>66</v>
      </c>
      <c r="E629" s="6">
        <v>10290637</v>
      </c>
      <c r="F629" s="6">
        <v>10290637006</v>
      </c>
      <c r="G629" s="6" t="s">
        <v>731</v>
      </c>
      <c r="H629" s="15">
        <v>39448</v>
      </c>
      <c r="I629" s="16">
        <v>15</v>
      </c>
      <c r="J629" s="11" t="s">
        <v>1355</v>
      </c>
      <c r="K629" s="11">
        <v>9438766413</v>
      </c>
      <c r="L629" s="6" t="s">
        <v>2626</v>
      </c>
      <c r="M629" s="11">
        <v>9494594186</v>
      </c>
      <c r="N629" s="11" t="s">
        <v>2072</v>
      </c>
      <c r="O629" s="16" t="s">
        <v>2628</v>
      </c>
      <c r="P629" s="7" t="s">
        <v>2190</v>
      </c>
      <c r="Q629" s="7" t="s">
        <v>2629</v>
      </c>
      <c r="R629" s="6" t="s">
        <v>1361</v>
      </c>
    </row>
    <row r="630" spans="1:18" ht="78.75" x14ac:dyDescent="0.25">
      <c r="A630" s="11">
        <v>627</v>
      </c>
      <c r="B630" s="6" t="s">
        <v>872</v>
      </c>
      <c r="C630" s="6" t="s">
        <v>14</v>
      </c>
      <c r="D630" s="6" t="s">
        <v>66</v>
      </c>
      <c r="E630" s="6">
        <v>10290637</v>
      </c>
      <c r="F630" s="6">
        <v>10290637006</v>
      </c>
      <c r="G630" s="6" t="s">
        <v>872</v>
      </c>
      <c r="H630" s="15">
        <v>40430</v>
      </c>
      <c r="I630" s="16">
        <v>13</v>
      </c>
      <c r="J630" s="11" t="s">
        <v>1355</v>
      </c>
      <c r="K630" s="11">
        <v>9438766503</v>
      </c>
      <c r="L630" s="6" t="s">
        <v>2626</v>
      </c>
      <c r="M630" s="11">
        <v>9494594186</v>
      </c>
      <c r="N630" s="11" t="s">
        <v>2072</v>
      </c>
      <c r="O630" s="16" t="s">
        <v>2630</v>
      </c>
      <c r="P630" s="7" t="s">
        <v>1984</v>
      </c>
      <c r="Q630" s="7" t="s">
        <v>2629</v>
      </c>
      <c r="R630" s="6" t="s">
        <v>1361</v>
      </c>
    </row>
    <row r="631" spans="1:18" ht="63" x14ac:dyDescent="0.25">
      <c r="A631" s="11">
        <v>628</v>
      </c>
      <c r="B631" s="6" t="s">
        <v>732</v>
      </c>
      <c r="C631" s="6" t="s">
        <v>14</v>
      </c>
      <c r="D631" s="6" t="s">
        <v>66</v>
      </c>
      <c r="E631" s="6">
        <v>10290637</v>
      </c>
      <c r="F631" s="6">
        <v>10290637006</v>
      </c>
      <c r="G631" s="6" t="s">
        <v>732</v>
      </c>
      <c r="H631" s="15">
        <v>42923</v>
      </c>
      <c r="I631" s="16">
        <v>6</v>
      </c>
      <c r="J631" s="11" t="s">
        <v>1355</v>
      </c>
      <c r="K631" s="11">
        <v>7656030472</v>
      </c>
      <c r="L631" s="6" t="s">
        <v>2626</v>
      </c>
      <c r="M631" s="11">
        <v>9494594186</v>
      </c>
      <c r="N631" s="11" t="s">
        <v>2072</v>
      </c>
      <c r="O631" s="16" t="s">
        <v>2627</v>
      </c>
      <c r="P631" s="7" t="s">
        <v>1984</v>
      </c>
      <c r="Q631" s="7" t="s">
        <v>2631</v>
      </c>
      <c r="R631" s="6" t="s">
        <v>1372</v>
      </c>
    </row>
    <row r="632" spans="1:18" ht="78.75" x14ac:dyDescent="0.25">
      <c r="A632" s="11">
        <v>629</v>
      </c>
      <c r="B632" s="6" t="s">
        <v>996</v>
      </c>
      <c r="C632" s="6" t="s">
        <v>14</v>
      </c>
      <c r="D632" s="6" t="s">
        <v>66</v>
      </c>
      <c r="E632" s="6">
        <v>10290637</v>
      </c>
      <c r="F632" s="6">
        <v>10290637006</v>
      </c>
      <c r="G632" s="6" t="s">
        <v>996</v>
      </c>
      <c r="H632" s="15">
        <v>39118</v>
      </c>
      <c r="I632" s="16">
        <v>16</v>
      </c>
      <c r="J632" s="11" t="s">
        <v>1355</v>
      </c>
      <c r="K632" s="11">
        <v>9438766503</v>
      </c>
      <c r="L632" s="6" t="s">
        <v>2626</v>
      </c>
      <c r="M632" s="11">
        <v>9494594186</v>
      </c>
      <c r="N632" s="11" t="s">
        <v>2072</v>
      </c>
      <c r="O632" s="16" t="s">
        <v>2632</v>
      </c>
      <c r="P632" s="7" t="s">
        <v>1984</v>
      </c>
      <c r="Q632" s="7" t="s">
        <v>1722</v>
      </c>
      <c r="R632" s="6" t="s">
        <v>1361</v>
      </c>
    </row>
    <row r="633" spans="1:18" ht="78.75" x14ac:dyDescent="0.25">
      <c r="A633" s="11">
        <v>630</v>
      </c>
      <c r="B633" s="6" t="s">
        <v>813</v>
      </c>
      <c r="C633" s="6" t="s">
        <v>14</v>
      </c>
      <c r="D633" s="6" t="s">
        <v>66</v>
      </c>
      <c r="E633" s="6">
        <v>10290637</v>
      </c>
      <c r="F633" s="6">
        <v>10290637006</v>
      </c>
      <c r="G633" s="6" t="s">
        <v>813</v>
      </c>
      <c r="H633" s="15">
        <v>38714</v>
      </c>
      <c r="I633" s="16">
        <v>18</v>
      </c>
      <c r="J633" s="11" t="s">
        <v>1366</v>
      </c>
      <c r="K633" s="11">
        <v>8895973378</v>
      </c>
      <c r="L633" s="6" t="s">
        <v>2626</v>
      </c>
      <c r="M633" s="11">
        <v>9494594186</v>
      </c>
      <c r="N633" s="11" t="s">
        <v>2633</v>
      </c>
      <c r="O633" s="16" t="s">
        <v>2634</v>
      </c>
      <c r="P633" s="7" t="s">
        <v>2635</v>
      </c>
      <c r="Q633" s="7" t="s">
        <v>1978</v>
      </c>
      <c r="R633" s="6" t="s">
        <v>1526</v>
      </c>
    </row>
    <row r="634" spans="1:18" ht="63" x14ac:dyDescent="0.25">
      <c r="A634" s="11">
        <v>631</v>
      </c>
      <c r="B634" s="6" t="s">
        <v>826</v>
      </c>
      <c r="C634" s="6" t="s">
        <v>14</v>
      </c>
      <c r="D634" s="6" t="s">
        <v>66</v>
      </c>
      <c r="E634" s="6">
        <v>10290637</v>
      </c>
      <c r="F634" s="6">
        <v>10290637006</v>
      </c>
      <c r="G634" s="6" t="s">
        <v>826</v>
      </c>
      <c r="H634" s="15">
        <v>38858</v>
      </c>
      <c r="I634" s="16">
        <v>17</v>
      </c>
      <c r="J634" s="11" t="s">
        <v>1355</v>
      </c>
      <c r="K634" s="11">
        <v>9493072208</v>
      </c>
      <c r="L634" s="6" t="s">
        <v>2626</v>
      </c>
      <c r="M634" s="11">
        <v>9494594186</v>
      </c>
      <c r="N634" s="11" t="s">
        <v>2633</v>
      </c>
      <c r="O634" s="16" t="s">
        <v>1552</v>
      </c>
      <c r="P634" s="7" t="s">
        <v>2636</v>
      </c>
      <c r="Q634" s="7" t="s">
        <v>2637</v>
      </c>
      <c r="R634" s="6" t="s">
        <v>2638</v>
      </c>
    </row>
    <row r="635" spans="1:18" ht="47.25" x14ac:dyDescent="0.25">
      <c r="A635" s="11">
        <v>632</v>
      </c>
      <c r="B635" s="6" t="s">
        <v>484</v>
      </c>
      <c r="C635" s="6" t="s">
        <v>14</v>
      </c>
      <c r="D635" s="6" t="s">
        <v>66</v>
      </c>
      <c r="E635" s="6">
        <v>10290637</v>
      </c>
      <c r="F635" s="6">
        <v>10290637007</v>
      </c>
      <c r="G635" s="6" t="s">
        <v>484</v>
      </c>
      <c r="H635" s="15">
        <v>39506</v>
      </c>
      <c r="I635" s="16">
        <v>15</v>
      </c>
      <c r="J635" s="11" t="s">
        <v>1355</v>
      </c>
      <c r="K635" s="11">
        <v>8280572226</v>
      </c>
      <c r="L635" s="6" t="s">
        <v>2639</v>
      </c>
      <c r="M635" s="11">
        <v>8895681902</v>
      </c>
      <c r="N635" s="11" t="s">
        <v>2640</v>
      </c>
      <c r="O635" s="16" t="s">
        <v>2641</v>
      </c>
      <c r="P635" s="7" t="s">
        <v>2642</v>
      </c>
      <c r="Q635" s="7" t="s">
        <v>2643</v>
      </c>
      <c r="R635" s="6" t="s">
        <v>1506</v>
      </c>
    </row>
    <row r="636" spans="1:18" ht="78.75" x14ac:dyDescent="0.25">
      <c r="A636" s="11">
        <v>633</v>
      </c>
      <c r="B636" s="6" t="s">
        <v>1081</v>
      </c>
      <c r="C636" s="6" t="s">
        <v>14</v>
      </c>
      <c r="D636" s="6" t="s">
        <v>66</v>
      </c>
      <c r="E636" s="6">
        <v>10290637</v>
      </c>
      <c r="F636" s="6">
        <v>10290637008</v>
      </c>
      <c r="G636" s="6" t="s">
        <v>1081</v>
      </c>
      <c r="H636" s="15">
        <v>39891</v>
      </c>
      <c r="I636" s="16">
        <v>14</v>
      </c>
      <c r="J636" s="11" t="s">
        <v>1355</v>
      </c>
      <c r="K636" s="11">
        <v>8763998960</v>
      </c>
      <c r="L636" s="6" t="s">
        <v>2644</v>
      </c>
      <c r="M636" s="11">
        <v>8985028920</v>
      </c>
      <c r="N636" s="11" t="s">
        <v>2640</v>
      </c>
      <c r="O636" s="16" t="s">
        <v>2645</v>
      </c>
      <c r="P636" s="7" t="s">
        <v>2646</v>
      </c>
      <c r="Q636" s="7" t="s">
        <v>2647</v>
      </c>
      <c r="R636" s="6" t="s">
        <v>1400</v>
      </c>
    </row>
    <row r="637" spans="1:18" ht="63" x14ac:dyDescent="0.25">
      <c r="A637" s="11">
        <v>634</v>
      </c>
      <c r="B637" s="6" t="s">
        <v>275</v>
      </c>
      <c r="C637" s="6" t="s">
        <v>14</v>
      </c>
      <c r="D637" s="6" t="s">
        <v>66</v>
      </c>
      <c r="E637" s="6">
        <v>10290637</v>
      </c>
      <c r="F637" s="6">
        <v>10290637009</v>
      </c>
      <c r="G637" s="6" t="s">
        <v>275</v>
      </c>
      <c r="H637" s="15">
        <v>40065</v>
      </c>
      <c r="I637" s="16">
        <v>14</v>
      </c>
      <c r="J637" s="11" t="s">
        <v>1355</v>
      </c>
      <c r="K637" s="11"/>
      <c r="L637" s="6" t="s">
        <v>2648</v>
      </c>
      <c r="M637" s="11">
        <v>8500969679</v>
      </c>
      <c r="N637" s="11" t="s">
        <v>2649</v>
      </c>
      <c r="O637" s="16" t="s">
        <v>2650</v>
      </c>
      <c r="P637" s="7" t="s">
        <v>1984</v>
      </c>
      <c r="Q637" s="7" t="s">
        <v>1552</v>
      </c>
      <c r="R637" s="6" t="s">
        <v>1526</v>
      </c>
    </row>
    <row r="638" spans="1:18" ht="63" x14ac:dyDescent="0.25">
      <c r="A638" s="11">
        <v>635</v>
      </c>
      <c r="B638" s="6" t="s">
        <v>1212</v>
      </c>
      <c r="C638" s="6" t="s">
        <v>14</v>
      </c>
      <c r="D638" s="6" t="s">
        <v>66</v>
      </c>
      <c r="E638" s="6">
        <v>10290637</v>
      </c>
      <c r="F638" s="6">
        <v>10290637009</v>
      </c>
      <c r="G638" s="6" t="s">
        <v>1212</v>
      </c>
      <c r="H638" s="15">
        <v>39644</v>
      </c>
      <c r="I638" s="16">
        <v>15</v>
      </c>
      <c r="J638" s="11" t="s">
        <v>1366</v>
      </c>
      <c r="K638" s="11">
        <v>7382808314</v>
      </c>
      <c r="L638" s="6" t="s">
        <v>2648</v>
      </c>
      <c r="M638" s="11">
        <v>8500969679</v>
      </c>
      <c r="N638" s="11" t="s">
        <v>2649</v>
      </c>
      <c r="O638" s="16" t="s">
        <v>2651</v>
      </c>
      <c r="P638" s="7" t="s">
        <v>1454</v>
      </c>
      <c r="Q638" s="7" t="s">
        <v>2652</v>
      </c>
      <c r="R638" s="6" t="s">
        <v>1526</v>
      </c>
    </row>
    <row r="639" spans="1:18" ht="78.75" x14ac:dyDescent="0.25">
      <c r="A639" s="11">
        <v>636</v>
      </c>
      <c r="B639" s="6" t="s">
        <v>2653</v>
      </c>
      <c r="C639" s="6" t="s">
        <v>14</v>
      </c>
      <c r="D639" s="6" t="s">
        <v>66</v>
      </c>
      <c r="E639" s="6">
        <v>10290637</v>
      </c>
      <c r="F639" s="6">
        <v>10290637009</v>
      </c>
      <c r="G639" s="6" t="s">
        <v>2653</v>
      </c>
      <c r="H639" s="15">
        <v>38718</v>
      </c>
      <c r="I639" s="16">
        <v>17</v>
      </c>
      <c r="J639" s="11" t="s">
        <v>1355</v>
      </c>
      <c r="K639" s="11">
        <v>8985773106</v>
      </c>
      <c r="L639" s="6" t="s">
        <v>2648</v>
      </c>
      <c r="M639" s="11">
        <v>8500969679</v>
      </c>
      <c r="N639" s="11" t="s">
        <v>2654</v>
      </c>
      <c r="O639" s="16" t="s">
        <v>2655</v>
      </c>
      <c r="P639" s="7" t="s">
        <v>2656</v>
      </c>
      <c r="Q639" s="7" t="s">
        <v>1552</v>
      </c>
      <c r="R639" s="6" t="s">
        <v>1361</v>
      </c>
    </row>
    <row r="640" spans="1:18" ht="63" x14ac:dyDescent="0.25">
      <c r="A640" s="11">
        <v>637</v>
      </c>
      <c r="B640" s="6" t="s">
        <v>263</v>
      </c>
      <c r="C640" s="6" t="s">
        <v>14</v>
      </c>
      <c r="D640" s="6" t="s">
        <v>66</v>
      </c>
      <c r="E640" s="6">
        <v>10290637</v>
      </c>
      <c r="F640" s="6">
        <v>10290637010</v>
      </c>
      <c r="G640" s="6" t="s">
        <v>263</v>
      </c>
      <c r="H640" s="15">
        <v>39448</v>
      </c>
      <c r="I640" s="16">
        <v>15</v>
      </c>
      <c r="J640" s="11" t="s">
        <v>1366</v>
      </c>
      <c r="K640" s="11">
        <v>9494526406</v>
      </c>
      <c r="L640" s="6" t="s">
        <v>2657</v>
      </c>
      <c r="M640" s="11">
        <v>8331852704</v>
      </c>
      <c r="N640" s="11" t="s">
        <v>66</v>
      </c>
      <c r="O640" s="16" t="s">
        <v>2658</v>
      </c>
      <c r="P640" s="7" t="s">
        <v>2659</v>
      </c>
      <c r="Q640" s="7" t="s">
        <v>2652</v>
      </c>
      <c r="R640" s="6" t="s">
        <v>1526</v>
      </c>
    </row>
    <row r="641" spans="1:18" ht="63" x14ac:dyDescent="0.25">
      <c r="A641" s="11">
        <v>638</v>
      </c>
      <c r="B641" s="6" t="s">
        <v>1236</v>
      </c>
      <c r="C641" s="6" t="s">
        <v>14</v>
      </c>
      <c r="D641" s="6" t="s">
        <v>66</v>
      </c>
      <c r="E641" s="6">
        <v>10290637</v>
      </c>
      <c r="F641" s="6">
        <v>10290637010</v>
      </c>
      <c r="G641" s="6" t="s">
        <v>1236</v>
      </c>
      <c r="H641" s="15">
        <v>41254</v>
      </c>
      <c r="I641" s="16">
        <v>11</v>
      </c>
      <c r="J641" s="11" t="s">
        <v>1355</v>
      </c>
      <c r="K641" s="11">
        <v>7901070876</v>
      </c>
      <c r="L641" s="6" t="s">
        <v>2657</v>
      </c>
      <c r="M641" s="11">
        <v>8331852704</v>
      </c>
      <c r="N641" s="11" t="s">
        <v>66</v>
      </c>
      <c r="O641" s="16" t="s">
        <v>2660</v>
      </c>
      <c r="P641" s="7" t="s">
        <v>2661</v>
      </c>
      <c r="Q641" s="7" t="s">
        <v>2662</v>
      </c>
      <c r="R641" s="6" t="s">
        <v>1372</v>
      </c>
    </row>
    <row r="642" spans="1:18" ht="47.25" x14ac:dyDescent="0.25">
      <c r="A642" s="11">
        <v>639</v>
      </c>
      <c r="B642" s="6" t="s">
        <v>1290</v>
      </c>
      <c r="C642" s="6" t="s">
        <v>14</v>
      </c>
      <c r="D642" s="6" t="s">
        <v>66</v>
      </c>
      <c r="E642" s="6">
        <v>10290637</v>
      </c>
      <c r="F642" s="6">
        <v>10290637011</v>
      </c>
      <c r="G642" s="6" t="s">
        <v>1290</v>
      </c>
      <c r="H642" s="15">
        <v>41554</v>
      </c>
      <c r="I642" s="16">
        <v>10</v>
      </c>
      <c r="J642" s="11" t="s">
        <v>1355</v>
      </c>
      <c r="K642" s="11">
        <v>9441406923</v>
      </c>
      <c r="L642" s="6" t="s">
        <v>2663</v>
      </c>
      <c r="M642" s="11">
        <v>8500164637</v>
      </c>
      <c r="N642" s="11" t="s">
        <v>1552</v>
      </c>
      <c r="O642" s="16" t="s">
        <v>2664</v>
      </c>
      <c r="P642" s="7" t="s">
        <v>2665</v>
      </c>
      <c r="Q642" s="7" t="s">
        <v>2666</v>
      </c>
      <c r="R642" s="6" t="s">
        <v>1372</v>
      </c>
    </row>
    <row r="643" spans="1:18" ht="47.25" x14ac:dyDescent="0.25">
      <c r="A643" s="11">
        <v>640</v>
      </c>
      <c r="B643" s="6" t="s">
        <v>175</v>
      </c>
      <c r="C643" s="6" t="s">
        <v>14</v>
      </c>
      <c r="D643" s="6" t="s">
        <v>66</v>
      </c>
      <c r="E643" s="6">
        <v>10290637</v>
      </c>
      <c r="F643" s="6">
        <v>10290637011</v>
      </c>
      <c r="G643" s="6" t="s">
        <v>175</v>
      </c>
      <c r="H643" s="15">
        <v>42997</v>
      </c>
      <c r="I643" s="16">
        <v>6</v>
      </c>
      <c r="J643" s="11" t="s">
        <v>1355</v>
      </c>
      <c r="K643" s="11">
        <v>9494985964</v>
      </c>
      <c r="L643" s="6" t="s">
        <v>2663</v>
      </c>
      <c r="M643" s="11">
        <v>8500164637</v>
      </c>
      <c r="N643" s="11" t="s">
        <v>66</v>
      </c>
      <c r="O643" s="16" t="s">
        <v>1552</v>
      </c>
      <c r="P643" s="7" t="s">
        <v>1552</v>
      </c>
      <c r="Q643" s="7" t="s">
        <v>2667</v>
      </c>
      <c r="R643" s="6" t="s">
        <v>1372</v>
      </c>
    </row>
    <row r="644" spans="1:18" ht="63" x14ac:dyDescent="0.25">
      <c r="A644" s="11">
        <v>641</v>
      </c>
      <c r="B644" s="6" t="s">
        <v>156</v>
      </c>
      <c r="C644" s="6" t="s">
        <v>14</v>
      </c>
      <c r="D644" s="6" t="s">
        <v>66</v>
      </c>
      <c r="E644" s="6">
        <v>10290637</v>
      </c>
      <c r="F644" s="6">
        <v>10290637011</v>
      </c>
      <c r="G644" s="6" t="s">
        <v>156</v>
      </c>
      <c r="H644" s="15">
        <v>40860</v>
      </c>
      <c r="I644" s="16">
        <v>12</v>
      </c>
      <c r="J644" s="11" t="s">
        <v>1366</v>
      </c>
      <c r="K644" s="11">
        <v>9441406923</v>
      </c>
      <c r="L644" s="6" t="s">
        <v>2663</v>
      </c>
      <c r="M644" s="11">
        <v>8500164637</v>
      </c>
      <c r="N644" s="11" t="s">
        <v>1552</v>
      </c>
      <c r="O644" s="16" t="s">
        <v>1552</v>
      </c>
      <c r="P644" s="7" t="s">
        <v>1552</v>
      </c>
      <c r="Q644" s="7" t="s">
        <v>2666</v>
      </c>
      <c r="R644" s="6" t="s">
        <v>1372</v>
      </c>
    </row>
    <row r="645" spans="1:18" ht="63" x14ac:dyDescent="0.25">
      <c r="A645" s="11">
        <v>642</v>
      </c>
      <c r="B645" s="6" t="s">
        <v>65</v>
      </c>
      <c r="C645" s="6" t="s">
        <v>14</v>
      </c>
      <c r="D645" s="6" t="s">
        <v>66</v>
      </c>
      <c r="E645" s="6">
        <v>10290637</v>
      </c>
      <c r="F645" s="6">
        <v>10290637012</v>
      </c>
      <c r="G645" s="6" t="s">
        <v>65</v>
      </c>
      <c r="H645" s="15">
        <v>39448</v>
      </c>
      <c r="I645" s="16">
        <v>15</v>
      </c>
      <c r="J645" s="11" t="s">
        <v>1366</v>
      </c>
      <c r="K645" s="11"/>
      <c r="L645" s="6" t="s">
        <v>2061</v>
      </c>
      <c r="M645" s="11">
        <v>9494326055</v>
      </c>
      <c r="N645" s="11" t="s">
        <v>66</v>
      </c>
      <c r="O645" s="16" t="s">
        <v>2668</v>
      </c>
      <c r="P645" s="7" t="s">
        <v>1417</v>
      </c>
      <c r="Q645" s="7" t="s">
        <v>2652</v>
      </c>
      <c r="R645" s="6" t="s">
        <v>1526</v>
      </c>
    </row>
    <row r="646" spans="1:18" ht="63" x14ac:dyDescent="0.25">
      <c r="A646" s="11">
        <v>643</v>
      </c>
      <c r="B646" s="6" t="s">
        <v>980</v>
      </c>
      <c r="C646" s="6" t="s">
        <v>14</v>
      </c>
      <c r="D646" s="6" t="s">
        <v>66</v>
      </c>
      <c r="E646" s="6">
        <v>10290637</v>
      </c>
      <c r="F646" s="6">
        <v>10290637012</v>
      </c>
      <c r="G646" s="6" t="s">
        <v>980</v>
      </c>
      <c r="H646" s="15">
        <v>40491</v>
      </c>
      <c r="I646" s="16">
        <v>13</v>
      </c>
      <c r="J646" s="11" t="s">
        <v>1355</v>
      </c>
      <c r="K646" s="11"/>
      <c r="L646" s="6" t="s">
        <v>2061</v>
      </c>
      <c r="M646" s="11">
        <v>9494326055</v>
      </c>
      <c r="N646" s="11" t="s">
        <v>2640</v>
      </c>
      <c r="O646" s="16" t="s">
        <v>1552</v>
      </c>
      <c r="P646" s="7" t="s">
        <v>1552</v>
      </c>
      <c r="Q646" s="7" t="s">
        <v>2669</v>
      </c>
      <c r="R646" s="6" t="s">
        <v>2638</v>
      </c>
    </row>
    <row r="647" spans="1:18" ht="63" x14ac:dyDescent="0.25">
      <c r="A647" s="11">
        <v>644</v>
      </c>
      <c r="B647" s="6" t="s">
        <v>1139</v>
      </c>
      <c r="C647" s="6" t="s">
        <v>14</v>
      </c>
      <c r="D647" s="6" t="s">
        <v>66</v>
      </c>
      <c r="E647" s="6">
        <v>10290637</v>
      </c>
      <c r="F647" s="6">
        <v>10290637012</v>
      </c>
      <c r="G647" s="6" t="s">
        <v>1139</v>
      </c>
      <c r="H647" s="15">
        <v>38833</v>
      </c>
      <c r="I647" s="16">
        <v>17</v>
      </c>
      <c r="J647" s="11" t="s">
        <v>1355</v>
      </c>
      <c r="K647" s="11">
        <v>8985495017</v>
      </c>
      <c r="L647" s="6" t="s">
        <v>2061</v>
      </c>
      <c r="M647" s="11">
        <v>9494326055</v>
      </c>
      <c r="N647" s="11" t="s">
        <v>66</v>
      </c>
      <c r="O647" s="16" t="s">
        <v>2670</v>
      </c>
      <c r="P647" s="7" t="s">
        <v>2671</v>
      </c>
      <c r="Q647" s="7" t="s">
        <v>2672</v>
      </c>
      <c r="R647" s="6" t="s">
        <v>1411</v>
      </c>
    </row>
    <row r="648" spans="1:18" ht="63" x14ac:dyDescent="0.25">
      <c r="A648" s="11">
        <v>645</v>
      </c>
      <c r="B648" s="6" t="s">
        <v>990</v>
      </c>
      <c r="C648" s="6" t="s">
        <v>14</v>
      </c>
      <c r="D648" s="6" t="s">
        <v>66</v>
      </c>
      <c r="E648" s="6">
        <v>10290637</v>
      </c>
      <c r="F648" s="6">
        <v>10290637013</v>
      </c>
      <c r="G648" s="6" t="s">
        <v>990</v>
      </c>
      <c r="H648" s="15">
        <v>39257</v>
      </c>
      <c r="I648" s="16">
        <v>16</v>
      </c>
      <c r="J648" s="11" t="s">
        <v>1366</v>
      </c>
      <c r="K648" s="11">
        <v>9346180833</v>
      </c>
      <c r="L648" s="6" t="s">
        <v>2673</v>
      </c>
      <c r="M648" s="11">
        <v>8500109163</v>
      </c>
      <c r="N648" s="11" t="s">
        <v>2674</v>
      </c>
      <c r="O648" s="16" t="s">
        <v>2675</v>
      </c>
      <c r="P648" s="7" t="s">
        <v>2676</v>
      </c>
      <c r="Q648" s="7" t="s">
        <v>1552</v>
      </c>
      <c r="R648" s="6" t="s">
        <v>1526</v>
      </c>
    </row>
    <row r="649" spans="1:18" ht="78.75" x14ac:dyDescent="0.25">
      <c r="A649" s="11">
        <v>646</v>
      </c>
      <c r="B649" s="6" t="s">
        <v>2677</v>
      </c>
      <c r="C649" s="6" t="s">
        <v>14</v>
      </c>
      <c r="D649" s="6" t="s">
        <v>66</v>
      </c>
      <c r="E649" s="6">
        <v>10290637</v>
      </c>
      <c r="F649" s="6">
        <v>10290637014</v>
      </c>
      <c r="G649" s="6" t="s">
        <v>2677</v>
      </c>
      <c r="H649" s="15">
        <v>40571</v>
      </c>
      <c r="I649" s="16">
        <v>12</v>
      </c>
      <c r="J649" s="11" t="s">
        <v>1355</v>
      </c>
      <c r="K649" s="11">
        <v>7382208242</v>
      </c>
      <c r="L649" s="6" t="s">
        <v>2678</v>
      </c>
      <c r="M649" s="11">
        <v>9014487419</v>
      </c>
      <c r="N649" s="11" t="s">
        <v>2679</v>
      </c>
      <c r="O649" s="16" t="s">
        <v>2680</v>
      </c>
      <c r="P649" s="7" t="s">
        <v>1374</v>
      </c>
      <c r="Q649" s="7" t="s">
        <v>2681</v>
      </c>
      <c r="R649" s="6" t="s">
        <v>1372</v>
      </c>
    </row>
    <row r="650" spans="1:18" ht="63" x14ac:dyDescent="0.25">
      <c r="A650" s="11">
        <v>647</v>
      </c>
      <c r="B650" s="6" t="s">
        <v>413</v>
      </c>
      <c r="C650" s="6" t="s">
        <v>14</v>
      </c>
      <c r="D650" s="6" t="s">
        <v>66</v>
      </c>
      <c r="E650" s="6">
        <v>10290637</v>
      </c>
      <c r="F650" s="6">
        <v>10290637014</v>
      </c>
      <c r="G650" s="6" t="s">
        <v>413</v>
      </c>
      <c r="H650" s="15">
        <v>39606</v>
      </c>
      <c r="I650" s="16">
        <v>15</v>
      </c>
      <c r="J650" s="11" t="s">
        <v>1366</v>
      </c>
      <c r="K650" s="11">
        <v>7382208242</v>
      </c>
      <c r="L650" s="6" t="s">
        <v>2678</v>
      </c>
      <c r="M650" s="11">
        <v>9014487419</v>
      </c>
      <c r="N650" s="11" t="s">
        <v>2679</v>
      </c>
      <c r="O650" s="16" t="s">
        <v>2682</v>
      </c>
      <c r="P650" s="7" t="s">
        <v>1374</v>
      </c>
      <c r="Q650" s="7" t="s">
        <v>1411</v>
      </c>
      <c r="R650" s="6" t="s">
        <v>1411</v>
      </c>
    </row>
    <row r="651" spans="1:18" ht="78.75" x14ac:dyDescent="0.25">
      <c r="A651" s="11">
        <v>648</v>
      </c>
      <c r="B651" s="6" t="s">
        <v>925</v>
      </c>
      <c r="C651" s="6" t="s">
        <v>14</v>
      </c>
      <c r="D651" s="6" t="s">
        <v>66</v>
      </c>
      <c r="E651" s="6">
        <v>10290637</v>
      </c>
      <c r="F651" s="6">
        <v>10290637014</v>
      </c>
      <c r="G651" s="6" t="s">
        <v>925</v>
      </c>
      <c r="H651" s="15">
        <v>39606</v>
      </c>
      <c r="I651" s="16">
        <v>15</v>
      </c>
      <c r="J651" s="11" t="s">
        <v>1366</v>
      </c>
      <c r="K651" s="11">
        <v>7382208242</v>
      </c>
      <c r="L651" s="6" t="s">
        <v>2678</v>
      </c>
      <c r="M651" s="11">
        <v>9014487419</v>
      </c>
      <c r="N651" s="11" t="s">
        <v>2679</v>
      </c>
      <c r="O651" s="16" t="s">
        <v>2683</v>
      </c>
      <c r="P651" s="7" t="s">
        <v>1374</v>
      </c>
      <c r="Q651" s="7" t="s">
        <v>2684</v>
      </c>
      <c r="R651" s="6" t="s">
        <v>1361</v>
      </c>
    </row>
    <row r="652" spans="1:18" ht="63" x14ac:dyDescent="0.25">
      <c r="A652" s="11">
        <v>649</v>
      </c>
      <c r="B652" s="6" t="s">
        <v>577</v>
      </c>
      <c r="C652" s="6" t="s">
        <v>14</v>
      </c>
      <c r="D652" s="6" t="s">
        <v>66</v>
      </c>
      <c r="E652" s="6">
        <v>10290637</v>
      </c>
      <c r="F652" s="6">
        <v>10290637014</v>
      </c>
      <c r="G652" s="6" t="s">
        <v>577</v>
      </c>
      <c r="H652" s="15">
        <v>40391</v>
      </c>
      <c r="I652" s="16">
        <v>13</v>
      </c>
      <c r="J652" s="11" t="s">
        <v>1355</v>
      </c>
      <c r="K652" s="11"/>
      <c r="L652" s="6" t="s">
        <v>2678</v>
      </c>
      <c r="M652" s="11">
        <v>9014487419</v>
      </c>
      <c r="N652" s="11" t="s">
        <v>1552</v>
      </c>
      <c r="O652" s="16" t="s">
        <v>1552</v>
      </c>
      <c r="P652" s="7" t="s">
        <v>1552</v>
      </c>
      <c r="Q652" s="7" t="s">
        <v>1411</v>
      </c>
      <c r="R652" s="6" t="s">
        <v>1411</v>
      </c>
    </row>
    <row r="653" spans="1:18" ht="110.25" x14ac:dyDescent="0.25">
      <c r="A653" s="11">
        <v>650</v>
      </c>
      <c r="B653" s="6" t="s">
        <v>831</v>
      </c>
      <c r="C653" s="6" t="s">
        <v>14</v>
      </c>
      <c r="D653" s="6" t="s">
        <v>66</v>
      </c>
      <c r="E653" s="6">
        <v>10290637</v>
      </c>
      <c r="F653" s="6">
        <v>10290637014</v>
      </c>
      <c r="G653" s="6" t="s">
        <v>831</v>
      </c>
      <c r="H653" s="15">
        <v>40222</v>
      </c>
      <c r="I653" s="16">
        <v>13</v>
      </c>
      <c r="J653" s="11" t="s">
        <v>1366</v>
      </c>
      <c r="K653" s="11">
        <v>9494187199</v>
      </c>
      <c r="L653" s="6" t="s">
        <v>2678</v>
      </c>
      <c r="M653" s="11">
        <v>9014487419</v>
      </c>
      <c r="N653" s="11" t="s">
        <v>2679</v>
      </c>
      <c r="O653" s="16" t="s">
        <v>1552</v>
      </c>
      <c r="P653" s="7" t="s">
        <v>2685</v>
      </c>
      <c r="Q653" s="7" t="s">
        <v>2686</v>
      </c>
      <c r="R653" s="6" t="s">
        <v>1372</v>
      </c>
    </row>
    <row r="654" spans="1:18" ht="63" x14ac:dyDescent="0.25">
      <c r="A654" s="11">
        <v>651</v>
      </c>
      <c r="B654" s="6" t="s">
        <v>315</v>
      </c>
      <c r="C654" s="6" t="s">
        <v>14</v>
      </c>
      <c r="D654" s="6" t="s">
        <v>66</v>
      </c>
      <c r="E654" s="6">
        <v>10290637</v>
      </c>
      <c r="F654" s="6">
        <v>10290637014</v>
      </c>
      <c r="G654" s="6" t="s">
        <v>315</v>
      </c>
      <c r="H654" s="15">
        <v>38724</v>
      </c>
      <c r="I654" s="16">
        <v>17</v>
      </c>
      <c r="J654" s="11" t="s">
        <v>1355</v>
      </c>
      <c r="K654" s="11">
        <v>7382208242</v>
      </c>
      <c r="L654" s="6" t="s">
        <v>2678</v>
      </c>
      <c r="M654" s="11">
        <v>9014487419</v>
      </c>
      <c r="N654" s="11" t="s">
        <v>2687</v>
      </c>
      <c r="O654" s="16" t="s">
        <v>2688</v>
      </c>
      <c r="P654" s="7" t="s">
        <v>2220</v>
      </c>
      <c r="Q654" s="7" t="s">
        <v>2689</v>
      </c>
      <c r="R654" s="6" t="s">
        <v>1400</v>
      </c>
    </row>
    <row r="655" spans="1:18" ht="78.75" x14ac:dyDescent="0.25">
      <c r="A655" s="11">
        <v>652</v>
      </c>
      <c r="B655" s="6" t="s">
        <v>750</v>
      </c>
      <c r="C655" s="6" t="s">
        <v>14</v>
      </c>
      <c r="D655" s="6" t="s">
        <v>66</v>
      </c>
      <c r="E655" s="6">
        <v>10290637</v>
      </c>
      <c r="F655" s="6">
        <v>10290637014</v>
      </c>
      <c r="G655" s="6" t="s">
        <v>750</v>
      </c>
      <c r="H655" s="15">
        <v>39566</v>
      </c>
      <c r="I655" s="16">
        <v>15</v>
      </c>
      <c r="J655" s="11" t="s">
        <v>1355</v>
      </c>
      <c r="K655" s="11">
        <v>7382208242</v>
      </c>
      <c r="L655" s="6" t="s">
        <v>2678</v>
      </c>
      <c r="M655" s="11">
        <v>9014487419</v>
      </c>
      <c r="N655" s="11" t="s">
        <v>2679</v>
      </c>
      <c r="O655" s="16" t="s">
        <v>2690</v>
      </c>
      <c r="P655" s="7" t="s">
        <v>2691</v>
      </c>
      <c r="Q655" s="7" t="s">
        <v>2692</v>
      </c>
      <c r="R655" s="6" t="s">
        <v>1400</v>
      </c>
    </row>
    <row r="656" spans="1:18" ht="63" x14ac:dyDescent="0.25">
      <c r="A656" s="11">
        <v>653</v>
      </c>
      <c r="B656" s="6" t="s">
        <v>1029</v>
      </c>
      <c r="C656" s="6" t="s">
        <v>14</v>
      </c>
      <c r="D656" s="6" t="s">
        <v>66</v>
      </c>
      <c r="E656" s="6">
        <v>10290637</v>
      </c>
      <c r="F656" s="6">
        <v>10290637014</v>
      </c>
      <c r="G656" s="6" t="s">
        <v>1029</v>
      </c>
      <c r="H656" s="15">
        <v>39784</v>
      </c>
      <c r="I656" s="16">
        <v>15</v>
      </c>
      <c r="J656" s="11" t="s">
        <v>1355</v>
      </c>
      <c r="K656" s="11">
        <v>9490385228</v>
      </c>
      <c r="L656" s="6" t="s">
        <v>2678</v>
      </c>
      <c r="M656" s="11">
        <v>9014487419</v>
      </c>
      <c r="N656" s="11" t="s">
        <v>2679</v>
      </c>
      <c r="O656" s="16" t="s">
        <v>2693</v>
      </c>
      <c r="P656" s="7" t="s">
        <v>1905</v>
      </c>
      <c r="Q656" s="7" t="s">
        <v>2652</v>
      </c>
      <c r="R656" s="6" t="s">
        <v>1526</v>
      </c>
    </row>
    <row r="657" spans="1:18" ht="63" x14ac:dyDescent="0.25">
      <c r="A657" s="11">
        <v>654</v>
      </c>
      <c r="B657" s="6" t="s">
        <v>485</v>
      </c>
      <c r="C657" s="6" t="s">
        <v>14</v>
      </c>
      <c r="D657" s="6" t="s">
        <v>66</v>
      </c>
      <c r="E657" s="6">
        <v>10290637</v>
      </c>
      <c r="F657" s="6">
        <v>10290637015</v>
      </c>
      <c r="G657" s="6" t="s">
        <v>485</v>
      </c>
      <c r="H657" s="15">
        <v>39678</v>
      </c>
      <c r="I657" s="16">
        <v>15</v>
      </c>
      <c r="J657" s="11" t="s">
        <v>1366</v>
      </c>
      <c r="K657" s="11">
        <v>8333862817</v>
      </c>
      <c r="L657" s="6" t="s">
        <v>2694</v>
      </c>
      <c r="M657" s="11">
        <v>9441834628</v>
      </c>
      <c r="N657" s="11" t="s">
        <v>66</v>
      </c>
      <c r="O657" s="16" t="s">
        <v>2695</v>
      </c>
      <c r="P657" s="7" t="s">
        <v>2696</v>
      </c>
      <c r="Q657" s="7" t="s">
        <v>2652</v>
      </c>
      <c r="R657" s="6" t="s">
        <v>1526</v>
      </c>
    </row>
    <row r="658" spans="1:18" ht="63" x14ac:dyDescent="0.25">
      <c r="A658" s="11">
        <v>655</v>
      </c>
      <c r="B658" s="6" t="s">
        <v>90</v>
      </c>
      <c r="C658" s="6" t="s">
        <v>14</v>
      </c>
      <c r="D658" s="6" t="s">
        <v>66</v>
      </c>
      <c r="E658" s="6">
        <v>10290637</v>
      </c>
      <c r="F658" s="6">
        <v>10290637016</v>
      </c>
      <c r="G658" s="6" t="s">
        <v>90</v>
      </c>
      <c r="H658" s="15">
        <v>38682</v>
      </c>
      <c r="I658" s="16">
        <v>18</v>
      </c>
      <c r="J658" s="11" t="s">
        <v>1366</v>
      </c>
      <c r="K658" s="11">
        <v>9494526406</v>
      </c>
      <c r="L658" s="6" t="s">
        <v>2697</v>
      </c>
      <c r="M658" s="11">
        <v>7382663982</v>
      </c>
      <c r="N658" s="11" t="s">
        <v>66</v>
      </c>
      <c r="O658" s="16" t="s">
        <v>2698</v>
      </c>
      <c r="P658" s="7" t="s">
        <v>2699</v>
      </c>
      <c r="Q658" s="7" t="s">
        <v>2638</v>
      </c>
      <c r="R658" s="6" t="s">
        <v>2638</v>
      </c>
    </row>
    <row r="659" spans="1:18" ht="63" x14ac:dyDescent="0.25">
      <c r="A659" s="11">
        <v>656</v>
      </c>
      <c r="B659" s="6" t="s">
        <v>1279</v>
      </c>
      <c r="C659" s="6" t="s">
        <v>14</v>
      </c>
      <c r="D659" s="6" t="s">
        <v>66</v>
      </c>
      <c r="E659" s="6">
        <v>10290637</v>
      </c>
      <c r="F659" s="6">
        <v>10290637017</v>
      </c>
      <c r="G659" s="6" t="s">
        <v>1279</v>
      </c>
      <c r="H659" s="15">
        <v>39603</v>
      </c>
      <c r="I659" s="16">
        <v>15</v>
      </c>
      <c r="J659" s="11" t="s">
        <v>1355</v>
      </c>
      <c r="K659" s="11"/>
      <c r="L659" s="6" t="s">
        <v>2700</v>
      </c>
      <c r="M659" s="11">
        <v>9490749055</v>
      </c>
      <c r="N659" s="11" t="s">
        <v>2674</v>
      </c>
      <c r="O659" s="16" t="s">
        <v>2701</v>
      </c>
      <c r="P659" s="7" t="s">
        <v>2702</v>
      </c>
      <c r="Q659" s="7" t="s">
        <v>2652</v>
      </c>
      <c r="R659" s="6" t="s">
        <v>1526</v>
      </c>
    </row>
    <row r="660" spans="1:18" ht="63" x14ac:dyDescent="0.25">
      <c r="A660" s="11">
        <v>657</v>
      </c>
      <c r="B660" s="6" t="s">
        <v>610</v>
      </c>
      <c r="C660" s="6" t="s">
        <v>14</v>
      </c>
      <c r="D660" s="6" t="s">
        <v>66</v>
      </c>
      <c r="E660" s="6">
        <v>10290637</v>
      </c>
      <c r="F660" s="6">
        <v>10290637017</v>
      </c>
      <c r="G660" s="6" t="s">
        <v>610</v>
      </c>
      <c r="H660" s="15">
        <v>39026</v>
      </c>
      <c r="I660" s="16">
        <v>17</v>
      </c>
      <c r="J660" s="11" t="s">
        <v>1366</v>
      </c>
      <c r="K660" s="11">
        <v>9491531976</v>
      </c>
      <c r="L660" s="6" t="s">
        <v>2700</v>
      </c>
      <c r="M660" s="11">
        <v>9490749055</v>
      </c>
      <c r="N660" s="11" t="s">
        <v>2674</v>
      </c>
      <c r="O660" s="16" t="s">
        <v>2703</v>
      </c>
      <c r="P660" s="7" t="s">
        <v>2704</v>
      </c>
      <c r="Q660" s="7" t="s">
        <v>1411</v>
      </c>
      <c r="R660" s="6" t="s">
        <v>1411</v>
      </c>
    </row>
    <row r="661" spans="1:18" ht="78.75" x14ac:dyDescent="0.25">
      <c r="A661" s="11">
        <v>658</v>
      </c>
      <c r="B661" s="6" t="s">
        <v>361</v>
      </c>
      <c r="C661" s="6" t="s">
        <v>14</v>
      </c>
      <c r="D661" s="6" t="s">
        <v>66</v>
      </c>
      <c r="E661" s="6">
        <v>10290637</v>
      </c>
      <c r="F661" s="6">
        <v>10290637018</v>
      </c>
      <c r="G661" s="6" t="s">
        <v>361</v>
      </c>
      <c r="H661" s="15">
        <v>40179</v>
      </c>
      <c r="I661" s="16">
        <v>13</v>
      </c>
      <c r="J661" s="11" t="s">
        <v>1366</v>
      </c>
      <c r="K661" s="11">
        <v>9439839488</v>
      </c>
      <c r="L661" s="6" t="s">
        <v>2705</v>
      </c>
      <c r="M661" s="11">
        <v>9441008136</v>
      </c>
      <c r="N661" s="11" t="s">
        <v>2706</v>
      </c>
      <c r="O661" s="16" t="s">
        <v>2707</v>
      </c>
      <c r="P661" s="7" t="s">
        <v>2708</v>
      </c>
      <c r="Q661" s="7" t="s">
        <v>2112</v>
      </c>
      <c r="R661" s="6" t="s">
        <v>1361</v>
      </c>
    </row>
    <row r="662" spans="1:18" ht="47.25" x14ac:dyDescent="0.25">
      <c r="A662" s="11">
        <v>659</v>
      </c>
      <c r="B662" s="6" t="s">
        <v>690</v>
      </c>
      <c r="C662" s="6" t="s">
        <v>14</v>
      </c>
      <c r="D662" s="6" t="s">
        <v>66</v>
      </c>
      <c r="E662" s="6">
        <v>10290637</v>
      </c>
      <c r="F662" s="6">
        <v>10290637018</v>
      </c>
      <c r="G662" s="6" t="s">
        <v>690</v>
      </c>
      <c r="H662" s="15">
        <v>39083</v>
      </c>
      <c r="I662" s="16">
        <v>16</v>
      </c>
      <c r="J662" s="11" t="s">
        <v>1355</v>
      </c>
      <c r="K662" s="11">
        <v>8333873542</v>
      </c>
      <c r="L662" s="6" t="s">
        <v>2705</v>
      </c>
      <c r="M662" s="11">
        <v>9441008136</v>
      </c>
      <c r="N662" s="11" t="s">
        <v>2706</v>
      </c>
      <c r="O662" s="16" t="s">
        <v>2709</v>
      </c>
      <c r="P662" s="7" t="s">
        <v>2710</v>
      </c>
      <c r="Q662" s="7" t="s">
        <v>2711</v>
      </c>
      <c r="R662" s="6" t="s">
        <v>1372</v>
      </c>
    </row>
    <row r="663" spans="1:18" ht="78.75" x14ac:dyDescent="0.25">
      <c r="A663" s="11">
        <v>660</v>
      </c>
      <c r="B663" s="6" t="s">
        <v>919</v>
      </c>
      <c r="C663" s="6" t="s">
        <v>14</v>
      </c>
      <c r="D663" s="6" t="s">
        <v>66</v>
      </c>
      <c r="E663" s="6">
        <v>10290637</v>
      </c>
      <c r="F663" s="6">
        <v>10290637018</v>
      </c>
      <c r="G663" s="6" t="s">
        <v>919</v>
      </c>
      <c r="H663" s="15">
        <v>38718</v>
      </c>
      <c r="I663" s="16">
        <v>17</v>
      </c>
      <c r="J663" s="11" t="s">
        <v>1366</v>
      </c>
      <c r="K663" s="11">
        <v>9439838640</v>
      </c>
      <c r="L663" s="6" t="s">
        <v>2705</v>
      </c>
      <c r="M663" s="11">
        <v>9441008136</v>
      </c>
      <c r="N663" s="11" t="s">
        <v>2706</v>
      </c>
      <c r="O663" s="16" t="s">
        <v>2712</v>
      </c>
      <c r="P663" s="7" t="s">
        <v>2713</v>
      </c>
      <c r="Q663" s="7" t="s">
        <v>2652</v>
      </c>
      <c r="R663" s="6" t="s">
        <v>1361</v>
      </c>
    </row>
    <row r="664" spans="1:18" ht="47.25" x14ac:dyDescent="0.25">
      <c r="A664" s="11">
        <v>661</v>
      </c>
      <c r="B664" s="6" t="s">
        <v>487</v>
      </c>
      <c r="C664" s="6" t="s">
        <v>14</v>
      </c>
      <c r="D664" s="6" t="s">
        <v>66</v>
      </c>
      <c r="E664" s="6">
        <v>10290637</v>
      </c>
      <c r="F664" s="6">
        <v>10290637018</v>
      </c>
      <c r="G664" s="6" t="s">
        <v>487</v>
      </c>
      <c r="H664" s="15">
        <v>41904</v>
      </c>
      <c r="I664" s="16">
        <v>9</v>
      </c>
      <c r="J664" s="11" t="s">
        <v>1366</v>
      </c>
      <c r="K664" s="11">
        <v>9492700342</v>
      </c>
      <c r="L664" s="6" t="s">
        <v>2705</v>
      </c>
      <c r="M664" s="11">
        <v>9441008136</v>
      </c>
      <c r="N664" s="11" t="s">
        <v>1552</v>
      </c>
      <c r="O664" s="16" t="s">
        <v>2714</v>
      </c>
      <c r="P664" s="7" t="s">
        <v>2715</v>
      </c>
      <c r="Q664" s="7" t="s">
        <v>2716</v>
      </c>
      <c r="R664" s="6" t="s">
        <v>1372</v>
      </c>
    </row>
    <row r="665" spans="1:18" ht="63" x14ac:dyDescent="0.25">
      <c r="A665" s="11">
        <v>662</v>
      </c>
      <c r="B665" s="6" t="s">
        <v>689</v>
      </c>
      <c r="C665" s="6" t="s">
        <v>14</v>
      </c>
      <c r="D665" s="6" t="s">
        <v>66</v>
      </c>
      <c r="E665" s="6">
        <v>10290637</v>
      </c>
      <c r="F665" s="6">
        <v>10290637018</v>
      </c>
      <c r="G665" s="6" t="s">
        <v>689</v>
      </c>
      <c r="H665" s="15">
        <v>41016</v>
      </c>
      <c r="I665" s="16">
        <v>11</v>
      </c>
      <c r="J665" s="11" t="s">
        <v>1366</v>
      </c>
      <c r="K665" s="11">
        <v>8280305205</v>
      </c>
      <c r="L665" s="6" t="s">
        <v>2705</v>
      </c>
      <c r="M665" s="11">
        <v>9441008136</v>
      </c>
      <c r="N665" s="11" t="s">
        <v>2706</v>
      </c>
      <c r="O665" s="16" t="s">
        <v>2717</v>
      </c>
      <c r="P665" s="7" t="s">
        <v>2718</v>
      </c>
      <c r="Q665" s="7" t="s">
        <v>2719</v>
      </c>
      <c r="R665" s="6" t="s">
        <v>1372</v>
      </c>
    </row>
    <row r="666" spans="1:18" ht="78.75" x14ac:dyDescent="0.25">
      <c r="A666" s="11">
        <v>663</v>
      </c>
      <c r="B666" s="6" t="s">
        <v>316</v>
      </c>
      <c r="C666" s="6" t="s">
        <v>14</v>
      </c>
      <c r="D666" s="6" t="s">
        <v>66</v>
      </c>
      <c r="E666" s="6">
        <v>10290637</v>
      </c>
      <c r="F666" s="6">
        <v>10290637018</v>
      </c>
      <c r="G666" s="6" t="s">
        <v>316</v>
      </c>
      <c r="H666" s="15">
        <v>39116</v>
      </c>
      <c r="I666" s="16">
        <v>16</v>
      </c>
      <c r="J666" s="11" t="s">
        <v>1366</v>
      </c>
      <c r="K666" s="11">
        <v>9437719237</v>
      </c>
      <c r="L666" s="6" t="s">
        <v>2705</v>
      </c>
      <c r="M666" s="11">
        <v>9441008136</v>
      </c>
      <c r="N666" s="11" t="s">
        <v>2706</v>
      </c>
      <c r="O666" s="16" t="s">
        <v>2720</v>
      </c>
      <c r="P666" s="7" t="s">
        <v>1593</v>
      </c>
      <c r="Q666" s="7" t="s">
        <v>2721</v>
      </c>
      <c r="R666" s="6" t="s">
        <v>1400</v>
      </c>
    </row>
    <row r="667" spans="1:18" ht="47.25" x14ac:dyDescent="0.25">
      <c r="A667" s="11">
        <v>664</v>
      </c>
      <c r="B667" s="6" t="s">
        <v>1246</v>
      </c>
      <c r="C667" s="6" t="s">
        <v>14</v>
      </c>
      <c r="D667" s="6" t="s">
        <v>66</v>
      </c>
      <c r="E667" s="6">
        <v>10290637</v>
      </c>
      <c r="F667" s="6">
        <v>10290637019</v>
      </c>
      <c r="G667" s="6" t="s">
        <v>1246</v>
      </c>
      <c r="H667" s="15">
        <v>40499</v>
      </c>
      <c r="I667" s="16">
        <v>13</v>
      </c>
      <c r="J667" s="11" t="s">
        <v>1366</v>
      </c>
      <c r="K667" s="11">
        <v>9492844997</v>
      </c>
      <c r="L667" s="6" t="s">
        <v>2705</v>
      </c>
      <c r="M667" s="11">
        <v>9441008136</v>
      </c>
      <c r="N667" s="11" t="s">
        <v>66</v>
      </c>
      <c r="O667" s="16" t="s">
        <v>2722</v>
      </c>
      <c r="P667" s="7" t="s">
        <v>2723</v>
      </c>
      <c r="Q667" s="7" t="s">
        <v>2724</v>
      </c>
      <c r="R667" s="6" t="s">
        <v>1372</v>
      </c>
    </row>
    <row r="668" spans="1:18" ht="47.25" x14ac:dyDescent="0.25">
      <c r="A668" s="11">
        <v>665</v>
      </c>
      <c r="B668" s="6" t="s">
        <v>739</v>
      </c>
      <c r="C668" s="6" t="s">
        <v>14</v>
      </c>
      <c r="D668" s="6" t="s">
        <v>66</v>
      </c>
      <c r="E668" s="6">
        <v>10290637</v>
      </c>
      <c r="F668" s="6">
        <v>10290637019</v>
      </c>
      <c r="G668" s="6" t="s">
        <v>739</v>
      </c>
      <c r="H668" s="15">
        <v>38723</v>
      </c>
      <c r="I668" s="16">
        <v>17</v>
      </c>
      <c r="J668" s="11" t="s">
        <v>1366</v>
      </c>
      <c r="K668" s="11">
        <v>8895052231</v>
      </c>
      <c r="L668" s="6" t="s">
        <v>2705</v>
      </c>
      <c r="M668" s="11">
        <v>9441008136</v>
      </c>
      <c r="N668" s="11" t="s">
        <v>66</v>
      </c>
      <c r="O668" s="16" t="s">
        <v>2725</v>
      </c>
      <c r="P668" s="7" t="s">
        <v>2372</v>
      </c>
      <c r="Q668" s="7" t="s">
        <v>1668</v>
      </c>
      <c r="R668" s="6" t="s">
        <v>1633</v>
      </c>
    </row>
    <row r="669" spans="1:18" ht="63" x14ac:dyDescent="0.25">
      <c r="A669" s="11">
        <v>666</v>
      </c>
      <c r="B669" s="6" t="s">
        <v>1260</v>
      </c>
      <c r="C669" s="6" t="s">
        <v>14</v>
      </c>
      <c r="D669" s="6" t="s">
        <v>66</v>
      </c>
      <c r="E669" s="6">
        <v>10290637</v>
      </c>
      <c r="F669" s="6">
        <v>10290637019</v>
      </c>
      <c r="G669" s="6" t="s">
        <v>1260</v>
      </c>
      <c r="H669" s="15">
        <v>40544</v>
      </c>
      <c r="I669" s="16">
        <v>12</v>
      </c>
      <c r="J669" s="11" t="s">
        <v>1366</v>
      </c>
      <c r="K669" s="11">
        <v>8280237449</v>
      </c>
      <c r="L669" s="6" t="s">
        <v>2705</v>
      </c>
      <c r="M669" s="11">
        <v>9441008136</v>
      </c>
      <c r="N669" s="11" t="s">
        <v>66</v>
      </c>
      <c r="O669" s="16" t="s">
        <v>2726</v>
      </c>
      <c r="P669" s="7" t="s">
        <v>2727</v>
      </c>
      <c r="Q669" s="7" t="s">
        <v>2728</v>
      </c>
      <c r="R669" s="6" t="s">
        <v>1372</v>
      </c>
    </row>
    <row r="670" spans="1:18" ht="63" x14ac:dyDescent="0.25">
      <c r="A670" s="11">
        <v>667</v>
      </c>
      <c r="B670" s="6" t="s">
        <v>748</v>
      </c>
      <c r="C670" s="6" t="s">
        <v>14</v>
      </c>
      <c r="D670" s="6" t="s">
        <v>66</v>
      </c>
      <c r="E670" s="6">
        <v>10290637</v>
      </c>
      <c r="F670" s="6">
        <v>10290637019</v>
      </c>
      <c r="G670" s="6" t="s">
        <v>748</v>
      </c>
      <c r="H670" s="15">
        <v>38718</v>
      </c>
      <c r="I670" s="16">
        <v>17</v>
      </c>
      <c r="J670" s="11" t="s">
        <v>1366</v>
      </c>
      <c r="K670" s="11">
        <v>8280237449</v>
      </c>
      <c r="L670" s="6" t="s">
        <v>2705</v>
      </c>
      <c r="M670" s="11">
        <v>9441008136</v>
      </c>
      <c r="N670" s="11" t="s">
        <v>66</v>
      </c>
      <c r="O670" s="16" t="s">
        <v>2729</v>
      </c>
      <c r="P670" s="7" t="s">
        <v>2727</v>
      </c>
      <c r="Q670" s="7" t="s">
        <v>2730</v>
      </c>
      <c r="R670" s="6" t="s">
        <v>1400</v>
      </c>
    </row>
    <row r="671" spans="1:18" ht="78.75" x14ac:dyDescent="0.25">
      <c r="A671" s="11">
        <v>668</v>
      </c>
      <c r="B671" s="6" t="s">
        <v>895</v>
      </c>
      <c r="C671" s="6" t="s">
        <v>14</v>
      </c>
      <c r="D671" s="6" t="s">
        <v>66</v>
      </c>
      <c r="E671" s="6">
        <v>10290637</v>
      </c>
      <c r="F671" s="6">
        <v>10290637020</v>
      </c>
      <c r="G671" s="6" t="s">
        <v>895</v>
      </c>
      <c r="H671" s="15">
        <v>39001</v>
      </c>
      <c r="I671" s="16">
        <v>17</v>
      </c>
      <c r="J671" s="11" t="s">
        <v>1355</v>
      </c>
      <c r="K671" s="11">
        <v>7382693058</v>
      </c>
      <c r="L671" s="6" t="s">
        <v>2731</v>
      </c>
      <c r="M671" s="11">
        <v>8500768972</v>
      </c>
      <c r="N671" s="11" t="s">
        <v>66</v>
      </c>
      <c r="O671" s="16" t="s">
        <v>2732</v>
      </c>
      <c r="P671" s="7" t="s">
        <v>2733</v>
      </c>
      <c r="Q671" s="7" t="s">
        <v>2112</v>
      </c>
      <c r="R671" s="6" t="s">
        <v>1361</v>
      </c>
    </row>
    <row r="672" spans="1:18" ht="63" x14ac:dyDescent="0.25">
      <c r="A672" s="11">
        <v>669</v>
      </c>
      <c r="B672" s="6" t="s">
        <v>403</v>
      </c>
      <c r="C672" s="6" t="s">
        <v>14</v>
      </c>
      <c r="D672" s="6" t="s">
        <v>66</v>
      </c>
      <c r="E672" s="6">
        <v>10290637</v>
      </c>
      <c r="F672" s="6">
        <v>10290637020</v>
      </c>
      <c r="G672" s="6" t="s">
        <v>403</v>
      </c>
      <c r="H672" s="15">
        <v>38718</v>
      </c>
      <c r="I672" s="16">
        <v>17</v>
      </c>
      <c r="J672" s="11" t="s">
        <v>1366</v>
      </c>
      <c r="K672" s="11">
        <v>8985495729</v>
      </c>
      <c r="L672" s="6" t="s">
        <v>2731</v>
      </c>
      <c r="M672" s="11">
        <v>8500768972</v>
      </c>
      <c r="N672" s="11" t="s">
        <v>66</v>
      </c>
      <c r="O672" s="16" t="s">
        <v>2734</v>
      </c>
      <c r="P672" s="7" t="s">
        <v>2060</v>
      </c>
      <c r="Q672" s="7" t="s">
        <v>2735</v>
      </c>
      <c r="R672" s="6" t="s">
        <v>1372</v>
      </c>
    </row>
    <row r="673" spans="1:18" ht="78.75" x14ac:dyDescent="0.25">
      <c r="A673" s="11">
        <v>670</v>
      </c>
      <c r="B673" s="6" t="s">
        <v>627</v>
      </c>
      <c r="C673" s="6" t="s">
        <v>14</v>
      </c>
      <c r="D673" s="6" t="s">
        <v>66</v>
      </c>
      <c r="E673" s="6">
        <v>10290637</v>
      </c>
      <c r="F673" s="6">
        <v>10290637020</v>
      </c>
      <c r="G673" s="6" t="s">
        <v>627</v>
      </c>
      <c r="H673" s="15">
        <v>38718</v>
      </c>
      <c r="I673" s="16">
        <v>17</v>
      </c>
      <c r="J673" s="11" t="s">
        <v>1366</v>
      </c>
      <c r="K673" s="11">
        <v>9348516890</v>
      </c>
      <c r="L673" s="6" t="s">
        <v>2731</v>
      </c>
      <c r="M673" s="11">
        <v>8500768972</v>
      </c>
      <c r="N673" s="11" t="s">
        <v>66</v>
      </c>
      <c r="O673" s="16" t="s">
        <v>2736</v>
      </c>
      <c r="P673" s="7" t="s">
        <v>2737</v>
      </c>
      <c r="Q673" s="7" t="s">
        <v>2738</v>
      </c>
      <c r="R673" s="6" t="s">
        <v>1400</v>
      </c>
    </row>
    <row r="674" spans="1:18" ht="47.25" x14ac:dyDescent="0.25">
      <c r="A674" s="11">
        <v>671</v>
      </c>
      <c r="B674" s="6" t="s">
        <v>992</v>
      </c>
      <c r="C674" s="6" t="s">
        <v>14</v>
      </c>
      <c r="D674" s="6" t="s">
        <v>55</v>
      </c>
      <c r="E674" s="6">
        <v>10290638</v>
      </c>
      <c r="F674" s="6">
        <v>10290638001</v>
      </c>
      <c r="G674" s="6" t="s">
        <v>992</v>
      </c>
      <c r="H674" s="15">
        <v>39448</v>
      </c>
      <c r="I674" s="16">
        <v>15</v>
      </c>
      <c r="J674" s="11" t="s">
        <v>1355</v>
      </c>
      <c r="K674" s="11">
        <v>8500135114</v>
      </c>
      <c r="L674" s="6" t="s">
        <v>2739</v>
      </c>
      <c r="M674" s="11">
        <v>9346274482</v>
      </c>
      <c r="N674" s="11" t="s">
        <v>2740</v>
      </c>
      <c r="O674" s="16">
        <v>394936359147</v>
      </c>
      <c r="P674" s="7" t="s">
        <v>2741</v>
      </c>
      <c r="Q674" s="7" t="s">
        <v>1630</v>
      </c>
      <c r="R674" s="6" t="s">
        <v>1372</v>
      </c>
    </row>
    <row r="675" spans="1:18" ht="47.25" x14ac:dyDescent="0.25">
      <c r="A675" s="11">
        <v>672</v>
      </c>
      <c r="B675" s="6" t="s">
        <v>462</v>
      </c>
      <c r="C675" s="6" t="s">
        <v>14</v>
      </c>
      <c r="D675" s="6" t="s">
        <v>55</v>
      </c>
      <c r="E675" s="6">
        <v>10290638</v>
      </c>
      <c r="F675" s="6">
        <v>10290638001</v>
      </c>
      <c r="G675" s="6" t="s">
        <v>462</v>
      </c>
      <c r="H675" s="15">
        <v>38992</v>
      </c>
      <c r="I675" s="16">
        <v>17</v>
      </c>
      <c r="J675" s="11" t="s">
        <v>1355</v>
      </c>
      <c r="K675" s="11">
        <v>9492619210</v>
      </c>
      <c r="L675" s="6" t="s">
        <v>2739</v>
      </c>
      <c r="M675" s="11">
        <v>9346274482</v>
      </c>
      <c r="N675" s="11" t="s">
        <v>2740</v>
      </c>
      <c r="O675" s="16">
        <v>432312783823</v>
      </c>
      <c r="P675" s="7" t="s">
        <v>2741</v>
      </c>
      <c r="Q675" s="7" t="s">
        <v>1640</v>
      </c>
      <c r="R675" s="6" t="s">
        <v>1400</v>
      </c>
    </row>
    <row r="676" spans="1:18" ht="47.25" x14ac:dyDescent="0.25">
      <c r="A676" s="11">
        <v>673</v>
      </c>
      <c r="B676" s="6" t="s">
        <v>900</v>
      </c>
      <c r="C676" s="6" t="s">
        <v>14</v>
      </c>
      <c r="D676" s="6" t="s">
        <v>55</v>
      </c>
      <c r="E676" s="6">
        <v>10290638</v>
      </c>
      <c r="F676" s="6">
        <v>10290638001</v>
      </c>
      <c r="G676" s="6" t="s">
        <v>900</v>
      </c>
      <c r="H676" s="15">
        <v>38997</v>
      </c>
      <c r="I676" s="16">
        <v>17</v>
      </c>
      <c r="J676" s="11" t="s">
        <v>1366</v>
      </c>
      <c r="K676" s="11">
        <v>9491839218</v>
      </c>
      <c r="L676" s="6" t="s">
        <v>2739</v>
      </c>
      <c r="M676" s="11">
        <v>9346274482</v>
      </c>
      <c r="N676" s="11" t="s">
        <v>2740</v>
      </c>
      <c r="O676" s="16">
        <v>492643940068</v>
      </c>
      <c r="P676" s="7" t="s">
        <v>2742</v>
      </c>
      <c r="Q676" s="7" t="s">
        <v>2743</v>
      </c>
      <c r="R676" s="6" t="s">
        <v>1506</v>
      </c>
    </row>
    <row r="677" spans="1:18" ht="63" x14ac:dyDescent="0.25">
      <c r="A677" s="11">
        <v>674</v>
      </c>
      <c r="B677" s="6" t="s">
        <v>72</v>
      </c>
      <c r="C677" s="6" t="s">
        <v>14</v>
      </c>
      <c r="D677" s="6" t="s">
        <v>55</v>
      </c>
      <c r="E677" s="6">
        <v>10290638</v>
      </c>
      <c r="F677" s="6">
        <v>10290638003</v>
      </c>
      <c r="G677" s="6" t="s">
        <v>72</v>
      </c>
      <c r="H677" s="15">
        <v>38924</v>
      </c>
      <c r="I677" s="16">
        <v>17</v>
      </c>
      <c r="J677" s="11" t="s">
        <v>1366</v>
      </c>
      <c r="K677" s="11">
        <v>8985103130</v>
      </c>
      <c r="L677" s="6" t="s">
        <v>2744</v>
      </c>
      <c r="M677" s="11">
        <v>9490584572</v>
      </c>
      <c r="N677" s="11" t="s">
        <v>2740</v>
      </c>
      <c r="O677" s="16">
        <v>272287647233</v>
      </c>
      <c r="P677" s="7" t="s">
        <v>2745</v>
      </c>
      <c r="Q677" s="7" t="s">
        <v>1640</v>
      </c>
      <c r="R677" s="6" t="s">
        <v>1400</v>
      </c>
    </row>
    <row r="678" spans="1:18" ht="63" x14ac:dyDescent="0.25">
      <c r="A678" s="11">
        <v>675</v>
      </c>
      <c r="B678" s="6" t="s">
        <v>1152</v>
      </c>
      <c r="C678" s="6" t="s">
        <v>14</v>
      </c>
      <c r="D678" s="6" t="s">
        <v>55</v>
      </c>
      <c r="E678" s="6">
        <v>10290638</v>
      </c>
      <c r="F678" s="6">
        <v>10290638003</v>
      </c>
      <c r="G678" s="6" t="s">
        <v>1152</v>
      </c>
      <c r="H678" s="15">
        <v>39834</v>
      </c>
      <c r="I678" s="16">
        <v>14</v>
      </c>
      <c r="J678" s="11" t="s">
        <v>1366</v>
      </c>
      <c r="K678" s="11">
        <v>9491799639</v>
      </c>
      <c r="L678" s="6" t="s">
        <v>2744</v>
      </c>
      <c r="M678" s="11">
        <v>9490584572</v>
      </c>
      <c r="N678" s="11" t="s">
        <v>2740</v>
      </c>
      <c r="O678" s="16">
        <v>865653192061</v>
      </c>
      <c r="P678" s="7" t="s">
        <v>2746</v>
      </c>
      <c r="Q678" s="7" t="s">
        <v>1525</v>
      </c>
      <c r="R678" s="6" t="s">
        <v>1526</v>
      </c>
    </row>
    <row r="679" spans="1:18" ht="63" x14ac:dyDescent="0.25">
      <c r="A679" s="11">
        <v>676</v>
      </c>
      <c r="B679" s="6" t="s">
        <v>836</v>
      </c>
      <c r="C679" s="6" t="s">
        <v>14</v>
      </c>
      <c r="D679" s="6" t="s">
        <v>55</v>
      </c>
      <c r="E679" s="6">
        <v>10290638</v>
      </c>
      <c r="F679" s="6">
        <v>10290638003</v>
      </c>
      <c r="G679" s="6" t="s">
        <v>836</v>
      </c>
      <c r="H679" s="15">
        <v>39450</v>
      </c>
      <c r="I679" s="16">
        <v>15</v>
      </c>
      <c r="J679" s="11" t="s">
        <v>1355</v>
      </c>
      <c r="K679" s="11">
        <v>8985103130</v>
      </c>
      <c r="L679" s="6" t="s">
        <v>2744</v>
      </c>
      <c r="M679" s="11">
        <v>9490584572</v>
      </c>
      <c r="N679" s="11" t="s">
        <v>2740</v>
      </c>
      <c r="O679" s="16">
        <v>613765316082</v>
      </c>
      <c r="P679" s="7" t="s">
        <v>2745</v>
      </c>
      <c r="Q679" s="7" t="s">
        <v>1640</v>
      </c>
      <c r="R679" s="6" t="s">
        <v>1400</v>
      </c>
    </row>
    <row r="680" spans="1:18" ht="63" x14ac:dyDescent="0.25">
      <c r="A680" s="11">
        <v>677</v>
      </c>
      <c r="B680" s="6" t="s">
        <v>1224</v>
      </c>
      <c r="C680" s="6" t="s">
        <v>14</v>
      </c>
      <c r="D680" s="6" t="s">
        <v>55</v>
      </c>
      <c r="E680" s="6">
        <v>10290638</v>
      </c>
      <c r="F680" s="6">
        <v>10290638005</v>
      </c>
      <c r="G680" s="6" t="s">
        <v>1224</v>
      </c>
      <c r="H680" s="15">
        <v>40317</v>
      </c>
      <c r="I680" s="16">
        <v>13</v>
      </c>
      <c r="J680" s="11" t="s">
        <v>1366</v>
      </c>
      <c r="K680" s="11">
        <v>8333863023</v>
      </c>
      <c r="L680" s="6" t="s">
        <v>2747</v>
      </c>
      <c r="M680" s="11">
        <v>9440172715</v>
      </c>
      <c r="N680" s="11" t="s">
        <v>1552</v>
      </c>
      <c r="O680" s="16" t="s">
        <v>1552</v>
      </c>
      <c r="P680" s="7" t="s">
        <v>1552</v>
      </c>
      <c r="Q680" s="7" t="s">
        <v>1552</v>
      </c>
      <c r="R680" s="6" t="s">
        <v>1526</v>
      </c>
    </row>
    <row r="681" spans="1:18" ht="78.75" x14ac:dyDescent="0.25">
      <c r="A681" s="11">
        <v>678</v>
      </c>
      <c r="B681" s="6" t="s">
        <v>609</v>
      </c>
      <c r="C681" s="6" t="s">
        <v>14</v>
      </c>
      <c r="D681" s="6" t="s">
        <v>55</v>
      </c>
      <c r="E681" s="6">
        <v>10290638</v>
      </c>
      <c r="F681" s="6">
        <v>10290638007</v>
      </c>
      <c r="G681" s="6" t="s">
        <v>609</v>
      </c>
      <c r="H681" s="15">
        <v>39083</v>
      </c>
      <c r="I681" s="16">
        <v>16</v>
      </c>
      <c r="J681" s="11" t="s">
        <v>1366</v>
      </c>
      <c r="K681" s="11">
        <v>9492803982</v>
      </c>
      <c r="L681" s="6" t="s">
        <v>2748</v>
      </c>
      <c r="M681" s="11">
        <v>8500531614</v>
      </c>
      <c r="N681" s="11" t="s">
        <v>1552</v>
      </c>
      <c r="O681" s="16" t="s">
        <v>1552</v>
      </c>
      <c r="P681" s="7" t="s">
        <v>1552</v>
      </c>
      <c r="Q681" s="7" t="s">
        <v>1552</v>
      </c>
      <c r="R681" s="6" t="s">
        <v>1361</v>
      </c>
    </row>
    <row r="682" spans="1:18" ht="63" x14ac:dyDescent="0.25">
      <c r="A682" s="11">
        <v>679</v>
      </c>
      <c r="B682" s="6" t="s">
        <v>1199</v>
      </c>
      <c r="C682" s="6" t="s">
        <v>14</v>
      </c>
      <c r="D682" s="6" t="s">
        <v>55</v>
      </c>
      <c r="E682" s="6">
        <v>10290638</v>
      </c>
      <c r="F682" s="6">
        <v>10290638007</v>
      </c>
      <c r="G682" s="6" t="s">
        <v>1199</v>
      </c>
      <c r="H682" s="15">
        <v>40170</v>
      </c>
      <c r="I682" s="16">
        <v>14</v>
      </c>
      <c r="J682" s="11" t="s">
        <v>1366</v>
      </c>
      <c r="K682" s="11">
        <v>9491518960</v>
      </c>
      <c r="L682" s="6" t="s">
        <v>2748</v>
      </c>
      <c r="M682" s="11">
        <v>8500531614</v>
      </c>
      <c r="N682" s="11" t="s">
        <v>1552</v>
      </c>
      <c r="O682" s="16" t="s">
        <v>1552</v>
      </c>
      <c r="P682" s="7" t="s">
        <v>1552</v>
      </c>
      <c r="Q682" s="7" t="s">
        <v>1552</v>
      </c>
      <c r="R682" s="6" t="s">
        <v>1526</v>
      </c>
    </row>
    <row r="683" spans="1:18" ht="63" x14ac:dyDescent="0.25">
      <c r="A683" s="11">
        <v>680</v>
      </c>
      <c r="B683" s="6" t="s">
        <v>669</v>
      </c>
      <c r="C683" s="6" t="s">
        <v>14</v>
      </c>
      <c r="D683" s="6" t="s">
        <v>55</v>
      </c>
      <c r="E683" s="6">
        <v>10290638</v>
      </c>
      <c r="F683" s="6">
        <v>10290638008</v>
      </c>
      <c r="G683" s="6" t="s">
        <v>669</v>
      </c>
      <c r="H683" s="15">
        <v>39814</v>
      </c>
      <c r="I683" s="16">
        <v>14</v>
      </c>
      <c r="J683" s="11" t="s">
        <v>1355</v>
      </c>
      <c r="K683" s="11">
        <v>8331995387</v>
      </c>
      <c r="L683" s="6" t="s">
        <v>2749</v>
      </c>
      <c r="M683" s="11">
        <v>9381147341</v>
      </c>
      <c r="N683" s="11" t="s">
        <v>2740</v>
      </c>
      <c r="O683" s="16">
        <v>660049642487</v>
      </c>
      <c r="P683" s="7" t="s">
        <v>2750</v>
      </c>
      <c r="Q683" s="7" t="s">
        <v>1525</v>
      </c>
      <c r="R683" s="6" t="s">
        <v>1526</v>
      </c>
    </row>
    <row r="684" spans="1:18" ht="47.25" x14ac:dyDescent="0.25">
      <c r="A684" s="11">
        <v>681</v>
      </c>
      <c r="B684" s="6" t="s">
        <v>322</v>
      </c>
      <c r="C684" s="6" t="s">
        <v>14</v>
      </c>
      <c r="D684" s="6" t="s">
        <v>55</v>
      </c>
      <c r="E684" s="6">
        <v>10290638</v>
      </c>
      <c r="F684" s="6">
        <v>10290638008</v>
      </c>
      <c r="G684" s="6" t="s">
        <v>322</v>
      </c>
      <c r="H684" s="15">
        <v>38718</v>
      </c>
      <c r="I684" s="16">
        <v>17</v>
      </c>
      <c r="J684" s="11" t="s">
        <v>1355</v>
      </c>
      <c r="K684" s="11">
        <v>9492351463</v>
      </c>
      <c r="L684" s="6" t="s">
        <v>2749</v>
      </c>
      <c r="M684" s="11">
        <v>9381147341</v>
      </c>
      <c r="N684" s="11" t="s">
        <v>2740</v>
      </c>
      <c r="O684" s="16">
        <v>284762138147</v>
      </c>
      <c r="P684" s="7" t="s">
        <v>2741</v>
      </c>
      <c r="Q684" s="7" t="s">
        <v>1640</v>
      </c>
      <c r="R684" s="6" t="s">
        <v>1400</v>
      </c>
    </row>
    <row r="685" spans="1:18" ht="63" x14ac:dyDescent="0.25">
      <c r="A685" s="11">
        <v>682</v>
      </c>
      <c r="B685" s="6" t="s">
        <v>308</v>
      </c>
      <c r="C685" s="6" t="s">
        <v>14</v>
      </c>
      <c r="D685" s="6" t="s">
        <v>55</v>
      </c>
      <c r="E685" s="6">
        <v>10290638</v>
      </c>
      <c r="F685" s="6">
        <v>10290638011</v>
      </c>
      <c r="G685" s="6" t="s">
        <v>308</v>
      </c>
      <c r="H685" s="15">
        <v>43336</v>
      </c>
      <c r="I685" s="16">
        <v>5</v>
      </c>
      <c r="J685" s="11" t="s">
        <v>1366</v>
      </c>
      <c r="K685" s="11">
        <v>7382692436</v>
      </c>
      <c r="L685" s="6" t="s">
        <v>2751</v>
      </c>
      <c r="M685" s="11">
        <v>9441403290</v>
      </c>
      <c r="N685" s="11" t="s">
        <v>2752</v>
      </c>
      <c r="O685" s="16">
        <v>485009082651</v>
      </c>
      <c r="P685" s="7" t="s">
        <v>1905</v>
      </c>
      <c r="Q685" s="7" t="s">
        <v>2753</v>
      </c>
      <c r="R685" s="6" t="s">
        <v>1372</v>
      </c>
    </row>
    <row r="686" spans="1:18" ht="78.75" x14ac:dyDescent="0.25">
      <c r="A686" s="11">
        <v>683</v>
      </c>
      <c r="B686" s="6" t="s">
        <v>1217</v>
      </c>
      <c r="C686" s="6" t="s">
        <v>14</v>
      </c>
      <c r="D686" s="6" t="s">
        <v>55</v>
      </c>
      <c r="E686" s="6">
        <v>10290638</v>
      </c>
      <c r="F686" s="6">
        <v>10290638013</v>
      </c>
      <c r="G686" s="6" t="s">
        <v>1217</v>
      </c>
      <c r="H686" s="15">
        <v>38718</v>
      </c>
      <c r="I686" s="16">
        <v>17</v>
      </c>
      <c r="J686" s="11" t="s">
        <v>1366</v>
      </c>
      <c r="K686" s="11">
        <v>8309258256</v>
      </c>
      <c r="L686" s="6" t="s">
        <v>2754</v>
      </c>
      <c r="M686" s="11">
        <v>8332055569</v>
      </c>
      <c r="N686" s="11" t="s">
        <v>1552</v>
      </c>
      <c r="O686" s="16" t="s">
        <v>1552</v>
      </c>
      <c r="P686" s="7" t="s">
        <v>1552</v>
      </c>
      <c r="Q686" s="7" t="s">
        <v>1552</v>
      </c>
      <c r="R686" s="6" t="s">
        <v>1361</v>
      </c>
    </row>
    <row r="687" spans="1:18" ht="63" x14ac:dyDescent="0.25">
      <c r="A687" s="11">
        <v>684</v>
      </c>
      <c r="B687" s="6" t="s">
        <v>221</v>
      </c>
      <c r="C687" s="6" t="s">
        <v>14</v>
      </c>
      <c r="D687" s="6" t="s">
        <v>55</v>
      </c>
      <c r="E687" s="6">
        <v>10290638</v>
      </c>
      <c r="F687" s="6">
        <v>10290638013</v>
      </c>
      <c r="G687" s="6" t="s">
        <v>221</v>
      </c>
      <c r="H687" s="15">
        <v>43291</v>
      </c>
      <c r="I687" s="16">
        <v>5</v>
      </c>
      <c r="J687" s="11" t="s">
        <v>1366</v>
      </c>
      <c r="K687" s="11">
        <v>7382069304</v>
      </c>
      <c r="L687" s="6" t="s">
        <v>2754</v>
      </c>
      <c r="M687" s="11">
        <v>8332055569</v>
      </c>
      <c r="N687" s="11" t="s">
        <v>1552</v>
      </c>
      <c r="O687" s="16" t="s">
        <v>1552</v>
      </c>
      <c r="P687" s="7" t="s">
        <v>1552</v>
      </c>
      <c r="Q687" s="7" t="s">
        <v>1552</v>
      </c>
      <c r="R687" s="6" t="s">
        <v>1526</v>
      </c>
    </row>
    <row r="688" spans="1:18" ht="63" x14ac:dyDescent="0.25">
      <c r="A688" s="11">
        <v>685</v>
      </c>
      <c r="B688" s="6" t="s">
        <v>993</v>
      </c>
      <c r="C688" s="6" t="s">
        <v>14</v>
      </c>
      <c r="D688" s="6" t="s">
        <v>55</v>
      </c>
      <c r="E688" s="6">
        <v>10290638</v>
      </c>
      <c r="F688" s="6">
        <v>10290638013</v>
      </c>
      <c r="G688" s="6" t="s">
        <v>993</v>
      </c>
      <c r="H688" s="15">
        <v>43111</v>
      </c>
      <c r="I688" s="16">
        <v>5</v>
      </c>
      <c r="J688" s="11" t="s">
        <v>1366</v>
      </c>
      <c r="K688" s="11">
        <v>6305453757</v>
      </c>
      <c r="L688" s="6" t="s">
        <v>2754</v>
      </c>
      <c r="M688" s="11">
        <v>8332055569</v>
      </c>
      <c r="N688" s="11" t="s">
        <v>1552</v>
      </c>
      <c r="O688" s="16" t="s">
        <v>1552</v>
      </c>
      <c r="P688" s="7" t="s">
        <v>1552</v>
      </c>
      <c r="Q688" s="7" t="s">
        <v>1552</v>
      </c>
      <c r="R688" s="6" t="s">
        <v>1526</v>
      </c>
    </row>
    <row r="689" spans="1:18" ht="78.75" x14ac:dyDescent="0.25">
      <c r="A689" s="11">
        <v>686</v>
      </c>
      <c r="B689" s="6" t="s">
        <v>800</v>
      </c>
      <c r="C689" s="6" t="s">
        <v>14</v>
      </c>
      <c r="D689" s="6" t="s">
        <v>55</v>
      </c>
      <c r="E689" s="6">
        <v>10290638</v>
      </c>
      <c r="F689" s="6">
        <v>10290638013</v>
      </c>
      <c r="G689" s="6" t="s">
        <v>800</v>
      </c>
      <c r="H689" s="15">
        <v>38718</v>
      </c>
      <c r="I689" s="16">
        <v>17</v>
      </c>
      <c r="J689" s="11" t="s">
        <v>1366</v>
      </c>
      <c r="K689" s="11">
        <v>8333867518</v>
      </c>
      <c r="L689" s="6" t="s">
        <v>2754</v>
      </c>
      <c r="M689" s="11">
        <v>8332055569</v>
      </c>
      <c r="N689" s="11" t="s">
        <v>1552</v>
      </c>
      <c r="O689" s="16" t="s">
        <v>1552</v>
      </c>
      <c r="P689" s="7" t="s">
        <v>1552</v>
      </c>
      <c r="Q689" s="7" t="s">
        <v>1552</v>
      </c>
      <c r="R689" s="6" t="s">
        <v>1361</v>
      </c>
    </row>
    <row r="690" spans="1:18" ht="63" x14ac:dyDescent="0.25">
      <c r="A690" s="11">
        <v>687</v>
      </c>
      <c r="B690" s="6" t="s">
        <v>881</v>
      </c>
      <c r="C690" s="6" t="s">
        <v>14</v>
      </c>
      <c r="D690" s="6" t="s">
        <v>55</v>
      </c>
      <c r="E690" s="6">
        <v>10290638</v>
      </c>
      <c r="F690" s="6">
        <v>10290638013</v>
      </c>
      <c r="G690" s="6" t="s">
        <v>881</v>
      </c>
      <c r="H690" s="15">
        <v>39448</v>
      </c>
      <c r="I690" s="16">
        <v>15</v>
      </c>
      <c r="J690" s="11" t="s">
        <v>1366</v>
      </c>
      <c r="K690" s="11">
        <v>8333867518</v>
      </c>
      <c r="L690" s="6" t="s">
        <v>2754</v>
      </c>
      <c r="M690" s="11">
        <v>8332055569</v>
      </c>
      <c r="N690" s="11" t="s">
        <v>1552</v>
      </c>
      <c r="O690" s="16" t="s">
        <v>1552</v>
      </c>
      <c r="P690" s="7" t="s">
        <v>1552</v>
      </c>
      <c r="Q690" s="7" t="s">
        <v>1552</v>
      </c>
      <c r="R690" s="6" t="s">
        <v>1526</v>
      </c>
    </row>
    <row r="691" spans="1:18" ht="63" x14ac:dyDescent="0.25">
      <c r="A691" s="11">
        <v>688</v>
      </c>
      <c r="B691" s="6" t="s">
        <v>695</v>
      </c>
      <c r="C691" s="6" t="s">
        <v>14</v>
      </c>
      <c r="D691" s="6" t="s">
        <v>55</v>
      </c>
      <c r="E691" s="6">
        <v>10290638</v>
      </c>
      <c r="F691" s="6">
        <v>10290638013</v>
      </c>
      <c r="G691" s="6" t="s">
        <v>695</v>
      </c>
      <c r="H691" s="15">
        <v>40179</v>
      </c>
      <c r="I691" s="16">
        <v>13</v>
      </c>
      <c r="J691" s="11" t="s">
        <v>1366</v>
      </c>
      <c r="K691" s="11">
        <v>8333867518</v>
      </c>
      <c r="L691" s="6" t="s">
        <v>2754</v>
      </c>
      <c r="M691" s="11">
        <v>8332055569</v>
      </c>
      <c r="N691" s="11" t="s">
        <v>1552</v>
      </c>
      <c r="O691" s="16" t="s">
        <v>1552</v>
      </c>
      <c r="P691" s="7" t="s">
        <v>1552</v>
      </c>
      <c r="Q691" s="7" t="s">
        <v>1552</v>
      </c>
      <c r="R691" s="6" t="s">
        <v>1526</v>
      </c>
    </row>
    <row r="692" spans="1:18" ht="63" x14ac:dyDescent="0.25">
      <c r="A692" s="11">
        <v>689</v>
      </c>
      <c r="B692" s="6" t="s">
        <v>1130</v>
      </c>
      <c r="C692" s="6" t="s">
        <v>14</v>
      </c>
      <c r="D692" s="6" t="s">
        <v>55</v>
      </c>
      <c r="E692" s="6">
        <v>10290638</v>
      </c>
      <c r="F692" s="6">
        <v>10290638013</v>
      </c>
      <c r="G692" s="6" t="s">
        <v>1130</v>
      </c>
      <c r="H692" s="15">
        <v>39448</v>
      </c>
      <c r="I692" s="16">
        <v>15</v>
      </c>
      <c r="J692" s="11" t="s">
        <v>1355</v>
      </c>
      <c r="K692" s="11">
        <v>9493647192</v>
      </c>
      <c r="L692" s="6" t="s">
        <v>2754</v>
      </c>
      <c r="M692" s="11">
        <v>8332055569</v>
      </c>
      <c r="N692" s="11" t="s">
        <v>1552</v>
      </c>
      <c r="O692" s="16" t="s">
        <v>1552</v>
      </c>
      <c r="P692" s="7" t="s">
        <v>1552</v>
      </c>
      <c r="Q692" s="7" t="s">
        <v>1552</v>
      </c>
      <c r="R692" s="6" t="s">
        <v>1526</v>
      </c>
    </row>
    <row r="693" spans="1:18" ht="78.75" x14ac:dyDescent="0.25">
      <c r="A693" s="11">
        <v>690</v>
      </c>
      <c r="B693" s="6" t="s">
        <v>1045</v>
      </c>
      <c r="C693" s="6" t="s">
        <v>14</v>
      </c>
      <c r="D693" s="6" t="s">
        <v>55</v>
      </c>
      <c r="E693" s="6">
        <v>10290638</v>
      </c>
      <c r="F693" s="6">
        <v>10290638014</v>
      </c>
      <c r="G693" s="6" t="s">
        <v>1045</v>
      </c>
      <c r="H693" s="15">
        <v>39170</v>
      </c>
      <c r="I693" s="16">
        <v>16</v>
      </c>
      <c r="J693" s="11" t="s">
        <v>1355</v>
      </c>
      <c r="K693" s="11">
        <v>8500813857</v>
      </c>
      <c r="L693" s="6" t="s">
        <v>2755</v>
      </c>
      <c r="M693" s="11">
        <v>9491601261</v>
      </c>
      <c r="N693" s="11" t="s">
        <v>1552</v>
      </c>
      <c r="O693" s="16" t="s">
        <v>1552</v>
      </c>
      <c r="P693" s="7" t="s">
        <v>1552</v>
      </c>
      <c r="Q693" s="7" t="s">
        <v>1552</v>
      </c>
      <c r="R693" s="6" t="s">
        <v>1361</v>
      </c>
    </row>
    <row r="694" spans="1:18" ht="63" x14ac:dyDescent="0.25">
      <c r="A694" s="11">
        <v>691</v>
      </c>
      <c r="B694" s="6" t="s">
        <v>1315</v>
      </c>
      <c r="C694" s="6" t="s">
        <v>14</v>
      </c>
      <c r="D694" s="6" t="s">
        <v>55</v>
      </c>
      <c r="E694" s="6">
        <v>10290638</v>
      </c>
      <c r="F694" s="6">
        <v>10290638015</v>
      </c>
      <c r="G694" s="6" t="s">
        <v>1315</v>
      </c>
      <c r="H694" s="15">
        <v>41223</v>
      </c>
      <c r="I694" s="16">
        <v>11</v>
      </c>
      <c r="J694" s="11" t="s">
        <v>1366</v>
      </c>
      <c r="K694" s="11">
        <v>8332829584</v>
      </c>
      <c r="L694" s="6" t="s">
        <v>2756</v>
      </c>
      <c r="M694" s="11">
        <v>8500014867</v>
      </c>
      <c r="N694" s="11" t="s">
        <v>1552</v>
      </c>
      <c r="O694" s="16" t="s">
        <v>1552</v>
      </c>
      <c r="P694" s="7" t="s">
        <v>1552</v>
      </c>
      <c r="Q694" s="7" t="s">
        <v>1552</v>
      </c>
      <c r="R694" s="6" t="s">
        <v>1526</v>
      </c>
    </row>
    <row r="695" spans="1:18" ht="63" x14ac:dyDescent="0.25">
      <c r="A695" s="11">
        <v>692</v>
      </c>
      <c r="B695" s="6" t="s">
        <v>948</v>
      </c>
      <c r="C695" s="6" t="s">
        <v>14</v>
      </c>
      <c r="D695" s="6" t="s">
        <v>55</v>
      </c>
      <c r="E695" s="6">
        <v>10290638</v>
      </c>
      <c r="F695" s="6">
        <v>10290638015</v>
      </c>
      <c r="G695" s="6" t="s">
        <v>948</v>
      </c>
      <c r="H695" s="15">
        <v>39614</v>
      </c>
      <c r="I695" s="16">
        <v>15</v>
      </c>
      <c r="J695" s="11" t="s">
        <v>1355</v>
      </c>
      <c r="K695" s="11">
        <v>8332829584</v>
      </c>
      <c r="L695" s="6" t="s">
        <v>2756</v>
      </c>
      <c r="M695" s="11">
        <v>8500014867</v>
      </c>
      <c r="N695" s="11" t="s">
        <v>1552</v>
      </c>
      <c r="O695" s="16" t="s">
        <v>1552</v>
      </c>
      <c r="P695" s="7" t="s">
        <v>1552</v>
      </c>
      <c r="Q695" s="7" t="s">
        <v>1552</v>
      </c>
      <c r="R695" s="6" t="s">
        <v>1526</v>
      </c>
    </row>
    <row r="696" spans="1:18" ht="63" x14ac:dyDescent="0.25">
      <c r="A696" s="11">
        <v>693</v>
      </c>
      <c r="B696" s="6" t="s">
        <v>1278</v>
      </c>
      <c r="C696" s="6" t="s">
        <v>14</v>
      </c>
      <c r="D696" s="6" t="s">
        <v>55</v>
      </c>
      <c r="E696" s="6">
        <v>10290638</v>
      </c>
      <c r="F696" s="6">
        <v>10290638015</v>
      </c>
      <c r="G696" s="6" t="s">
        <v>1278</v>
      </c>
      <c r="H696" s="15">
        <v>40254</v>
      </c>
      <c r="I696" s="16">
        <v>13</v>
      </c>
      <c r="J696" s="11" t="s">
        <v>1366</v>
      </c>
      <c r="K696" s="11">
        <v>8500175821</v>
      </c>
      <c r="L696" s="6" t="s">
        <v>2756</v>
      </c>
      <c r="M696" s="11">
        <v>8500014867</v>
      </c>
      <c r="N696" s="11" t="s">
        <v>1552</v>
      </c>
      <c r="O696" s="16" t="s">
        <v>1552</v>
      </c>
      <c r="P696" s="7" t="s">
        <v>1552</v>
      </c>
      <c r="Q696" s="7" t="s">
        <v>1552</v>
      </c>
      <c r="R696" s="6" t="s">
        <v>1526</v>
      </c>
    </row>
    <row r="697" spans="1:18" ht="78.75" x14ac:dyDescent="0.25">
      <c r="A697" s="11">
        <v>694</v>
      </c>
      <c r="B697" s="6" t="s">
        <v>350</v>
      </c>
      <c r="C697" s="6" t="s">
        <v>14</v>
      </c>
      <c r="D697" s="6" t="s">
        <v>55</v>
      </c>
      <c r="E697" s="6">
        <v>10290638</v>
      </c>
      <c r="F697" s="6">
        <v>10290638016</v>
      </c>
      <c r="G697" s="6" t="s">
        <v>350</v>
      </c>
      <c r="H697" s="15">
        <v>39083</v>
      </c>
      <c r="I697" s="16">
        <v>16</v>
      </c>
      <c r="J697" s="11" t="s">
        <v>1355</v>
      </c>
      <c r="K697" s="11">
        <v>9492354673</v>
      </c>
      <c r="L697" s="6" t="s">
        <v>2757</v>
      </c>
      <c r="M697" s="11">
        <v>8332094103</v>
      </c>
      <c r="N697" s="11" t="s">
        <v>1552</v>
      </c>
      <c r="O697" s="16" t="s">
        <v>1552</v>
      </c>
      <c r="P697" s="7" t="s">
        <v>1552</v>
      </c>
      <c r="Q697" s="7" t="s">
        <v>1552</v>
      </c>
      <c r="R697" s="6" t="s">
        <v>1361</v>
      </c>
    </row>
    <row r="698" spans="1:18" ht="78.75" x14ac:dyDescent="0.25">
      <c r="A698" s="11">
        <v>695</v>
      </c>
      <c r="B698" s="6" t="s">
        <v>100</v>
      </c>
      <c r="C698" s="6" t="s">
        <v>14</v>
      </c>
      <c r="D698" s="6" t="s">
        <v>55</v>
      </c>
      <c r="E698" s="6">
        <v>10290638</v>
      </c>
      <c r="F698" s="6">
        <v>10290638016</v>
      </c>
      <c r="G698" s="6" t="s">
        <v>100</v>
      </c>
      <c r="H698" s="15">
        <v>39083</v>
      </c>
      <c r="I698" s="16">
        <v>16</v>
      </c>
      <c r="J698" s="11" t="s">
        <v>1355</v>
      </c>
      <c r="K698" s="11">
        <v>9491489785</v>
      </c>
      <c r="L698" s="6" t="s">
        <v>2757</v>
      </c>
      <c r="M698" s="11">
        <v>8332094103</v>
      </c>
      <c r="N698" s="11" t="s">
        <v>1552</v>
      </c>
      <c r="O698" s="16" t="s">
        <v>1552</v>
      </c>
      <c r="P698" s="7" t="s">
        <v>1552</v>
      </c>
      <c r="Q698" s="7" t="s">
        <v>1552</v>
      </c>
      <c r="R698" s="6" t="s">
        <v>1361</v>
      </c>
    </row>
    <row r="699" spans="1:18" ht="78.75" x14ac:dyDescent="0.25">
      <c r="A699" s="11">
        <v>696</v>
      </c>
      <c r="B699" s="6" t="s">
        <v>693</v>
      </c>
      <c r="C699" s="6" t="s">
        <v>14</v>
      </c>
      <c r="D699" s="6" t="s">
        <v>55</v>
      </c>
      <c r="E699" s="6">
        <v>10290638</v>
      </c>
      <c r="F699" s="6">
        <v>10290638016</v>
      </c>
      <c r="G699" s="6" t="s">
        <v>693</v>
      </c>
      <c r="H699" s="15">
        <v>38709</v>
      </c>
      <c r="I699" s="16">
        <v>18</v>
      </c>
      <c r="J699" s="11" t="s">
        <v>1355</v>
      </c>
      <c r="K699" s="11">
        <v>8332069379</v>
      </c>
      <c r="L699" s="6" t="s">
        <v>2757</v>
      </c>
      <c r="M699" s="11">
        <v>8332094103</v>
      </c>
      <c r="N699" s="11" t="s">
        <v>1552</v>
      </c>
      <c r="O699" s="16" t="s">
        <v>1552</v>
      </c>
      <c r="P699" s="7" t="s">
        <v>1552</v>
      </c>
      <c r="Q699" s="7" t="s">
        <v>1552</v>
      </c>
      <c r="R699" s="6" t="s">
        <v>1361</v>
      </c>
    </row>
    <row r="700" spans="1:18" ht="63" x14ac:dyDescent="0.25">
      <c r="A700" s="11">
        <v>697</v>
      </c>
      <c r="B700" s="6" t="s">
        <v>1229</v>
      </c>
      <c r="C700" s="6" t="s">
        <v>14</v>
      </c>
      <c r="D700" s="6" t="s">
        <v>55</v>
      </c>
      <c r="E700" s="6">
        <v>10290638</v>
      </c>
      <c r="F700" s="6">
        <v>10290638016</v>
      </c>
      <c r="G700" s="6" t="s">
        <v>1229</v>
      </c>
      <c r="H700" s="15">
        <v>40466</v>
      </c>
      <c r="I700" s="16">
        <v>13</v>
      </c>
      <c r="J700" s="11" t="s">
        <v>1366</v>
      </c>
      <c r="K700" s="11">
        <v>8332069379</v>
      </c>
      <c r="L700" s="6" t="s">
        <v>2757</v>
      </c>
      <c r="M700" s="11">
        <v>8332094103</v>
      </c>
      <c r="N700" s="11" t="s">
        <v>1552</v>
      </c>
      <c r="O700" s="16" t="s">
        <v>1552</v>
      </c>
      <c r="P700" s="7" t="s">
        <v>1552</v>
      </c>
      <c r="Q700" s="7" t="s">
        <v>1552</v>
      </c>
      <c r="R700" s="6" t="s">
        <v>1526</v>
      </c>
    </row>
    <row r="701" spans="1:18" ht="78.75" x14ac:dyDescent="0.25">
      <c r="A701" s="11">
        <v>698</v>
      </c>
      <c r="B701" s="6" t="s">
        <v>78</v>
      </c>
      <c r="C701" s="6" t="s">
        <v>14</v>
      </c>
      <c r="D701" s="6" t="s">
        <v>55</v>
      </c>
      <c r="E701" s="6">
        <v>10290638</v>
      </c>
      <c r="F701" s="6">
        <v>10290638017</v>
      </c>
      <c r="G701" s="6" t="s">
        <v>78</v>
      </c>
      <c r="H701" s="15">
        <v>38769</v>
      </c>
      <c r="I701" s="16">
        <v>17</v>
      </c>
      <c r="J701" s="11" t="s">
        <v>1366</v>
      </c>
      <c r="K701" s="11">
        <v>9493355921</v>
      </c>
      <c r="L701" s="6" t="s">
        <v>2758</v>
      </c>
      <c r="M701" s="11">
        <v>9441149909</v>
      </c>
      <c r="N701" s="11" t="s">
        <v>1552</v>
      </c>
      <c r="O701" s="16" t="s">
        <v>1552</v>
      </c>
      <c r="P701" s="7" t="s">
        <v>1552</v>
      </c>
      <c r="Q701" s="7" t="s">
        <v>1552</v>
      </c>
      <c r="R701" s="6" t="s">
        <v>1361</v>
      </c>
    </row>
    <row r="702" spans="1:18" ht="78.75" x14ac:dyDescent="0.25">
      <c r="A702" s="11">
        <v>699</v>
      </c>
      <c r="B702" s="6" t="s">
        <v>1317</v>
      </c>
      <c r="C702" s="6" t="s">
        <v>14</v>
      </c>
      <c r="D702" s="6" t="s">
        <v>55</v>
      </c>
      <c r="E702" s="6">
        <v>10290638</v>
      </c>
      <c r="F702" s="6">
        <v>10290638019</v>
      </c>
      <c r="G702" s="6" t="s">
        <v>1317</v>
      </c>
      <c r="H702" s="15">
        <v>39447</v>
      </c>
      <c r="I702" s="16">
        <v>16</v>
      </c>
      <c r="J702" s="11" t="s">
        <v>1366</v>
      </c>
      <c r="K702" s="11">
        <v>9493598237</v>
      </c>
      <c r="L702" s="6" t="s">
        <v>2759</v>
      </c>
      <c r="M702" s="11">
        <v>8500254183</v>
      </c>
      <c r="N702" s="11" t="s">
        <v>1552</v>
      </c>
      <c r="O702" s="16" t="s">
        <v>1552</v>
      </c>
      <c r="P702" s="7" t="s">
        <v>1552</v>
      </c>
      <c r="Q702" s="7" t="s">
        <v>1552</v>
      </c>
      <c r="R702" s="6" t="s">
        <v>1361</v>
      </c>
    </row>
    <row r="703" spans="1:18" ht="63" x14ac:dyDescent="0.25">
      <c r="A703" s="11">
        <v>700</v>
      </c>
      <c r="B703" s="6" t="s">
        <v>468</v>
      </c>
      <c r="C703" s="6" t="s">
        <v>14</v>
      </c>
      <c r="D703" s="6" t="s">
        <v>55</v>
      </c>
      <c r="E703" s="6">
        <v>10290638</v>
      </c>
      <c r="F703" s="6">
        <v>10290638020</v>
      </c>
      <c r="G703" s="6" t="s">
        <v>468</v>
      </c>
      <c r="H703" s="15">
        <v>40909</v>
      </c>
      <c r="I703" s="16">
        <v>11</v>
      </c>
      <c r="J703" s="11" t="s">
        <v>1366</v>
      </c>
      <c r="K703" s="11">
        <v>9440272162</v>
      </c>
      <c r="L703" s="6" t="s">
        <v>2760</v>
      </c>
      <c r="M703" s="11">
        <v>7382209238</v>
      </c>
      <c r="N703" s="11" t="s">
        <v>1552</v>
      </c>
      <c r="O703" s="16" t="s">
        <v>1552</v>
      </c>
      <c r="P703" s="7" t="s">
        <v>1552</v>
      </c>
      <c r="Q703" s="7" t="s">
        <v>1552</v>
      </c>
      <c r="R703" s="6" t="s">
        <v>1526</v>
      </c>
    </row>
    <row r="704" spans="1:18" ht="78.75" x14ac:dyDescent="0.25">
      <c r="A704" s="11">
        <v>701</v>
      </c>
      <c r="B704" s="6" t="s">
        <v>397</v>
      </c>
      <c r="C704" s="6" t="s">
        <v>14</v>
      </c>
      <c r="D704" s="6" t="s">
        <v>55</v>
      </c>
      <c r="E704" s="6">
        <v>10290638</v>
      </c>
      <c r="F704" s="6">
        <v>10290638020</v>
      </c>
      <c r="G704" s="6" t="s">
        <v>397</v>
      </c>
      <c r="H704" s="15">
        <v>39259</v>
      </c>
      <c r="I704" s="16">
        <v>16</v>
      </c>
      <c r="J704" s="11" t="s">
        <v>1366</v>
      </c>
      <c r="K704" s="11">
        <v>8985016335</v>
      </c>
      <c r="L704" s="6" t="s">
        <v>2760</v>
      </c>
      <c r="M704" s="11">
        <v>7382209238</v>
      </c>
      <c r="N704" s="11" t="s">
        <v>1552</v>
      </c>
      <c r="O704" s="16" t="s">
        <v>1552</v>
      </c>
      <c r="P704" s="7" t="s">
        <v>1552</v>
      </c>
      <c r="Q704" s="7" t="s">
        <v>1552</v>
      </c>
      <c r="R704" s="6" t="s">
        <v>1361</v>
      </c>
    </row>
    <row r="705" spans="1:18" ht="78.75" x14ac:dyDescent="0.25">
      <c r="A705" s="11">
        <v>702</v>
      </c>
      <c r="B705" s="6" t="s">
        <v>1334</v>
      </c>
      <c r="C705" s="6" t="s">
        <v>14</v>
      </c>
      <c r="D705" s="6" t="s">
        <v>55</v>
      </c>
      <c r="E705" s="6">
        <v>10290638</v>
      </c>
      <c r="F705" s="6">
        <v>10290638020</v>
      </c>
      <c r="G705" s="6" t="s">
        <v>1334</v>
      </c>
      <c r="H705" s="15">
        <v>39433</v>
      </c>
      <c r="I705" s="16">
        <v>16</v>
      </c>
      <c r="J705" s="11" t="s">
        <v>1366</v>
      </c>
      <c r="K705" s="11">
        <v>8500145106</v>
      </c>
      <c r="L705" s="6" t="s">
        <v>2760</v>
      </c>
      <c r="M705" s="11">
        <v>7382209238</v>
      </c>
      <c r="N705" s="11" t="s">
        <v>1552</v>
      </c>
      <c r="O705" s="16" t="s">
        <v>1552</v>
      </c>
      <c r="P705" s="7" t="s">
        <v>1552</v>
      </c>
      <c r="Q705" s="7" t="s">
        <v>1552</v>
      </c>
      <c r="R705" s="6" t="s">
        <v>1361</v>
      </c>
    </row>
    <row r="706" spans="1:18" ht="47.25" x14ac:dyDescent="0.25">
      <c r="A706" s="11">
        <v>703</v>
      </c>
      <c r="B706" s="6" t="s">
        <v>1018</v>
      </c>
      <c r="C706" s="6" t="s">
        <v>14</v>
      </c>
      <c r="D706" s="6" t="s">
        <v>24</v>
      </c>
      <c r="E706" s="6">
        <v>10290639</v>
      </c>
      <c r="F706" s="6">
        <v>10290639003</v>
      </c>
      <c r="G706" s="6" t="s">
        <v>1018</v>
      </c>
      <c r="H706" s="15">
        <v>39448</v>
      </c>
      <c r="I706" s="16">
        <v>15</v>
      </c>
      <c r="J706" s="11" t="s">
        <v>1355</v>
      </c>
      <c r="K706" s="11">
        <v>8500129453</v>
      </c>
      <c r="L706" s="6" t="s">
        <v>2761</v>
      </c>
      <c r="M706" s="11">
        <v>9492487584</v>
      </c>
      <c r="N706" s="11" t="s">
        <v>2762</v>
      </c>
      <c r="O706" s="16" t="s">
        <v>1552</v>
      </c>
      <c r="P706" s="7" t="s">
        <v>1984</v>
      </c>
      <c r="Q706" s="7" t="s">
        <v>2763</v>
      </c>
      <c r="R706" s="6" t="s">
        <v>1509</v>
      </c>
    </row>
    <row r="707" spans="1:18" ht="47.25" x14ac:dyDescent="0.25">
      <c r="A707" s="11">
        <v>704</v>
      </c>
      <c r="B707" s="6" t="s">
        <v>536</v>
      </c>
      <c r="C707" s="6" t="s">
        <v>14</v>
      </c>
      <c r="D707" s="6" t="s">
        <v>24</v>
      </c>
      <c r="E707" s="6">
        <v>10290639</v>
      </c>
      <c r="F707" s="6">
        <v>10290639003</v>
      </c>
      <c r="G707" s="6" t="s">
        <v>536</v>
      </c>
      <c r="H707" s="15">
        <v>40544</v>
      </c>
      <c r="I707" s="16">
        <v>12</v>
      </c>
      <c r="J707" s="11" t="s">
        <v>1366</v>
      </c>
      <c r="K707" s="11">
        <v>8333846104</v>
      </c>
      <c r="L707" s="6" t="s">
        <v>2761</v>
      </c>
      <c r="M707" s="11">
        <v>9492487584</v>
      </c>
      <c r="N707" s="11" t="s">
        <v>2762</v>
      </c>
      <c r="O707" s="16" t="s">
        <v>1552</v>
      </c>
      <c r="P707" s="7" t="s">
        <v>2764</v>
      </c>
      <c r="Q707" s="7" t="s">
        <v>2765</v>
      </c>
      <c r="R707" s="6" t="s">
        <v>1372</v>
      </c>
    </row>
    <row r="708" spans="1:18" ht="47.25" x14ac:dyDescent="0.25">
      <c r="A708" s="11">
        <v>705</v>
      </c>
      <c r="B708" s="6" t="s">
        <v>1220</v>
      </c>
      <c r="C708" s="6" t="s">
        <v>14</v>
      </c>
      <c r="D708" s="6" t="s">
        <v>24</v>
      </c>
      <c r="E708" s="6">
        <v>10290639</v>
      </c>
      <c r="F708" s="6">
        <v>10290639003</v>
      </c>
      <c r="G708" s="6" t="s">
        <v>1220</v>
      </c>
      <c r="H708" s="15">
        <v>40140</v>
      </c>
      <c r="I708" s="16">
        <v>14</v>
      </c>
      <c r="J708" s="11" t="s">
        <v>1366</v>
      </c>
      <c r="K708" s="11">
        <v>8331442558</v>
      </c>
      <c r="L708" s="6" t="s">
        <v>2761</v>
      </c>
      <c r="M708" s="11">
        <v>9492487584</v>
      </c>
      <c r="N708" s="11" t="s">
        <v>2762</v>
      </c>
      <c r="O708" s="16" t="s">
        <v>1552</v>
      </c>
      <c r="P708" s="7" t="s">
        <v>1417</v>
      </c>
      <c r="Q708" s="7" t="s">
        <v>2766</v>
      </c>
      <c r="R708" s="6" t="s">
        <v>1372</v>
      </c>
    </row>
    <row r="709" spans="1:18" ht="63" x14ac:dyDescent="0.25">
      <c r="A709" s="11">
        <v>706</v>
      </c>
      <c r="B709" s="6" t="s">
        <v>108</v>
      </c>
      <c r="C709" s="6" t="s">
        <v>14</v>
      </c>
      <c r="D709" s="6" t="s">
        <v>24</v>
      </c>
      <c r="E709" s="6">
        <v>10290639</v>
      </c>
      <c r="F709" s="6">
        <v>10290639004</v>
      </c>
      <c r="G709" s="6" t="s">
        <v>108</v>
      </c>
      <c r="H709" s="15">
        <v>38754</v>
      </c>
      <c r="I709" s="16">
        <v>17</v>
      </c>
      <c r="J709" s="11" t="s">
        <v>1355</v>
      </c>
      <c r="K709" s="11">
        <v>9494617762</v>
      </c>
      <c r="L709" s="6" t="s">
        <v>2767</v>
      </c>
      <c r="M709" s="11">
        <v>9492529484</v>
      </c>
      <c r="N709" s="11" t="s">
        <v>2768</v>
      </c>
      <c r="O709" s="16" t="s">
        <v>2769</v>
      </c>
      <c r="P709" s="7" t="s">
        <v>2770</v>
      </c>
      <c r="Q709" s="7" t="s">
        <v>2638</v>
      </c>
      <c r="R709" s="6" t="s">
        <v>2638</v>
      </c>
    </row>
    <row r="710" spans="1:18" ht="63" x14ac:dyDescent="0.25">
      <c r="A710" s="11">
        <v>707</v>
      </c>
      <c r="B710" s="6" t="s">
        <v>1307</v>
      </c>
      <c r="C710" s="6" t="s">
        <v>14</v>
      </c>
      <c r="D710" s="6" t="s">
        <v>24</v>
      </c>
      <c r="E710" s="6">
        <v>10290639</v>
      </c>
      <c r="F710" s="6">
        <v>10290639004</v>
      </c>
      <c r="G710" s="6" t="s">
        <v>1307</v>
      </c>
      <c r="H710" s="15">
        <v>42453</v>
      </c>
      <c r="I710" s="16">
        <v>7</v>
      </c>
      <c r="J710" s="11" t="s">
        <v>1355</v>
      </c>
      <c r="K710" s="11">
        <v>6302560655</v>
      </c>
      <c r="L710" s="6" t="s">
        <v>2767</v>
      </c>
      <c r="M710" s="11">
        <v>9492529484</v>
      </c>
      <c r="N710" s="11" t="s">
        <v>2768</v>
      </c>
      <c r="O710" s="16" t="s">
        <v>2771</v>
      </c>
      <c r="P710" s="7" t="s">
        <v>2772</v>
      </c>
      <c r="Q710" s="7" t="s">
        <v>2773</v>
      </c>
      <c r="R710" s="6" t="s">
        <v>1372</v>
      </c>
    </row>
    <row r="711" spans="1:18" ht="63" x14ac:dyDescent="0.25">
      <c r="A711" s="11">
        <v>708</v>
      </c>
      <c r="B711" s="6" t="s">
        <v>957</v>
      </c>
      <c r="C711" s="6" t="s">
        <v>14</v>
      </c>
      <c r="D711" s="6" t="s">
        <v>24</v>
      </c>
      <c r="E711" s="6">
        <v>10290639</v>
      </c>
      <c r="F711" s="6">
        <v>10290639004</v>
      </c>
      <c r="G711" s="6" t="s">
        <v>957</v>
      </c>
      <c r="H711" s="15">
        <v>39186</v>
      </c>
      <c r="I711" s="16">
        <v>16</v>
      </c>
      <c r="J711" s="11" t="s">
        <v>1366</v>
      </c>
      <c r="K711" s="11">
        <v>8985605740</v>
      </c>
      <c r="L711" s="6" t="s">
        <v>2767</v>
      </c>
      <c r="M711" s="11">
        <v>9492529484</v>
      </c>
      <c r="N711" s="11" t="s">
        <v>2768</v>
      </c>
      <c r="O711" s="16" t="s">
        <v>2774</v>
      </c>
      <c r="P711" s="7" t="s">
        <v>2775</v>
      </c>
      <c r="Q711" s="7" t="s">
        <v>2776</v>
      </c>
      <c r="R711" s="6" t="s">
        <v>1372</v>
      </c>
    </row>
    <row r="712" spans="1:18" ht="63" x14ac:dyDescent="0.25">
      <c r="A712" s="11">
        <v>709</v>
      </c>
      <c r="B712" s="6" t="s">
        <v>107</v>
      </c>
      <c r="C712" s="6" t="s">
        <v>14</v>
      </c>
      <c r="D712" s="6" t="s">
        <v>24</v>
      </c>
      <c r="E712" s="6">
        <v>10290639</v>
      </c>
      <c r="F712" s="6">
        <v>10290639004</v>
      </c>
      <c r="G712" s="6" t="s">
        <v>107</v>
      </c>
      <c r="H712" s="15">
        <v>40123</v>
      </c>
      <c r="I712" s="16">
        <v>14</v>
      </c>
      <c r="J712" s="11" t="s">
        <v>1355</v>
      </c>
      <c r="K712" s="11">
        <v>8297749119</v>
      </c>
      <c r="L712" s="6" t="s">
        <v>2767</v>
      </c>
      <c r="M712" s="11">
        <v>9492529484</v>
      </c>
      <c r="N712" s="11" t="s">
        <v>2768</v>
      </c>
      <c r="O712" s="16" t="s">
        <v>2777</v>
      </c>
      <c r="P712" s="7" t="s">
        <v>2778</v>
      </c>
      <c r="Q712" s="7" t="s">
        <v>2779</v>
      </c>
      <c r="R712" s="6" t="s">
        <v>1372</v>
      </c>
    </row>
    <row r="713" spans="1:18" ht="63" x14ac:dyDescent="0.25">
      <c r="A713" s="11">
        <v>710</v>
      </c>
      <c r="B713" s="6" t="s">
        <v>150</v>
      </c>
      <c r="C713" s="6" t="s">
        <v>14</v>
      </c>
      <c r="D713" s="6" t="s">
        <v>24</v>
      </c>
      <c r="E713" s="6">
        <v>10290639</v>
      </c>
      <c r="F713" s="6">
        <v>10290639004</v>
      </c>
      <c r="G713" s="6" t="s">
        <v>150</v>
      </c>
      <c r="H713" s="15">
        <v>39544</v>
      </c>
      <c r="I713" s="16">
        <v>15</v>
      </c>
      <c r="J713" s="11" t="s">
        <v>1355</v>
      </c>
      <c r="K713" s="11">
        <v>9492064908</v>
      </c>
      <c r="L713" s="6" t="s">
        <v>2767</v>
      </c>
      <c r="M713" s="11">
        <v>9492529484</v>
      </c>
      <c r="N713" s="11" t="s">
        <v>2768</v>
      </c>
      <c r="O713" s="16" t="s">
        <v>2780</v>
      </c>
      <c r="P713" s="7" t="s">
        <v>1489</v>
      </c>
      <c r="Q713" s="7" t="s">
        <v>1411</v>
      </c>
      <c r="R713" s="6" t="s">
        <v>1411</v>
      </c>
    </row>
    <row r="714" spans="1:18" ht="78.75" x14ac:dyDescent="0.25">
      <c r="A714" s="11">
        <v>711</v>
      </c>
      <c r="B714" s="6" t="s">
        <v>873</v>
      </c>
      <c r="C714" s="6" t="s">
        <v>14</v>
      </c>
      <c r="D714" s="6" t="s">
        <v>24</v>
      </c>
      <c r="E714" s="6">
        <v>10290639</v>
      </c>
      <c r="F714" s="6">
        <v>10290639007</v>
      </c>
      <c r="G714" s="6" t="s">
        <v>873</v>
      </c>
      <c r="H714" s="15">
        <v>38690</v>
      </c>
      <c r="I714" s="16">
        <v>18</v>
      </c>
      <c r="J714" s="11" t="s">
        <v>1355</v>
      </c>
      <c r="K714" s="11">
        <v>9493191675</v>
      </c>
      <c r="L714" s="6" t="s">
        <v>2781</v>
      </c>
      <c r="M714" s="11">
        <v>9493191675</v>
      </c>
      <c r="N714" s="11" t="s">
        <v>2782</v>
      </c>
      <c r="O714" s="16" t="s">
        <v>2783</v>
      </c>
      <c r="P714" s="7" t="s">
        <v>2784</v>
      </c>
      <c r="Q714" s="7" t="s">
        <v>1525</v>
      </c>
      <c r="R714" s="6" t="s">
        <v>1361</v>
      </c>
    </row>
    <row r="715" spans="1:18" ht="47.25" x14ac:dyDescent="0.25">
      <c r="A715" s="11">
        <v>712</v>
      </c>
      <c r="B715" s="6" t="s">
        <v>551</v>
      </c>
      <c r="C715" s="6" t="s">
        <v>14</v>
      </c>
      <c r="D715" s="6" t="s">
        <v>24</v>
      </c>
      <c r="E715" s="6">
        <v>10290639</v>
      </c>
      <c r="F715" s="6">
        <v>10290639007</v>
      </c>
      <c r="G715" s="6" t="s">
        <v>551</v>
      </c>
      <c r="H715" s="15">
        <v>39448</v>
      </c>
      <c r="I715" s="16">
        <v>15</v>
      </c>
      <c r="J715" s="11" t="s">
        <v>1355</v>
      </c>
      <c r="K715" s="11">
        <v>9493191675</v>
      </c>
      <c r="L715" s="6" t="s">
        <v>2781</v>
      </c>
      <c r="M715" s="11">
        <v>9493191675</v>
      </c>
      <c r="N715" s="11" t="s">
        <v>2782</v>
      </c>
      <c r="O715" s="16" t="s">
        <v>2785</v>
      </c>
      <c r="P715" s="7" t="s">
        <v>2786</v>
      </c>
      <c r="Q715" s="7" t="s">
        <v>1411</v>
      </c>
      <c r="R715" s="6" t="s">
        <v>1411</v>
      </c>
    </row>
    <row r="716" spans="1:18" ht="63" x14ac:dyDescent="0.25">
      <c r="A716" s="11">
        <v>713</v>
      </c>
      <c r="B716" s="6" t="s">
        <v>1234</v>
      </c>
      <c r="C716" s="6" t="s">
        <v>14</v>
      </c>
      <c r="D716" s="6" t="s">
        <v>24</v>
      </c>
      <c r="E716" s="6">
        <v>10290639</v>
      </c>
      <c r="F716" s="6">
        <v>10290639007</v>
      </c>
      <c r="G716" s="6" t="s">
        <v>1234</v>
      </c>
      <c r="H716" s="15">
        <v>41278</v>
      </c>
      <c r="I716" s="16">
        <v>10</v>
      </c>
      <c r="J716" s="11" t="s">
        <v>1366</v>
      </c>
      <c r="K716" s="11">
        <v>8985446590</v>
      </c>
      <c r="L716" s="6" t="s">
        <v>2781</v>
      </c>
      <c r="M716" s="11">
        <v>9493191675</v>
      </c>
      <c r="N716" s="11" t="s">
        <v>2782</v>
      </c>
      <c r="O716" s="16" t="s">
        <v>2787</v>
      </c>
      <c r="P716" s="7" t="s">
        <v>2788</v>
      </c>
      <c r="Q716" s="7" t="s">
        <v>2789</v>
      </c>
      <c r="R716" s="6" t="s">
        <v>1372</v>
      </c>
    </row>
    <row r="717" spans="1:18" ht="63" x14ac:dyDescent="0.25">
      <c r="A717" s="11">
        <v>714</v>
      </c>
      <c r="B717" s="6" t="s">
        <v>658</v>
      </c>
      <c r="C717" s="6" t="s">
        <v>14</v>
      </c>
      <c r="D717" s="6" t="s">
        <v>24</v>
      </c>
      <c r="E717" s="6">
        <v>10290639</v>
      </c>
      <c r="F717" s="6">
        <v>10290639008</v>
      </c>
      <c r="G717" s="6" t="s">
        <v>658</v>
      </c>
      <c r="H717" s="15">
        <v>41642</v>
      </c>
      <c r="I717" s="16">
        <v>9</v>
      </c>
      <c r="J717" s="11" t="s">
        <v>1355</v>
      </c>
      <c r="K717" s="11">
        <v>9492064908</v>
      </c>
      <c r="L717" s="6" t="s">
        <v>2790</v>
      </c>
      <c r="M717" s="11">
        <v>8985390109</v>
      </c>
      <c r="N717" s="11" t="s">
        <v>2768</v>
      </c>
      <c r="O717" s="16" t="s">
        <v>2791</v>
      </c>
      <c r="P717" s="7" t="s">
        <v>2792</v>
      </c>
      <c r="Q717" s="7" t="s">
        <v>2793</v>
      </c>
      <c r="R717" s="6" t="s">
        <v>1372</v>
      </c>
    </row>
    <row r="718" spans="1:18" ht="63" x14ac:dyDescent="0.25">
      <c r="A718" s="11">
        <v>715</v>
      </c>
      <c r="B718" s="6" t="s">
        <v>189</v>
      </c>
      <c r="C718" s="6" t="s">
        <v>14</v>
      </c>
      <c r="D718" s="6" t="s">
        <v>24</v>
      </c>
      <c r="E718" s="6">
        <v>10290639</v>
      </c>
      <c r="F718" s="6">
        <v>10290639008</v>
      </c>
      <c r="G718" s="6" t="s">
        <v>189</v>
      </c>
      <c r="H718" s="15">
        <v>39513</v>
      </c>
      <c r="I718" s="16">
        <v>15</v>
      </c>
      <c r="J718" s="11" t="s">
        <v>1355</v>
      </c>
      <c r="K718" s="11">
        <v>8500694519</v>
      </c>
      <c r="L718" s="6" t="s">
        <v>2790</v>
      </c>
      <c r="M718" s="11">
        <v>8985390109</v>
      </c>
      <c r="N718" s="11" t="s">
        <v>2768</v>
      </c>
      <c r="O718" s="16" t="s">
        <v>2794</v>
      </c>
      <c r="P718" s="7" t="s">
        <v>2795</v>
      </c>
      <c r="Q718" s="7" t="s">
        <v>2796</v>
      </c>
      <c r="R718" s="6" t="s">
        <v>1372</v>
      </c>
    </row>
    <row r="719" spans="1:18" ht="63" x14ac:dyDescent="0.25">
      <c r="A719" s="11">
        <v>716</v>
      </c>
      <c r="B719" s="6" t="s">
        <v>27</v>
      </c>
      <c r="C719" s="6" t="s">
        <v>14</v>
      </c>
      <c r="D719" s="6" t="s">
        <v>24</v>
      </c>
      <c r="E719" s="6">
        <v>10290639</v>
      </c>
      <c r="F719" s="6">
        <v>10290639009</v>
      </c>
      <c r="G719" s="6" t="s">
        <v>27</v>
      </c>
      <c r="H719" s="15">
        <v>39664</v>
      </c>
      <c r="I719" s="16">
        <v>15</v>
      </c>
      <c r="J719" s="11" t="s">
        <v>1366</v>
      </c>
      <c r="K719" s="11">
        <v>8331837290</v>
      </c>
      <c r="L719" s="6" t="s">
        <v>2797</v>
      </c>
      <c r="M719" s="11">
        <v>7382277471</v>
      </c>
      <c r="N719" s="11" t="s">
        <v>2762</v>
      </c>
      <c r="O719" s="16" t="s">
        <v>2798</v>
      </c>
      <c r="P719" s="7" t="s">
        <v>1492</v>
      </c>
      <c r="Q719" s="7" t="s">
        <v>2799</v>
      </c>
      <c r="R719" s="6" t="s">
        <v>1400</v>
      </c>
    </row>
    <row r="720" spans="1:18" ht="63" x14ac:dyDescent="0.25">
      <c r="A720" s="11">
        <v>717</v>
      </c>
      <c r="B720" s="6" t="s">
        <v>1021</v>
      </c>
      <c r="C720" s="6" t="s">
        <v>14</v>
      </c>
      <c r="D720" s="6" t="s">
        <v>24</v>
      </c>
      <c r="E720" s="6">
        <v>10290639</v>
      </c>
      <c r="F720" s="6">
        <v>10290639009</v>
      </c>
      <c r="G720" s="6" t="s">
        <v>1021</v>
      </c>
      <c r="H720" s="15">
        <v>43101</v>
      </c>
      <c r="I720" s="16">
        <v>5</v>
      </c>
      <c r="J720" s="11" t="s">
        <v>1366</v>
      </c>
      <c r="K720" s="11">
        <v>8392722259</v>
      </c>
      <c r="L720" s="6" t="s">
        <v>2797</v>
      </c>
      <c r="M720" s="11">
        <v>7382277471</v>
      </c>
      <c r="N720" s="11" t="s">
        <v>2762</v>
      </c>
      <c r="O720" s="16" t="s">
        <v>2800</v>
      </c>
      <c r="P720" s="7" t="s">
        <v>1439</v>
      </c>
      <c r="Q720" s="7" t="s">
        <v>1364</v>
      </c>
      <c r="R720" s="6" t="s">
        <v>1372</v>
      </c>
    </row>
    <row r="721" spans="1:18" ht="63" x14ac:dyDescent="0.25">
      <c r="A721" s="11">
        <v>718</v>
      </c>
      <c r="B721" s="6" t="s">
        <v>1155</v>
      </c>
      <c r="C721" s="6" t="s">
        <v>14</v>
      </c>
      <c r="D721" s="6" t="s">
        <v>24</v>
      </c>
      <c r="E721" s="6">
        <v>10290639</v>
      </c>
      <c r="F721" s="6">
        <v>10290639010</v>
      </c>
      <c r="G721" s="6" t="s">
        <v>1155</v>
      </c>
      <c r="H721" s="15">
        <v>41640</v>
      </c>
      <c r="I721" s="16">
        <v>9</v>
      </c>
      <c r="J721" s="11" t="s">
        <v>1366</v>
      </c>
      <c r="K721" s="11">
        <v>9440612368</v>
      </c>
      <c r="L721" s="6" t="s">
        <v>2801</v>
      </c>
      <c r="M721" s="11">
        <v>7901344179</v>
      </c>
      <c r="N721" s="11" t="s">
        <v>2802</v>
      </c>
      <c r="O721" s="16" t="s">
        <v>1552</v>
      </c>
      <c r="P721" s="7" t="s">
        <v>1552</v>
      </c>
      <c r="Q721" s="7" t="s">
        <v>1552</v>
      </c>
      <c r="R721" s="6" t="s">
        <v>1526</v>
      </c>
    </row>
    <row r="722" spans="1:18" ht="63" x14ac:dyDescent="0.25">
      <c r="A722" s="11">
        <v>719</v>
      </c>
      <c r="B722" s="6" t="s">
        <v>1247</v>
      </c>
      <c r="C722" s="6" t="s">
        <v>14</v>
      </c>
      <c r="D722" s="6" t="s">
        <v>24</v>
      </c>
      <c r="E722" s="6">
        <v>10290639</v>
      </c>
      <c r="F722" s="6">
        <v>10290639010</v>
      </c>
      <c r="G722" s="6" t="s">
        <v>1247</v>
      </c>
      <c r="H722" s="15">
        <v>41595</v>
      </c>
      <c r="I722" s="16">
        <v>10</v>
      </c>
      <c r="J722" s="11" t="s">
        <v>1366</v>
      </c>
      <c r="K722" s="11">
        <v>7382623632</v>
      </c>
      <c r="L722" s="6" t="s">
        <v>2801</v>
      </c>
      <c r="M722" s="11">
        <v>7901344179</v>
      </c>
      <c r="N722" s="11" t="s">
        <v>1552</v>
      </c>
      <c r="O722" s="16" t="s">
        <v>1552</v>
      </c>
      <c r="P722" s="7" t="s">
        <v>1552</v>
      </c>
      <c r="Q722" s="7" t="s">
        <v>1552</v>
      </c>
      <c r="R722" s="6" t="s">
        <v>1526</v>
      </c>
    </row>
    <row r="723" spans="1:18" ht="63" x14ac:dyDescent="0.25">
      <c r="A723" s="11">
        <v>720</v>
      </c>
      <c r="B723" s="6" t="s">
        <v>595</v>
      </c>
      <c r="C723" s="6" t="s">
        <v>14</v>
      </c>
      <c r="D723" s="6" t="s">
        <v>24</v>
      </c>
      <c r="E723" s="6">
        <v>10290639</v>
      </c>
      <c r="F723" s="6">
        <v>10290639010</v>
      </c>
      <c r="G723" s="6" t="s">
        <v>595</v>
      </c>
      <c r="H723" s="15">
        <v>39819</v>
      </c>
      <c r="I723" s="16">
        <v>14</v>
      </c>
      <c r="J723" s="11" t="s">
        <v>1366</v>
      </c>
      <c r="K723" s="11">
        <v>9492037806</v>
      </c>
      <c r="L723" s="6" t="s">
        <v>2801</v>
      </c>
      <c r="M723" s="11">
        <v>7901344179</v>
      </c>
      <c r="N723" s="11" t="s">
        <v>1552</v>
      </c>
      <c r="O723" s="16" t="s">
        <v>1552</v>
      </c>
      <c r="P723" s="7" t="s">
        <v>1552</v>
      </c>
      <c r="Q723" s="7" t="s">
        <v>1552</v>
      </c>
      <c r="R723" s="6" t="s">
        <v>1526</v>
      </c>
    </row>
    <row r="724" spans="1:18" ht="63" x14ac:dyDescent="0.25">
      <c r="A724" s="11">
        <v>721</v>
      </c>
      <c r="B724" s="6" t="s">
        <v>1151</v>
      </c>
      <c r="C724" s="6" t="s">
        <v>14</v>
      </c>
      <c r="D724" s="6" t="s">
        <v>24</v>
      </c>
      <c r="E724" s="6">
        <v>10290639</v>
      </c>
      <c r="F724" s="6">
        <v>10290639010</v>
      </c>
      <c r="G724" s="6" t="s">
        <v>1151</v>
      </c>
      <c r="H724" s="15">
        <v>39944</v>
      </c>
      <c r="I724" s="16">
        <v>14</v>
      </c>
      <c r="J724" s="11" t="s">
        <v>1355</v>
      </c>
      <c r="K724" s="11">
        <v>9440612368</v>
      </c>
      <c r="L724" s="6" t="s">
        <v>2801</v>
      </c>
      <c r="M724" s="11">
        <v>7901344179</v>
      </c>
      <c r="N724" s="11" t="s">
        <v>1552</v>
      </c>
      <c r="O724" s="16" t="s">
        <v>1552</v>
      </c>
      <c r="P724" s="7" t="s">
        <v>1552</v>
      </c>
      <c r="Q724" s="7" t="s">
        <v>1552</v>
      </c>
      <c r="R724" s="6" t="s">
        <v>1526</v>
      </c>
    </row>
    <row r="725" spans="1:18" ht="63" x14ac:dyDescent="0.25">
      <c r="A725" s="11">
        <v>722</v>
      </c>
      <c r="B725" s="6" t="s">
        <v>1188</v>
      </c>
      <c r="C725" s="6" t="s">
        <v>14</v>
      </c>
      <c r="D725" s="6" t="s">
        <v>24</v>
      </c>
      <c r="E725" s="6">
        <v>10290639</v>
      </c>
      <c r="F725" s="6">
        <v>10290639010</v>
      </c>
      <c r="G725" s="6" t="s">
        <v>1188</v>
      </c>
      <c r="H725" s="15">
        <v>39791</v>
      </c>
      <c r="I725" s="16">
        <v>15</v>
      </c>
      <c r="J725" s="11" t="s">
        <v>1366</v>
      </c>
      <c r="K725" s="11">
        <v>9440612368</v>
      </c>
      <c r="L725" s="6" t="s">
        <v>2801</v>
      </c>
      <c r="M725" s="11">
        <v>7901344179</v>
      </c>
      <c r="N725" s="11" t="s">
        <v>1552</v>
      </c>
      <c r="O725" s="16" t="s">
        <v>1552</v>
      </c>
      <c r="P725" s="7" t="s">
        <v>1552</v>
      </c>
      <c r="Q725" s="7" t="s">
        <v>1552</v>
      </c>
      <c r="R725" s="6" t="s">
        <v>1526</v>
      </c>
    </row>
    <row r="726" spans="1:18" ht="78.75" x14ac:dyDescent="0.25">
      <c r="A726" s="11">
        <v>723</v>
      </c>
      <c r="B726" s="6" t="s">
        <v>1012</v>
      </c>
      <c r="C726" s="6" t="s">
        <v>14</v>
      </c>
      <c r="D726" s="6" t="s">
        <v>24</v>
      </c>
      <c r="E726" s="6">
        <v>10290639</v>
      </c>
      <c r="F726" s="6">
        <v>10290639011</v>
      </c>
      <c r="G726" s="6" t="s">
        <v>1012</v>
      </c>
      <c r="H726" s="15">
        <v>39088</v>
      </c>
      <c r="I726" s="16">
        <v>16</v>
      </c>
      <c r="J726" s="11" t="s">
        <v>1366</v>
      </c>
      <c r="K726" s="11">
        <v>9347610547</v>
      </c>
      <c r="L726" s="6" t="s">
        <v>2803</v>
      </c>
      <c r="M726" s="11">
        <v>8985912473</v>
      </c>
      <c r="N726" s="11" t="s">
        <v>2802</v>
      </c>
      <c r="O726" s="16" t="s">
        <v>2804</v>
      </c>
      <c r="P726" s="7" t="s">
        <v>2805</v>
      </c>
      <c r="Q726" s="7" t="s">
        <v>1525</v>
      </c>
      <c r="R726" s="6" t="s">
        <v>1361</v>
      </c>
    </row>
    <row r="727" spans="1:18" ht="47.25" x14ac:dyDescent="0.25">
      <c r="A727" s="11">
        <v>724</v>
      </c>
      <c r="B727" s="6" t="s">
        <v>907</v>
      </c>
      <c r="C727" s="6" t="s">
        <v>14</v>
      </c>
      <c r="D727" s="6" t="s">
        <v>24</v>
      </c>
      <c r="E727" s="6">
        <v>10290639</v>
      </c>
      <c r="F727" s="6">
        <v>10290639011</v>
      </c>
      <c r="G727" s="6" t="s">
        <v>907</v>
      </c>
      <c r="H727" s="15">
        <v>38718</v>
      </c>
      <c r="I727" s="16">
        <v>17</v>
      </c>
      <c r="J727" s="11" t="s">
        <v>1366</v>
      </c>
      <c r="K727" s="11">
        <v>7382691194</v>
      </c>
      <c r="L727" s="6" t="s">
        <v>2803</v>
      </c>
      <c r="M727" s="11">
        <v>8985912473</v>
      </c>
      <c r="N727" s="11" t="s">
        <v>2802</v>
      </c>
      <c r="O727" s="16" t="s">
        <v>2806</v>
      </c>
      <c r="P727" s="7" t="s">
        <v>2807</v>
      </c>
      <c r="Q727" s="7" t="s">
        <v>1411</v>
      </c>
      <c r="R727" s="6" t="s">
        <v>1411</v>
      </c>
    </row>
    <row r="728" spans="1:18" ht="63" x14ac:dyDescent="0.25">
      <c r="A728" s="11">
        <v>725</v>
      </c>
      <c r="B728" s="6" t="s">
        <v>210</v>
      </c>
      <c r="C728" s="6" t="s">
        <v>14</v>
      </c>
      <c r="D728" s="6" t="s">
        <v>24</v>
      </c>
      <c r="E728" s="6">
        <v>10290639</v>
      </c>
      <c r="F728" s="6">
        <v>10290639011</v>
      </c>
      <c r="G728" s="6" t="s">
        <v>210</v>
      </c>
      <c r="H728" s="15">
        <v>40179</v>
      </c>
      <c r="I728" s="16">
        <v>13</v>
      </c>
      <c r="J728" s="11" t="s">
        <v>1355</v>
      </c>
      <c r="K728" s="11">
        <v>8500120792</v>
      </c>
      <c r="L728" s="6" t="s">
        <v>2803</v>
      </c>
      <c r="M728" s="11">
        <v>8985912473</v>
      </c>
      <c r="N728" s="11" t="s">
        <v>2802</v>
      </c>
      <c r="O728" s="16" t="s">
        <v>2808</v>
      </c>
      <c r="P728" s="7" t="s">
        <v>2809</v>
      </c>
      <c r="Q728" s="7" t="s">
        <v>1411</v>
      </c>
      <c r="R728" s="6" t="s">
        <v>1411</v>
      </c>
    </row>
    <row r="729" spans="1:18" ht="78.75" x14ac:dyDescent="0.25">
      <c r="A729" s="11">
        <v>726</v>
      </c>
      <c r="B729" s="6" t="s">
        <v>628</v>
      </c>
      <c r="C729" s="6" t="s">
        <v>14</v>
      </c>
      <c r="D729" s="6" t="s">
        <v>24</v>
      </c>
      <c r="E729" s="6">
        <v>10290639</v>
      </c>
      <c r="F729" s="6">
        <v>10290639011</v>
      </c>
      <c r="G729" s="6" t="s">
        <v>628</v>
      </c>
      <c r="H729" s="15">
        <v>39938</v>
      </c>
      <c r="I729" s="16">
        <v>14</v>
      </c>
      <c r="J729" s="11" t="s">
        <v>1366</v>
      </c>
      <c r="K729" s="11">
        <v>9346738969</v>
      </c>
      <c r="L729" s="6" t="s">
        <v>2803</v>
      </c>
      <c r="M729" s="11">
        <v>8985912473</v>
      </c>
      <c r="N729" s="11" t="s">
        <v>2802</v>
      </c>
      <c r="O729" s="16" t="s">
        <v>2810</v>
      </c>
      <c r="P729" s="7" t="s">
        <v>2811</v>
      </c>
      <c r="Q729" s="7" t="s">
        <v>1360</v>
      </c>
      <c r="R729" s="6" t="s">
        <v>1361</v>
      </c>
    </row>
    <row r="730" spans="1:18" ht="47.25" x14ac:dyDescent="0.25">
      <c r="A730" s="11">
        <v>727</v>
      </c>
      <c r="B730" s="6" t="s">
        <v>619</v>
      </c>
      <c r="C730" s="6" t="s">
        <v>14</v>
      </c>
      <c r="D730" s="6" t="s">
        <v>24</v>
      </c>
      <c r="E730" s="6">
        <v>10290639</v>
      </c>
      <c r="F730" s="6">
        <v>10290639011</v>
      </c>
      <c r="G730" s="6" t="s">
        <v>619</v>
      </c>
      <c r="H730" s="15">
        <v>41312</v>
      </c>
      <c r="I730" s="16">
        <v>10</v>
      </c>
      <c r="J730" s="11" t="s">
        <v>1366</v>
      </c>
      <c r="K730" s="11">
        <v>9494286250</v>
      </c>
      <c r="L730" s="6" t="s">
        <v>2803</v>
      </c>
      <c r="M730" s="11">
        <v>8985912473</v>
      </c>
      <c r="N730" s="11" t="s">
        <v>2802</v>
      </c>
      <c r="O730" s="16" t="s">
        <v>2812</v>
      </c>
      <c r="P730" s="7" t="s">
        <v>2813</v>
      </c>
      <c r="Q730" s="7" t="s">
        <v>1418</v>
      </c>
      <c r="R730" s="6" t="s">
        <v>1372</v>
      </c>
    </row>
    <row r="731" spans="1:18" ht="78.75" x14ac:dyDescent="0.25">
      <c r="A731" s="11">
        <v>728</v>
      </c>
      <c r="B731" s="6" t="s">
        <v>22</v>
      </c>
      <c r="C731" s="6" t="s">
        <v>14</v>
      </c>
      <c r="D731" s="6" t="s">
        <v>24</v>
      </c>
      <c r="E731" s="6">
        <v>10290639</v>
      </c>
      <c r="F731" s="6">
        <v>10290639011</v>
      </c>
      <c r="G731" s="6" t="s">
        <v>22</v>
      </c>
      <c r="H731" s="15">
        <v>39249</v>
      </c>
      <c r="I731" s="16">
        <v>16</v>
      </c>
      <c r="J731" s="11" t="s">
        <v>1366</v>
      </c>
      <c r="K731" s="11">
        <v>9494736392</v>
      </c>
      <c r="L731" s="6" t="s">
        <v>2803</v>
      </c>
      <c r="M731" s="11">
        <v>8985912473</v>
      </c>
      <c r="N731" s="11" t="s">
        <v>2802</v>
      </c>
      <c r="O731" s="16" t="s">
        <v>2814</v>
      </c>
      <c r="P731" s="7" t="s">
        <v>2815</v>
      </c>
      <c r="Q731" s="7" t="s">
        <v>1360</v>
      </c>
      <c r="R731" s="6" t="s">
        <v>1361</v>
      </c>
    </row>
    <row r="732" spans="1:18" ht="63" x14ac:dyDescent="0.25">
      <c r="A732" s="11">
        <v>729</v>
      </c>
      <c r="B732" s="6" t="s">
        <v>1287</v>
      </c>
      <c r="C732" s="6" t="s">
        <v>14</v>
      </c>
      <c r="D732" s="6" t="s">
        <v>24</v>
      </c>
      <c r="E732" s="6">
        <v>10290639</v>
      </c>
      <c r="F732" s="6">
        <v>10290639011</v>
      </c>
      <c r="G732" s="6" t="s">
        <v>1287</v>
      </c>
      <c r="H732" s="15">
        <v>40910</v>
      </c>
      <c r="I732" s="16">
        <v>11</v>
      </c>
      <c r="J732" s="11" t="s">
        <v>1366</v>
      </c>
      <c r="K732" s="11">
        <v>8333932963</v>
      </c>
      <c r="L732" s="6" t="s">
        <v>2803</v>
      </c>
      <c r="M732" s="11">
        <v>8985912473</v>
      </c>
      <c r="N732" s="11" t="s">
        <v>2802</v>
      </c>
      <c r="O732" s="16" t="s">
        <v>2816</v>
      </c>
      <c r="P732" s="7" t="s">
        <v>2817</v>
      </c>
      <c r="Q732" s="7" t="s">
        <v>1525</v>
      </c>
      <c r="R732" s="6" t="s">
        <v>1526</v>
      </c>
    </row>
    <row r="733" spans="1:18" ht="78.75" x14ac:dyDescent="0.25">
      <c r="A733" s="11">
        <v>730</v>
      </c>
      <c r="B733" s="6" t="s">
        <v>851</v>
      </c>
      <c r="C733" s="6" t="s">
        <v>14</v>
      </c>
      <c r="D733" s="6" t="s">
        <v>24</v>
      </c>
      <c r="E733" s="6">
        <v>10290639</v>
      </c>
      <c r="F733" s="6">
        <v>10290639011</v>
      </c>
      <c r="G733" s="6" t="s">
        <v>851</v>
      </c>
      <c r="H733" s="15">
        <v>39083</v>
      </c>
      <c r="I733" s="16">
        <v>16</v>
      </c>
      <c r="J733" s="11" t="s">
        <v>1366</v>
      </c>
      <c r="K733" s="11">
        <v>9491021907</v>
      </c>
      <c r="L733" s="6" t="s">
        <v>2803</v>
      </c>
      <c r="M733" s="11">
        <v>8985912473</v>
      </c>
      <c r="N733" s="11" t="s">
        <v>2802</v>
      </c>
      <c r="O733" s="16" t="s">
        <v>2818</v>
      </c>
      <c r="P733" s="7" t="s">
        <v>2819</v>
      </c>
      <c r="Q733" s="7" t="s">
        <v>1525</v>
      </c>
      <c r="R733" s="6" t="s">
        <v>1361</v>
      </c>
    </row>
    <row r="734" spans="1:18" ht="78.75" x14ac:dyDescent="0.25">
      <c r="A734" s="11">
        <v>731</v>
      </c>
      <c r="B734" s="6" t="s">
        <v>762</v>
      </c>
      <c r="C734" s="6" t="s">
        <v>14</v>
      </c>
      <c r="D734" s="6" t="s">
        <v>24</v>
      </c>
      <c r="E734" s="6">
        <v>10290639</v>
      </c>
      <c r="F734" s="6">
        <v>10290639011</v>
      </c>
      <c r="G734" s="6" t="s">
        <v>762</v>
      </c>
      <c r="H734" s="15">
        <v>38718</v>
      </c>
      <c r="I734" s="16">
        <v>17</v>
      </c>
      <c r="J734" s="11" t="s">
        <v>1355</v>
      </c>
      <c r="K734" s="11">
        <v>9490214319</v>
      </c>
      <c r="L734" s="6" t="s">
        <v>2803</v>
      </c>
      <c r="M734" s="11">
        <v>8985912473</v>
      </c>
      <c r="N734" s="11" t="s">
        <v>2802</v>
      </c>
      <c r="O734" s="16" t="s">
        <v>2820</v>
      </c>
      <c r="P734" s="7" t="s">
        <v>1977</v>
      </c>
      <c r="Q734" s="7" t="s">
        <v>1525</v>
      </c>
      <c r="R734" s="6" t="s">
        <v>1361</v>
      </c>
    </row>
    <row r="735" spans="1:18" ht="47.25" x14ac:dyDescent="0.25">
      <c r="A735" s="11">
        <v>732</v>
      </c>
      <c r="B735" s="6" t="s">
        <v>153</v>
      </c>
      <c r="C735" s="6" t="s">
        <v>14</v>
      </c>
      <c r="D735" s="6" t="s">
        <v>24</v>
      </c>
      <c r="E735" s="6">
        <v>10290639</v>
      </c>
      <c r="F735" s="6">
        <v>10290639011</v>
      </c>
      <c r="G735" s="6" t="s">
        <v>153</v>
      </c>
      <c r="H735" s="15">
        <v>39249</v>
      </c>
      <c r="I735" s="16">
        <v>16</v>
      </c>
      <c r="J735" s="11" t="s">
        <v>1366</v>
      </c>
      <c r="K735" s="11">
        <v>9492037806</v>
      </c>
      <c r="L735" s="6" t="s">
        <v>2803</v>
      </c>
      <c r="M735" s="11">
        <v>8985912473</v>
      </c>
      <c r="N735" s="11" t="s">
        <v>2802</v>
      </c>
      <c r="O735" s="16" t="s">
        <v>2821</v>
      </c>
      <c r="P735" s="7" t="s">
        <v>1886</v>
      </c>
      <c r="Q735" s="7" t="s">
        <v>1877</v>
      </c>
      <c r="R735" s="6" t="s">
        <v>1400</v>
      </c>
    </row>
    <row r="736" spans="1:18" ht="47.25" x14ac:dyDescent="0.25">
      <c r="A736" s="11">
        <v>733</v>
      </c>
      <c r="B736" s="6" t="s">
        <v>699</v>
      </c>
      <c r="C736" s="6" t="s">
        <v>14</v>
      </c>
      <c r="D736" s="6" t="s">
        <v>24</v>
      </c>
      <c r="E736" s="6">
        <v>10290639</v>
      </c>
      <c r="F736" s="6">
        <v>10290639012</v>
      </c>
      <c r="G736" s="6" t="s">
        <v>699</v>
      </c>
      <c r="H736" s="15">
        <v>40485</v>
      </c>
      <c r="I736" s="16">
        <v>13</v>
      </c>
      <c r="J736" s="11" t="s">
        <v>1366</v>
      </c>
      <c r="K736" s="11">
        <v>9441498350</v>
      </c>
      <c r="L736" s="6" t="s">
        <v>2822</v>
      </c>
      <c r="M736" s="11">
        <v>9492967828</v>
      </c>
      <c r="N736" s="11" t="s">
        <v>2802</v>
      </c>
      <c r="O736" s="16" t="s">
        <v>2823</v>
      </c>
      <c r="P736" s="7" t="s">
        <v>2824</v>
      </c>
      <c r="Q736" s="7" t="s">
        <v>1473</v>
      </c>
      <c r="R736" s="6" t="s">
        <v>1473</v>
      </c>
    </row>
    <row r="737" spans="1:18" ht="63" x14ac:dyDescent="0.25">
      <c r="A737" s="11">
        <v>734</v>
      </c>
      <c r="B737" s="6" t="s">
        <v>949</v>
      </c>
      <c r="C737" s="6" t="s">
        <v>14</v>
      </c>
      <c r="D737" s="6" t="s">
        <v>24</v>
      </c>
      <c r="E737" s="6">
        <v>10290639</v>
      </c>
      <c r="F737" s="6">
        <v>10290639012</v>
      </c>
      <c r="G737" s="6" t="s">
        <v>949</v>
      </c>
      <c r="H737" s="15">
        <v>40106</v>
      </c>
      <c r="I737" s="16">
        <v>14</v>
      </c>
      <c r="J737" s="11" t="s">
        <v>1355</v>
      </c>
      <c r="K737" s="11">
        <v>7382309053</v>
      </c>
      <c r="L737" s="6" t="s">
        <v>2822</v>
      </c>
      <c r="M737" s="11">
        <v>9492967828</v>
      </c>
      <c r="N737" s="11" t="s">
        <v>2825</v>
      </c>
      <c r="O737" s="16" t="s">
        <v>2826</v>
      </c>
      <c r="P737" s="7" t="s">
        <v>2827</v>
      </c>
      <c r="Q737" s="7" t="s">
        <v>2828</v>
      </c>
      <c r="R737" s="6" t="s">
        <v>1400</v>
      </c>
    </row>
    <row r="738" spans="1:18" ht="63" x14ac:dyDescent="0.25">
      <c r="A738" s="11">
        <v>735</v>
      </c>
      <c r="B738" s="6" t="s">
        <v>1147</v>
      </c>
      <c r="C738" s="6" t="s">
        <v>14</v>
      </c>
      <c r="D738" s="6" t="s">
        <v>24</v>
      </c>
      <c r="E738" s="6">
        <v>10290639</v>
      </c>
      <c r="F738" s="6">
        <v>10290639014</v>
      </c>
      <c r="G738" s="6" t="s">
        <v>1147</v>
      </c>
      <c r="H738" s="15">
        <v>41106</v>
      </c>
      <c r="I738" s="16">
        <v>11</v>
      </c>
      <c r="J738" s="11" t="s">
        <v>1366</v>
      </c>
      <c r="K738" s="11">
        <v>9440189554</v>
      </c>
      <c r="L738" s="6" t="s">
        <v>2829</v>
      </c>
      <c r="M738" s="11">
        <v>8500968105</v>
      </c>
      <c r="N738" s="11" t="s">
        <v>2830</v>
      </c>
      <c r="O738" s="16" t="s">
        <v>2831</v>
      </c>
      <c r="P738" s="7" t="s">
        <v>1743</v>
      </c>
      <c r="Q738" s="7" t="s">
        <v>2763</v>
      </c>
      <c r="R738" s="6" t="s">
        <v>1509</v>
      </c>
    </row>
    <row r="739" spans="1:18" ht="63" x14ac:dyDescent="0.25">
      <c r="A739" s="11">
        <v>736</v>
      </c>
      <c r="B739" s="6" t="s">
        <v>437</v>
      </c>
      <c r="C739" s="6" t="s">
        <v>14</v>
      </c>
      <c r="D739" s="6" t="s">
        <v>24</v>
      </c>
      <c r="E739" s="6">
        <v>10290639</v>
      </c>
      <c r="F739" s="6">
        <v>10290639014</v>
      </c>
      <c r="G739" s="6" t="s">
        <v>437</v>
      </c>
      <c r="H739" s="15">
        <v>39404</v>
      </c>
      <c r="I739" s="16">
        <v>16</v>
      </c>
      <c r="J739" s="11" t="s">
        <v>1366</v>
      </c>
      <c r="K739" s="11">
        <v>9491438624</v>
      </c>
      <c r="L739" s="6" t="s">
        <v>2829</v>
      </c>
      <c r="M739" s="11">
        <v>8500968105</v>
      </c>
      <c r="N739" s="11" t="s">
        <v>2830</v>
      </c>
      <c r="O739" s="16" t="s">
        <v>2832</v>
      </c>
      <c r="P739" s="7" t="s">
        <v>2742</v>
      </c>
      <c r="Q739" s="7" t="s">
        <v>1640</v>
      </c>
      <c r="R739" s="6" t="s">
        <v>1400</v>
      </c>
    </row>
    <row r="740" spans="1:18" ht="63" x14ac:dyDescent="0.25">
      <c r="A740" s="11">
        <v>737</v>
      </c>
      <c r="B740" s="6" t="s">
        <v>2833</v>
      </c>
      <c r="C740" s="6" t="s">
        <v>14</v>
      </c>
      <c r="D740" s="6" t="s">
        <v>24</v>
      </c>
      <c r="E740" s="6">
        <v>10290639</v>
      </c>
      <c r="F740" s="6">
        <v>10290639014</v>
      </c>
      <c r="G740" s="6" t="s">
        <v>2833</v>
      </c>
      <c r="H740" s="15">
        <v>40961</v>
      </c>
      <c r="I740" s="16">
        <v>11</v>
      </c>
      <c r="J740" s="11" t="s">
        <v>1355</v>
      </c>
      <c r="K740" s="11">
        <v>9490562542</v>
      </c>
      <c r="L740" s="6" t="s">
        <v>2829</v>
      </c>
      <c r="M740" s="11">
        <v>8500968105</v>
      </c>
      <c r="N740" s="11" t="s">
        <v>2830</v>
      </c>
      <c r="O740" s="16" t="s">
        <v>2834</v>
      </c>
      <c r="P740" s="7" t="s">
        <v>2835</v>
      </c>
      <c r="Q740" s="7" t="s">
        <v>2836</v>
      </c>
      <c r="R740" s="6" t="s">
        <v>1372</v>
      </c>
    </row>
    <row r="741" spans="1:18" ht="110.25" x14ac:dyDescent="0.25">
      <c r="A741" s="11">
        <v>738</v>
      </c>
      <c r="B741" s="6" t="s">
        <v>1231</v>
      </c>
      <c r="C741" s="6" t="s">
        <v>14</v>
      </c>
      <c r="D741" s="6" t="s">
        <v>93</v>
      </c>
      <c r="E741" s="6">
        <v>10290640</v>
      </c>
      <c r="F741" s="6">
        <v>10290640001</v>
      </c>
      <c r="G741" s="6" t="s">
        <v>1231</v>
      </c>
      <c r="H741" s="15">
        <v>40552</v>
      </c>
      <c r="I741" s="16">
        <v>12</v>
      </c>
      <c r="J741" s="11" t="s">
        <v>1366</v>
      </c>
      <c r="K741" s="11">
        <v>8985277517</v>
      </c>
      <c r="L741" s="6" t="s">
        <v>2837</v>
      </c>
      <c r="M741" s="11">
        <v>9440731602</v>
      </c>
      <c r="N741" s="11" t="s">
        <v>93</v>
      </c>
      <c r="O741" s="10" t="s">
        <v>2838</v>
      </c>
      <c r="P741" s="7" t="s">
        <v>2839</v>
      </c>
      <c r="Q741" s="7" t="s">
        <v>2840</v>
      </c>
      <c r="R741" s="6" t="s">
        <v>1526</v>
      </c>
    </row>
    <row r="742" spans="1:18" ht="110.25" x14ac:dyDescent="0.25">
      <c r="A742" s="11">
        <v>739</v>
      </c>
      <c r="B742" s="6" t="s">
        <v>1250</v>
      </c>
      <c r="C742" s="6" t="s">
        <v>14</v>
      </c>
      <c r="D742" s="6" t="s">
        <v>93</v>
      </c>
      <c r="E742" s="6">
        <v>10290640</v>
      </c>
      <c r="F742" s="6">
        <v>10290640001</v>
      </c>
      <c r="G742" s="6" t="s">
        <v>1250</v>
      </c>
      <c r="H742" s="15">
        <v>39876</v>
      </c>
      <c r="I742" s="16">
        <v>14</v>
      </c>
      <c r="J742" s="11" t="s">
        <v>1366</v>
      </c>
      <c r="K742" s="11">
        <v>8985277517</v>
      </c>
      <c r="L742" s="6" t="s">
        <v>2837</v>
      </c>
      <c r="M742" s="11">
        <v>9440731602</v>
      </c>
      <c r="N742" s="11" t="s">
        <v>93</v>
      </c>
      <c r="O742" s="10" t="s">
        <v>2841</v>
      </c>
      <c r="P742" s="7" t="s">
        <v>2842</v>
      </c>
      <c r="Q742" s="7" t="s">
        <v>2840</v>
      </c>
      <c r="R742" s="6" t="s">
        <v>1526</v>
      </c>
    </row>
    <row r="743" spans="1:18" ht="157.5" x14ac:dyDescent="0.25">
      <c r="A743" s="11">
        <v>740</v>
      </c>
      <c r="B743" s="6" t="s">
        <v>959</v>
      </c>
      <c r="C743" s="6" t="s">
        <v>14</v>
      </c>
      <c r="D743" s="6" t="s">
        <v>93</v>
      </c>
      <c r="E743" s="6">
        <v>10290640</v>
      </c>
      <c r="F743" s="6">
        <v>10290640001</v>
      </c>
      <c r="G743" s="6" t="s">
        <v>959</v>
      </c>
      <c r="H743" s="15">
        <v>39154</v>
      </c>
      <c r="I743" s="16">
        <v>16</v>
      </c>
      <c r="J743" s="11" t="s">
        <v>1366</v>
      </c>
      <c r="K743" s="11">
        <v>9490189142</v>
      </c>
      <c r="L743" s="6" t="s">
        <v>2837</v>
      </c>
      <c r="M743" s="11">
        <v>9440731602</v>
      </c>
      <c r="N743" s="11" t="s">
        <v>2843</v>
      </c>
      <c r="O743" s="10" t="s">
        <v>2844</v>
      </c>
      <c r="P743" s="7" t="s">
        <v>2788</v>
      </c>
      <c r="Q743" s="7" t="s">
        <v>2845</v>
      </c>
      <c r="R743" s="6" t="s">
        <v>1361</v>
      </c>
    </row>
    <row r="744" spans="1:18" ht="126" x14ac:dyDescent="0.25">
      <c r="A744" s="11">
        <v>741</v>
      </c>
      <c r="B744" s="6" t="s">
        <v>1168</v>
      </c>
      <c r="C744" s="6" t="s">
        <v>14</v>
      </c>
      <c r="D744" s="6" t="s">
        <v>93</v>
      </c>
      <c r="E744" s="6">
        <v>10290640</v>
      </c>
      <c r="F744" s="6">
        <v>10290640003</v>
      </c>
      <c r="G744" s="6" t="s">
        <v>1168</v>
      </c>
      <c r="H744" s="15">
        <v>39938</v>
      </c>
      <c r="I744" s="16">
        <v>14</v>
      </c>
      <c r="J744" s="11" t="s">
        <v>1355</v>
      </c>
      <c r="K744" s="11">
        <v>9441453472</v>
      </c>
      <c r="L744" s="6" t="s">
        <v>2846</v>
      </c>
      <c r="M744" s="11">
        <v>7091341583</v>
      </c>
      <c r="N744" s="11" t="s">
        <v>2847</v>
      </c>
      <c r="O744" s="10" t="s">
        <v>2848</v>
      </c>
      <c r="P744" s="7" t="s">
        <v>2849</v>
      </c>
      <c r="Q744" s="7" t="s">
        <v>2850</v>
      </c>
      <c r="R744" s="6" t="s">
        <v>1526</v>
      </c>
    </row>
    <row r="745" spans="1:18" ht="126" x14ac:dyDescent="0.25">
      <c r="A745" s="11">
        <v>742</v>
      </c>
      <c r="B745" s="6" t="s">
        <v>162</v>
      </c>
      <c r="C745" s="6" t="s">
        <v>14</v>
      </c>
      <c r="D745" s="6" t="s">
        <v>93</v>
      </c>
      <c r="E745" s="6">
        <v>10290640</v>
      </c>
      <c r="F745" s="6">
        <v>10290640003</v>
      </c>
      <c r="G745" s="6" t="s">
        <v>162</v>
      </c>
      <c r="H745" s="15">
        <v>39083</v>
      </c>
      <c r="I745" s="16">
        <v>16</v>
      </c>
      <c r="J745" s="11" t="s">
        <v>1366</v>
      </c>
      <c r="K745" s="11">
        <v>9491952472</v>
      </c>
      <c r="L745" s="6" t="s">
        <v>2846</v>
      </c>
      <c r="M745" s="11">
        <v>7091341583</v>
      </c>
      <c r="N745" s="11" t="s">
        <v>2847</v>
      </c>
      <c r="O745" s="10" t="s">
        <v>2851</v>
      </c>
      <c r="P745" s="7" t="s">
        <v>2852</v>
      </c>
      <c r="Q745" s="7" t="s">
        <v>2853</v>
      </c>
      <c r="R745" s="6" t="s">
        <v>1526</v>
      </c>
    </row>
    <row r="746" spans="1:18" ht="94.5" x14ac:dyDescent="0.25">
      <c r="A746" s="11">
        <v>743</v>
      </c>
      <c r="B746" s="6" t="s">
        <v>777</v>
      </c>
      <c r="C746" s="6" t="s">
        <v>14</v>
      </c>
      <c r="D746" s="6" t="s">
        <v>93</v>
      </c>
      <c r="E746" s="6">
        <v>10290640</v>
      </c>
      <c r="F746" s="6">
        <v>10290640004</v>
      </c>
      <c r="G746" s="6" t="s">
        <v>777</v>
      </c>
      <c r="H746" s="15">
        <v>39888</v>
      </c>
      <c r="I746" s="16">
        <v>14</v>
      </c>
      <c r="J746" s="11" t="s">
        <v>1355</v>
      </c>
      <c r="K746" s="11">
        <v>9440578105</v>
      </c>
      <c r="L746" s="6" t="s">
        <v>2854</v>
      </c>
      <c r="M746" s="11">
        <v>9440692542</v>
      </c>
      <c r="N746" s="11" t="s">
        <v>2855</v>
      </c>
      <c r="O746" s="10" t="s">
        <v>2856</v>
      </c>
      <c r="P746" s="7" t="s">
        <v>2857</v>
      </c>
      <c r="Q746" s="7" t="s">
        <v>2858</v>
      </c>
      <c r="R746" s="6" t="s">
        <v>1372</v>
      </c>
    </row>
    <row r="747" spans="1:18" ht="63" x14ac:dyDescent="0.25">
      <c r="A747" s="11">
        <v>744</v>
      </c>
      <c r="B747" s="6" t="s">
        <v>810</v>
      </c>
      <c r="C747" s="6" t="s">
        <v>14</v>
      </c>
      <c r="D747" s="6" t="s">
        <v>93</v>
      </c>
      <c r="E747" s="6">
        <v>10290640</v>
      </c>
      <c r="F747" s="6">
        <v>10290640004</v>
      </c>
      <c r="G747" s="6" t="s">
        <v>810</v>
      </c>
      <c r="H747" s="15">
        <v>39848</v>
      </c>
      <c r="I747" s="16">
        <v>14</v>
      </c>
      <c r="J747" s="11" t="s">
        <v>1355</v>
      </c>
      <c r="K747" s="11">
        <v>8500318938</v>
      </c>
      <c r="L747" s="6" t="s">
        <v>2854</v>
      </c>
      <c r="M747" s="11">
        <v>9440692542</v>
      </c>
      <c r="N747" s="11" t="s">
        <v>2859</v>
      </c>
      <c r="O747" s="10" t="s">
        <v>2860</v>
      </c>
      <c r="P747" s="7" t="s">
        <v>2861</v>
      </c>
      <c r="Q747" s="7" t="s">
        <v>1411</v>
      </c>
      <c r="R747" s="6" t="s">
        <v>1411</v>
      </c>
    </row>
    <row r="748" spans="1:18" ht="126" x14ac:dyDescent="0.25">
      <c r="A748" s="11">
        <v>745</v>
      </c>
      <c r="B748" s="6" t="s">
        <v>430</v>
      </c>
      <c r="C748" s="6" t="s">
        <v>14</v>
      </c>
      <c r="D748" s="6" t="s">
        <v>93</v>
      </c>
      <c r="E748" s="6">
        <v>10290640</v>
      </c>
      <c r="F748" s="6">
        <v>10290640004</v>
      </c>
      <c r="G748" s="6" t="s">
        <v>430</v>
      </c>
      <c r="H748" s="15">
        <v>38692</v>
      </c>
      <c r="I748" s="16">
        <v>18</v>
      </c>
      <c r="J748" s="11" t="s">
        <v>1366</v>
      </c>
      <c r="K748" s="11">
        <v>9491659360</v>
      </c>
      <c r="L748" s="6" t="s">
        <v>2854</v>
      </c>
      <c r="M748" s="11">
        <v>9440692542</v>
      </c>
      <c r="N748" s="11" t="s">
        <v>2859</v>
      </c>
      <c r="O748" s="10" t="s">
        <v>2862</v>
      </c>
      <c r="P748" s="7" t="s">
        <v>2863</v>
      </c>
      <c r="Q748" s="7" t="s">
        <v>2864</v>
      </c>
      <c r="R748" s="6" t="s">
        <v>1372</v>
      </c>
    </row>
    <row r="749" spans="1:18" ht="157.5" x14ac:dyDescent="0.25">
      <c r="A749" s="11">
        <v>746</v>
      </c>
      <c r="B749" s="6" t="s">
        <v>719</v>
      </c>
      <c r="C749" s="6" t="s">
        <v>14</v>
      </c>
      <c r="D749" s="6" t="s">
        <v>93</v>
      </c>
      <c r="E749" s="6">
        <v>10290640</v>
      </c>
      <c r="F749" s="6">
        <v>10290640004</v>
      </c>
      <c r="G749" s="6" t="s">
        <v>719</v>
      </c>
      <c r="H749" s="15">
        <v>38883</v>
      </c>
      <c r="I749" s="16">
        <v>17</v>
      </c>
      <c r="J749" s="11" t="s">
        <v>1366</v>
      </c>
      <c r="K749" s="11">
        <v>9491161945</v>
      </c>
      <c r="L749" s="6" t="s">
        <v>2854</v>
      </c>
      <c r="M749" s="11">
        <v>9440692542</v>
      </c>
      <c r="N749" s="11" t="s">
        <v>2859</v>
      </c>
      <c r="O749" s="10" t="s">
        <v>2865</v>
      </c>
      <c r="P749" s="7" t="s">
        <v>2866</v>
      </c>
      <c r="Q749" s="7" t="s">
        <v>2867</v>
      </c>
      <c r="R749" s="6" t="s">
        <v>1361</v>
      </c>
    </row>
    <row r="750" spans="1:18" ht="173.25" x14ac:dyDescent="0.25">
      <c r="A750" s="11">
        <v>747</v>
      </c>
      <c r="B750" s="6" t="s">
        <v>528</v>
      </c>
      <c r="C750" s="6" t="s">
        <v>14</v>
      </c>
      <c r="D750" s="6" t="s">
        <v>93</v>
      </c>
      <c r="E750" s="6">
        <v>10290640</v>
      </c>
      <c r="F750" s="6">
        <v>10290640004</v>
      </c>
      <c r="G750" s="6" t="s">
        <v>528</v>
      </c>
      <c r="H750" s="15">
        <v>38913</v>
      </c>
      <c r="I750" s="16">
        <v>17</v>
      </c>
      <c r="J750" s="11" t="s">
        <v>1355</v>
      </c>
      <c r="K750" s="11">
        <v>9491502947</v>
      </c>
      <c r="L750" s="6" t="s">
        <v>2854</v>
      </c>
      <c r="M750" s="11">
        <v>9440692542</v>
      </c>
      <c r="N750" s="11" t="s">
        <v>2859</v>
      </c>
      <c r="O750" s="10" t="s">
        <v>2868</v>
      </c>
      <c r="P750" s="7" t="s">
        <v>2414</v>
      </c>
      <c r="Q750" s="7" t="s">
        <v>2869</v>
      </c>
      <c r="R750" s="6" t="s">
        <v>1400</v>
      </c>
    </row>
    <row r="751" spans="1:18" ht="157.5" x14ac:dyDescent="0.25">
      <c r="A751" s="11">
        <v>748</v>
      </c>
      <c r="B751" s="6" t="s">
        <v>647</v>
      </c>
      <c r="C751" s="6" t="s">
        <v>14</v>
      </c>
      <c r="D751" s="6" t="s">
        <v>93</v>
      </c>
      <c r="E751" s="6">
        <v>10290640</v>
      </c>
      <c r="F751" s="6">
        <v>10290640004</v>
      </c>
      <c r="G751" s="6" t="s">
        <v>647</v>
      </c>
      <c r="H751" s="15">
        <v>38843</v>
      </c>
      <c r="I751" s="16">
        <v>17</v>
      </c>
      <c r="J751" s="11" t="s">
        <v>1355</v>
      </c>
      <c r="K751" s="11">
        <v>9491956028</v>
      </c>
      <c r="L751" s="6" t="s">
        <v>2854</v>
      </c>
      <c r="M751" s="11">
        <v>9440692542</v>
      </c>
      <c r="N751" s="11" t="s">
        <v>2859</v>
      </c>
      <c r="O751" s="10" t="s">
        <v>2870</v>
      </c>
      <c r="P751" s="7" t="s">
        <v>1454</v>
      </c>
      <c r="Q751" s="7" t="s">
        <v>2871</v>
      </c>
      <c r="R751" s="6" t="s">
        <v>1361</v>
      </c>
    </row>
    <row r="752" spans="1:18" ht="126" x14ac:dyDescent="0.25">
      <c r="A752" s="11">
        <v>749</v>
      </c>
      <c r="B752" s="6" t="s">
        <v>1245</v>
      </c>
      <c r="C752" s="6" t="s">
        <v>14</v>
      </c>
      <c r="D752" s="6" t="s">
        <v>93</v>
      </c>
      <c r="E752" s="6">
        <v>10290640</v>
      </c>
      <c r="F752" s="6">
        <v>10290640004</v>
      </c>
      <c r="G752" s="6" t="s">
        <v>1245</v>
      </c>
      <c r="H752" s="15">
        <v>40179</v>
      </c>
      <c r="I752" s="16">
        <v>13</v>
      </c>
      <c r="J752" s="11" t="s">
        <v>1366</v>
      </c>
      <c r="K752" s="11">
        <v>9491814603</v>
      </c>
      <c r="L752" s="6" t="s">
        <v>2854</v>
      </c>
      <c r="M752" s="11">
        <v>9440692542</v>
      </c>
      <c r="N752" s="11" t="s">
        <v>2859</v>
      </c>
      <c r="O752" s="10" t="s">
        <v>2872</v>
      </c>
      <c r="P752" s="7" t="s">
        <v>2873</v>
      </c>
      <c r="Q752" s="7" t="s">
        <v>2864</v>
      </c>
      <c r="R752" s="6" t="s">
        <v>1372</v>
      </c>
    </row>
    <row r="753" spans="1:18" ht="94.5" x14ac:dyDescent="0.25">
      <c r="A753" s="11">
        <v>750</v>
      </c>
      <c r="B753" s="6" t="s">
        <v>1191</v>
      </c>
      <c r="C753" s="6" t="s">
        <v>14</v>
      </c>
      <c r="D753" s="6" t="s">
        <v>93</v>
      </c>
      <c r="E753" s="6">
        <v>10290640</v>
      </c>
      <c r="F753" s="6">
        <v>10290640006</v>
      </c>
      <c r="G753" s="6" t="s">
        <v>1191</v>
      </c>
      <c r="H753" s="15">
        <v>41248</v>
      </c>
      <c r="I753" s="16">
        <v>11</v>
      </c>
      <c r="J753" s="11" t="s">
        <v>1366</v>
      </c>
      <c r="K753" s="11">
        <v>8331927218</v>
      </c>
      <c r="L753" s="6" t="s">
        <v>2874</v>
      </c>
      <c r="M753" s="11">
        <v>9492633507</v>
      </c>
      <c r="N753" s="11" t="s">
        <v>93</v>
      </c>
      <c r="O753" s="10" t="s">
        <v>2875</v>
      </c>
      <c r="P753" s="7" t="s">
        <v>2876</v>
      </c>
      <c r="Q753" s="7" t="s">
        <v>2877</v>
      </c>
      <c r="R753" s="6" t="s">
        <v>1372</v>
      </c>
    </row>
    <row r="754" spans="1:18" ht="141.75" x14ac:dyDescent="0.25">
      <c r="A754" s="11">
        <v>751</v>
      </c>
      <c r="B754" s="6" t="s">
        <v>40</v>
      </c>
      <c r="C754" s="6" t="s">
        <v>14</v>
      </c>
      <c r="D754" s="6" t="s">
        <v>93</v>
      </c>
      <c r="E754" s="6">
        <v>10290640</v>
      </c>
      <c r="F754" s="6">
        <v>10290640008</v>
      </c>
      <c r="G754" s="6" t="s">
        <v>40</v>
      </c>
      <c r="H754" s="15">
        <v>38831</v>
      </c>
      <c r="I754" s="16">
        <v>17</v>
      </c>
      <c r="J754" s="11" t="s">
        <v>1355</v>
      </c>
      <c r="K754" s="11">
        <v>8331927218</v>
      </c>
      <c r="L754" s="6" t="s">
        <v>2878</v>
      </c>
      <c r="M754" s="11">
        <v>9381011903</v>
      </c>
      <c r="N754" s="11" t="s">
        <v>2843</v>
      </c>
      <c r="O754" s="10" t="s">
        <v>2879</v>
      </c>
      <c r="P754" s="7" t="s">
        <v>2880</v>
      </c>
      <c r="Q754" s="7" t="s">
        <v>2881</v>
      </c>
      <c r="R754" s="6" t="s">
        <v>1400</v>
      </c>
    </row>
    <row r="755" spans="1:18" ht="47.25" x14ac:dyDescent="0.25">
      <c r="A755" s="11">
        <v>752</v>
      </c>
      <c r="B755" s="6" t="s">
        <v>1088</v>
      </c>
      <c r="C755" s="6" t="s">
        <v>14</v>
      </c>
      <c r="D755" s="6" t="s">
        <v>93</v>
      </c>
      <c r="E755" s="6">
        <v>10290640</v>
      </c>
      <c r="F755" s="6">
        <v>10290640009</v>
      </c>
      <c r="G755" s="6" t="s">
        <v>1088</v>
      </c>
      <c r="H755" s="15">
        <v>38751</v>
      </c>
      <c r="I755" s="16">
        <v>17</v>
      </c>
      <c r="J755" s="11" t="s">
        <v>1366</v>
      </c>
      <c r="K755" s="11">
        <v>8500144941</v>
      </c>
      <c r="L755" s="6" t="s">
        <v>2882</v>
      </c>
      <c r="M755" s="11">
        <v>9390765693</v>
      </c>
      <c r="N755" s="11" t="s">
        <v>2883</v>
      </c>
      <c r="O755" s="10" t="s">
        <v>2884</v>
      </c>
      <c r="P755" s="7" t="s">
        <v>2885</v>
      </c>
      <c r="Q755" s="7" t="s">
        <v>2886</v>
      </c>
      <c r="R755" s="6" t="s">
        <v>1506</v>
      </c>
    </row>
    <row r="756" spans="1:18" ht="141.75" x14ac:dyDescent="0.25">
      <c r="A756" s="11">
        <v>753</v>
      </c>
      <c r="B756" s="6" t="s">
        <v>1214</v>
      </c>
      <c r="C756" s="6" t="s">
        <v>14</v>
      </c>
      <c r="D756" s="6" t="s">
        <v>93</v>
      </c>
      <c r="E756" s="6">
        <v>10290640</v>
      </c>
      <c r="F756" s="6">
        <v>10290640010</v>
      </c>
      <c r="G756" s="6" t="s">
        <v>1214</v>
      </c>
      <c r="H756" s="15">
        <v>42072</v>
      </c>
      <c r="I756" s="16">
        <v>8</v>
      </c>
      <c r="J756" s="11" t="s">
        <v>1366</v>
      </c>
      <c r="K756" s="11">
        <v>8500175231</v>
      </c>
      <c r="L756" s="6" t="s">
        <v>2887</v>
      </c>
      <c r="M756" s="11">
        <v>8330974028</v>
      </c>
      <c r="N756" s="11" t="s">
        <v>2888</v>
      </c>
      <c r="O756" s="10" t="s">
        <v>2889</v>
      </c>
      <c r="P756" s="7" t="s">
        <v>2890</v>
      </c>
      <c r="Q756" s="7" t="s">
        <v>2891</v>
      </c>
      <c r="R756" s="6" t="s">
        <v>1372</v>
      </c>
    </row>
    <row r="757" spans="1:18" ht="141.75" x14ac:dyDescent="0.25">
      <c r="A757" s="11">
        <v>754</v>
      </c>
      <c r="B757" s="6" t="s">
        <v>1241</v>
      </c>
      <c r="C757" s="6" t="s">
        <v>14</v>
      </c>
      <c r="D757" s="6" t="s">
        <v>93</v>
      </c>
      <c r="E757" s="6">
        <v>10290640</v>
      </c>
      <c r="F757" s="6">
        <v>10290640010</v>
      </c>
      <c r="G757" s="6" t="s">
        <v>1241</v>
      </c>
      <c r="H757" s="15">
        <v>42133</v>
      </c>
      <c r="I757" s="16">
        <v>8</v>
      </c>
      <c r="J757" s="11" t="s">
        <v>1366</v>
      </c>
      <c r="K757" s="11">
        <v>9441953483</v>
      </c>
      <c r="L757" s="6" t="s">
        <v>2887</v>
      </c>
      <c r="M757" s="11">
        <v>8330974028</v>
      </c>
      <c r="N757" s="11" t="s">
        <v>2888</v>
      </c>
      <c r="O757" s="10" t="s">
        <v>2892</v>
      </c>
      <c r="P757" s="7" t="s">
        <v>2893</v>
      </c>
      <c r="Q757" s="7" t="s">
        <v>2891</v>
      </c>
      <c r="R757" s="6" t="s">
        <v>1372</v>
      </c>
    </row>
    <row r="758" spans="1:18" ht="94.5" x14ac:dyDescent="0.25">
      <c r="A758" s="11">
        <v>755</v>
      </c>
      <c r="B758" s="6" t="s">
        <v>92</v>
      </c>
      <c r="C758" s="6" t="s">
        <v>14</v>
      </c>
      <c r="D758" s="6" t="s">
        <v>93</v>
      </c>
      <c r="E758" s="6">
        <v>10290640</v>
      </c>
      <c r="F758" s="6">
        <v>10290640010</v>
      </c>
      <c r="G758" s="6" t="s">
        <v>92</v>
      </c>
      <c r="H758" s="15">
        <v>42533</v>
      </c>
      <c r="I758" s="16">
        <v>7</v>
      </c>
      <c r="J758" s="11" t="s">
        <v>1355</v>
      </c>
      <c r="K758" s="11">
        <v>9494325961</v>
      </c>
      <c r="L758" s="6" t="s">
        <v>2887</v>
      </c>
      <c r="M758" s="11">
        <v>8330974028</v>
      </c>
      <c r="N758" s="11" t="s">
        <v>2888</v>
      </c>
      <c r="O758" s="10" t="s">
        <v>2894</v>
      </c>
      <c r="P758" s="7" t="s">
        <v>972</v>
      </c>
      <c r="Q758" s="7" t="s">
        <v>2895</v>
      </c>
      <c r="R758" s="6" t="s">
        <v>1411</v>
      </c>
    </row>
    <row r="759" spans="1:18" ht="157.5" x14ac:dyDescent="0.25">
      <c r="A759" s="11">
        <v>756</v>
      </c>
      <c r="B759" s="6" t="s">
        <v>1273</v>
      </c>
      <c r="C759" s="6" t="s">
        <v>14</v>
      </c>
      <c r="D759" s="6" t="s">
        <v>93</v>
      </c>
      <c r="E759" s="6">
        <v>10290640</v>
      </c>
      <c r="F759" s="6">
        <v>10290640010</v>
      </c>
      <c r="G759" s="6" t="s">
        <v>1273</v>
      </c>
      <c r="H759" s="15">
        <v>42226</v>
      </c>
      <c r="I759" s="16">
        <v>8</v>
      </c>
      <c r="J759" s="11" t="s">
        <v>1355</v>
      </c>
      <c r="K759" s="11">
        <v>8500626343</v>
      </c>
      <c r="L759" s="6" t="s">
        <v>2887</v>
      </c>
      <c r="M759" s="11">
        <v>8330974028</v>
      </c>
      <c r="N759" s="11" t="s">
        <v>2888</v>
      </c>
      <c r="O759" s="10" t="s">
        <v>2896</v>
      </c>
      <c r="P759" s="7" t="s">
        <v>2897</v>
      </c>
      <c r="Q759" s="7" t="s">
        <v>2898</v>
      </c>
      <c r="R759" s="6" t="s">
        <v>1509</v>
      </c>
    </row>
    <row r="760" spans="1:18" ht="78.75" x14ac:dyDescent="0.25">
      <c r="A760" s="11">
        <v>757</v>
      </c>
      <c r="B760" s="6" t="s">
        <v>1040</v>
      </c>
      <c r="C760" s="6" t="s">
        <v>14</v>
      </c>
      <c r="D760" s="6" t="s">
        <v>93</v>
      </c>
      <c r="E760" s="6">
        <v>10290640</v>
      </c>
      <c r="F760" s="6">
        <v>10290640010</v>
      </c>
      <c r="G760" s="6" t="s">
        <v>1040</v>
      </c>
      <c r="H760" s="15">
        <v>40909</v>
      </c>
      <c r="I760" s="16">
        <v>11</v>
      </c>
      <c r="J760" s="11" t="s">
        <v>1355</v>
      </c>
      <c r="K760" s="11">
        <v>9493613709</v>
      </c>
      <c r="L760" s="6" t="s">
        <v>2887</v>
      </c>
      <c r="M760" s="11">
        <v>8330974028</v>
      </c>
      <c r="N760" s="11" t="s">
        <v>2888</v>
      </c>
      <c r="O760" s="10" t="s">
        <v>2899</v>
      </c>
      <c r="P760" s="7" t="s">
        <v>2900</v>
      </c>
      <c r="Q760" s="7" t="s">
        <v>2901</v>
      </c>
      <c r="R760" s="6" t="s">
        <v>1473</v>
      </c>
    </row>
    <row r="761" spans="1:18" ht="110.25" x14ac:dyDescent="0.25">
      <c r="A761" s="11">
        <v>758</v>
      </c>
      <c r="B761" s="6" t="s">
        <v>1207</v>
      </c>
      <c r="C761" s="6" t="s">
        <v>14</v>
      </c>
      <c r="D761" s="6" t="s">
        <v>93</v>
      </c>
      <c r="E761" s="6">
        <v>10290640</v>
      </c>
      <c r="F761" s="6">
        <v>10290640010</v>
      </c>
      <c r="G761" s="6" t="s">
        <v>1207</v>
      </c>
      <c r="H761" s="15">
        <v>41986</v>
      </c>
      <c r="I761" s="16">
        <v>9</v>
      </c>
      <c r="J761" s="11" t="s">
        <v>1366</v>
      </c>
      <c r="K761" s="11">
        <v>9490139562</v>
      </c>
      <c r="L761" s="6" t="s">
        <v>2887</v>
      </c>
      <c r="M761" s="11">
        <v>8330974028</v>
      </c>
      <c r="N761" s="11" t="s">
        <v>2902</v>
      </c>
      <c r="O761" s="10" t="s">
        <v>2903</v>
      </c>
      <c r="P761" s="7" t="s">
        <v>2904</v>
      </c>
      <c r="Q761" s="7" t="s">
        <v>2905</v>
      </c>
      <c r="R761" s="6" t="s">
        <v>1372</v>
      </c>
    </row>
    <row r="762" spans="1:18" ht="78.75" x14ac:dyDescent="0.25">
      <c r="A762" s="11">
        <v>759</v>
      </c>
      <c r="B762" s="6" t="s">
        <v>199</v>
      </c>
      <c r="C762" s="6" t="s">
        <v>14</v>
      </c>
      <c r="D762" s="6" t="s">
        <v>93</v>
      </c>
      <c r="E762" s="6">
        <v>10290640</v>
      </c>
      <c r="F762" s="6">
        <v>10290640010</v>
      </c>
      <c r="G762" s="6" t="s">
        <v>199</v>
      </c>
      <c r="H762" s="15">
        <v>41800</v>
      </c>
      <c r="I762" s="16">
        <v>9</v>
      </c>
      <c r="J762" s="11" t="s">
        <v>1366</v>
      </c>
      <c r="K762" s="11">
        <v>9490139562</v>
      </c>
      <c r="L762" s="6" t="s">
        <v>2887</v>
      </c>
      <c r="M762" s="11">
        <v>8330974028</v>
      </c>
      <c r="N762" s="11" t="s">
        <v>2902</v>
      </c>
      <c r="O762" s="10" t="s">
        <v>2906</v>
      </c>
      <c r="P762" s="7" t="s">
        <v>2907</v>
      </c>
      <c r="Q762" s="7" t="s">
        <v>2908</v>
      </c>
      <c r="R762" s="6" t="s">
        <v>1526</v>
      </c>
    </row>
    <row r="763" spans="1:18" ht="141.75" x14ac:dyDescent="0.25">
      <c r="A763" s="11">
        <v>760</v>
      </c>
      <c r="B763" s="6" t="s">
        <v>1313</v>
      </c>
      <c r="C763" s="6" t="s">
        <v>14</v>
      </c>
      <c r="D763" s="6" t="s">
        <v>93</v>
      </c>
      <c r="E763" s="6">
        <v>10290640</v>
      </c>
      <c r="F763" s="6">
        <v>10290640011</v>
      </c>
      <c r="G763" s="6" t="s">
        <v>1313</v>
      </c>
      <c r="H763" s="15">
        <v>42288</v>
      </c>
      <c r="I763" s="16">
        <v>8</v>
      </c>
      <c r="J763" s="11" t="s">
        <v>1355</v>
      </c>
      <c r="K763" s="11">
        <v>9494327471</v>
      </c>
      <c r="L763" s="6" t="s">
        <v>2909</v>
      </c>
      <c r="M763" s="11">
        <v>9494327471</v>
      </c>
      <c r="N763" s="11" t="s">
        <v>2910</v>
      </c>
      <c r="O763" s="10" t="s">
        <v>2911</v>
      </c>
      <c r="P763" s="7" t="s">
        <v>2912</v>
      </c>
      <c r="Q763" s="7" t="s">
        <v>2913</v>
      </c>
      <c r="R763" s="6" t="s">
        <v>1372</v>
      </c>
    </row>
    <row r="764" spans="1:18" ht="110.25" x14ac:dyDescent="0.25">
      <c r="A764" s="11">
        <v>761</v>
      </c>
      <c r="B764" s="6" t="s">
        <v>1267</v>
      </c>
      <c r="C764" s="6" t="s">
        <v>14</v>
      </c>
      <c r="D764" s="6" t="s">
        <v>93</v>
      </c>
      <c r="E764" s="6">
        <v>10290640</v>
      </c>
      <c r="F764" s="6">
        <v>10290640011</v>
      </c>
      <c r="G764" s="6" t="s">
        <v>1267</v>
      </c>
      <c r="H764" s="15">
        <v>39938</v>
      </c>
      <c r="I764" s="16">
        <v>14</v>
      </c>
      <c r="J764" s="11" t="s">
        <v>1366</v>
      </c>
      <c r="K764" s="11">
        <v>9494327471</v>
      </c>
      <c r="L764" s="6" t="s">
        <v>2909</v>
      </c>
      <c r="M764" s="11">
        <v>9494327471</v>
      </c>
      <c r="N764" s="11" t="s">
        <v>2914</v>
      </c>
      <c r="O764" s="10" t="s">
        <v>2915</v>
      </c>
      <c r="P764" s="7" t="s">
        <v>2916</v>
      </c>
      <c r="Q764" s="7" t="s">
        <v>2917</v>
      </c>
      <c r="R764" s="6" t="s">
        <v>1526</v>
      </c>
    </row>
    <row r="765" spans="1:18" ht="110.25" x14ac:dyDescent="0.25">
      <c r="A765" s="11">
        <v>762</v>
      </c>
      <c r="B765" s="6" t="s">
        <v>113</v>
      </c>
      <c r="C765" s="6" t="s">
        <v>14</v>
      </c>
      <c r="D765" s="6" t="s">
        <v>93</v>
      </c>
      <c r="E765" s="6">
        <v>10290640</v>
      </c>
      <c r="F765" s="6">
        <v>10290640011</v>
      </c>
      <c r="G765" s="6" t="s">
        <v>113</v>
      </c>
      <c r="H765" s="15">
        <v>39448</v>
      </c>
      <c r="I765" s="16">
        <v>15</v>
      </c>
      <c r="J765" s="11" t="s">
        <v>1355</v>
      </c>
      <c r="K765" s="11">
        <v>9494327471</v>
      </c>
      <c r="L765" s="6" t="s">
        <v>2909</v>
      </c>
      <c r="M765" s="11">
        <v>9494327471</v>
      </c>
      <c r="N765" s="11" t="s">
        <v>2914</v>
      </c>
      <c r="O765" s="10" t="s">
        <v>2918</v>
      </c>
      <c r="P765" s="7" t="s">
        <v>2919</v>
      </c>
      <c r="Q765" s="7" t="s">
        <v>2920</v>
      </c>
      <c r="R765" s="6" t="s">
        <v>1526</v>
      </c>
    </row>
    <row r="766" spans="1:18" ht="126" x14ac:dyDescent="0.25">
      <c r="A766" s="11">
        <v>763</v>
      </c>
      <c r="B766" s="6" t="s">
        <v>1325</v>
      </c>
      <c r="C766" s="6" t="s">
        <v>14</v>
      </c>
      <c r="D766" s="6" t="s">
        <v>93</v>
      </c>
      <c r="E766" s="6">
        <v>10290640</v>
      </c>
      <c r="F766" s="6">
        <v>10290640011</v>
      </c>
      <c r="G766" s="6" t="s">
        <v>1325</v>
      </c>
      <c r="H766" s="15">
        <v>39814</v>
      </c>
      <c r="I766" s="16">
        <v>14</v>
      </c>
      <c r="J766" s="11" t="s">
        <v>1366</v>
      </c>
      <c r="K766" s="11">
        <v>9494327471</v>
      </c>
      <c r="L766" s="6" t="s">
        <v>2909</v>
      </c>
      <c r="M766" s="11">
        <v>9494327471</v>
      </c>
      <c r="N766" s="11" t="s">
        <v>2914</v>
      </c>
      <c r="O766" s="10" t="s">
        <v>2921</v>
      </c>
      <c r="P766" s="7" t="s">
        <v>2300</v>
      </c>
      <c r="Q766" s="7" t="s">
        <v>2922</v>
      </c>
      <c r="R766" s="6" t="s">
        <v>1526</v>
      </c>
    </row>
    <row r="767" spans="1:18" ht="126" x14ac:dyDescent="0.25">
      <c r="A767" s="11">
        <v>764</v>
      </c>
      <c r="B767" s="6" t="s">
        <v>1298</v>
      </c>
      <c r="C767" s="6" t="s">
        <v>14</v>
      </c>
      <c r="D767" s="6" t="s">
        <v>93</v>
      </c>
      <c r="E767" s="6">
        <v>10290640</v>
      </c>
      <c r="F767" s="6">
        <v>10290640011</v>
      </c>
      <c r="G767" s="6" t="s">
        <v>1298</v>
      </c>
      <c r="H767" s="15">
        <v>39814</v>
      </c>
      <c r="I767" s="16">
        <v>14</v>
      </c>
      <c r="J767" s="11" t="s">
        <v>1366</v>
      </c>
      <c r="K767" s="11">
        <v>9494327471</v>
      </c>
      <c r="L767" s="6" t="s">
        <v>2909</v>
      </c>
      <c r="M767" s="11">
        <v>9494327471</v>
      </c>
      <c r="N767" s="11" t="s">
        <v>2914</v>
      </c>
      <c r="O767" s="10" t="s">
        <v>2923</v>
      </c>
      <c r="P767" s="7" t="s">
        <v>1487</v>
      </c>
      <c r="Q767" s="7" t="s">
        <v>2924</v>
      </c>
      <c r="R767" s="6" t="s">
        <v>1526</v>
      </c>
    </row>
    <row r="768" spans="1:18" ht="110.25" x14ac:dyDescent="0.25">
      <c r="A768" s="11">
        <v>765</v>
      </c>
      <c r="B768" s="6" t="s">
        <v>327</v>
      </c>
      <c r="C768" s="6" t="s">
        <v>14</v>
      </c>
      <c r="D768" s="6" t="s">
        <v>93</v>
      </c>
      <c r="E768" s="6">
        <v>10290640</v>
      </c>
      <c r="F768" s="6">
        <v>10290640011</v>
      </c>
      <c r="G768" s="6" t="s">
        <v>327</v>
      </c>
      <c r="H768" s="15">
        <v>40179</v>
      </c>
      <c r="I768" s="16">
        <v>13</v>
      </c>
      <c r="J768" s="11" t="s">
        <v>1355</v>
      </c>
      <c r="K768" s="11">
        <v>8331853954</v>
      </c>
      <c r="L768" s="6" t="s">
        <v>2909</v>
      </c>
      <c r="M768" s="11">
        <v>9494327471</v>
      </c>
      <c r="N768" s="11" t="s">
        <v>2925</v>
      </c>
      <c r="O768" s="10" t="s">
        <v>2926</v>
      </c>
      <c r="P768" s="7" t="s">
        <v>1475</v>
      </c>
      <c r="Q768" s="7" t="s">
        <v>2927</v>
      </c>
      <c r="R768" s="6" t="s">
        <v>1372</v>
      </c>
    </row>
    <row r="769" spans="1:18" ht="173.25" x14ac:dyDescent="0.25">
      <c r="A769" s="11">
        <v>766</v>
      </c>
      <c r="B769" s="6" t="s">
        <v>626</v>
      </c>
      <c r="C769" s="6" t="s">
        <v>14</v>
      </c>
      <c r="D769" s="6" t="s">
        <v>93</v>
      </c>
      <c r="E769" s="6">
        <v>10290640</v>
      </c>
      <c r="F769" s="6">
        <v>10290640011</v>
      </c>
      <c r="G769" s="6" t="s">
        <v>626</v>
      </c>
      <c r="H769" s="15">
        <v>39894</v>
      </c>
      <c r="I769" s="16">
        <v>14</v>
      </c>
      <c r="J769" s="11" t="s">
        <v>1355</v>
      </c>
      <c r="K769" s="11">
        <v>9494327471</v>
      </c>
      <c r="L769" s="6" t="s">
        <v>2909</v>
      </c>
      <c r="M769" s="11">
        <v>9494327471</v>
      </c>
      <c r="N769" s="11" t="s">
        <v>2928</v>
      </c>
      <c r="O769" s="10" t="s">
        <v>2929</v>
      </c>
      <c r="P769" s="7" t="s">
        <v>2930</v>
      </c>
      <c r="Q769" s="7" t="s">
        <v>2931</v>
      </c>
      <c r="R769" s="6" t="s">
        <v>1361</v>
      </c>
    </row>
    <row r="770" spans="1:18" ht="126" x14ac:dyDescent="0.25">
      <c r="A770" s="11">
        <v>767</v>
      </c>
      <c r="B770" s="6" t="s">
        <v>1205</v>
      </c>
      <c r="C770" s="6" t="s">
        <v>14</v>
      </c>
      <c r="D770" s="6" t="s">
        <v>93</v>
      </c>
      <c r="E770" s="6">
        <v>10290640</v>
      </c>
      <c r="F770" s="6">
        <v>10290640012</v>
      </c>
      <c r="G770" s="6" t="s">
        <v>1205</v>
      </c>
      <c r="H770" s="15">
        <v>41642</v>
      </c>
      <c r="I770" s="16">
        <v>9</v>
      </c>
      <c r="J770" s="11" t="s">
        <v>1366</v>
      </c>
      <c r="K770" s="11">
        <v>9492022483</v>
      </c>
      <c r="L770" s="6" t="s">
        <v>2932</v>
      </c>
      <c r="M770" s="11">
        <v>9490437235</v>
      </c>
      <c r="N770" s="11" t="s">
        <v>2933</v>
      </c>
      <c r="O770" s="10" t="s">
        <v>2934</v>
      </c>
      <c r="P770" s="7" t="s">
        <v>2935</v>
      </c>
      <c r="Q770" s="7" t="s">
        <v>2936</v>
      </c>
      <c r="R770" s="6" t="s">
        <v>1509</v>
      </c>
    </row>
    <row r="771" spans="1:18" ht="47.25" x14ac:dyDescent="0.25">
      <c r="A771" s="11">
        <v>768</v>
      </c>
      <c r="B771" s="6" t="s">
        <v>976</v>
      </c>
      <c r="C771" s="6" t="s">
        <v>14</v>
      </c>
      <c r="D771" s="6" t="s">
        <v>93</v>
      </c>
      <c r="E771" s="6">
        <v>10290640</v>
      </c>
      <c r="F771" s="6">
        <v>10290640012</v>
      </c>
      <c r="G771" s="6" t="s">
        <v>976</v>
      </c>
      <c r="H771" s="15">
        <v>38777</v>
      </c>
      <c r="I771" s="16">
        <v>17</v>
      </c>
      <c r="J771" s="11" t="s">
        <v>1355</v>
      </c>
      <c r="K771" s="11">
        <v>8985773061</v>
      </c>
      <c r="L771" s="6" t="s">
        <v>2932</v>
      </c>
      <c r="M771" s="11">
        <v>9490437235</v>
      </c>
      <c r="N771" s="11" t="s">
        <v>2937</v>
      </c>
      <c r="O771" s="10" t="s">
        <v>2938</v>
      </c>
      <c r="P771" s="7" t="s">
        <v>2890</v>
      </c>
      <c r="Q771" s="7" t="s">
        <v>1411</v>
      </c>
      <c r="R771" s="6" t="s">
        <v>1411</v>
      </c>
    </row>
    <row r="772" spans="1:18" ht="126" x14ac:dyDescent="0.25">
      <c r="A772" s="11">
        <v>769</v>
      </c>
      <c r="B772" s="6" t="s">
        <v>1039</v>
      </c>
      <c r="C772" s="6" t="s">
        <v>14</v>
      </c>
      <c r="D772" s="6" t="s">
        <v>93</v>
      </c>
      <c r="E772" s="6">
        <v>10290640</v>
      </c>
      <c r="F772" s="6">
        <v>10290640013</v>
      </c>
      <c r="G772" s="6" t="s">
        <v>1039</v>
      </c>
      <c r="H772" s="15">
        <v>39083</v>
      </c>
      <c r="I772" s="16">
        <v>16</v>
      </c>
      <c r="J772" s="11" t="s">
        <v>1366</v>
      </c>
      <c r="K772" s="11">
        <v>8333867127</v>
      </c>
      <c r="L772" s="6" t="s">
        <v>2939</v>
      </c>
      <c r="M772" s="11">
        <v>8985055926</v>
      </c>
      <c r="N772" s="11" t="s">
        <v>2940</v>
      </c>
      <c r="O772" s="10" t="s">
        <v>2941</v>
      </c>
      <c r="P772" s="7" t="s">
        <v>2942</v>
      </c>
      <c r="Q772" s="7" t="s">
        <v>2943</v>
      </c>
      <c r="R772" s="6" t="s">
        <v>1526</v>
      </c>
    </row>
    <row r="773" spans="1:18" ht="126" x14ac:dyDescent="0.25">
      <c r="A773" s="11">
        <v>770</v>
      </c>
      <c r="B773" s="6" t="s">
        <v>1163</v>
      </c>
      <c r="C773" s="6" t="s">
        <v>14</v>
      </c>
      <c r="D773" s="6" t="s">
        <v>93</v>
      </c>
      <c r="E773" s="6">
        <v>10290640</v>
      </c>
      <c r="F773" s="6">
        <v>10290640014</v>
      </c>
      <c r="G773" s="6" t="s">
        <v>1163</v>
      </c>
      <c r="H773" s="15">
        <v>41399</v>
      </c>
      <c r="I773" s="16">
        <v>10</v>
      </c>
      <c r="J773" s="11" t="s">
        <v>1366</v>
      </c>
      <c r="K773" s="11">
        <v>9390974985</v>
      </c>
      <c r="L773" s="6" t="s">
        <v>2944</v>
      </c>
      <c r="M773" s="11">
        <v>9490751760</v>
      </c>
      <c r="N773" s="11" t="s">
        <v>2945</v>
      </c>
      <c r="O773" s="10" t="s">
        <v>2946</v>
      </c>
      <c r="P773" s="7" t="s">
        <v>1730</v>
      </c>
      <c r="Q773" s="7" t="s">
        <v>2947</v>
      </c>
      <c r="R773" s="6" t="s">
        <v>1372</v>
      </c>
    </row>
    <row r="774" spans="1:18" ht="110.25" x14ac:dyDescent="0.25">
      <c r="A774" s="11">
        <v>771</v>
      </c>
      <c r="B774" s="6" t="s">
        <v>245</v>
      </c>
      <c r="C774" s="6" t="s">
        <v>14</v>
      </c>
      <c r="D774" s="6" t="s">
        <v>93</v>
      </c>
      <c r="E774" s="6">
        <v>10290640</v>
      </c>
      <c r="F774" s="6">
        <v>10290640014</v>
      </c>
      <c r="G774" s="6" t="s">
        <v>245</v>
      </c>
      <c r="H774" s="15">
        <v>42692</v>
      </c>
      <c r="I774" s="16">
        <v>7</v>
      </c>
      <c r="J774" s="11" t="s">
        <v>1366</v>
      </c>
      <c r="K774" s="11">
        <v>9490751760</v>
      </c>
      <c r="L774" s="6" t="s">
        <v>2944</v>
      </c>
      <c r="M774" s="11">
        <v>9490751760</v>
      </c>
      <c r="N774" s="11" t="s">
        <v>2945</v>
      </c>
      <c r="O774" s="10" t="s">
        <v>2948</v>
      </c>
      <c r="P774" s="7" t="s">
        <v>2949</v>
      </c>
      <c r="Q774" s="7" t="s">
        <v>2950</v>
      </c>
      <c r="R774" s="6" t="s">
        <v>1372</v>
      </c>
    </row>
    <row r="775" spans="1:18" ht="110.25" x14ac:dyDescent="0.25">
      <c r="A775" s="11">
        <v>772</v>
      </c>
      <c r="B775" s="6" t="s">
        <v>1294</v>
      </c>
      <c r="C775" s="6" t="s">
        <v>14</v>
      </c>
      <c r="D775" s="6" t="s">
        <v>93</v>
      </c>
      <c r="E775" s="6">
        <v>10290640</v>
      </c>
      <c r="F775" s="6">
        <v>10290640015</v>
      </c>
      <c r="G775" s="6" t="s">
        <v>1294</v>
      </c>
      <c r="H775" s="15">
        <v>40544</v>
      </c>
      <c r="I775" s="16">
        <v>12</v>
      </c>
      <c r="J775" s="11" t="s">
        <v>1366</v>
      </c>
      <c r="K775" s="11">
        <v>9494907912</v>
      </c>
      <c r="L775" s="6" t="s">
        <v>2951</v>
      </c>
      <c r="M775" s="11">
        <v>9390892937</v>
      </c>
      <c r="N775" s="11" t="s">
        <v>2843</v>
      </c>
      <c r="O775" s="10" t="s">
        <v>2952</v>
      </c>
      <c r="P775" s="7" t="s">
        <v>2953</v>
      </c>
      <c r="Q775" s="7" t="s">
        <v>2954</v>
      </c>
      <c r="R775" s="6" t="s">
        <v>1372</v>
      </c>
    </row>
    <row r="776" spans="1:18" ht="63" x14ac:dyDescent="0.25">
      <c r="A776" s="11">
        <v>773</v>
      </c>
      <c r="B776" s="6" t="s">
        <v>145</v>
      </c>
      <c r="C776" s="6" t="s">
        <v>14</v>
      </c>
      <c r="D776" s="6" t="s">
        <v>122</v>
      </c>
      <c r="E776" s="6">
        <v>10290641</v>
      </c>
      <c r="F776" s="6">
        <v>10290641002</v>
      </c>
      <c r="G776" s="6" t="s">
        <v>145</v>
      </c>
      <c r="H776" s="15">
        <v>38883</v>
      </c>
      <c r="I776" s="16">
        <v>17</v>
      </c>
      <c r="J776" s="11" t="s">
        <v>1366</v>
      </c>
      <c r="K776" s="11">
        <v>9492142702</v>
      </c>
      <c r="L776" s="6" t="s">
        <v>2955</v>
      </c>
      <c r="M776" s="11">
        <v>7382437495</v>
      </c>
      <c r="N776" s="11" t="s">
        <v>2956</v>
      </c>
      <c r="O776" s="16" t="s">
        <v>2957</v>
      </c>
      <c r="P776" s="7" t="s">
        <v>2958</v>
      </c>
      <c r="Q776" s="7" t="s">
        <v>1668</v>
      </c>
      <c r="R776" s="6" t="s">
        <v>1633</v>
      </c>
    </row>
    <row r="777" spans="1:18" ht="63" x14ac:dyDescent="0.25">
      <c r="A777" s="11">
        <v>774</v>
      </c>
      <c r="B777" s="6" t="s">
        <v>2959</v>
      </c>
      <c r="C777" s="6" t="s">
        <v>14</v>
      </c>
      <c r="D777" s="6" t="s">
        <v>122</v>
      </c>
      <c r="E777" s="6">
        <v>10290641</v>
      </c>
      <c r="F777" s="6">
        <v>10290641002</v>
      </c>
      <c r="G777" s="6" t="s">
        <v>2959</v>
      </c>
      <c r="H777" s="15">
        <v>40764</v>
      </c>
      <c r="I777" s="16">
        <v>12</v>
      </c>
      <c r="J777" s="11" t="s">
        <v>1366</v>
      </c>
      <c r="K777" s="11">
        <v>8500895969</v>
      </c>
      <c r="L777" s="6" t="s">
        <v>2955</v>
      </c>
      <c r="M777" s="11">
        <v>7382437495</v>
      </c>
      <c r="N777" s="11" t="s">
        <v>2956</v>
      </c>
      <c r="O777" s="16" t="s">
        <v>2960</v>
      </c>
      <c r="P777" s="7" t="s">
        <v>2245</v>
      </c>
      <c r="Q777" s="7" t="s">
        <v>2728</v>
      </c>
      <c r="R777" s="6" t="s">
        <v>1372</v>
      </c>
    </row>
    <row r="778" spans="1:18" ht="78.75" x14ac:dyDescent="0.25">
      <c r="A778" s="11">
        <v>775</v>
      </c>
      <c r="B778" s="6" t="s">
        <v>257</v>
      </c>
      <c r="C778" s="6" t="s">
        <v>14</v>
      </c>
      <c r="D778" s="6" t="s">
        <v>122</v>
      </c>
      <c r="E778" s="6">
        <v>10290641</v>
      </c>
      <c r="F778" s="6">
        <v>10290641002</v>
      </c>
      <c r="G778" s="6" t="s">
        <v>257</v>
      </c>
      <c r="H778" s="15">
        <v>39030</v>
      </c>
      <c r="I778" s="16">
        <v>17</v>
      </c>
      <c r="J778" s="11" t="s">
        <v>1355</v>
      </c>
      <c r="K778" s="11">
        <v>9490587904</v>
      </c>
      <c r="L778" s="6" t="s">
        <v>2955</v>
      </c>
      <c r="M778" s="11">
        <v>7382437495</v>
      </c>
      <c r="N778" s="11" t="s">
        <v>2956</v>
      </c>
      <c r="O778" s="16" t="s">
        <v>2961</v>
      </c>
      <c r="P778" s="7" t="s">
        <v>2069</v>
      </c>
      <c r="Q778" s="7" t="s">
        <v>1360</v>
      </c>
      <c r="R778" s="6" t="s">
        <v>1361</v>
      </c>
    </row>
    <row r="779" spans="1:18" ht="63" x14ac:dyDescent="0.25">
      <c r="A779" s="11">
        <v>776</v>
      </c>
      <c r="B779" s="6" t="s">
        <v>506</v>
      </c>
      <c r="C779" s="6" t="s">
        <v>14</v>
      </c>
      <c r="D779" s="6" t="s">
        <v>122</v>
      </c>
      <c r="E779" s="6">
        <v>10290641</v>
      </c>
      <c r="F779" s="6">
        <v>10290641002</v>
      </c>
      <c r="G779" s="6" t="s">
        <v>506</v>
      </c>
      <c r="H779" s="15">
        <v>38631</v>
      </c>
      <c r="I779" s="16">
        <v>18</v>
      </c>
      <c r="J779" s="11" t="s">
        <v>1366</v>
      </c>
      <c r="K779" s="11"/>
      <c r="L779" s="6" t="s">
        <v>2955</v>
      </c>
      <c r="M779" s="11">
        <v>7382437495</v>
      </c>
      <c r="N779" s="11" t="s">
        <v>2956</v>
      </c>
      <c r="O779" s="16" t="s">
        <v>2962</v>
      </c>
      <c r="P779" s="7" t="s">
        <v>2792</v>
      </c>
      <c r="Q779" s="7" t="s">
        <v>2728</v>
      </c>
      <c r="R779" s="6" t="s">
        <v>1372</v>
      </c>
    </row>
    <row r="780" spans="1:18" ht="78.75" x14ac:dyDescent="0.25">
      <c r="A780" s="11">
        <v>777</v>
      </c>
      <c r="B780" s="6" t="s">
        <v>367</v>
      </c>
      <c r="C780" s="6" t="s">
        <v>14</v>
      </c>
      <c r="D780" s="6" t="s">
        <v>122</v>
      </c>
      <c r="E780" s="6">
        <v>10290641</v>
      </c>
      <c r="F780" s="6">
        <v>10290641002</v>
      </c>
      <c r="G780" s="6" t="s">
        <v>367</v>
      </c>
      <c r="H780" s="15">
        <v>38718</v>
      </c>
      <c r="I780" s="16">
        <v>17</v>
      </c>
      <c r="J780" s="11" t="s">
        <v>1366</v>
      </c>
      <c r="K780" s="11">
        <v>9440152730</v>
      </c>
      <c r="L780" s="6" t="s">
        <v>2955</v>
      </c>
      <c r="M780" s="11">
        <v>7382437495</v>
      </c>
      <c r="N780" s="11" t="s">
        <v>2956</v>
      </c>
      <c r="O780" s="16" t="s">
        <v>2963</v>
      </c>
      <c r="P780" s="7" t="s">
        <v>2964</v>
      </c>
      <c r="Q780" s="7" t="s">
        <v>2965</v>
      </c>
      <c r="R780" s="6" t="s">
        <v>1361</v>
      </c>
    </row>
    <row r="781" spans="1:18" ht="63" x14ac:dyDescent="0.25">
      <c r="A781" s="11">
        <v>778</v>
      </c>
      <c r="B781" s="6" t="s">
        <v>435</v>
      </c>
      <c r="C781" s="6" t="s">
        <v>14</v>
      </c>
      <c r="D781" s="6" t="s">
        <v>122</v>
      </c>
      <c r="E781" s="6">
        <v>10290641</v>
      </c>
      <c r="F781" s="6">
        <v>10290641002</v>
      </c>
      <c r="G781" s="6" t="s">
        <v>435</v>
      </c>
      <c r="H781" s="15">
        <v>42351</v>
      </c>
      <c r="I781" s="16">
        <v>8</v>
      </c>
      <c r="J781" s="11" t="s">
        <v>1355</v>
      </c>
      <c r="K781" s="11">
        <v>7382110502</v>
      </c>
      <c r="L781" s="6" t="s">
        <v>2955</v>
      </c>
      <c r="M781" s="11">
        <v>7382437495</v>
      </c>
      <c r="N781" s="11" t="s">
        <v>1552</v>
      </c>
      <c r="O781" s="16" t="s">
        <v>1552</v>
      </c>
      <c r="P781" s="7" t="s">
        <v>1552</v>
      </c>
      <c r="Q781" s="7" t="s">
        <v>1552</v>
      </c>
      <c r="R781" s="6" t="s">
        <v>1526</v>
      </c>
    </row>
    <row r="782" spans="1:18" ht="63" x14ac:dyDescent="0.25">
      <c r="A782" s="11">
        <v>779</v>
      </c>
      <c r="B782" s="6" t="s">
        <v>842</v>
      </c>
      <c r="C782" s="6" t="s">
        <v>14</v>
      </c>
      <c r="D782" s="6" t="s">
        <v>122</v>
      </c>
      <c r="E782" s="6">
        <v>10290641</v>
      </c>
      <c r="F782" s="6">
        <v>10290641002</v>
      </c>
      <c r="G782" s="6" t="s">
        <v>842</v>
      </c>
      <c r="H782" s="15">
        <v>39361</v>
      </c>
      <c r="I782" s="16">
        <v>16</v>
      </c>
      <c r="J782" s="11" t="s">
        <v>1355</v>
      </c>
      <c r="K782" s="11">
        <v>9491005592</v>
      </c>
      <c r="L782" s="6" t="s">
        <v>2955</v>
      </c>
      <c r="M782" s="11">
        <v>7382437495</v>
      </c>
      <c r="N782" s="11" t="s">
        <v>2966</v>
      </c>
      <c r="O782" s="16" t="s">
        <v>2967</v>
      </c>
      <c r="P782" s="7" t="s">
        <v>2968</v>
      </c>
      <c r="Q782" s="7" t="s">
        <v>2969</v>
      </c>
      <c r="R782" s="6" t="s">
        <v>1400</v>
      </c>
    </row>
    <row r="783" spans="1:18" ht="78.75" x14ac:dyDescent="0.25">
      <c r="A783" s="11">
        <v>780</v>
      </c>
      <c r="B783" s="6" t="s">
        <v>1076</v>
      </c>
      <c r="C783" s="6" t="s">
        <v>14</v>
      </c>
      <c r="D783" s="6" t="s">
        <v>122</v>
      </c>
      <c r="E783" s="6">
        <v>10290641</v>
      </c>
      <c r="F783" s="6">
        <v>10290641004</v>
      </c>
      <c r="G783" s="6" t="s">
        <v>1076</v>
      </c>
      <c r="H783" s="15">
        <v>38718</v>
      </c>
      <c r="I783" s="16">
        <v>17</v>
      </c>
      <c r="J783" s="11" t="s">
        <v>1355</v>
      </c>
      <c r="K783" s="11">
        <v>8333867518</v>
      </c>
      <c r="L783" s="6" t="s">
        <v>2970</v>
      </c>
      <c r="M783" s="11">
        <v>9490802102</v>
      </c>
      <c r="N783" s="11" t="s">
        <v>2971</v>
      </c>
      <c r="O783" s="16" t="s">
        <v>2972</v>
      </c>
      <c r="P783" s="7" t="s">
        <v>2973</v>
      </c>
      <c r="Q783" s="7" t="s">
        <v>2974</v>
      </c>
      <c r="R783" s="6" t="s">
        <v>1400</v>
      </c>
    </row>
    <row r="784" spans="1:18" ht="94.5" x14ac:dyDescent="0.25">
      <c r="A784" s="11">
        <v>781</v>
      </c>
      <c r="B784" s="6" t="s">
        <v>1115</v>
      </c>
      <c r="C784" s="6" t="s">
        <v>14</v>
      </c>
      <c r="D784" s="6" t="s">
        <v>122</v>
      </c>
      <c r="E784" s="6">
        <v>10290641</v>
      </c>
      <c r="F784" s="6">
        <v>10290641004</v>
      </c>
      <c r="G784" s="6" t="s">
        <v>1115</v>
      </c>
      <c r="H784" s="15">
        <v>38718</v>
      </c>
      <c r="I784" s="16">
        <v>17</v>
      </c>
      <c r="J784" s="11" t="s">
        <v>1366</v>
      </c>
      <c r="K784" s="11">
        <v>7382332170</v>
      </c>
      <c r="L784" s="6" t="s">
        <v>2970</v>
      </c>
      <c r="M784" s="11">
        <v>9490802102</v>
      </c>
      <c r="N784" s="11" t="s">
        <v>2971</v>
      </c>
      <c r="O784" s="16" t="s">
        <v>2975</v>
      </c>
      <c r="P784" s="7" t="s">
        <v>1896</v>
      </c>
      <c r="Q784" s="7" t="s">
        <v>2976</v>
      </c>
      <c r="R784" s="6" t="s">
        <v>1400</v>
      </c>
    </row>
    <row r="785" spans="1:18" ht="78.75" x14ac:dyDescent="0.25">
      <c r="A785" s="11">
        <v>782</v>
      </c>
      <c r="B785" s="6" t="s">
        <v>511</v>
      </c>
      <c r="C785" s="6" t="s">
        <v>14</v>
      </c>
      <c r="D785" s="6" t="s">
        <v>122</v>
      </c>
      <c r="E785" s="6">
        <v>10290641</v>
      </c>
      <c r="F785" s="6">
        <v>10290641005</v>
      </c>
      <c r="G785" s="6" t="s">
        <v>511</v>
      </c>
      <c r="H785" s="15">
        <v>42600</v>
      </c>
      <c r="I785" s="16">
        <v>7</v>
      </c>
      <c r="J785" s="11" t="s">
        <v>1355</v>
      </c>
      <c r="K785" s="11">
        <v>8985174380</v>
      </c>
      <c r="L785" s="6" t="s">
        <v>2321</v>
      </c>
      <c r="M785" s="11">
        <v>8985174380</v>
      </c>
      <c r="N785" s="11" t="s">
        <v>2971</v>
      </c>
      <c r="O785" s="16" t="s">
        <v>2977</v>
      </c>
      <c r="P785" s="7" t="s">
        <v>2259</v>
      </c>
      <c r="Q785" s="7" t="s">
        <v>2112</v>
      </c>
      <c r="R785" s="6" t="s">
        <v>1361</v>
      </c>
    </row>
    <row r="786" spans="1:18" ht="110.25" x14ac:dyDescent="0.25">
      <c r="A786" s="11">
        <v>783</v>
      </c>
      <c r="B786" s="6" t="s">
        <v>335</v>
      </c>
      <c r="C786" s="6" t="s">
        <v>14</v>
      </c>
      <c r="D786" s="6" t="s">
        <v>122</v>
      </c>
      <c r="E786" s="6">
        <v>10290641</v>
      </c>
      <c r="F786" s="6">
        <v>10290641006</v>
      </c>
      <c r="G786" s="6" t="s">
        <v>335</v>
      </c>
      <c r="H786" s="15">
        <v>38935</v>
      </c>
      <c r="I786" s="16">
        <v>17</v>
      </c>
      <c r="J786" s="11" t="s">
        <v>1355</v>
      </c>
      <c r="K786" s="11">
        <v>9494325988</v>
      </c>
      <c r="L786" s="6" t="s">
        <v>2978</v>
      </c>
      <c r="M786" s="11">
        <v>6305753708</v>
      </c>
      <c r="N786" s="11" t="s">
        <v>2971</v>
      </c>
      <c r="O786" s="16" t="s">
        <v>2979</v>
      </c>
      <c r="P786" s="7" t="s">
        <v>2980</v>
      </c>
      <c r="Q786" s="7" t="s">
        <v>2981</v>
      </c>
      <c r="R786" s="6" t="s">
        <v>1361</v>
      </c>
    </row>
    <row r="787" spans="1:18" ht="78.75" x14ac:dyDescent="0.25">
      <c r="A787" s="11">
        <v>784</v>
      </c>
      <c r="B787" s="6" t="s">
        <v>419</v>
      </c>
      <c r="C787" s="6" t="s">
        <v>14</v>
      </c>
      <c r="D787" s="6" t="s">
        <v>122</v>
      </c>
      <c r="E787" s="6">
        <v>10290641</v>
      </c>
      <c r="F787" s="6">
        <v>10290641007</v>
      </c>
      <c r="G787" s="6" t="s">
        <v>419</v>
      </c>
      <c r="H787" s="15">
        <v>38915</v>
      </c>
      <c r="I787" s="16">
        <v>17</v>
      </c>
      <c r="J787" s="11" t="s">
        <v>1355</v>
      </c>
      <c r="K787" s="11">
        <v>8333852506</v>
      </c>
      <c r="L787" s="6" t="s">
        <v>2982</v>
      </c>
      <c r="M787" s="11">
        <v>9493597230</v>
      </c>
      <c r="N787" s="11" t="s">
        <v>2971</v>
      </c>
      <c r="O787" s="16" t="s">
        <v>2983</v>
      </c>
      <c r="P787" s="7" t="s">
        <v>2053</v>
      </c>
      <c r="Q787" s="7" t="s">
        <v>2984</v>
      </c>
      <c r="R787" s="6" t="s">
        <v>1361</v>
      </c>
    </row>
    <row r="788" spans="1:18" ht="78.75" x14ac:dyDescent="0.25">
      <c r="A788" s="11">
        <v>785</v>
      </c>
      <c r="B788" s="6" t="s">
        <v>121</v>
      </c>
      <c r="C788" s="6" t="s">
        <v>14</v>
      </c>
      <c r="D788" s="6" t="s">
        <v>122</v>
      </c>
      <c r="E788" s="6">
        <v>10290641</v>
      </c>
      <c r="F788" s="6">
        <v>10290641008</v>
      </c>
      <c r="G788" s="6" t="s">
        <v>121</v>
      </c>
      <c r="H788" s="15">
        <v>42370</v>
      </c>
      <c r="I788" s="16">
        <v>7</v>
      </c>
      <c r="J788" s="11" t="s">
        <v>1366</v>
      </c>
      <c r="K788" s="11">
        <v>9490253317</v>
      </c>
      <c r="L788" s="6" t="s">
        <v>2985</v>
      </c>
      <c r="M788" s="11">
        <v>7382495948</v>
      </c>
      <c r="N788" s="11" t="s">
        <v>2971</v>
      </c>
      <c r="O788" s="16" t="s">
        <v>2986</v>
      </c>
      <c r="P788" s="7" t="s">
        <v>2245</v>
      </c>
      <c r="Q788" s="7" t="s">
        <v>2987</v>
      </c>
      <c r="R788" s="6" t="s">
        <v>1361</v>
      </c>
    </row>
    <row r="789" spans="1:18" ht="78.75" x14ac:dyDescent="0.25">
      <c r="A789" s="11">
        <v>786</v>
      </c>
      <c r="B789" s="6" t="s">
        <v>1121</v>
      </c>
      <c r="C789" s="6" t="s">
        <v>14</v>
      </c>
      <c r="D789" s="6" t="s">
        <v>122</v>
      </c>
      <c r="E789" s="6">
        <v>10290641</v>
      </c>
      <c r="F789" s="6">
        <v>10290641008</v>
      </c>
      <c r="G789" s="6" t="s">
        <v>1121</v>
      </c>
      <c r="H789" s="15">
        <v>38806</v>
      </c>
      <c r="I789" s="16">
        <v>17</v>
      </c>
      <c r="J789" s="11" t="s">
        <v>1366</v>
      </c>
      <c r="K789" s="11">
        <v>8500630423</v>
      </c>
      <c r="L789" s="6" t="s">
        <v>2985</v>
      </c>
      <c r="M789" s="11">
        <v>7382495948</v>
      </c>
      <c r="N789" s="11" t="s">
        <v>2971</v>
      </c>
      <c r="O789" s="16" t="s">
        <v>2988</v>
      </c>
      <c r="P789" s="7" t="s">
        <v>2973</v>
      </c>
      <c r="Q789" s="7" t="s">
        <v>2989</v>
      </c>
      <c r="R789" s="6" t="s">
        <v>1361</v>
      </c>
    </row>
    <row r="790" spans="1:18" ht="78.75" x14ac:dyDescent="0.25">
      <c r="A790" s="11">
        <v>787</v>
      </c>
      <c r="B790" s="6" t="s">
        <v>839</v>
      </c>
      <c r="C790" s="6" t="s">
        <v>14</v>
      </c>
      <c r="D790" s="6" t="s">
        <v>122</v>
      </c>
      <c r="E790" s="6">
        <v>10290641</v>
      </c>
      <c r="F790" s="6">
        <v>10290641008</v>
      </c>
      <c r="G790" s="6" t="s">
        <v>839</v>
      </c>
      <c r="H790" s="15">
        <v>42376</v>
      </c>
      <c r="I790" s="16">
        <v>7</v>
      </c>
      <c r="J790" s="11" t="s">
        <v>1366</v>
      </c>
      <c r="K790" s="11">
        <v>7382711242</v>
      </c>
      <c r="L790" s="6" t="s">
        <v>2985</v>
      </c>
      <c r="M790" s="11">
        <v>7382495948</v>
      </c>
      <c r="N790" s="11" t="s">
        <v>2971</v>
      </c>
      <c r="O790" s="16" t="s">
        <v>2990</v>
      </c>
      <c r="P790" s="7" t="s">
        <v>2991</v>
      </c>
      <c r="Q790" s="7" t="s">
        <v>2992</v>
      </c>
      <c r="R790" s="6" t="s">
        <v>1526</v>
      </c>
    </row>
    <row r="791" spans="1:18" ht="63" x14ac:dyDescent="0.25">
      <c r="A791" s="11">
        <v>788</v>
      </c>
      <c r="B791" s="6" t="s">
        <v>1264</v>
      </c>
      <c r="C791" s="6" t="s">
        <v>14</v>
      </c>
      <c r="D791" s="6" t="s">
        <v>122</v>
      </c>
      <c r="E791" s="6">
        <v>10290641</v>
      </c>
      <c r="F791" s="6">
        <v>10290641009</v>
      </c>
      <c r="G791" s="6" t="s">
        <v>1264</v>
      </c>
      <c r="H791" s="15">
        <v>40848</v>
      </c>
      <c r="I791" s="16">
        <v>12</v>
      </c>
      <c r="J791" s="11" t="s">
        <v>1355</v>
      </c>
      <c r="K791" s="11">
        <v>8333037217</v>
      </c>
      <c r="L791" s="6" t="s">
        <v>2993</v>
      </c>
      <c r="M791" s="11">
        <v>9441460255</v>
      </c>
      <c r="N791" s="11" t="s">
        <v>2994</v>
      </c>
      <c r="O791" s="16" t="s">
        <v>2995</v>
      </c>
      <c r="P791" s="7" t="s">
        <v>2996</v>
      </c>
      <c r="Q791" s="7" t="s">
        <v>2997</v>
      </c>
      <c r="R791" s="6" t="s">
        <v>1526</v>
      </c>
    </row>
    <row r="792" spans="1:18" ht="63" x14ac:dyDescent="0.25">
      <c r="A792" s="11">
        <v>789</v>
      </c>
      <c r="B792" s="6" t="s">
        <v>148</v>
      </c>
      <c r="C792" s="6" t="s">
        <v>14</v>
      </c>
      <c r="D792" s="6" t="s">
        <v>122</v>
      </c>
      <c r="E792" s="6">
        <v>10290641</v>
      </c>
      <c r="F792" s="6">
        <v>10290641009</v>
      </c>
      <c r="G792" s="6" t="s">
        <v>148</v>
      </c>
      <c r="H792" s="15">
        <v>39027</v>
      </c>
      <c r="I792" s="16">
        <v>17</v>
      </c>
      <c r="J792" s="11" t="s">
        <v>1366</v>
      </c>
      <c r="K792" s="11">
        <v>9381264240</v>
      </c>
      <c r="L792" s="6" t="s">
        <v>2993</v>
      </c>
      <c r="M792" s="11">
        <v>9441460255</v>
      </c>
      <c r="N792" s="11" t="s">
        <v>2994</v>
      </c>
      <c r="O792" s="16" t="s">
        <v>2998</v>
      </c>
      <c r="P792" s="7" t="s">
        <v>1573</v>
      </c>
      <c r="Q792" s="7" t="s">
        <v>2999</v>
      </c>
      <c r="R792" s="6" t="s">
        <v>1400</v>
      </c>
    </row>
    <row r="793" spans="1:18" ht="78.75" x14ac:dyDescent="0.25">
      <c r="A793" s="11">
        <v>790</v>
      </c>
      <c r="B793" s="6" t="s">
        <v>832</v>
      </c>
      <c r="C793" s="6" t="s">
        <v>14</v>
      </c>
      <c r="D793" s="6" t="s">
        <v>104</v>
      </c>
      <c r="E793" s="6">
        <v>10290642</v>
      </c>
      <c r="F793" s="6">
        <v>10290642003</v>
      </c>
      <c r="G793" s="6" t="s">
        <v>832</v>
      </c>
      <c r="H793" s="15">
        <v>38783</v>
      </c>
      <c r="I793" s="16">
        <v>17</v>
      </c>
      <c r="J793" s="11" t="s">
        <v>1366</v>
      </c>
      <c r="K793" s="11">
        <v>9491028391</v>
      </c>
      <c r="L793" s="6" t="s">
        <v>3000</v>
      </c>
      <c r="M793" s="11">
        <v>9490124662</v>
      </c>
      <c r="N793" s="11" t="s">
        <v>3001</v>
      </c>
      <c r="O793" s="16" t="s">
        <v>3002</v>
      </c>
      <c r="P793" s="7" t="s">
        <v>3003</v>
      </c>
      <c r="Q793" s="7" t="s">
        <v>1360</v>
      </c>
      <c r="R793" s="6" t="s">
        <v>1361</v>
      </c>
    </row>
    <row r="794" spans="1:18" ht="63" x14ac:dyDescent="0.25">
      <c r="A794" s="11">
        <v>791</v>
      </c>
      <c r="B794" s="6" t="s">
        <v>1161</v>
      </c>
      <c r="C794" s="6" t="s">
        <v>14</v>
      </c>
      <c r="D794" s="6" t="s">
        <v>104</v>
      </c>
      <c r="E794" s="6">
        <v>10290642</v>
      </c>
      <c r="F794" s="6">
        <v>10290642004</v>
      </c>
      <c r="G794" s="6" t="s">
        <v>1161</v>
      </c>
      <c r="H794" s="15">
        <v>39490</v>
      </c>
      <c r="I794" s="16">
        <v>15</v>
      </c>
      <c r="J794" s="11" t="s">
        <v>1355</v>
      </c>
      <c r="K794" s="11">
        <v>9490126418</v>
      </c>
      <c r="L794" s="6" t="s">
        <v>3004</v>
      </c>
      <c r="M794" s="11">
        <v>7382360120</v>
      </c>
      <c r="N794" s="11" t="s">
        <v>3005</v>
      </c>
      <c r="O794" s="16" t="s">
        <v>3006</v>
      </c>
      <c r="P794" s="7" t="s">
        <v>3007</v>
      </c>
      <c r="Q794" s="7" t="s">
        <v>1525</v>
      </c>
      <c r="R794" s="6" t="s">
        <v>1526</v>
      </c>
    </row>
    <row r="795" spans="1:18" ht="78.75" x14ac:dyDescent="0.25">
      <c r="A795" s="11">
        <v>792</v>
      </c>
      <c r="B795" s="6" t="s">
        <v>200</v>
      </c>
      <c r="C795" s="6" t="s">
        <v>14</v>
      </c>
      <c r="D795" s="6" t="s">
        <v>104</v>
      </c>
      <c r="E795" s="6">
        <v>10290642</v>
      </c>
      <c r="F795" s="6">
        <v>10290642006</v>
      </c>
      <c r="G795" s="6" t="s">
        <v>200</v>
      </c>
      <c r="H795" s="15">
        <v>39448</v>
      </c>
      <c r="I795" s="16">
        <v>15</v>
      </c>
      <c r="J795" s="11" t="s">
        <v>1366</v>
      </c>
      <c r="K795" s="11">
        <v>7569267992</v>
      </c>
      <c r="L795" s="6" t="s">
        <v>3008</v>
      </c>
      <c r="M795" s="11">
        <v>9676804275</v>
      </c>
      <c r="N795" s="11" t="s">
        <v>3001</v>
      </c>
      <c r="O795" s="16" t="s">
        <v>3009</v>
      </c>
      <c r="P795" s="7" t="s">
        <v>3010</v>
      </c>
      <c r="Q795" s="7" t="s">
        <v>1360</v>
      </c>
      <c r="R795" s="6" t="s">
        <v>1361</v>
      </c>
    </row>
    <row r="796" spans="1:18" ht="63" x14ac:dyDescent="0.25">
      <c r="A796" s="11">
        <v>793</v>
      </c>
      <c r="B796" s="6" t="s">
        <v>792</v>
      </c>
      <c r="C796" s="6" t="s">
        <v>14</v>
      </c>
      <c r="D796" s="6" t="s">
        <v>104</v>
      </c>
      <c r="E796" s="6">
        <v>10290642</v>
      </c>
      <c r="F796" s="6">
        <v>10290642006</v>
      </c>
      <c r="G796" s="6" t="s">
        <v>792</v>
      </c>
      <c r="H796" s="15">
        <v>42005</v>
      </c>
      <c r="I796" s="16">
        <v>8</v>
      </c>
      <c r="J796" s="11" t="s">
        <v>1355</v>
      </c>
      <c r="K796" s="11">
        <v>9491204868</v>
      </c>
      <c r="L796" s="6" t="s">
        <v>3008</v>
      </c>
      <c r="M796" s="11">
        <v>9676804275</v>
      </c>
      <c r="N796" s="11" t="s">
        <v>3001</v>
      </c>
      <c r="O796" s="16" t="s">
        <v>1552</v>
      </c>
      <c r="P796" s="7" t="s">
        <v>3011</v>
      </c>
      <c r="Q796" s="7" t="s">
        <v>3012</v>
      </c>
      <c r="R796" s="6" t="s">
        <v>1400</v>
      </c>
    </row>
    <row r="797" spans="1:18" ht="78.75" x14ac:dyDescent="0.25">
      <c r="A797" s="11">
        <v>794</v>
      </c>
      <c r="B797" s="6" t="s">
        <v>300</v>
      </c>
      <c r="C797" s="6" t="s">
        <v>14</v>
      </c>
      <c r="D797" s="6" t="s">
        <v>104</v>
      </c>
      <c r="E797" s="6">
        <v>10290642</v>
      </c>
      <c r="F797" s="6">
        <v>10290642006</v>
      </c>
      <c r="G797" s="6" t="s">
        <v>300</v>
      </c>
      <c r="H797" s="15">
        <v>39448</v>
      </c>
      <c r="I797" s="16">
        <v>15</v>
      </c>
      <c r="J797" s="11" t="s">
        <v>1366</v>
      </c>
      <c r="K797" s="11">
        <v>9381227368</v>
      </c>
      <c r="L797" s="6" t="s">
        <v>3008</v>
      </c>
      <c r="M797" s="11">
        <v>9676804275</v>
      </c>
      <c r="N797" s="11" t="s">
        <v>3001</v>
      </c>
      <c r="O797" s="16" t="s">
        <v>3013</v>
      </c>
      <c r="P797" s="7" t="s">
        <v>3014</v>
      </c>
      <c r="Q797" s="7" t="s">
        <v>2112</v>
      </c>
      <c r="R797" s="6" t="s">
        <v>1361</v>
      </c>
    </row>
    <row r="798" spans="1:18" ht="78.75" x14ac:dyDescent="0.25">
      <c r="A798" s="11">
        <v>795</v>
      </c>
      <c r="B798" s="6" t="s">
        <v>574</v>
      </c>
      <c r="C798" s="6" t="s">
        <v>14</v>
      </c>
      <c r="D798" s="6" t="s">
        <v>104</v>
      </c>
      <c r="E798" s="6">
        <v>10290642</v>
      </c>
      <c r="F798" s="6">
        <v>10290642008</v>
      </c>
      <c r="G798" s="6" t="s">
        <v>574</v>
      </c>
      <c r="H798" s="15">
        <v>39448</v>
      </c>
      <c r="I798" s="16">
        <v>15</v>
      </c>
      <c r="J798" s="11" t="s">
        <v>1355</v>
      </c>
      <c r="K798" s="11">
        <v>8106977600</v>
      </c>
      <c r="L798" s="6" t="s">
        <v>3015</v>
      </c>
      <c r="M798" s="11">
        <v>7013052812</v>
      </c>
      <c r="N798" s="11" t="s">
        <v>104</v>
      </c>
      <c r="O798" s="16" t="s">
        <v>3016</v>
      </c>
      <c r="P798" s="7" t="s">
        <v>3017</v>
      </c>
      <c r="Q798" s="7" t="s">
        <v>3018</v>
      </c>
      <c r="R798" s="6" t="s">
        <v>1400</v>
      </c>
    </row>
    <row r="799" spans="1:18" ht="63" x14ac:dyDescent="0.25">
      <c r="A799" s="11">
        <v>796</v>
      </c>
      <c r="B799" s="6" t="s">
        <v>177</v>
      </c>
      <c r="C799" s="6" t="s">
        <v>14</v>
      </c>
      <c r="D799" s="6" t="s">
        <v>104</v>
      </c>
      <c r="E799" s="6">
        <v>10290642</v>
      </c>
      <c r="F799" s="6">
        <v>10290642009</v>
      </c>
      <c r="G799" s="6" t="s">
        <v>177</v>
      </c>
      <c r="H799" s="15">
        <v>39448</v>
      </c>
      <c r="I799" s="16">
        <v>15</v>
      </c>
      <c r="J799" s="11" t="s">
        <v>1355</v>
      </c>
      <c r="K799" s="11">
        <v>9999999999</v>
      </c>
      <c r="L799" s="6" t="s">
        <v>3019</v>
      </c>
      <c r="M799" s="11">
        <v>8331857741</v>
      </c>
      <c r="N799" s="11" t="s">
        <v>1552</v>
      </c>
      <c r="O799" s="16" t="s">
        <v>1552</v>
      </c>
      <c r="P799" s="7" t="s">
        <v>1552</v>
      </c>
      <c r="Q799" s="7" t="s">
        <v>1552</v>
      </c>
      <c r="R799" s="6" t="s">
        <v>1526</v>
      </c>
    </row>
    <row r="800" spans="1:18" ht="63" x14ac:dyDescent="0.25">
      <c r="A800" s="11">
        <v>797</v>
      </c>
      <c r="B800" s="6" t="s">
        <v>768</v>
      </c>
      <c r="C800" s="6" t="s">
        <v>14</v>
      </c>
      <c r="D800" s="6" t="s">
        <v>104</v>
      </c>
      <c r="E800" s="6">
        <v>10290642</v>
      </c>
      <c r="F800" s="6">
        <v>10290642009</v>
      </c>
      <c r="G800" s="6" t="s">
        <v>768</v>
      </c>
      <c r="H800" s="15">
        <v>39456</v>
      </c>
      <c r="I800" s="16">
        <v>15</v>
      </c>
      <c r="J800" s="11" t="s">
        <v>1355</v>
      </c>
      <c r="K800" s="11">
        <v>9392548719</v>
      </c>
      <c r="L800" s="6" t="s">
        <v>3019</v>
      </c>
      <c r="M800" s="11">
        <v>8331857741</v>
      </c>
      <c r="N800" s="11" t="s">
        <v>1552</v>
      </c>
      <c r="O800" s="16" t="s">
        <v>1552</v>
      </c>
      <c r="P800" s="7" t="s">
        <v>1552</v>
      </c>
      <c r="Q800" s="7" t="s">
        <v>1552</v>
      </c>
      <c r="R800" s="6" t="s">
        <v>1526</v>
      </c>
    </row>
    <row r="801" spans="1:18" ht="78.75" x14ac:dyDescent="0.25">
      <c r="A801" s="11">
        <v>798</v>
      </c>
      <c r="B801" s="6" t="s">
        <v>926</v>
      </c>
      <c r="C801" s="6" t="s">
        <v>14</v>
      </c>
      <c r="D801" s="6" t="s">
        <v>104</v>
      </c>
      <c r="E801" s="6">
        <v>10290642</v>
      </c>
      <c r="F801" s="6">
        <v>10290642009</v>
      </c>
      <c r="G801" s="6" t="s">
        <v>926</v>
      </c>
      <c r="H801" s="15">
        <v>38718</v>
      </c>
      <c r="I801" s="16">
        <v>17</v>
      </c>
      <c r="J801" s="11" t="s">
        <v>1366</v>
      </c>
      <c r="K801" s="11">
        <v>9494283542</v>
      </c>
      <c r="L801" s="6" t="s">
        <v>3019</v>
      </c>
      <c r="M801" s="11">
        <v>8331857741</v>
      </c>
      <c r="N801" s="11" t="s">
        <v>1552</v>
      </c>
      <c r="O801" s="16" t="s">
        <v>1552</v>
      </c>
      <c r="P801" s="7" t="s">
        <v>1552</v>
      </c>
      <c r="Q801" s="7" t="s">
        <v>1552</v>
      </c>
      <c r="R801" s="6" t="s">
        <v>1361</v>
      </c>
    </row>
    <row r="802" spans="1:18" ht="63" x14ac:dyDescent="0.25">
      <c r="A802" s="11">
        <v>799</v>
      </c>
      <c r="B802" s="6" t="s">
        <v>875</v>
      </c>
      <c r="C802" s="6" t="s">
        <v>14</v>
      </c>
      <c r="D802" s="6" t="s">
        <v>104</v>
      </c>
      <c r="E802" s="6">
        <v>10290642</v>
      </c>
      <c r="F802" s="6">
        <v>10290642009</v>
      </c>
      <c r="G802" s="6" t="s">
        <v>875</v>
      </c>
      <c r="H802" s="15">
        <v>40179</v>
      </c>
      <c r="I802" s="16">
        <v>13</v>
      </c>
      <c r="J802" s="11" t="s">
        <v>1366</v>
      </c>
      <c r="K802" s="11">
        <v>9392548719</v>
      </c>
      <c r="L802" s="6" t="s">
        <v>3019</v>
      </c>
      <c r="M802" s="11">
        <v>8331857741</v>
      </c>
      <c r="N802" s="11" t="s">
        <v>1552</v>
      </c>
      <c r="O802" s="16" t="s">
        <v>1552</v>
      </c>
      <c r="P802" s="7" t="s">
        <v>1552</v>
      </c>
      <c r="Q802" s="7" t="s">
        <v>1552</v>
      </c>
      <c r="R802" s="6" t="s">
        <v>1526</v>
      </c>
    </row>
    <row r="803" spans="1:18" ht="63" x14ac:dyDescent="0.25">
      <c r="A803" s="11">
        <v>800</v>
      </c>
      <c r="B803" s="6" t="s">
        <v>103</v>
      </c>
      <c r="C803" s="6" t="s">
        <v>14</v>
      </c>
      <c r="D803" s="6" t="s">
        <v>104</v>
      </c>
      <c r="E803" s="6">
        <v>10290642</v>
      </c>
      <c r="F803" s="6">
        <v>10290642009</v>
      </c>
      <c r="G803" s="6" t="s">
        <v>103</v>
      </c>
      <c r="H803" s="15">
        <v>39448</v>
      </c>
      <c r="I803" s="16">
        <v>15</v>
      </c>
      <c r="J803" s="11" t="s">
        <v>1355</v>
      </c>
      <c r="K803" s="11">
        <v>9999999999</v>
      </c>
      <c r="L803" s="6" t="s">
        <v>3019</v>
      </c>
      <c r="M803" s="11">
        <v>8331857741</v>
      </c>
      <c r="N803" s="11" t="s">
        <v>1552</v>
      </c>
      <c r="O803" s="16" t="s">
        <v>1552</v>
      </c>
      <c r="P803" s="7" t="s">
        <v>1552</v>
      </c>
      <c r="Q803" s="7" t="s">
        <v>1552</v>
      </c>
      <c r="R803" s="6" t="s">
        <v>1526</v>
      </c>
    </row>
    <row r="804" spans="1:18" ht="78.75" x14ac:dyDescent="0.25">
      <c r="A804" s="11">
        <v>801</v>
      </c>
      <c r="B804" s="6" t="s">
        <v>1048</v>
      </c>
      <c r="C804" s="6" t="s">
        <v>14</v>
      </c>
      <c r="D804" s="6" t="s">
        <v>104</v>
      </c>
      <c r="E804" s="6">
        <v>10290642</v>
      </c>
      <c r="F804" s="6">
        <v>10290642009</v>
      </c>
      <c r="G804" s="6" t="s">
        <v>1048</v>
      </c>
      <c r="H804" s="15">
        <v>38718</v>
      </c>
      <c r="I804" s="16">
        <v>17</v>
      </c>
      <c r="J804" s="11" t="s">
        <v>1366</v>
      </c>
      <c r="K804" s="11">
        <v>9494283542</v>
      </c>
      <c r="L804" s="6" t="s">
        <v>3019</v>
      </c>
      <c r="M804" s="11">
        <v>8331857741</v>
      </c>
      <c r="N804" s="11" t="s">
        <v>1552</v>
      </c>
      <c r="O804" s="16" t="s">
        <v>1552</v>
      </c>
      <c r="P804" s="7" t="s">
        <v>1552</v>
      </c>
      <c r="Q804" s="7" t="s">
        <v>1552</v>
      </c>
      <c r="R804" s="6" t="s">
        <v>1361</v>
      </c>
    </row>
    <row r="805" spans="1:18" ht="63" x14ac:dyDescent="0.25">
      <c r="A805" s="11">
        <v>802</v>
      </c>
      <c r="B805" s="6" t="s">
        <v>383</v>
      </c>
      <c r="C805" s="6" t="s">
        <v>14</v>
      </c>
      <c r="D805" s="6" t="s">
        <v>104</v>
      </c>
      <c r="E805" s="6">
        <v>10290642</v>
      </c>
      <c r="F805" s="6">
        <v>10290642009</v>
      </c>
      <c r="G805" s="6" t="s">
        <v>383</v>
      </c>
      <c r="H805" s="15">
        <v>39448</v>
      </c>
      <c r="I805" s="16">
        <v>15</v>
      </c>
      <c r="J805" s="11" t="s">
        <v>1366</v>
      </c>
      <c r="K805" s="11">
        <v>9491204868</v>
      </c>
      <c r="L805" s="6" t="s">
        <v>3019</v>
      </c>
      <c r="M805" s="11">
        <v>8331857741</v>
      </c>
      <c r="N805" s="11" t="s">
        <v>1552</v>
      </c>
      <c r="O805" s="16" t="s">
        <v>1552</v>
      </c>
      <c r="P805" s="7" t="s">
        <v>1552</v>
      </c>
      <c r="Q805" s="7" t="s">
        <v>1552</v>
      </c>
      <c r="R805" s="6" t="s">
        <v>1526</v>
      </c>
    </row>
    <row r="806" spans="1:18" ht="63" x14ac:dyDescent="0.25">
      <c r="A806" s="11">
        <v>803</v>
      </c>
      <c r="B806" s="6" t="s">
        <v>898</v>
      </c>
      <c r="C806" s="6" t="s">
        <v>14</v>
      </c>
      <c r="D806" s="6" t="s">
        <v>104</v>
      </c>
      <c r="E806" s="6">
        <v>10290642</v>
      </c>
      <c r="F806" s="6">
        <v>10290642009</v>
      </c>
      <c r="G806" s="6" t="s">
        <v>898</v>
      </c>
      <c r="H806" s="15">
        <v>39448</v>
      </c>
      <c r="I806" s="16">
        <v>15</v>
      </c>
      <c r="J806" s="11" t="s">
        <v>1355</v>
      </c>
      <c r="K806" s="11">
        <v>8500842832</v>
      </c>
      <c r="L806" s="6" t="s">
        <v>3019</v>
      </c>
      <c r="M806" s="11">
        <v>8331857741</v>
      </c>
      <c r="N806" s="11" t="s">
        <v>1552</v>
      </c>
      <c r="O806" s="16" t="s">
        <v>1552</v>
      </c>
      <c r="P806" s="7" t="s">
        <v>1552</v>
      </c>
      <c r="Q806" s="7" t="s">
        <v>1552</v>
      </c>
      <c r="R806" s="6" t="s">
        <v>1526</v>
      </c>
    </row>
    <row r="807" spans="1:18" ht="78.75" x14ac:dyDescent="0.25">
      <c r="A807" s="11">
        <v>804</v>
      </c>
      <c r="B807" s="6" t="s">
        <v>1297</v>
      </c>
      <c r="C807" s="6" t="s">
        <v>14</v>
      </c>
      <c r="D807" s="6" t="s">
        <v>104</v>
      </c>
      <c r="E807" s="6">
        <v>10290642</v>
      </c>
      <c r="F807" s="6">
        <v>10290642010</v>
      </c>
      <c r="G807" s="6" t="s">
        <v>1297</v>
      </c>
      <c r="H807" s="15">
        <v>40179</v>
      </c>
      <c r="I807" s="16">
        <v>13</v>
      </c>
      <c r="J807" s="11" t="s">
        <v>1366</v>
      </c>
      <c r="K807" s="11">
        <v>9052437574</v>
      </c>
      <c r="L807" s="6" t="s">
        <v>3020</v>
      </c>
      <c r="M807" s="11">
        <v>8500842832</v>
      </c>
      <c r="N807" s="11" t="s">
        <v>1552</v>
      </c>
      <c r="O807" s="16" t="s">
        <v>1552</v>
      </c>
      <c r="P807" s="7" t="s">
        <v>1552</v>
      </c>
      <c r="Q807" s="7" t="s">
        <v>1552</v>
      </c>
      <c r="R807" s="6" t="s">
        <v>1361</v>
      </c>
    </row>
    <row r="808" spans="1:18" ht="63" x14ac:dyDescent="0.25">
      <c r="A808" s="11">
        <v>805</v>
      </c>
      <c r="B808" s="6" t="s">
        <v>1187</v>
      </c>
      <c r="C808" s="6" t="s">
        <v>14</v>
      </c>
      <c r="D808" s="6" t="s">
        <v>104</v>
      </c>
      <c r="E808" s="6">
        <v>10290642</v>
      </c>
      <c r="F808" s="6">
        <v>10290642010</v>
      </c>
      <c r="G808" s="6" t="s">
        <v>1187</v>
      </c>
      <c r="H808" s="15">
        <v>41365</v>
      </c>
      <c r="I808" s="16">
        <v>10</v>
      </c>
      <c r="J808" s="11" t="s">
        <v>1366</v>
      </c>
      <c r="K808" s="11">
        <v>8688203952</v>
      </c>
      <c r="L808" s="6" t="s">
        <v>3020</v>
      </c>
      <c r="M808" s="11">
        <v>8500842832</v>
      </c>
      <c r="N808" s="11" t="s">
        <v>1552</v>
      </c>
      <c r="O808" s="16" t="s">
        <v>1552</v>
      </c>
      <c r="P808" s="7" t="s">
        <v>1552</v>
      </c>
      <c r="Q808" s="7" t="s">
        <v>1552</v>
      </c>
      <c r="R808" s="6" t="s">
        <v>1526</v>
      </c>
    </row>
    <row r="809" spans="1:18" ht="63" x14ac:dyDescent="0.25">
      <c r="A809" s="11">
        <v>806</v>
      </c>
      <c r="B809" s="6" t="s">
        <v>935</v>
      </c>
      <c r="C809" s="6" t="s">
        <v>14</v>
      </c>
      <c r="D809" s="6" t="s">
        <v>104</v>
      </c>
      <c r="E809" s="6">
        <v>10290642</v>
      </c>
      <c r="F809" s="6">
        <v>10290642010</v>
      </c>
      <c r="G809" s="6" t="s">
        <v>935</v>
      </c>
      <c r="H809" s="15">
        <v>41508</v>
      </c>
      <c r="I809" s="16">
        <v>10</v>
      </c>
      <c r="J809" s="11" t="s">
        <v>1366</v>
      </c>
      <c r="K809" s="11">
        <v>9494283542</v>
      </c>
      <c r="L809" s="6" t="s">
        <v>3020</v>
      </c>
      <c r="M809" s="11">
        <v>8500842832</v>
      </c>
      <c r="N809" s="11" t="s">
        <v>1552</v>
      </c>
      <c r="O809" s="16" t="s">
        <v>1552</v>
      </c>
      <c r="P809" s="7" t="s">
        <v>1552</v>
      </c>
      <c r="Q809" s="7" t="s">
        <v>1552</v>
      </c>
      <c r="R809" s="6" t="s">
        <v>1526</v>
      </c>
    </row>
    <row r="810" spans="1:18" ht="47.25" x14ac:dyDescent="0.25">
      <c r="A810" s="11">
        <v>807</v>
      </c>
      <c r="B810" s="6" t="s">
        <v>474</v>
      </c>
      <c r="C810" s="6" t="s">
        <v>14</v>
      </c>
      <c r="D810" s="6" t="s">
        <v>64</v>
      </c>
      <c r="E810" s="6">
        <v>10290643</v>
      </c>
      <c r="F810" s="6">
        <v>10290643002</v>
      </c>
      <c r="G810" s="6" t="s">
        <v>474</v>
      </c>
      <c r="H810" s="15">
        <v>39675</v>
      </c>
      <c r="I810" s="16">
        <v>15</v>
      </c>
      <c r="J810" s="11" t="s">
        <v>1366</v>
      </c>
      <c r="K810" s="11">
        <v>9494266298</v>
      </c>
      <c r="L810" s="6" t="s">
        <v>846</v>
      </c>
      <c r="M810" s="11">
        <v>8500430068</v>
      </c>
      <c r="N810" s="11" t="s">
        <v>3021</v>
      </c>
      <c r="O810" s="16" t="s">
        <v>3022</v>
      </c>
      <c r="P810" s="7" t="s">
        <v>3023</v>
      </c>
      <c r="Q810" s="7" t="s">
        <v>3024</v>
      </c>
      <c r="R810" s="6" t="s">
        <v>1400</v>
      </c>
    </row>
    <row r="811" spans="1:18" ht="78.75" x14ac:dyDescent="0.25">
      <c r="A811" s="11">
        <v>808</v>
      </c>
      <c r="B811" s="6" t="s">
        <v>931</v>
      </c>
      <c r="C811" s="6" t="s">
        <v>14</v>
      </c>
      <c r="D811" s="6" t="s">
        <v>64</v>
      </c>
      <c r="E811" s="6">
        <v>10290643</v>
      </c>
      <c r="F811" s="6">
        <v>10290643002</v>
      </c>
      <c r="G811" s="6" t="s">
        <v>931</v>
      </c>
      <c r="H811" s="15">
        <v>41255</v>
      </c>
      <c r="I811" s="16">
        <v>11</v>
      </c>
      <c r="J811" s="11" t="s">
        <v>1366</v>
      </c>
      <c r="K811" s="11">
        <v>9494266298</v>
      </c>
      <c r="L811" s="6" t="s">
        <v>846</v>
      </c>
      <c r="M811" s="11">
        <v>8500430068</v>
      </c>
      <c r="N811" s="11" t="s">
        <v>3021</v>
      </c>
      <c r="O811" s="16" t="s">
        <v>3025</v>
      </c>
      <c r="P811" s="7" t="s">
        <v>3023</v>
      </c>
      <c r="Q811" s="7" t="s">
        <v>3026</v>
      </c>
      <c r="R811" s="6" t="s">
        <v>1372</v>
      </c>
    </row>
    <row r="812" spans="1:18" ht="78.75" x14ac:dyDescent="0.25">
      <c r="A812" s="11">
        <v>809</v>
      </c>
      <c r="B812" s="6" t="s">
        <v>63</v>
      </c>
      <c r="C812" s="6" t="s">
        <v>14</v>
      </c>
      <c r="D812" s="6" t="s">
        <v>64</v>
      </c>
      <c r="E812" s="6">
        <v>10290643</v>
      </c>
      <c r="F812" s="6">
        <v>10290643002</v>
      </c>
      <c r="G812" s="6" t="s">
        <v>63</v>
      </c>
      <c r="H812" s="15">
        <v>40011</v>
      </c>
      <c r="I812" s="16">
        <v>14</v>
      </c>
      <c r="J812" s="11" t="s">
        <v>1366</v>
      </c>
      <c r="K812" s="11">
        <v>9441870671</v>
      </c>
      <c r="L812" s="6" t="s">
        <v>846</v>
      </c>
      <c r="M812" s="11">
        <v>8500430068</v>
      </c>
      <c r="N812" s="11" t="s">
        <v>3021</v>
      </c>
      <c r="O812" s="16" t="s">
        <v>3027</v>
      </c>
      <c r="P812" s="7" t="s">
        <v>2646</v>
      </c>
      <c r="Q812" s="7" t="s">
        <v>3028</v>
      </c>
      <c r="R812" s="6" t="s">
        <v>1526</v>
      </c>
    </row>
    <row r="813" spans="1:18" ht="78.75" x14ac:dyDescent="0.25">
      <c r="A813" s="11">
        <v>810</v>
      </c>
      <c r="B813" s="6" t="s">
        <v>1069</v>
      </c>
      <c r="C813" s="6" t="s">
        <v>14</v>
      </c>
      <c r="D813" s="6" t="s">
        <v>64</v>
      </c>
      <c r="E813" s="6">
        <v>10290643</v>
      </c>
      <c r="F813" s="6">
        <v>10290643002</v>
      </c>
      <c r="G813" s="6" t="s">
        <v>1069</v>
      </c>
      <c r="H813" s="15">
        <v>39269</v>
      </c>
      <c r="I813" s="16">
        <v>16</v>
      </c>
      <c r="J813" s="11" t="s">
        <v>1366</v>
      </c>
      <c r="K813" s="11">
        <v>9440265747</v>
      </c>
      <c r="L813" s="6" t="s">
        <v>846</v>
      </c>
      <c r="M813" s="11">
        <v>8500430068</v>
      </c>
      <c r="N813" s="11" t="s">
        <v>3021</v>
      </c>
      <c r="O813" s="16" t="s">
        <v>3029</v>
      </c>
      <c r="P813" s="7" t="s">
        <v>3030</v>
      </c>
      <c r="Q813" s="7" t="s">
        <v>3031</v>
      </c>
      <c r="R813" s="6" t="s">
        <v>1526</v>
      </c>
    </row>
    <row r="814" spans="1:18" ht="78.75" x14ac:dyDescent="0.25">
      <c r="A814" s="11">
        <v>811</v>
      </c>
      <c r="B814" s="6" t="s">
        <v>597</v>
      </c>
      <c r="C814" s="6" t="s">
        <v>14</v>
      </c>
      <c r="D814" s="6" t="s">
        <v>64</v>
      </c>
      <c r="E814" s="6">
        <v>10290643</v>
      </c>
      <c r="F814" s="6">
        <v>10290643002</v>
      </c>
      <c r="G814" s="6" t="s">
        <v>597</v>
      </c>
      <c r="H814" s="15">
        <v>38875</v>
      </c>
      <c r="I814" s="16">
        <v>17</v>
      </c>
      <c r="J814" s="11" t="s">
        <v>1366</v>
      </c>
      <c r="K814" s="11">
        <v>9494130184</v>
      </c>
      <c r="L814" s="6" t="s">
        <v>846</v>
      </c>
      <c r="M814" s="11">
        <v>8500430068</v>
      </c>
      <c r="N814" s="11" t="s">
        <v>3021</v>
      </c>
      <c r="O814" s="16" t="s">
        <v>3032</v>
      </c>
      <c r="P814" s="7" t="s">
        <v>3033</v>
      </c>
      <c r="Q814" s="7" t="s">
        <v>3034</v>
      </c>
      <c r="R814" s="6" t="s">
        <v>1361</v>
      </c>
    </row>
    <row r="815" spans="1:18" ht="78.75" x14ac:dyDescent="0.25">
      <c r="A815" s="11">
        <v>812</v>
      </c>
      <c r="B815" s="6" t="s">
        <v>816</v>
      </c>
      <c r="C815" s="6" t="s">
        <v>14</v>
      </c>
      <c r="D815" s="6" t="s">
        <v>64</v>
      </c>
      <c r="E815" s="6">
        <v>10290643</v>
      </c>
      <c r="F815" s="6">
        <v>10290643003</v>
      </c>
      <c r="G815" s="6" t="s">
        <v>816</v>
      </c>
      <c r="H815" s="15">
        <v>39416</v>
      </c>
      <c r="I815" s="16">
        <v>16</v>
      </c>
      <c r="J815" s="11" t="s">
        <v>1366</v>
      </c>
      <c r="K815" s="11">
        <v>8333896045</v>
      </c>
      <c r="L815" s="6" t="s">
        <v>3035</v>
      </c>
      <c r="M815" s="11">
        <v>7901543286</v>
      </c>
      <c r="N815" s="11" t="s">
        <v>3036</v>
      </c>
      <c r="O815" s="16" t="s">
        <v>3037</v>
      </c>
      <c r="P815" s="7" t="s">
        <v>1892</v>
      </c>
      <c r="Q815" s="7" t="s">
        <v>2112</v>
      </c>
      <c r="R815" s="6" t="s">
        <v>1361</v>
      </c>
    </row>
    <row r="816" spans="1:18" ht="63" x14ac:dyDescent="0.25">
      <c r="A816" s="11">
        <v>813</v>
      </c>
      <c r="B816" s="6" t="s">
        <v>1023</v>
      </c>
      <c r="C816" s="6" t="s">
        <v>14</v>
      </c>
      <c r="D816" s="6" t="s">
        <v>64</v>
      </c>
      <c r="E816" s="6">
        <v>10290643</v>
      </c>
      <c r="F816" s="6">
        <v>10290643003</v>
      </c>
      <c r="G816" s="6" t="s">
        <v>1023</v>
      </c>
      <c r="H816" s="15">
        <v>39594</v>
      </c>
      <c r="I816" s="16">
        <v>15</v>
      </c>
      <c r="J816" s="11" t="s">
        <v>1366</v>
      </c>
      <c r="K816" s="11">
        <v>8331974008</v>
      </c>
      <c r="L816" s="6" t="s">
        <v>3035</v>
      </c>
      <c r="M816" s="11">
        <v>7901543286</v>
      </c>
      <c r="N816" s="11" t="s">
        <v>3036</v>
      </c>
      <c r="O816" s="16" t="s">
        <v>3038</v>
      </c>
      <c r="P816" s="7" t="s">
        <v>3039</v>
      </c>
      <c r="Q816" s="7" t="s">
        <v>3040</v>
      </c>
      <c r="R816" s="6" t="s">
        <v>1400</v>
      </c>
    </row>
    <row r="817" spans="1:18" ht="78.75" x14ac:dyDescent="0.25">
      <c r="A817" s="11">
        <v>814</v>
      </c>
      <c r="B817" s="6" t="s">
        <v>187</v>
      </c>
      <c r="C817" s="6" t="s">
        <v>14</v>
      </c>
      <c r="D817" s="6" t="s">
        <v>64</v>
      </c>
      <c r="E817" s="6">
        <v>10290643</v>
      </c>
      <c r="F817" s="6">
        <v>10290643003</v>
      </c>
      <c r="G817" s="6" t="s">
        <v>187</v>
      </c>
      <c r="H817" s="15">
        <v>38965</v>
      </c>
      <c r="I817" s="16">
        <v>17</v>
      </c>
      <c r="J817" s="11" t="s">
        <v>1366</v>
      </c>
      <c r="K817" s="11">
        <v>9490920150</v>
      </c>
      <c r="L817" s="6" t="s">
        <v>3035</v>
      </c>
      <c r="M817" s="11">
        <v>7901543286</v>
      </c>
      <c r="N817" s="11" t="s">
        <v>3036</v>
      </c>
      <c r="O817" s="16" t="s">
        <v>3041</v>
      </c>
      <c r="P817" s="7" t="s">
        <v>3042</v>
      </c>
      <c r="Q817" s="7" t="s">
        <v>1360</v>
      </c>
      <c r="R817" s="6" t="s">
        <v>1361</v>
      </c>
    </row>
    <row r="818" spans="1:18" ht="78.75" x14ac:dyDescent="0.25">
      <c r="A818" s="11">
        <v>815</v>
      </c>
      <c r="B818" s="6" t="s">
        <v>1066</v>
      </c>
      <c r="C818" s="6" t="s">
        <v>14</v>
      </c>
      <c r="D818" s="6" t="s">
        <v>64</v>
      </c>
      <c r="E818" s="6">
        <v>10290643</v>
      </c>
      <c r="F818" s="6">
        <v>10290643003</v>
      </c>
      <c r="G818" s="6" t="s">
        <v>1066</v>
      </c>
      <c r="H818" s="15">
        <v>38718</v>
      </c>
      <c r="I818" s="16">
        <v>17</v>
      </c>
      <c r="J818" s="11" t="s">
        <v>1355</v>
      </c>
      <c r="K818" s="11">
        <v>9491712167</v>
      </c>
      <c r="L818" s="6" t="s">
        <v>3035</v>
      </c>
      <c r="M818" s="11">
        <v>7901543286</v>
      </c>
      <c r="N818" s="11" t="s">
        <v>3036</v>
      </c>
      <c r="O818" s="16" t="s">
        <v>3043</v>
      </c>
      <c r="P818" s="7" t="s">
        <v>826</v>
      </c>
      <c r="Q818" s="7" t="s">
        <v>2112</v>
      </c>
      <c r="R818" s="6" t="s">
        <v>1361</v>
      </c>
    </row>
    <row r="819" spans="1:18" ht="63" x14ac:dyDescent="0.25">
      <c r="A819" s="11">
        <v>816</v>
      </c>
      <c r="B819" s="6" t="s">
        <v>345</v>
      </c>
      <c r="C819" s="6" t="s">
        <v>14</v>
      </c>
      <c r="D819" s="6" t="s">
        <v>64</v>
      </c>
      <c r="E819" s="6">
        <v>10290643</v>
      </c>
      <c r="F819" s="6">
        <v>10290643004</v>
      </c>
      <c r="G819" s="6" t="s">
        <v>345</v>
      </c>
      <c r="H819" s="15">
        <v>43232</v>
      </c>
      <c r="I819" s="16">
        <v>5</v>
      </c>
      <c r="J819" s="11" t="s">
        <v>1366</v>
      </c>
      <c r="K819" s="11">
        <v>9493620474</v>
      </c>
      <c r="L819" s="6" t="s">
        <v>3044</v>
      </c>
      <c r="M819" s="11">
        <v>7382069300</v>
      </c>
      <c r="N819" s="11" t="s">
        <v>3021</v>
      </c>
      <c r="O819" s="16" t="s">
        <v>3045</v>
      </c>
      <c r="P819" s="7" t="s">
        <v>3046</v>
      </c>
      <c r="Q819" s="7" t="s">
        <v>3047</v>
      </c>
      <c r="R819" s="6" t="s">
        <v>1372</v>
      </c>
    </row>
    <row r="820" spans="1:18" ht="78.75" x14ac:dyDescent="0.25">
      <c r="A820" s="11">
        <v>817</v>
      </c>
      <c r="B820" s="6" t="s">
        <v>274</v>
      </c>
      <c r="C820" s="6" t="s">
        <v>14</v>
      </c>
      <c r="D820" s="6" t="s">
        <v>64</v>
      </c>
      <c r="E820" s="6">
        <v>10290643</v>
      </c>
      <c r="F820" s="6">
        <v>10290643006</v>
      </c>
      <c r="G820" s="6" t="s">
        <v>274</v>
      </c>
      <c r="H820" s="15">
        <v>41383</v>
      </c>
      <c r="I820" s="16">
        <v>10</v>
      </c>
      <c r="J820" s="11" t="s">
        <v>1366</v>
      </c>
      <c r="K820" s="11"/>
      <c r="L820" s="6" t="s">
        <v>2353</v>
      </c>
      <c r="M820" s="11">
        <v>7901263985</v>
      </c>
      <c r="N820" s="11" t="s">
        <v>3048</v>
      </c>
      <c r="O820" s="16" t="s">
        <v>3049</v>
      </c>
      <c r="P820" s="7" t="s">
        <v>3050</v>
      </c>
      <c r="Q820" s="7" t="s">
        <v>3051</v>
      </c>
      <c r="R820" s="6" t="s">
        <v>1372</v>
      </c>
    </row>
    <row r="821" spans="1:18" ht="63" x14ac:dyDescent="0.25">
      <c r="A821" s="11">
        <v>818</v>
      </c>
      <c r="B821" s="6" t="s">
        <v>891</v>
      </c>
      <c r="C821" s="6" t="s">
        <v>14</v>
      </c>
      <c r="D821" s="6" t="s">
        <v>64</v>
      </c>
      <c r="E821" s="6">
        <v>10290643</v>
      </c>
      <c r="F821" s="6">
        <v>10290643006</v>
      </c>
      <c r="G821" s="6" t="s">
        <v>891</v>
      </c>
      <c r="H821" s="15">
        <v>40790</v>
      </c>
      <c r="I821" s="16">
        <v>12</v>
      </c>
      <c r="J821" s="11" t="s">
        <v>1366</v>
      </c>
      <c r="K821" s="11">
        <v>9493057501</v>
      </c>
      <c r="L821" s="6" t="s">
        <v>2353</v>
      </c>
      <c r="M821" s="11">
        <v>7901263985</v>
      </c>
      <c r="N821" s="11" t="s">
        <v>3048</v>
      </c>
      <c r="O821" s="16" t="s">
        <v>3052</v>
      </c>
      <c r="P821" s="7" t="s">
        <v>3053</v>
      </c>
      <c r="Q821" s="7" t="s">
        <v>2511</v>
      </c>
      <c r="R821" s="6" t="s">
        <v>1372</v>
      </c>
    </row>
    <row r="822" spans="1:18" ht="63" x14ac:dyDescent="0.25">
      <c r="A822" s="11">
        <v>819</v>
      </c>
      <c r="B822" s="6" t="s">
        <v>309</v>
      </c>
      <c r="C822" s="6" t="s">
        <v>14</v>
      </c>
      <c r="D822" s="6" t="s">
        <v>64</v>
      </c>
      <c r="E822" s="6">
        <v>10290643</v>
      </c>
      <c r="F822" s="6">
        <v>10290643006</v>
      </c>
      <c r="G822" s="6" t="s">
        <v>309</v>
      </c>
      <c r="H822" s="15">
        <v>39181</v>
      </c>
      <c r="I822" s="16">
        <v>16</v>
      </c>
      <c r="J822" s="11" t="s">
        <v>1366</v>
      </c>
      <c r="K822" s="11"/>
      <c r="L822" s="6" t="s">
        <v>2353</v>
      </c>
      <c r="M822" s="11">
        <v>7901263985</v>
      </c>
      <c r="N822" s="11" t="s">
        <v>3048</v>
      </c>
      <c r="O822" s="16" t="s">
        <v>3054</v>
      </c>
      <c r="P822" s="7" t="s">
        <v>3055</v>
      </c>
      <c r="Q822" s="7" t="s">
        <v>3056</v>
      </c>
      <c r="R822" s="6" t="s">
        <v>1400</v>
      </c>
    </row>
    <row r="823" spans="1:18" ht="94.5" x14ac:dyDescent="0.25">
      <c r="A823" s="11">
        <v>820</v>
      </c>
      <c r="B823" s="6" t="s">
        <v>791</v>
      </c>
      <c r="C823" s="6" t="s">
        <v>14</v>
      </c>
      <c r="D823" s="6" t="s">
        <v>64</v>
      </c>
      <c r="E823" s="6">
        <v>10290643</v>
      </c>
      <c r="F823" s="6">
        <v>10290643009</v>
      </c>
      <c r="G823" s="6" t="s">
        <v>791</v>
      </c>
      <c r="H823" s="15">
        <v>42370</v>
      </c>
      <c r="I823" s="16">
        <v>7</v>
      </c>
      <c r="J823" s="11" t="s">
        <v>1355</v>
      </c>
      <c r="K823" s="11">
        <v>9441255940</v>
      </c>
      <c r="L823" s="6" t="s">
        <v>3057</v>
      </c>
      <c r="M823" s="11">
        <v>9492881302</v>
      </c>
      <c r="N823" s="11" t="s">
        <v>1552</v>
      </c>
      <c r="O823" s="16" t="s">
        <v>1552</v>
      </c>
      <c r="P823" s="7" t="s">
        <v>1552</v>
      </c>
      <c r="Q823" s="7" t="s">
        <v>1552</v>
      </c>
      <c r="R823" s="6" t="s">
        <v>1526</v>
      </c>
    </row>
    <row r="824" spans="1:18" ht="94.5" x14ac:dyDescent="0.25">
      <c r="A824" s="11">
        <v>821</v>
      </c>
      <c r="B824" s="6" t="s">
        <v>431</v>
      </c>
      <c r="C824" s="6" t="s">
        <v>14</v>
      </c>
      <c r="D824" s="6" t="s">
        <v>64</v>
      </c>
      <c r="E824" s="6">
        <v>10290643</v>
      </c>
      <c r="F824" s="6">
        <v>10290643009</v>
      </c>
      <c r="G824" s="6" t="s">
        <v>431</v>
      </c>
      <c r="H824" s="15">
        <v>40544</v>
      </c>
      <c r="I824" s="16">
        <v>12</v>
      </c>
      <c r="J824" s="11" t="s">
        <v>1355</v>
      </c>
      <c r="K824" s="11">
        <v>9490100305</v>
      </c>
      <c r="L824" s="6" t="s">
        <v>3057</v>
      </c>
      <c r="M824" s="11">
        <v>9492881302</v>
      </c>
      <c r="N824" s="11" t="s">
        <v>3058</v>
      </c>
      <c r="O824" s="16" t="s">
        <v>3059</v>
      </c>
      <c r="P824" s="7" t="s">
        <v>3060</v>
      </c>
      <c r="Q824" s="7" t="s">
        <v>3047</v>
      </c>
      <c r="R824" s="6" t="s">
        <v>1372</v>
      </c>
    </row>
    <row r="825" spans="1:18" ht="63" x14ac:dyDescent="0.25">
      <c r="A825" s="11">
        <v>822</v>
      </c>
      <c r="B825" s="6" t="s">
        <v>844</v>
      </c>
      <c r="C825" s="6" t="s">
        <v>14</v>
      </c>
      <c r="D825" s="6" t="s">
        <v>95</v>
      </c>
      <c r="E825" s="6">
        <v>10290645</v>
      </c>
      <c r="F825" s="6">
        <v>10290645002</v>
      </c>
      <c r="G825" s="6" t="s">
        <v>844</v>
      </c>
      <c r="H825" s="15">
        <v>39614</v>
      </c>
      <c r="I825" s="16">
        <v>15</v>
      </c>
      <c r="J825" s="11" t="s">
        <v>1366</v>
      </c>
      <c r="K825" s="11">
        <v>7382473475</v>
      </c>
      <c r="L825" s="6" t="s">
        <v>3061</v>
      </c>
      <c r="M825" s="11">
        <v>9440262368</v>
      </c>
      <c r="N825" s="11" t="s">
        <v>95</v>
      </c>
      <c r="O825" s="16">
        <v>308369035317</v>
      </c>
      <c r="P825" s="7" t="s">
        <v>3062</v>
      </c>
      <c r="Q825" s="7" t="s">
        <v>1525</v>
      </c>
      <c r="R825" s="6" t="s">
        <v>1526</v>
      </c>
    </row>
    <row r="826" spans="1:18" ht="63" x14ac:dyDescent="0.25">
      <c r="A826" s="11">
        <v>823</v>
      </c>
      <c r="B826" s="6" t="s">
        <v>130</v>
      </c>
      <c r="C826" s="6" t="s">
        <v>14</v>
      </c>
      <c r="D826" s="6" t="s">
        <v>95</v>
      </c>
      <c r="E826" s="6">
        <v>10290645</v>
      </c>
      <c r="F826" s="6">
        <v>10290645003</v>
      </c>
      <c r="G826" s="6" t="s">
        <v>130</v>
      </c>
      <c r="H826" s="15">
        <v>39083</v>
      </c>
      <c r="I826" s="16">
        <v>16</v>
      </c>
      <c r="J826" s="11" t="s">
        <v>1355</v>
      </c>
      <c r="K826" s="11">
        <v>8985493598</v>
      </c>
      <c r="L826" s="6" t="s">
        <v>3063</v>
      </c>
      <c r="M826" s="11">
        <v>7382438845</v>
      </c>
      <c r="N826" s="11" t="s">
        <v>2956</v>
      </c>
      <c r="O826" s="16" t="s">
        <v>3064</v>
      </c>
      <c r="P826" s="7" t="s">
        <v>1417</v>
      </c>
      <c r="Q826" s="7" t="s">
        <v>1628</v>
      </c>
      <c r="R826" s="6" t="s">
        <v>1400</v>
      </c>
    </row>
    <row r="827" spans="1:18" ht="78.75" x14ac:dyDescent="0.25">
      <c r="A827" s="11">
        <v>824</v>
      </c>
      <c r="B827" s="6" t="s">
        <v>933</v>
      </c>
      <c r="C827" s="6" t="s">
        <v>14</v>
      </c>
      <c r="D827" s="6" t="s">
        <v>95</v>
      </c>
      <c r="E827" s="6">
        <v>10290645</v>
      </c>
      <c r="F827" s="6">
        <v>10290645004</v>
      </c>
      <c r="G827" s="6" t="s">
        <v>933</v>
      </c>
      <c r="H827" s="15">
        <v>38849</v>
      </c>
      <c r="I827" s="16">
        <v>17</v>
      </c>
      <c r="J827" s="11" t="s">
        <v>1366</v>
      </c>
      <c r="K827" s="11">
        <v>9492024680</v>
      </c>
      <c r="L827" s="6" t="s">
        <v>3065</v>
      </c>
      <c r="M827" s="11">
        <v>8985877525</v>
      </c>
      <c r="N827" s="11" t="s">
        <v>3066</v>
      </c>
      <c r="O827" s="16" t="s">
        <v>3067</v>
      </c>
      <c r="P827" s="7" t="s">
        <v>1713</v>
      </c>
      <c r="Q827" s="7" t="s">
        <v>1525</v>
      </c>
      <c r="R827" s="6" t="s">
        <v>1361</v>
      </c>
    </row>
    <row r="828" spans="1:18" ht="63" x14ac:dyDescent="0.25">
      <c r="A828" s="11">
        <v>825</v>
      </c>
      <c r="B828" s="6" t="s">
        <v>385</v>
      </c>
      <c r="C828" s="6" t="s">
        <v>14</v>
      </c>
      <c r="D828" s="6" t="s">
        <v>95</v>
      </c>
      <c r="E828" s="6">
        <v>10290645</v>
      </c>
      <c r="F828" s="6">
        <v>10290645004</v>
      </c>
      <c r="G828" s="6" t="s">
        <v>385</v>
      </c>
      <c r="H828" s="15">
        <v>38718</v>
      </c>
      <c r="I828" s="16">
        <v>17</v>
      </c>
      <c r="J828" s="11" t="s">
        <v>1366</v>
      </c>
      <c r="K828" s="11">
        <v>8500910974</v>
      </c>
      <c r="L828" s="6" t="s">
        <v>3065</v>
      </c>
      <c r="M828" s="11">
        <v>8985877525</v>
      </c>
      <c r="N828" s="11" t="s">
        <v>95</v>
      </c>
      <c r="O828" s="16" t="s">
        <v>3068</v>
      </c>
      <c r="P828" s="7" t="s">
        <v>1464</v>
      </c>
      <c r="Q828" s="7" t="s">
        <v>3069</v>
      </c>
      <c r="R828" s="6" t="s">
        <v>1400</v>
      </c>
    </row>
    <row r="829" spans="1:18" ht="63" x14ac:dyDescent="0.25">
      <c r="A829" s="11">
        <v>826</v>
      </c>
      <c r="B829" s="6" t="s">
        <v>638</v>
      </c>
      <c r="C829" s="6" t="s">
        <v>14</v>
      </c>
      <c r="D829" s="6" t="s">
        <v>95</v>
      </c>
      <c r="E829" s="6">
        <v>10290645</v>
      </c>
      <c r="F829" s="6">
        <v>10290645004</v>
      </c>
      <c r="G829" s="6" t="s">
        <v>638</v>
      </c>
      <c r="H829" s="15">
        <v>40645</v>
      </c>
      <c r="I829" s="16">
        <v>12</v>
      </c>
      <c r="J829" s="11" t="s">
        <v>1366</v>
      </c>
      <c r="K829" s="11">
        <v>8985690304</v>
      </c>
      <c r="L829" s="6" t="s">
        <v>3065</v>
      </c>
      <c r="M829" s="11">
        <v>8985877525</v>
      </c>
      <c r="N829" s="11" t="s">
        <v>3066</v>
      </c>
      <c r="O829" s="16" t="s">
        <v>3070</v>
      </c>
      <c r="P829" s="7" t="s">
        <v>1896</v>
      </c>
      <c r="Q829" s="7" t="s">
        <v>3071</v>
      </c>
      <c r="R829" s="6" t="s">
        <v>1506</v>
      </c>
    </row>
    <row r="830" spans="1:18" ht="63" x14ac:dyDescent="0.25">
      <c r="A830" s="11">
        <v>827</v>
      </c>
      <c r="B830" s="6" t="s">
        <v>767</v>
      </c>
      <c r="C830" s="6" t="s">
        <v>14</v>
      </c>
      <c r="D830" s="6" t="s">
        <v>95</v>
      </c>
      <c r="E830" s="6">
        <v>10290645</v>
      </c>
      <c r="F830" s="6">
        <v>10290645004</v>
      </c>
      <c r="G830" s="6" t="s">
        <v>767</v>
      </c>
      <c r="H830" s="15">
        <v>39214</v>
      </c>
      <c r="I830" s="16">
        <v>16</v>
      </c>
      <c r="J830" s="11" t="s">
        <v>1366</v>
      </c>
      <c r="K830" s="11">
        <v>8333984074</v>
      </c>
      <c r="L830" s="6" t="s">
        <v>3065</v>
      </c>
      <c r="M830" s="11">
        <v>8985877525</v>
      </c>
      <c r="N830" s="11" t="s">
        <v>3066</v>
      </c>
      <c r="O830" s="16" t="s">
        <v>3072</v>
      </c>
      <c r="P830" s="7" t="s">
        <v>3073</v>
      </c>
      <c r="Q830" s="7" t="s">
        <v>3071</v>
      </c>
      <c r="R830" s="6" t="s">
        <v>1506</v>
      </c>
    </row>
    <row r="831" spans="1:18" ht="78.75" x14ac:dyDescent="0.25">
      <c r="A831" s="11">
        <v>828</v>
      </c>
      <c r="B831" s="6" t="s">
        <v>1003</v>
      </c>
      <c r="C831" s="6" t="s">
        <v>14</v>
      </c>
      <c r="D831" s="6" t="s">
        <v>95</v>
      </c>
      <c r="E831" s="6">
        <v>10290645</v>
      </c>
      <c r="F831" s="6">
        <v>10290645004</v>
      </c>
      <c r="G831" s="6" t="s">
        <v>1003</v>
      </c>
      <c r="H831" s="15">
        <v>39221</v>
      </c>
      <c r="I831" s="16">
        <v>16</v>
      </c>
      <c r="J831" s="11" t="s">
        <v>1355</v>
      </c>
      <c r="K831" s="11">
        <v>8985690304</v>
      </c>
      <c r="L831" s="6" t="s">
        <v>3065</v>
      </c>
      <c r="M831" s="11">
        <v>8985877525</v>
      </c>
      <c r="N831" s="11" t="s">
        <v>3066</v>
      </c>
      <c r="O831" s="16" t="s">
        <v>3074</v>
      </c>
      <c r="P831" s="7" t="s">
        <v>1896</v>
      </c>
      <c r="Q831" s="7" t="s">
        <v>1360</v>
      </c>
      <c r="R831" s="6" t="s">
        <v>1361</v>
      </c>
    </row>
    <row r="832" spans="1:18" ht="63" x14ac:dyDescent="0.25">
      <c r="A832" s="11">
        <v>829</v>
      </c>
      <c r="B832" s="6" t="s">
        <v>464</v>
      </c>
      <c r="C832" s="6" t="s">
        <v>14</v>
      </c>
      <c r="D832" s="6" t="s">
        <v>95</v>
      </c>
      <c r="E832" s="6">
        <v>10290645</v>
      </c>
      <c r="F832" s="6">
        <v>10290645004</v>
      </c>
      <c r="G832" s="6" t="s">
        <v>464</v>
      </c>
      <c r="H832" s="15">
        <v>39580</v>
      </c>
      <c r="I832" s="16">
        <v>15</v>
      </c>
      <c r="J832" s="11" t="s">
        <v>1355</v>
      </c>
      <c r="K832" s="11">
        <v>8333984074</v>
      </c>
      <c r="L832" s="6" t="s">
        <v>3065</v>
      </c>
      <c r="M832" s="11">
        <v>8985877525</v>
      </c>
      <c r="N832" s="11" t="s">
        <v>3066</v>
      </c>
      <c r="O832" s="16" t="s">
        <v>3075</v>
      </c>
      <c r="P832" s="7" t="s">
        <v>3073</v>
      </c>
      <c r="Q832" s="7" t="s">
        <v>1525</v>
      </c>
      <c r="R832" s="6" t="s">
        <v>1526</v>
      </c>
    </row>
    <row r="833" spans="1:18" ht="63" x14ac:dyDescent="0.25">
      <c r="A833" s="11">
        <v>830</v>
      </c>
      <c r="B833" s="6" t="s">
        <v>794</v>
      </c>
      <c r="C833" s="6" t="s">
        <v>14</v>
      </c>
      <c r="D833" s="6" t="s">
        <v>95</v>
      </c>
      <c r="E833" s="6">
        <v>10290645</v>
      </c>
      <c r="F833" s="6">
        <v>10290645004</v>
      </c>
      <c r="G833" s="6" t="s">
        <v>794</v>
      </c>
      <c r="H833" s="15">
        <v>39550</v>
      </c>
      <c r="I833" s="16">
        <v>15</v>
      </c>
      <c r="J833" s="11" t="s">
        <v>1366</v>
      </c>
      <c r="K833" s="11">
        <v>8985690304</v>
      </c>
      <c r="L833" s="6" t="s">
        <v>3065</v>
      </c>
      <c r="M833" s="11">
        <v>8985877525</v>
      </c>
      <c r="N833" s="11" t="s">
        <v>3066</v>
      </c>
      <c r="O833" s="16" t="s">
        <v>3076</v>
      </c>
      <c r="P833" s="7" t="s">
        <v>1896</v>
      </c>
      <c r="Q833" s="7" t="s">
        <v>1525</v>
      </c>
      <c r="R833" s="6" t="s">
        <v>1526</v>
      </c>
    </row>
    <row r="834" spans="1:18" ht="63" x14ac:dyDescent="0.25">
      <c r="A834" s="11">
        <v>831</v>
      </c>
      <c r="B834" s="6" t="s">
        <v>703</v>
      </c>
      <c r="C834" s="6" t="s">
        <v>14</v>
      </c>
      <c r="D834" s="6" t="s">
        <v>95</v>
      </c>
      <c r="E834" s="6">
        <v>10290645</v>
      </c>
      <c r="F834" s="6">
        <v>10290645004</v>
      </c>
      <c r="G834" s="6" t="s">
        <v>703</v>
      </c>
      <c r="H834" s="15">
        <v>39550</v>
      </c>
      <c r="I834" s="16">
        <v>15</v>
      </c>
      <c r="J834" s="11" t="s">
        <v>1366</v>
      </c>
      <c r="K834" s="11">
        <v>8985690304</v>
      </c>
      <c r="L834" s="6" t="s">
        <v>3065</v>
      </c>
      <c r="M834" s="11">
        <v>8985877525</v>
      </c>
      <c r="N834" s="11" t="s">
        <v>3066</v>
      </c>
      <c r="O834" s="16" t="s">
        <v>1552</v>
      </c>
      <c r="P834" s="7" t="s">
        <v>1552</v>
      </c>
      <c r="Q834" s="7" t="s">
        <v>3077</v>
      </c>
      <c r="R834" s="6" t="s">
        <v>1400</v>
      </c>
    </row>
    <row r="835" spans="1:18" ht="63" x14ac:dyDescent="0.25">
      <c r="A835" s="11">
        <v>832</v>
      </c>
      <c r="B835" s="6" t="s">
        <v>159</v>
      </c>
      <c r="C835" s="6" t="s">
        <v>14</v>
      </c>
      <c r="D835" s="6" t="s">
        <v>95</v>
      </c>
      <c r="E835" s="6">
        <v>10290645</v>
      </c>
      <c r="F835" s="6">
        <v>10290645005</v>
      </c>
      <c r="G835" s="6" t="s">
        <v>159</v>
      </c>
      <c r="H835" s="15">
        <v>40158</v>
      </c>
      <c r="I835" s="16">
        <v>14</v>
      </c>
      <c r="J835" s="11" t="s">
        <v>1355</v>
      </c>
      <c r="K835" s="11">
        <v>9490884069</v>
      </c>
      <c r="L835" s="6" t="s">
        <v>3078</v>
      </c>
      <c r="M835" s="11">
        <v>9440970658</v>
      </c>
      <c r="N835" s="11" t="s">
        <v>95</v>
      </c>
      <c r="O835" s="16" t="s">
        <v>3079</v>
      </c>
      <c r="P835" s="7" t="s">
        <v>2817</v>
      </c>
      <c r="Q835" s="7" t="s">
        <v>3080</v>
      </c>
      <c r="R835" s="6" t="s">
        <v>1372</v>
      </c>
    </row>
    <row r="836" spans="1:18" ht="47.25" x14ac:dyDescent="0.25">
      <c r="A836" s="11">
        <v>833</v>
      </c>
      <c r="B836" s="6" t="s">
        <v>460</v>
      </c>
      <c r="C836" s="6" t="s">
        <v>14</v>
      </c>
      <c r="D836" s="6" t="s">
        <v>95</v>
      </c>
      <c r="E836" s="6">
        <v>10290645</v>
      </c>
      <c r="F836" s="6">
        <v>10290645005</v>
      </c>
      <c r="G836" s="6" t="s">
        <v>460</v>
      </c>
      <c r="H836" s="15">
        <v>43141</v>
      </c>
      <c r="I836" s="16">
        <v>5</v>
      </c>
      <c r="J836" s="11" t="s">
        <v>1366</v>
      </c>
      <c r="K836" s="11">
        <v>9490884069</v>
      </c>
      <c r="L836" s="6" t="s">
        <v>3078</v>
      </c>
      <c r="M836" s="11">
        <v>9440970658</v>
      </c>
      <c r="N836" s="11" t="s">
        <v>95</v>
      </c>
      <c r="O836" s="16" t="s">
        <v>3081</v>
      </c>
      <c r="P836" s="7" t="s">
        <v>3082</v>
      </c>
      <c r="Q836" s="7" t="s">
        <v>3080</v>
      </c>
      <c r="R836" s="6" t="s">
        <v>1372</v>
      </c>
    </row>
    <row r="837" spans="1:18" ht="63" x14ac:dyDescent="0.25">
      <c r="A837" s="11">
        <v>834</v>
      </c>
      <c r="B837" s="6" t="s">
        <v>3083</v>
      </c>
      <c r="C837" s="6" t="s">
        <v>14</v>
      </c>
      <c r="D837" s="6" t="s">
        <v>95</v>
      </c>
      <c r="E837" s="6">
        <v>10290645</v>
      </c>
      <c r="F837" s="6">
        <v>10290645005</v>
      </c>
      <c r="G837" s="6" t="s">
        <v>3083</v>
      </c>
      <c r="H837" s="15">
        <v>42201</v>
      </c>
      <c r="I837" s="16">
        <v>8</v>
      </c>
      <c r="J837" s="11" t="s">
        <v>1366</v>
      </c>
      <c r="K837" s="11">
        <v>8332000807</v>
      </c>
      <c r="L837" s="6" t="s">
        <v>3078</v>
      </c>
      <c r="M837" s="11">
        <v>9440970658</v>
      </c>
      <c r="N837" s="11" t="s">
        <v>95</v>
      </c>
      <c r="O837" s="16" t="s">
        <v>3084</v>
      </c>
      <c r="P837" s="7" t="s">
        <v>3085</v>
      </c>
      <c r="Q837" s="7" t="s">
        <v>3086</v>
      </c>
      <c r="R837" s="6" t="s">
        <v>1372</v>
      </c>
    </row>
    <row r="838" spans="1:18" ht="78.75" x14ac:dyDescent="0.25">
      <c r="A838" s="11">
        <v>835</v>
      </c>
      <c r="B838" s="6" t="s">
        <v>969</v>
      </c>
      <c r="C838" s="6" t="s">
        <v>14</v>
      </c>
      <c r="D838" s="6" t="s">
        <v>95</v>
      </c>
      <c r="E838" s="6">
        <v>10290645</v>
      </c>
      <c r="F838" s="6">
        <v>10290645007</v>
      </c>
      <c r="G838" s="6" t="s">
        <v>969</v>
      </c>
      <c r="H838" s="15">
        <v>38602</v>
      </c>
      <c r="I838" s="16">
        <v>18</v>
      </c>
      <c r="J838" s="11" t="s">
        <v>1355</v>
      </c>
      <c r="K838" s="11">
        <v>7680904281</v>
      </c>
      <c r="L838" s="6" t="s">
        <v>3087</v>
      </c>
      <c r="M838" s="11">
        <v>8985024774</v>
      </c>
      <c r="N838" s="11" t="s">
        <v>3088</v>
      </c>
      <c r="O838" s="16" t="s">
        <v>3089</v>
      </c>
      <c r="P838" s="7" t="s">
        <v>3090</v>
      </c>
      <c r="Q838" s="7" t="s">
        <v>1360</v>
      </c>
      <c r="R838" s="6" t="s">
        <v>1361</v>
      </c>
    </row>
    <row r="839" spans="1:18" ht="47.25" x14ac:dyDescent="0.25">
      <c r="A839" s="11">
        <v>836</v>
      </c>
      <c r="B839" s="6" t="s">
        <v>743</v>
      </c>
      <c r="C839" s="6" t="s">
        <v>14</v>
      </c>
      <c r="D839" s="6" t="s">
        <v>95</v>
      </c>
      <c r="E839" s="6">
        <v>10290645</v>
      </c>
      <c r="F839" s="6">
        <v>10290645007</v>
      </c>
      <c r="G839" s="6" t="s">
        <v>743</v>
      </c>
      <c r="H839" s="15">
        <v>41007</v>
      </c>
      <c r="I839" s="16">
        <v>11</v>
      </c>
      <c r="J839" s="11" t="s">
        <v>1355</v>
      </c>
      <c r="K839" s="11">
        <v>9490878209</v>
      </c>
      <c r="L839" s="6" t="s">
        <v>3087</v>
      </c>
      <c r="M839" s="11">
        <v>8985024774</v>
      </c>
      <c r="N839" s="11" t="s">
        <v>95</v>
      </c>
      <c r="O839" s="16" t="s">
        <v>3091</v>
      </c>
      <c r="P839" s="7" t="s">
        <v>3092</v>
      </c>
      <c r="Q839" s="7" t="s">
        <v>2743</v>
      </c>
      <c r="R839" s="6" t="s">
        <v>1506</v>
      </c>
    </row>
    <row r="840" spans="1:18" ht="78.75" x14ac:dyDescent="0.25">
      <c r="A840" s="11">
        <v>837</v>
      </c>
      <c r="B840" s="6" t="s">
        <v>506</v>
      </c>
      <c r="C840" s="6" t="s">
        <v>14</v>
      </c>
      <c r="D840" s="6" t="s">
        <v>95</v>
      </c>
      <c r="E840" s="6">
        <v>10290645</v>
      </c>
      <c r="F840" s="6">
        <v>10290645007</v>
      </c>
      <c r="G840" s="6" t="s">
        <v>506</v>
      </c>
      <c r="H840" s="15">
        <v>39083</v>
      </c>
      <c r="I840" s="16">
        <v>16</v>
      </c>
      <c r="J840" s="11" t="s">
        <v>1366</v>
      </c>
      <c r="K840" s="11">
        <v>8500872026</v>
      </c>
      <c r="L840" s="6" t="s">
        <v>3087</v>
      </c>
      <c r="M840" s="11">
        <v>8985024774</v>
      </c>
      <c r="N840" s="11" t="s">
        <v>3088</v>
      </c>
      <c r="O840" s="16" t="s">
        <v>3093</v>
      </c>
      <c r="P840" s="7" t="s">
        <v>3094</v>
      </c>
      <c r="Q840" s="7" t="s">
        <v>1360</v>
      </c>
      <c r="R840" s="6" t="s">
        <v>1361</v>
      </c>
    </row>
    <row r="841" spans="1:18" ht="78.75" x14ac:dyDescent="0.25">
      <c r="A841" s="11">
        <v>838</v>
      </c>
      <c r="B841" s="6" t="s">
        <v>676</v>
      </c>
      <c r="C841" s="6" t="s">
        <v>14</v>
      </c>
      <c r="D841" s="6" t="s">
        <v>95</v>
      </c>
      <c r="E841" s="6">
        <v>10290645</v>
      </c>
      <c r="F841" s="6">
        <v>10290645007</v>
      </c>
      <c r="G841" s="6" t="s">
        <v>676</v>
      </c>
      <c r="H841" s="15">
        <v>38819</v>
      </c>
      <c r="I841" s="16">
        <v>17</v>
      </c>
      <c r="J841" s="11" t="s">
        <v>1355</v>
      </c>
      <c r="K841" s="11">
        <v>9490198770</v>
      </c>
      <c r="L841" s="6" t="s">
        <v>3087</v>
      </c>
      <c r="M841" s="11">
        <v>8985024774</v>
      </c>
      <c r="N841" s="11" t="s">
        <v>3088</v>
      </c>
      <c r="O841" s="16" t="s">
        <v>3095</v>
      </c>
      <c r="P841" s="7" t="s">
        <v>3096</v>
      </c>
      <c r="Q841" s="7" t="s">
        <v>1360</v>
      </c>
      <c r="R841" s="6" t="s">
        <v>1361</v>
      </c>
    </row>
    <row r="842" spans="1:18" ht="78.75" x14ac:dyDescent="0.25">
      <c r="A842" s="11">
        <v>839</v>
      </c>
      <c r="B842" s="6" t="s">
        <v>241</v>
      </c>
      <c r="C842" s="6" t="s">
        <v>14</v>
      </c>
      <c r="D842" s="6" t="s">
        <v>95</v>
      </c>
      <c r="E842" s="6">
        <v>10290645</v>
      </c>
      <c r="F842" s="6">
        <v>10290645007</v>
      </c>
      <c r="G842" s="6" t="s">
        <v>241</v>
      </c>
      <c r="H842" s="15">
        <v>39083</v>
      </c>
      <c r="I842" s="16">
        <v>16</v>
      </c>
      <c r="J842" s="11" t="s">
        <v>1366</v>
      </c>
      <c r="K842" s="11">
        <v>9493012925</v>
      </c>
      <c r="L842" s="6" t="s">
        <v>3087</v>
      </c>
      <c r="M842" s="11">
        <v>8985024774</v>
      </c>
      <c r="N842" s="11" t="s">
        <v>3088</v>
      </c>
      <c r="O842" s="16" t="s">
        <v>3097</v>
      </c>
      <c r="P842" s="7" t="s">
        <v>2811</v>
      </c>
      <c r="Q842" s="7" t="s">
        <v>1360</v>
      </c>
      <c r="R842" s="6" t="s">
        <v>1361</v>
      </c>
    </row>
    <row r="843" spans="1:18" ht="47.25" x14ac:dyDescent="0.25">
      <c r="A843" s="11">
        <v>840</v>
      </c>
      <c r="B843" s="6" t="s">
        <v>614</v>
      </c>
      <c r="C843" s="6" t="s">
        <v>14</v>
      </c>
      <c r="D843" s="6" t="s">
        <v>95</v>
      </c>
      <c r="E843" s="6">
        <v>10290645</v>
      </c>
      <c r="F843" s="6">
        <v>10290645008</v>
      </c>
      <c r="G843" s="6" t="s">
        <v>614</v>
      </c>
      <c r="H843" s="15">
        <v>39448</v>
      </c>
      <c r="I843" s="16">
        <v>15</v>
      </c>
      <c r="J843" s="11" t="s">
        <v>1366</v>
      </c>
      <c r="K843" s="11">
        <v>8500578893</v>
      </c>
      <c r="L843" s="6" t="s">
        <v>3098</v>
      </c>
      <c r="M843" s="11">
        <v>8500645603</v>
      </c>
      <c r="N843" s="11" t="s">
        <v>95</v>
      </c>
      <c r="O843" s="16">
        <v>439482088129</v>
      </c>
      <c r="P843" s="7" t="s">
        <v>1600</v>
      </c>
      <c r="Q843" s="7" t="s">
        <v>2743</v>
      </c>
      <c r="R843" s="6" t="s">
        <v>1506</v>
      </c>
    </row>
    <row r="844" spans="1:18" ht="47.25" x14ac:dyDescent="0.25">
      <c r="A844" s="11">
        <v>841</v>
      </c>
      <c r="B844" s="6" t="s">
        <v>808</v>
      </c>
      <c r="C844" s="6" t="s">
        <v>14</v>
      </c>
      <c r="D844" s="6" t="s">
        <v>95</v>
      </c>
      <c r="E844" s="6">
        <v>10290645</v>
      </c>
      <c r="F844" s="6">
        <v>10290645010</v>
      </c>
      <c r="G844" s="6" t="s">
        <v>808</v>
      </c>
      <c r="H844" s="15">
        <v>38718</v>
      </c>
      <c r="I844" s="16">
        <v>17</v>
      </c>
      <c r="J844" s="11" t="s">
        <v>1366</v>
      </c>
      <c r="K844" s="11">
        <v>8985611342</v>
      </c>
      <c r="L844" s="6" t="s">
        <v>3099</v>
      </c>
      <c r="M844" s="11">
        <v>9490455810</v>
      </c>
      <c r="N844" s="11" t="s">
        <v>2956</v>
      </c>
      <c r="O844" s="16" t="s">
        <v>3100</v>
      </c>
      <c r="P844" s="7" t="s">
        <v>1886</v>
      </c>
      <c r="Q844" s="7" t="s">
        <v>1640</v>
      </c>
      <c r="R844" s="6" t="s">
        <v>1400</v>
      </c>
    </row>
    <row r="845" spans="1:18" ht="78.75" x14ac:dyDescent="0.25">
      <c r="A845" s="11">
        <v>842</v>
      </c>
      <c r="B845" s="6" t="s">
        <v>1136</v>
      </c>
      <c r="C845" s="6" t="s">
        <v>14</v>
      </c>
      <c r="D845" s="6" t="s">
        <v>95</v>
      </c>
      <c r="E845" s="6">
        <v>10290645</v>
      </c>
      <c r="F845" s="6">
        <v>10290645010</v>
      </c>
      <c r="G845" s="6" t="s">
        <v>1136</v>
      </c>
      <c r="H845" s="15">
        <v>38718</v>
      </c>
      <c r="I845" s="16">
        <v>17</v>
      </c>
      <c r="J845" s="11" t="s">
        <v>1355</v>
      </c>
      <c r="K845" s="11">
        <v>8985980914</v>
      </c>
      <c r="L845" s="6" t="s">
        <v>3099</v>
      </c>
      <c r="M845" s="11">
        <v>9490455810</v>
      </c>
      <c r="N845" s="11" t="s">
        <v>2956</v>
      </c>
      <c r="O845" s="16" t="s">
        <v>3101</v>
      </c>
      <c r="P845" s="7" t="s">
        <v>2646</v>
      </c>
      <c r="Q845" s="7" t="s">
        <v>1525</v>
      </c>
      <c r="R845" s="6" t="s">
        <v>1361</v>
      </c>
    </row>
    <row r="846" spans="1:18" ht="63" x14ac:dyDescent="0.25">
      <c r="A846" s="11">
        <v>843</v>
      </c>
      <c r="B846" s="6" t="s">
        <v>1159</v>
      </c>
      <c r="C846" s="6" t="s">
        <v>14</v>
      </c>
      <c r="D846" s="6" t="s">
        <v>95</v>
      </c>
      <c r="E846" s="6">
        <v>10290645</v>
      </c>
      <c r="F846" s="6">
        <v>10290645011</v>
      </c>
      <c r="G846" s="6" t="s">
        <v>1159</v>
      </c>
      <c r="H846" s="15">
        <v>39976</v>
      </c>
      <c r="I846" s="16">
        <v>14</v>
      </c>
      <c r="J846" s="11" t="s">
        <v>1366</v>
      </c>
      <c r="K846" s="11">
        <v>9440213307</v>
      </c>
      <c r="L846" s="6" t="s">
        <v>3102</v>
      </c>
      <c r="M846" s="11">
        <v>6305643586</v>
      </c>
      <c r="N846" s="11" t="s">
        <v>2994</v>
      </c>
      <c r="O846" s="16" t="s">
        <v>3103</v>
      </c>
      <c r="P846" s="7" t="s">
        <v>3104</v>
      </c>
      <c r="Q846" s="7" t="s">
        <v>1525</v>
      </c>
      <c r="R846" s="6" t="s">
        <v>1526</v>
      </c>
    </row>
    <row r="847" spans="1:18" ht="47.25" x14ac:dyDescent="0.25">
      <c r="A847" s="11">
        <v>844</v>
      </c>
      <c r="B847" s="6" t="s">
        <v>818</v>
      </c>
      <c r="C847" s="6" t="s">
        <v>14</v>
      </c>
      <c r="D847" s="6" t="s">
        <v>95</v>
      </c>
      <c r="E847" s="6">
        <v>10290645</v>
      </c>
      <c r="F847" s="6">
        <v>10290645011</v>
      </c>
      <c r="G847" s="6" t="s">
        <v>818</v>
      </c>
      <c r="H847" s="15">
        <v>38910</v>
      </c>
      <c r="I847" s="16">
        <v>17</v>
      </c>
      <c r="J847" s="11" t="s">
        <v>1355</v>
      </c>
      <c r="K847" s="11">
        <v>9493057963</v>
      </c>
      <c r="L847" s="6" t="s">
        <v>3102</v>
      </c>
      <c r="M847" s="11">
        <v>6305643586</v>
      </c>
      <c r="N847" s="11" t="s">
        <v>2994</v>
      </c>
      <c r="O847" s="16" t="s">
        <v>3105</v>
      </c>
      <c r="P847" s="7" t="s">
        <v>3106</v>
      </c>
      <c r="Q847" s="7" t="s">
        <v>1640</v>
      </c>
      <c r="R847" s="6" t="s">
        <v>1400</v>
      </c>
    </row>
    <row r="848" spans="1:18" ht="47.25" x14ac:dyDescent="0.25">
      <c r="A848" s="11">
        <v>845</v>
      </c>
      <c r="B848" s="6" t="s">
        <v>1179</v>
      </c>
      <c r="C848" s="6" t="s">
        <v>14</v>
      </c>
      <c r="D848" s="6" t="s">
        <v>95</v>
      </c>
      <c r="E848" s="6">
        <v>10290645</v>
      </c>
      <c r="F848" s="6">
        <v>10290645011</v>
      </c>
      <c r="G848" s="6" t="s">
        <v>1179</v>
      </c>
      <c r="H848" s="15">
        <v>38718</v>
      </c>
      <c r="I848" s="16">
        <v>17</v>
      </c>
      <c r="J848" s="11" t="s">
        <v>1366</v>
      </c>
      <c r="K848" s="11">
        <v>9492791701</v>
      </c>
      <c r="L848" s="6" t="s">
        <v>3102</v>
      </c>
      <c r="M848" s="11">
        <v>6305643586</v>
      </c>
      <c r="N848" s="11" t="s">
        <v>2994</v>
      </c>
      <c r="O848" s="16" t="s">
        <v>3107</v>
      </c>
      <c r="P848" s="7" t="s">
        <v>1600</v>
      </c>
      <c r="Q848" s="7" t="s">
        <v>1640</v>
      </c>
      <c r="R848" s="6" t="s">
        <v>1400</v>
      </c>
    </row>
    <row r="849" spans="1:18" ht="78.75" x14ac:dyDescent="0.25">
      <c r="A849" s="11">
        <v>846</v>
      </c>
      <c r="B849" s="6" t="s">
        <v>1288</v>
      </c>
      <c r="C849" s="6" t="s">
        <v>14</v>
      </c>
      <c r="D849" s="6" t="s">
        <v>95</v>
      </c>
      <c r="E849" s="6">
        <v>10290645</v>
      </c>
      <c r="F849" s="6">
        <v>10290645011</v>
      </c>
      <c r="G849" s="6" t="s">
        <v>1288</v>
      </c>
      <c r="H849" s="15">
        <v>39275</v>
      </c>
      <c r="I849" s="16">
        <v>16</v>
      </c>
      <c r="J849" s="11" t="s">
        <v>1366</v>
      </c>
      <c r="K849" s="11">
        <v>9493057963</v>
      </c>
      <c r="L849" s="6" t="s">
        <v>3102</v>
      </c>
      <c r="M849" s="11">
        <v>6305643586</v>
      </c>
      <c r="N849" s="11" t="s">
        <v>2994</v>
      </c>
      <c r="O849" s="16" t="s">
        <v>3108</v>
      </c>
      <c r="P849" s="7" t="s">
        <v>1589</v>
      </c>
      <c r="Q849" s="7" t="s">
        <v>1525</v>
      </c>
      <c r="R849" s="6" t="s">
        <v>1361</v>
      </c>
    </row>
    <row r="850" spans="1:18" ht="47.25" x14ac:dyDescent="0.25">
      <c r="A850" s="11">
        <v>847</v>
      </c>
      <c r="B850" s="6" t="s">
        <v>1072</v>
      </c>
      <c r="C850" s="6" t="s">
        <v>14</v>
      </c>
      <c r="D850" s="6" t="s">
        <v>95</v>
      </c>
      <c r="E850" s="6">
        <v>10290645</v>
      </c>
      <c r="F850" s="6">
        <v>10290645011</v>
      </c>
      <c r="G850" s="6" t="s">
        <v>1072</v>
      </c>
      <c r="H850" s="15">
        <v>39275</v>
      </c>
      <c r="I850" s="16">
        <v>16</v>
      </c>
      <c r="J850" s="11" t="s">
        <v>1355</v>
      </c>
      <c r="K850" s="11">
        <v>9492024680</v>
      </c>
      <c r="L850" s="6" t="s">
        <v>3102</v>
      </c>
      <c r="M850" s="11">
        <v>6305643586</v>
      </c>
      <c r="N850" s="11" t="s">
        <v>2994</v>
      </c>
      <c r="O850" s="16" t="s">
        <v>3109</v>
      </c>
      <c r="P850" s="7" t="s">
        <v>3110</v>
      </c>
      <c r="Q850" s="7" t="s">
        <v>1411</v>
      </c>
      <c r="R850" s="6" t="s">
        <v>1411</v>
      </c>
    </row>
    <row r="851" spans="1:18" ht="63" x14ac:dyDescent="0.25">
      <c r="A851" s="11">
        <v>848</v>
      </c>
      <c r="B851" s="6" t="s">
        <v>406</v>
      </c>
      <c r="C851" s="6" t="s">
        <v>14</v>
      </c>
      <c r="D851" s="6" t="s">
        <v>95</v>
      </c>
      <c r="E851" s="6">
        <v>10290645</v>
      </c>
      <c r="F851" s="6">
        <v>10290645013</v>
      </c>
      <c r="G851" s="6" t="s">
        <v>406</v>
      </c>
      <c r="H851" s="15">
        <v>43201</v>
      </c>
      <c r="I851" s="16">
        <v>5</v>
      </c>
      <c r="J851" s="11" t="s">
        <v>1366</v>
      </c>
      <c r="K851" s="11"/>
      <c r="L851" s="6" t="s">
        <v>3111</v>
      </c>
      <c r="M851" s="11">
        <v>8500482638</v>
      </c>
      <c r="N851" s="11" t="s">
        <v>3112</v>
      </c>
      <c r="O851" s="16" t="s">
        <v>1552</v>
      </c>
      <c r="P851" s="7" t="s">
        <v>1552</v>
      </c>
      <c r="Q851" s="7" t="s">
        <v>3047</v>
      </c>
      <c r="R851" s="6" t="s">
        <v>1526</v>
      </c>
    </row>
    <row r="852" spans="1:18" ht="63" x14ac:dyDescent="0.25">
      <c r="A852" s="11">
        <v>849</v>
      </c>
      <c r="B852" s="6" t="s">
        <v>1185</v>
      </c>
      <c r="C852" s="6" t="s">
        <v>14</v>
      </c>
      <c r="D852" s="6" t="s">
        <v>95</v>
      </c>
      <c r="E852" s="6">
        <v>10290645</v>
      </c>
      <c r="F852" s="6">
        <v>10290645014</v>
      </c>
      <c r="G852" s="6" t="s">
        <v>1185</v>
      </c>
      <c r="H852" s="15">
        <v>40909</v>
      </c>
      <c r="I852" s="16">
        <v>11</v>
      </c>
      <c r="J852" s="11" t="s">
        <v>1366</v>
      </c>
      <c r="K852" s="11">
        <v>8500526540</v>
      </c>
      <c r="L852" s="6" t="s">
        <v>3113</v>
      </c>
      <c r="M852" s="11">
        <v>7382244396</v>
      </c>
      <c r="N852" s="11" t="s">
        <v>3112</v>
      </c>
      <c r="O852" s="16">
        <v>546106148658</v>
      </c>
      <c r="P852" s="7" t="s">
        <v>1424</v>
      </c>
      <c r="Q852" s="7" t="s">
        <v>2652</v>
      </c>
      <c r="R852" s="6" t="s">
        <v>1526</v>
      </c>
    </row>
    <row r="853" spans="1:18" ht="63" x14ac:dyDescent="0.25">
      <c r="A853" s="11">
        <v>850</v>
      </c>
      <c r="B853" s="6" t="s">
        <v>518</v>
      </c>
      <c r="C853" s="6" t="s">
        <v>14</v>
      </c>
      <c r="D853" s="6" t="s">
        <v>95</v>
      </c>
      <c r="E853" s="6">
        <v>10290645</v>
      </c>
      <c r="F853" s="6">
        <v>10290645014</v>
      </c>
      <c r="G853" s="6" t="s">
        <v>518</v>
      </c>
      <c r="H853" s="15">
        <v>39083</v>
      </c>
      <c r="I853" s="16">
        <v>16</v>
      </c>
      <c r="J853" s="11" t="s">
        <v>1366</v>
      </c>
      <c r="K853" s="11">
        <v>8895745182</v>
      </c>
      <c r="L853" s="6" t="s">
        <v>3113</v>
      </c>
      <c r="M853" s="11">
        <v>7382244396</v>
      </c>
      <c r="N853" s="11" t="s">
        <v>3112</v>
      </c>
      <c r="O853" s="16">
        <v>509989014554</v>
      </c>
      <c r="P853" s="7" t="s">
        <v>3114</v>
      </c>
      <c r="Q853" s="7" t="s">
        <v>2652</v>
      </c>
      <c r="R853" s="6" t="s">
        <v>1526</v>
      </c>
    </row>
    <row r="854" spans="1:18" ht="63" x14ac:dyDescent="0.25">
      <c r="A854" s="11">
        <v>851</v>
      </c>
      <c r="B854" s="6" t="s">
        <v>326</v>
      </c>
      <c r="C854" s="6" t="s">
        <v>14</v>
      </c>
      <c r="D854" s="6" t="s">
        <v>95</v>
      </c>
      <c r="E854" s="6">
        <v>10290645</v>
      </c>
      <c r="F854" s="6">
        <v>10290645014</v>
      </c>
      <c r="G854" s="6" t="s">
        <v>326</v>
      </c>
      <c r="H854" s="15">
        <v>40059</v>
      </c>
      <c r="I854" s="16">
        <v>14</v>
      </c>
      <c r="J854" s="11" t="s">
        <v>1366</v>
      </c>
      <c r="K854" s="11"/>
      <c r="L854" s="6" t="s">
        <v>3113</v>
      </c>
      <c r="M854" s="11">
        <v>7382244396</v>
      </c>
      <c r="N854" s="11" t="s">
        <v>3112</v>
      </c>
      <c r="O854" s="16">
        <v>634600853535</v>
      </c>
      <c r="P854" s="7" t="s">
        <v>1977</v>
      </c>
      <c r="Q854" s="7" t="s">
        <v>2652</v>
      </c>
      <c r="R854" s="6" t="s">
        <v>1526</v>
      </c>
    </row>
    <row r="855" spans="1:18" ht="78.75" x14ac:dyDescent="0.25">
      <c r="A855" s="11">
        <v>852</v>
      </c>
      <c r="B855" s="6" t="s">
        <v>1001</v>
      </c>
      <c r="C855" s="6" t="s">
        <v>14</v>
      </c>
      <c r="D855" s="6" t="s">
        <v>95</v>
      </c>
      <c r="E855" s="6">
        <v>10290645</v>
      </c>
      <c r="F855" s="6">
        <v>10290645014</v>
      </c>
      <c r="G855" s="6" t="s">
        <v>1001</v>
      </c>
      <c r="H855" s="15">
        <v>39054</v>
      </c>
      <c r="I855" s="16">
        <v>17</v>
      </c>
      <c r="J855" s="11" t="s">
        <v>1355</v>
      </c>
      <c r="K855" s="11">
        <v>8500968126</v>
      </c>
      <c r="L855" s="6" t="s">
        <v>3113</v>
      </c>
      <c r="M855" s="11">
        <v>7382244396</v>
      </c>
      <c r="N855" s="11" t="s">
        <v>3112</v>
      </c>
      <c r="O855" s="16">
        <v>592518098061</v>
      </c>
      <c r="P855" s="7" t="s">
        <v>1552</v>
      </c>
      <c r="Q855" s="7" t="s">
        <v>2652</v>
      </c>
      <c r="R855" s="6" t="s">
        <v>1361</v>
      </c>
    </row>
    <row r="856" spans="1:18" ht="78.75" x14ac:dyDescent="0.25">
      <c r="A856" s="11">
        <v>853</v>
      </c>
      <c r="B856" s="6" t="s">
        <v>125</v>
      </c>
      <c r="C856" s="6" t="s">
        <v>14</v>
      </c>
      <c r="D856" s="6" t="s">
        <v>95</v>
      </c>
      <c r="E856" s="6">
        <v>10290645</v>
      </c>
      <c r="F856" s="6">
        <v>10290645014</v>
      </c>
      <c r="G856" s="6" t="s">
        <v>125</v>
      </c>
      <c r="H856" s="15">
        <v>38604</v>
      </c>
      <c r="I856" s="16">
        <v>18</v>
      </c>
      <c r="J856" s="11" t="s">
        <v>1366</v>
      </c>
      <c r="K856" s="11">
        <v>8763769971</v>
      </c>
      <c r="L856" s="6" t="s">
        <v>3113</v>
      </c>
      <c r="M856" s="11">
        <v>7382244396</v>
      </c>
      <c r="N856" s="11" t="s">
        <v>3112</v>
      </c>
      <c r="O856" s="16">
        <v>695499311601</v>
      </c>
      <c r="P856" s="7" t="s">
        <v>3115</v>
      </c>
      <c r="Q856" s="7" t="s">
        <v>2652</v>
      </c>
      <c r="R856" s="6" t="s">
        <v>1361</v>
      </c>
    </row>
    <row r="857" spans="1:18" ht="63" x14ac:dyDescent="0.25">
      <c r="A857" s="11">
        <v>854</v>
      </c>
      <c r="B857" s="6" t="s">
        <v>336</v>
      </c>
      <c r="C857" s="6" t="s">
        <v>14</v>
      </c>
      <c r="D857" s="6" t="s">
        <v>95</v>
      </c>
      <c r="E857" s="6">
        <v>10290645</v>
      </c>
      <c r="F857" s="6">
        <v>10290645014</v>
      </c>
      <c r="G857" s="6" t="s">
        <v>336</v>
      </c>
      <c r="H857" s="15">
        <v>39997</v>
      </c>
      <c r="I857" s="16">
        <v>14</v>
      </c>
      <c r="J857" s="11" t="s">
        <v>1355</v>
      </c>
      <c r="K857" s="11">
        <v>7382734064</v>
      </c>
      <c r="L857" s="6" t="s">
        <v>3113</v>
      </c>
      <c r="M857" s="11">
        <v>7382244396</v>
      </c>
      <c r="N857" s="11" t="s">
        <v>3112</v>
      </c>
      <c r="O857" s="16">
        <v>945717001021</v>
      </c>
      <c r="P857" s="7" t="s">
        <v>3116</v>
      </c>
      <c r="Q857" s="7" t="s">
        <v>2652</v>
      </c>
      <c r="R857" s="6" t="s">
        <v>1526</v>
      </c>
    </row>
    <row r="858" spans="1:18" ht="78.75" x14ac:dyDescent="0.25">
      <c r="A858" s="11">
        <v>855</v>
      </c>
      <c r="B858" s="6" t="s">
        <v>1322</v>
      </c>
      <c r="C858" s="6" t="s">
        <v>14</v>
      </c>
      <c r="D858" s="6" t="s">
        <v>95</v>
      </c>
      <c r="E858" s="6">
        <v>10290645</v>
      </c>
      <c r="F858" s="6">
        <v>10290645016</v>
      </c>
      <c r="G858" s="6" t="s">
        <v>1322</v>
      </c>
      <c r="H858" s="15">
        <v>41308</v>
      </c>
      <c r="I858" s="16">
        <v>10</v>
      </c>
      <c r="J858" s="11" t="s">
        <v>1366</v>
      </c>
      <c r="K858" s="11"/>
      <c r="L858" s="6" t="s">
        <v>3117</v>
      </c>
      <c r="M858" s="11">
        <v>9494632394</v>
      </c>
      <c r="N858" s="11" t="s">
        <v>3118</v>
      </c>
      <c r="O858" s="16" t="s">
        <v>3119</v>
      </c>
      <c r="P858" s="7" t="s">
        <v>2245</v>
      </c>
      <c r="Q858" s="7" t="s">
        <v>2763</v>
      </c>
      <c r="R858" s="6" t="s">
        <v>1509</v>
      </c>
    </row>
    <row r="859" spans="1:18" ht="63" x14ac:dyDescent="0.25">
      <c r="A859" s="11">
        <v>856</v>
      </c>
      <c r="B859" s="6" t="s">
        <v>892</v>
      </c>
      <c r="C859" s="6" t="s">
        <v>14</v>
      </c>
      <c r="D859" s="6" t="s">
        <v>95</v>
      </c>
      <c r="E859" s="6">
        <v>10290645</v>
      </c>
      <c r="F859" s="6">
        <v>10290645017</v>
      </c>
      <c r="G859" s="6" t="s">
        <v>892</v>
      </c>
      <c r="H859" s="15">
        <v>40340</v>
      </c>
      <c r="I859" s="16">
        <v>13</v>
      </c>
      <c r="J859" s="11" t="s">
        <v>1366</v>
      </c>
      <c r="K859" s="11">
        <v>9440514120</v>
      </c>
      <c r="L859" s="6" t="s">
        <v>3120</v>
      </c>
      <c r="M859" s="11">
        <v>8500526540</v>
      </c>
      <c r="N859" s="11" t="s">
        <v>1868</v>
      </c>
      <c r="O859" s="16">
        <v>904625853829</v>
      </c>
      <c r="P859" s="7" t="s">
        <v>1552</v>
      </c>
      <c r="Q859" s="7" t="s">
        <v>1552</v>
      </c>
      <c r="R859" s="6" t="s">
        <v>1526</v>
      </c>
    </row>
    <row r="860" spans="1:18" ht="47.25" x14ac:dyDescent="0.25">
      <c r="A860" s="11">
        <v>857</v>
      </c>
      <c r="B860" s="6" t="s">
        <v>592</v>
      </c>
      <c r="C860" s="6" t="s">
        <v>14</v>
      </c>
      <c r="D860" s="6" t="s">
        <v>95</v>
      </c>
      <c r="E860" s="6">
        <v>10290645</v>
      </c>
      <c r="F860" s="6">
        <v>10290645017</v>
      </c>
      <c r="G860" s="6" t="s">
        <v>592</v>
      </c>
      <c r="H860" s="15">
        <v>42097</v>
      </c>
      <c r="I860" s="16">
        <v>8</v>
      </c>
      <c r="J860" s="11" t="s">
        <v>1355</v>
      </c>
      <c r="K860" s="11">
        <v>8500526540</v>
      </c>
      <c r="L860" s="6" t="s">
        <v>3120</v>
      </c>
      <c r="M860" s="11">
        <v>8500526540</v>
      </c>
      <c r="N860" s="11" t="s">
        <v>3121</v>
      </c>
      <c r="O860" s="16">
        <v>404688498372</v>
      </c>
      <c r="P860" s="7" t="s">
        <v>1552</v>
      </c>
      <c r="Q860" s="7" t="s">
        <v>3122</v>
      </c>
      <c r="R860" s="6" t="s">
        <v>1372</v>
      </c>
    </row>
    <row r="861" spans="1:18" ht="78.75" x14ac:dyDescent="0.25">
      <c r="A861" s="11">
        <v>858</v>
      </c>
      <c r="B861" s="6" t="s">
        <v>452</v>
      </c>
      <c r="C861" s="6" t="s">
        <v>14</v>
      </c>
      <c r="D861" s="6" t="s">
        <v>95</v>
      </c>
      <c r="E861" s="6">
        <v>10290645</v>
      </c>
      <c r="F861" s="6">
        <v>10290645017</v>
      </c>
      <c r="G861" s="6" t="s">
        <v>452</v>
      </c>
      <c r="H861" s="15">
        <v>38857</v>
      </c>
      <c r="I861" s="16">
        <v>17</v>
      </c>
      <c r="J861" s="11" t="s">
        <v>1355</v>
      </c>
      <c r="K861" s="11">
        <v>8500011505</v>
      </c>
      <c r="L861" s="6" t="s">
        <v>3120</v>
      </c>
      <c r="M861" s="11">
        <v>8500526540</v>
      </c>
      <c r="N861" s="11" t="s">
        <v>1868</v>
      </c>
      <c r="O861" s="16">
        <v>408201318442</v>
      </c>
      <c r="P861" s="7" t="s">
        <v>3123</v>
      </c>
      <c r="Q861" s="7" t="s">
        <v>1552</v>
      </c>
      <c r="R861" s="6" t="s">
        <v>1361</v>
      </c>
    </row>
    <row r="862" spans="1:18" ht="78.75" x14ac:dyDescent="0.25">
      <c r="A862" s="11">
        <v>859</v>
      </c>
      <c r="B862" s="6" t="s">
        <v>645</v>
      </c>
      <c r="C862" s="6" t="s">
        <v>14</v>
      </c>
      <c r="D862" s="6" t="s">
        <v>95</v>
      </c>
      <c r="E862" s="6">
        <v>10290645</v>
      </c>
      <c r="F862" s="6">
        <v>10290645017</v>
      </c>
      <c r="G862" s="6" t="s">
        <v>645</v>
      </c>
      <c r="H862" s="15">
        <v>39083</v>
      </c>
      <c r="I862" s="16">
        <v>16</v>
      </c>
      <c r="J862" s="11" t="s">
        <v>1366</v>
      </c>
      <c r="K862" s="11">
        <v>9493878450</v>
      </c>
      <c r="L862" s="6" t="s">
        <v>3120</v>
      </c>
      <c r="M862" s="11">
        <v>8500526540</v>
      </c>
      <c r="N862" s="11" t="s">
        <v>3121</v>
      </c>
      <c r="O862" s="16">
        <v>636002929450</v>
      </c>
      <c r="P862" s="7" t="s">
        <v>3124</v>
      </c>
      <c r="Q862" s="7" t="s">
        <v>1525</v>
      </c>
      <c r="R862" s="6" t="s">
        <v>1361</v>
      </c>
    </row>
    <row r="863" spans="1:18" ht="63" x14ac:dyDescent="0.25">
      <c r="A863" s="11">
        <v>860</v>
      </c>
      <c r="B863" s="6" t="s">
        <v>590</v>
      </c>
      <c r="C863" s="6" t="s">
        <v>14</v>
      </c>
      <c r="D863" s="6" t="s">
        <v>95</v>
      </c>
      <c r="E863" s="6">
        <v>10290645</v>
      </c>
      <c r="F863" s="6">
        <v>10290645017</v>
      </c>
      <c r="G863" s="6" t="s">
        <v>590</v>
      </c>
      <c r="H863" s="15">
        <v>43277</v>
      </c>
      <c r="I863" s="16">
        <v>5</v>
      </c>
      <c r="J863" s="11" t="s">
        <v>1355</v>
      </c>
      <c r="K863" s="11">
        <v>8332892784</v>
      </c>
      <c r="L863" s="6" t="s">
        <v>3120</v>
      </c>
      <c r="M863" s="11">
        <v>8500526540</v>
      </c>
      <c r="N863" s="11" t="s">
        <v>1937</v>
      </c>
      <c r="O863" s="16">
        <v>872593792719</v>
      </c>
      <c r="P863" s="7" t="s">
        <v>3125</v>
      </c>
      <c r="Q863" s="7" t="s">
        <v>3126</v>
      </c>
      <c r="R863" s="6" t="s">
        <v>1372</v>
      </c>
    </row>
    <row r="864" spans="1:18" ht="63" x14ac:dyDescent="0.25">
      <c r="A864" s="11">
        <v>861</v>
      </c>
      <c r="B864" s="6" t="s">
        <v>549</v>
      </c>
      <c r="C864" s="6" t="s">
        <v>14</v>
      </c>
      <c r="D864" s="6" t="s">
        <v>95</v>
      </c>
      <c r="E864" s="6">
        <v>10290645</v>
      </c>
      <c r="F864" s="6">
        <v>10290645018</v>
      </c>
      <c r="G864" s="6" t="s">
        <v>549</v>
      </c>
      <c r="H864" s="15">
        <v>39422</v>
      </c>
      <c r="I864" s="16">
        <v>16</v>
      </c>
      <c r="J864" s="11" t="s">
        <v>1366</v>
      </c>
      <c r="K864" s="11">
        <v>9490758938</v>
      </c>
      <c r="L864" s="6" t="s">
        <v>3127</v>
      </c>
      <c r="M864" s="11">
        <v>7382629526</v>
      </c>
      <c r="N864" s="11" t="s">
        <v>3128</v>
      </c>
      <c r="O864" s="16" t="s">
        <v>3129</v>
      </c>
      <c r="P864" s="7" t="s">
        <v>3130</v>
      </c>
      <c r="Q864" s="7" t="s">
        <v>1418</v>
      </c>
      <c r="R864" s="6" t="s">
        <v>1372</v>
      </c>
    </row>
    <row r="865" spans="1:18" ht="63" x14ac:dyDescent="0.25">
      <c r="A865" s="11">
        <v>862</v>
      </c>
      <c r="B865" s="6" t="s">
        <v>863</v>
      </c>
      <c r="C865" s="6" t="s">
        <v>14</v>
      </c>
      <c r="D865" s="6" t="s">
        <v>95</v>
      </c>
      <c r="E865" s="6">
        <v>10290645</v>
      </c>
      <c r="F865" s="6">
        <v>10290645018</v>
      </c>
      <c r="G865" s="6" t="s">
        <v>863</v>
      </c>
      <c r="H865" s="15">
        <v>39875</v>
      </c>
      <c r="I865" s="16">
        <v>14</v>
      </c>
      <c r="J865" s="11" t="s">
        <v>1366</v>
      </c>
      <c r="K865" s="11">
        <v>9492053857</v>
      </c>
      <c r="L865" s="6" t="s">
        <v>3127</v>
      </c>
      <c r="M865" s="11">
        <v>7382629526</v>
      </c>
      <c r="N865" s="11" t="s">
        <v>3128</v>
      </c>
      <c r="O865" s="16" t="s">
        <v>3131</v>
      </c>
      <c r="P865" s="7" t="s">
        <v>3132</v>
      </c>
      <c r="Q865" s="7" t="s">
        <v>1525</v>
      </c>
      <c r="R865" s="6" t="s">
        <v>1526</v>
      </c>
    </row>
    <row r="866" spans="1:18" ht="63" x14ac:dyDescent="0.25">
      <c r="A866" s="11">
        <v>863</v>
      </c>
      <c r="B866" s="6" t="s">
        <v>284</v>
      </c>
      <c r="C866" s="6" t="s">
        <v>14</v>
      </c>
      <c r="D866" s="6" t="s">
        <v>95</v>
      </c>
      <c r="E866" s="6">
        <v>10290645</v>
      </c>
      <c r="F866" s="6">
        <v>10290645018</v>
      </c>
      <c r="G866" s="6" t="s">
        <v>284</v>
      </c>
      <c r="H866" s="15">
        <v>40179</v>
      </c>
      <c r="I866" s="16">
        <v>13</v>
      </c>
      <c r="J866" s="11" t="s">
        <v>1366</v>
      </c>
      <c r="K866" s="11">
        <v>8331868592</v>
      </c>
      <c r="L866" s="6" t="s">
        <v>3127</v>
      </c>
      <c r="M866" s="11">
        <v>7382629526</v>
      </c>
      <c r="N866" s="11" t="s">
        <v>3128</v>
      </c>
      <c r="O866" s="16" t="s">
        <v>3133</v>
      </c>
      <c r="P866" s="7" t="s">
        <v>3134</v>
      </c>
      <c r="Q866" s="7" t="s">
        <v>1525</v>
      </c>
      <c r="R866" s="6" t="s">
        <v>1526</v>
      </c>
    </row>
    <row r="867" spans="1:18" ht="47.25" x14ac:dyDescent="0.25">
      <c r="A867" s="11">
        <v>864</v>
      </c>
      <c r="B867" s="6" t="s">
        <v>423</v>
      </c>
      <c r="C867" s="6" t="s">
        <v>14</v>
      </c>
      <c r="D867" s="6" t="s">
        <v>95</v>
      </c>
      <c r="E867" s="6">
        <v>10290645</v>
      </c>
      <c r="F867" s="6">
        <v>10290645018</v>
      </c>
      <c r="G867" s="6" t="s">
        <v>423</v>
      </c>
      <c r="H867" s="15">
        <v>39083</v>
      </c>
      <c r="I867" s="16">
        <v>16</v>
      </c>
      <c r="J867" s="11" t="s">
        <v>1355</v>
      </c>
      <c r="K867" s="11">
        <v>8500768730</v>
      </c>
      <c r="L867" s="6" t="s">
        <v>3127</v>
      </c>
      <c r="M867" s="11">
        <v>7382629526</v>
      </c>
      <c r="N867" s="11" t="s">
        <v>3118</v>
      </c>
      <c r="O867" s="16" t="s">
        <v>3135</v>
      </c>
      <c r="P867" s="7" t="s">
        <v>3134</v>
      </c>
      <c r="Q867" s="7" t="s">
        <v>1640</v>
      </c>
      <c r="R867" s="6" t="s">
        <v>1400</v>
      </c>
    </row>
    <row r="868" spans="1:18" ht="94.5" x14ac:dyDescent="0.25">
      <c r="A868" s="11">
        <v>865</v>
      </c>
      <c r="B868" s="6" t="s">
        <v>101</v>
      </c>
      <c r="C868" s="6" t="s">
        <v>14</v>
      </c>
      <c r="D868" s="6" t="s">
        <v>29</v>
      </c>
      <c r="E868" s="6">
        <v>10290644</v>
      </c>
      <c r="F868" s="6">
        <v>10290644001</v>
      </c>
      <c r="G868" s="6" t="s">
        <v>101</v>
      </c>
      <c r="H868" s="15">
        <v>39124</v>
      </c>
      <c r="I868" s="16">
        <v>16</v>
      </c>
      <c r="J868" s="11" t="s">
        <v>1366</v>
      </c>
      <c r="K868" s="11">
        <v>7382364682</v>
      </c>
      <c r="L868" s="6" t="s">
        <v>3136</v>
      </c>
      <c r="M868" s="11">
        <v>8985134614</v>
      </c>
      <c r="N868" s="11" t="s">
        <v>3137</v>
      </c>
      <c r="O868" s="11" t="s">
        <v>3138</v>
      </c>
      <c r="P868" s="7" t="s">
        <v>3139</v>
      </c>
      <c r="Q868" s="7" t="s">
        <v>3140</v>
      </c>
      <c r="R868" s="6" t="s">
        <v>1372</v>
      </c>
    </row>
    <row r="869" spans="1:18" ht="94.5" x14ac:dyDescent="0.25">
      <c r="A869" s="11">
        <v>866</v>
      </c>
      <c r="B869" s="6" t="s">
        <v>1283</v>
      </c>
      <c r="C869" s="6" t="s">
        <v>14</v>
      </c>
      <c r="D869" s="6" t="s">
        <v>29</v>
      </c>
      <c r="E869" s="6">
        <v>10290644</v>
      </c>
      <c r="F869" s="6">
        <v>10290644003</v>
      </c>
      <c r="G869" s="6" t="s">
        <v>1283</v>
      </c>
      <c r="H869" s="15">
        <v>40179</v>
      </c>
      <c r="I869" s="16">
        <v>13</v>
      </c>
      <c r="J869" s="11" t="s">
        <v>1366</v>
      </c>
      <c r="K869" s="11">
        <v>8985274634</v>
      </c>
      <c r="L869" s="6" t="s">
        <v>3141</v>
      </c>
      <c r="M869" s="11">
        <v>9381636627</v>
      </c>
      <c r="N869" s="11" t="s">
        <v>3142</v>
      </c>
      <c r="O869" s="11" t="s">
        <v>3143</v>
      </c>
      <c r="P869" s="7" t="s">
        <v>3143</v>
      </c>
      <c r="Q869" s="7" t="s">
        <v>3144</v>
      </c>
      <c r="R869" s="6" t="s">
        <v>1372</v>
      </c>
    </row>
    <row r="870" spans="1:18" ht="47.25" x14ac:dyDescent="0.25">
      <c r="A870" s="11">
        <v>867</v>
      </c>
      <c r="B870" s="6" t="s">
        <v>371</v>
      </c>
      <c r="C870" s="6" t="s">
        <v>14</v>
      </c>
      <c r="D870" s="6" t="s">
        <v>29</v>
      </c>
      <c r="E870" s="6">
        <v>10290644</v>
      </c>
      <c r="F870" s="6">
        <v>10290644004</v>
      </c>
      <c r="G870" s="6" t="s">
        <v>371</v>
      </c>
      <c r="H870" s="15">
        <v>39083</v>
      </c>
      <c r="I870" s="16">
        <v>16</v>
      </c>
      <c r="J870" s="11" t="s">
        <v>1366</v>
      </c>
      <c r="K870" s="11">
        <v>9491998370</v>
      </c>
      <c r="L870" s="6" t="s">
        <v>3145</v>
      </c>
      <c r="M870" s="11">
        <v>9490890160</v>
      </c>
      <c r="N870" s="11" t="s">
        <v>3146</v>
      </c>
      <c r="O870" s="11" t="s">
        <v>3147</v>
      </c>
      <c r="P870" s="7" t="s">
        <v>3148</v>
      </c>
      <c r="Q870" s="7" t="s">
        <v>1646</v>
      </c>
      <c r="R870" s="6" t="s">
        <v>1372</v>
      </c>
    </row>
    <row r="871" spans="1:18" ht="63" x14ac:dyDescent="0.25">
      <c r="A871" s="11">
        <v>868</v>
      </c>
      <c r="B871" s="6" t="s">
        <v>162</v>
      </c>
      <c r="C871" s="6" t="s">
        <v>14</v>
      </c>
      <c r="D871" s="6" t="s">
        <v>29</v>
      </c>
      <c r="E871" s="6">
        <v>10290644</v>
      </c>
      <c r="F871" s="6">
        <v>10290644006</v>
      </c>
      <c r="G871" s="6" t="s">
        <v>162</v>
      </c>
      <c r="H871" s="15">
        <v>39083</v>
      </c>
      <c r="I871" s="16">
        <v>16</v>
      </c>
      <c r="J871" s="11" t="s">
        <v>1366</v>
      </c>
      <c r="K871" s="11">
        <v>9495791339</v>
      </c>
      <c r="L871" s="6" t="s">
        <v>3149</v>
      </c>
      <c r="M871" s="11">
        <v>6300365204</v>
      </c>
      <c r="N871" s="11" t="s">
        <v>3150</v>
      </c>
      <c r="O871" s="11" t="s">
        <v>3151</v>
      </c>
      <c r="P871" s="7" t="s">
        <v>1739</v>
      </c>
      <c r="Q871" s="7" t="s">
        <v>3152</v>
      </c>
      <c r="R871" s="6" t="s">
        <v>1506</v>
      </c>
    </row>
    <row r="872" spans="1:18" ht="78.75" x14ac:dyDescent="0.25">
      <c r="A872" s="11">
        <v>869</v>
      </c>
      <c r="B872" s="6" t="s">
        <v>1200</v>
      </c>
      <c r="C872" s="6" t="s">
        <v>14</v>
      </c>
      <c r="D872" s="6" t="s">
        <v>29</v>
      </c>
      <c r="E872" s="6">
        <v>10290644</v>
      </c>
      <c r="F872" s="6">
        <v>10290644007</v>
      </c>
      <c r="G872" s="6" t="s">
        <v>1200</v>
      </c>
      <c r="H872" s="15">
        <v>40059</v>
      </c>
      <c r="I872" s="16">
        <v>14</v>
      </c>
      <c r="J872" s="11" t="s">
        <v>1366</v>
      </c>
      <c r="K872" s="11">
        <v>9347177433</v>
      </c>
      <c r="L872" s="6" t="s">
        <v>3153</v>
      </c>
      <c r="M872" s="11">
        <v>9492657648</v>
      </c>
      <c r="N872" s="11" t="s">
        <v>3154</v>
      </c>
      <c r="O872" s="11" t="s">
        <v>3155</v>
      </c>
      <c r="P872" s="7" t="s">
        <v>3156</v>
      </c>
      <c r="Q872" s="7" t="s">
        <v>3157</v>
      </c>
      <c r="R872" s="6" t="s">
        <v>1372</v>
      </c>
    </row>
    <row r="873" spans="1:18" ht="78.75" x14ac:dyDescent="0.25">
      <c r="A873" s="11">
        <v>870</v>
      </c>
      <c r="B873" s="6" t="s">
        <v>1183</v>
      </c>
      <c r="C873" s="6" t="s">
        <v>14</v>
      </c>
      <c r="D873" s="6" t="s">
        <v>29</v>
      </c>
      <c r="E873" s="6">
        <v>10290644</v>
      </c>
      <c r="F873" s="6">
        <v>10290644008</v>
      </c>
      <c r="G873" s="6" t="s">
        <v>1183</v>
      </c>
      <c r="H873" s="15">
        <v>39448</v>
      </c>
      <c r="I873" s="16">
        <v>15</v>
      </c>
      <c r="J873" s="11" t="s">
        <v>1366</v>
      </c>
      <c r="K873" s="11">
        <v>9347757963</v>
      </c>
      <c r="L873" s="6" t="s">
        <v>3158</v>
      </c>
      <c r="M873" s="11">
        <v>8500232042</v>
      </c>
      <c r="N873" s="11" t="s">
        <v>3159</v>
      </c>
      <c r="O873" s="11" t="s">
        <v>3160</v>
      </c>
      <c r="P873" s="7" t="s">
        <v>3161</v>
      </c>
      <c r="Q873" s="7" t="s">
        <v>3162</v>
      </c>
      <c r="R873" s="6" t="s">
        <v>1372</v>
      </c>
    </row>
    <row r="874" spans="1:18" ht="94.5" x14ac:dyDescent="0.25">
      <c r="A874" s="11">
        <v>871</v>
      </c>
      <c r="B874" s="6" t="s">
        <v>3163</v>
      </c>
      <c r="C874" s="6" t="s">
        <v>14</v>
      </c>
      <c r="D874" s="6" t="s">
        <v>29</v>
      </c>
      <c r="E874" s="6">
        <v>10290644</v>
      </c>
      <c r="F874" s="6">
        <v>10290644009</v>
      </c>
      <c r="G874" s="6" t="s">
        <v>3163</v>
      </c>
      <c r="H874" s="15">
        <v>41225</v>
      </c>
      <c r="I874" s="16">
        <v>11</v>
      </c>
      <c r="J874" s="11" t="s">
        <v>1366</v>
      </c>
      <c r="K874" s="11">
        <v>9492560631</v>
      </c>
      <c r="L874" s="6" t="s">
        <v>3164</v>
      </c>
      <c r="M874" s="11">
        <v>8688571685</v>
      </c>
      <c r="N874" s="11" t="s">
        <v>3165</v>
      </c>
      <c r="O874" s="11" t="s">
        <v>3166</v>
      </c>
      <c r="P874" s="7" t="s">
        <v>3167</v>
      </c>
      <c r="Q874" s="7" t="s">
        <v>3168</v>
      </c>
      <c r="R874" s="6" t="s">
        <v>1372</v>
      </c>
    </row>
    <row r="875" spans="1:18" ht="94.5" x14ac:dyDescent="0.25">
      <c r="A875" s="11">
        <v>872</v>
      </c>
      <c r="B875" s="6" t="s">
        <v>248</v>
      </c>
      <c r="C875" s="6" t="s">
        <v>14</v>
      </c>
      <c r="D875" s="6" t="s">
        <v>29</v>
      </c>
      <c r="E875" s="6">
        <v>10290644</v>
      </c>
      <c r="F875" s="6">
        <v>10290644010</v>
      </c>
      <c r="G875" s="6" t="s">
        <v>248</v>
      </c>
      <c r="H875" s="15">
        <v>40179</v>
      </c>
      <c r="I875" s="16">
        <v>13</v>
      </c>
      <c r="J875" s="11" t="s">
        <v>1366</v>
      </c>
      <c r="K875" s="11">
        <v>7382069481</v>
      </c>
      <c r="L875" s="6" t="s">
        <v>3169</v>
      </c>
      <c r="M875" s="11">
        <v>8500018120</v>
      </c>
      <c r="N875" s="11" t="s">
        <v>3170</v>
      </c>
      <c r="O875" s="11" t="s">
        <v>3171</v>
      </c>
      <c r="P875" s="7" t="s">
        <v>3172</v>
      </c>
      <c r="Q875" s="7" t="s">
        <v>3173</v>
      </c>
      <c r="R875" s="6" t="s">
        <v>1361</v>
      </c>
    </row>
    <row r="876" spans="1:18" ht="78.75" x14ac:dyDescent="0.25">
      <c r="A876" s="11">
        <v>873</v>
      </c>
      <c r="B876" s="6" t="s">
        <v>1254</v>
      </c>
      <c r="C876" s="6" t="s">
        <v>14</v>
      </c>
      <c r="D876" s="6" t="s">
        <v>29</v>
      </c>
      <c r="E876" s="6">
        <v>10290644</v>
      </c>
      <c r="F876" s="6">
        <v>10290644010</v>
      </c>
      <c r="G876" s="6" t="s">
        <v>1254</v>
      </c>
      <c r="H876" s="15">
        <v>39266</v>
      </c>
      <c r="I876" s="16">
        <v>16</v>
      </c>
      <c r="J876" s="11" t="s">
        <v>1366</v>
      </c>
      <c r="K876" s="11">
        <v>9441091974</v>
      </c>
      <c r="L876" s="6" t="s">
        <v>3169</v>
      </c>
      <c r="M876" s="11">
        <v>8500018120</v>
      </c>
      <c r="N876" s="11" t="s">
        <v>3174</v>
      </c>
      <c r="O876" s="11" t="s">
        <v>3175</v>
      </c>
      <c r="P876" s="7" t="s">
        <v>3130</v>
      </c>
      <c r="Q876" s="7" t="s">
        <v>3176</v>
      </c>
      <c r="R876" s="6" t="s">
        <v>1400</v>
      </c>
    </row>
    <row r="877" spans="1:18" ht="94.5" x14ac:dyDescent="0.25">
      <c r="A877" s="11">
        <v>874</v>
      </c>
      <c r="B877" s="6" t="s">
        <v>1300</v>
      </c>
      <c r="C877" s="6" t="s">
        <v>14</v>
      </c>
      <c r="D877" s="6" t="s">
        <v>29</v>
      </c>
      <c r="E877" s="6">
        <v>10290644</v>
      </c>
      <c r="F877" s="6">
        <v>10290644010</v>
      </c>
      <c r="G877" s="6" t="s">
        <v>1300</v>
      </c>
      <c r="H877" s="15">
        <v>38718</v>
      </c>
      <c r="I877" s="16">
        <v>17</v>
      </c>
      <c r="J877" s="11" t="s">
        <v>1366</v>
      </c>
      <c r="K877" s="11">
        <v>8500018120</v>
      </c>
      <c r="L877" s="6" t="s">
        <v>3169</v>
      </c>
      <c r="M877" s="11">
        <v>8500018120</v>
      </c>
      <c r="N877" s="11" t="s">
        <v>3177</v>
      </c>
      <c r="O877" s="11" t="s">
        <v>3178</v>
      </c>
      <c r="P877" s="7" t="s">
        <v>3179</v>
      </c>
      <c r="Q877" s="7" t="s">
        <v>3180</v>
      </c>
      <c r="R877" s="6" t="s">
        <v>1400</v>
      </c>
    </row>
    <row r="878" spans="1:18" ht="94.5" x14ac:dyDescent="0.25">
      <c r="A878" s="11">
        <v>875</v>
      </c>
      <c r="B878" s="6" t="s">
        <v>1206</v>
      </c>
      <c r="C878" s="6" t="s">
        <v>14</v>
      </c>
      <c r="D878" s="6" t="s">
        <v>29</v>
      </c>
      <c r="E878" s="6">
        <v>10290644</v>
      </c>
      <c r="F878" s="6">
        <v>10290644010</v>
      </c>
      <c r="G878" s="6" t="s">
        <v>1206</v>
      </c>
      <c r="H878" s="15">
        <v>39448</v>
      </c>
      <c r="I878" s="16">
        <v>15</v>
      </c>
      <c r="J878" s="11" t="s">
        <v>1355</v>
      </c>
      <c r="K878" s="11">
        <v>9494534191</v>
      </c>
      <c r="L878" s="6" t="s">
        <v>3169</v>
      </c>
      <c r="M878" s="11">
        <v>8500018120</v>
      </c>
      <c r="N878" s="11" t="s">
        <v>3170</v>
      </c>
      <c r="O878" s="11" t="s">
        <v>3181</v>
      </c>
      <c r="P878" s="7" t="s">
        <v>1991</v>
      </c>
      <c r="Q878" s="7" t="s">
        <v>3182</v>
      </c>
      <c r="R878" s="6" t="s">
        <v>1411</v>
      </c>
    </row>
    <row r="879" spans="1:18" ht="78.75" x14ac:dyDescent="0.25">
      <c r="A879" s="11">
        <v>876</v>
      </c>
      <c r="B879" s="6" t="s">
        <v>1226</v>
      </c>
      <c r="C879" s="6" t="s">
        <v>14</v>
      </c>
      <c r="D879" s="6" t="s">
        <v>29</v>
      </c>
      <c r="E879" s="6">
        <v>10290644</v>
      </c>
      <c r="F879" s="6">
        <v>10290644010</v>
      </c>
      <c r="G879" s="6" t="s">
        <v>1226</v>
      </c>
      <c r="H879" s="15">
        <v>40544</v>
      </c>
      <c r="I879" s="16">
        <v>12</v>
      </c>
      <c r="J879" s="11" t="s">
        <v>1366</v>
      </c>
      <c r="K879" s="11">
        <v>9347060736</v>
      </c>
      <c r="L879" s="6" t="s">
        <v>3169</v>
      </c>
      <c r="M879" s="11">
        <v>8500018120</v>
      </c>
      <c r="N879" s="11" t="s">
        <v>3170</v>
      </c>
      <c r="O879" s="11" t="s">
        <v>3183</v>
      </c>
      <c r="P879" s="7" t="s">
        <v>3184</v>
      </c>
      <c r="Q879" s="7" t="s">
        <v>3185</v>
      </c>
      <c r="R879" s="6" t="s">
        <v>1372</v>
      </c>
    </row>
    <row r="880" spans="1:18" ht="78.75" x14ac:dyDescent="0.25">
      <c r="A880" s="11">
        <v>877</v>
      </c>
      <c r="B880" s="6" t="s">
        <v>1218</v>
      </c>
      <c r="C880" s="6" t="s">
        <v>14</v>
      </c>
      <c r="D880" s="6" t="s">
        <v>29</v>
      </c>
      <c r="E880" s="6">
        <v>10290644</v>
      </c>
      <c r="F880" s="6">
        <v>10290644011</v>
      </c>
      <c r="G880" s="6" t="s">
        <v>1218</v>
      </c>
      <c r="H880" s="15">
        <v>40179</v>
      </c>
      <c r="I880" s="16">
        <v>13</v>
      </c>
      <c r="J880" s="11" t="s">
        <v>1366</v>
      </c>
      <c r="K880" s="11">
        <v>7382959202</v>
      </c>
      <c r="L880" s="6" t="s">
        <v>3186</v>
      </c>
      <c r="M880" s="11">
        <v>7569704877</v>
      </c>
      <c r="N880" s="11" t="s">
        <v>3137</v>
      </c>
      <c r="O880" s="11" t="s">
        <v>3187</v>
      </c>
      <c r="P880" s="7" t="s">
        <v>3188</v>
      </c>
      <c r="Q880" s="7" t="s">
        <v>3189</v>
      </c>
      <c r="R880" s="6" t="s">
        <v>1526</v>
      </c>
    </row>
    <row r="881" spans="1:18" ht="78.75" x14ac:dyDescent="0.25">
      <c r="A881" s="11">
        <v>878</v>
      </c>
      <c r="B881" s="6" t="s">
        <v>1318</v>
      </c>
      <c r="C881" s="6" t="s">
        <v>14</v>
      </c>
      <c r="D881" s="6" t="s">
        <v>29</v>
      </c>
      <c r="E881" s="6">
        <v>10290644</v>
      </c>
      <c r="F881" s="6">
        <v>10290644011</v>
      </c>
      <c r="G881" s="6" t="s">
        <v>1318</v>
      </c>
      <c r="H881" s="15">
        <v>40430</v>
      </c>
      <c r="I881" s="16">
        <v>13</v>
      </c>
      <c r="J881" s="11" t="s">
        <v>1366</v>
      </c>
      <c r="K881" s="11">
        <v>8500102141</v>
      </c>
      <c r="L881" s="6" t="s">
        <v>3186</v>
      </c>
      <c r="M881" s="11">
        <v>7569704877</v>
      </c>
      <c r="N881" s="11" t="s">
        <v>3137</v>
      </c>
      <c r="O881" s="11" t="s">
        <v>3190</v>
      </c>
      <c r="P881" s="7" t="s">
        <v>3191</v>
      </c>
      <c r="Q881" s="7" t="s">
        <v>3192</v>
      </c>
      <c r="R881" s="6" t="s">
        <v>1372</v>
      </c>
    </row>
    <row r="882" spans="1:18" ht="78.75" x14ac:dyDescent="0.25">
      <c r="A882" s="11">
        <v>879</v>
      </c>
      <c r="B882" s="6" t="s">
        <v>1242</v>
      </c>
      <c r="C882" s="6" t="s">
        <v>14</v>
      </c>
      <c r="D882" s="6" t="s">
        <v>29</v>
      </c>
      <c r="E882" s="6">
        <v>10290644</v>
      </c>
      <c r="F882" s="6">
        <v>10290644012</v>
      </c>
      <c r="G882" s="6" t="s">
        <v>1242</v>
      </c>
      <c r="H882" s="15">
        <v>39881</v>
      </c>
      <c r="I882" s="16">
        <v>14</v>
      </c>
      <c r="J882" s="11" t="s">
        <v>1366</v>
      </c>
      <c r="K882" s="11">
        <v>8332085691</v>
      </c>
      <c r="L882" s="6" t="s">
        <v>3193</v>
      </c>
      <c r="M882" s="11">
        <v>8332085691</v>
      </c>
      <c r="N882" s="11" t="s">
        <v>3137</v>
      </c>
      <c r="O882" s="11" t="s">
        <v>3194</v>
      </c>
      <c r="P882" s="7" t="s">
        <v>3195</v>
      </c>
      <c r="Q882" s="7" t="s">
        <v>3196</v>
      </c>
      <c r="R882" s="6" t="s">
        <v>1526</v>
      </c>
    </row>
    <row r="883" spans="1:18" ht="78.75" x14ac:dyDescent="0.25">
      <c r="A883" s="11">
        <v>880</v>
      </c>
      <c r="B883" s="6" t="s">
        <v>260</v>
      </c>
      <c r="C883" s="6" t="s">
        <v>14</v>
      </c>
      <c r="D883" s="6" t="s">
        <v>29</v>
      </c>
      <c r="E883" s="6">
        <v>10290644</v>
      </c>
      <c r="F883" s="6">
        <v>10290644012</v>
      </c>
      <c r="G883" s="6" t="s">
        <v>260</v>
      </c>
      <c r="H883" s="15">
        <v>38637</v>
      </c>
      <c r="I883" s="16">
        <v>18</v>
      </c>
      <c r="J883" s="11" t="s">
        <v>1366</v>
      </c>
      <c r="K883" s="11">
        <v>7901281335</v>
      </c>
      <c r="L883" s="6" t="s">
        <v>3193</v>
      </c>
      <c r="M883" s="11">
        <v>8332085691</v>
      </c>
      <c r="N883" s="11" t="s">
        <v>3137</v>
      </c>
      <c r="O883" s="11" t="s">
        <v>3197</v>
      </c>
      <c r="P883" s="7" t="s">
        <v>3198</v>
      </c>
      <c r="Q883" s="7" t="s">
        <v>3199</v>
      </c>
      <c r="R883" s="6" t="s">
        <v>1361</v>
      </c>
    </row>
    <row r="884" spans="1:18" ht="110.25" x14ac:dyDescent="0.25">
      <c r="A884" s="11">
        <v>881</v>
      </c>
      <c r="B884" s="6" t="s">
        <v>131</v>
      </c>
      <c r="C884" s="6" t="s">
        <v>14</v>
      </c>
      <c r="D884" s="6" t="s">
        <v>29</v>
      </c>
      <c r="E884" s="6">
        <v>10290644</v>
      </c>
      <c r="F884" s="6">
        <v>10290644012</v>
      </c>
      <c r="G884" s="6" t="s">
        <v>131</v>
      </c>
      <c r="H884" s="15">
        <v>38898</v>
      </c>
      <c r="I884" s="16">
        <v>17</v>
      </c>
      <c r="J884" s="11" t="s">
        <v>1366</v>
      </c>
      <c r="K884" s="11">
        <v>9491202482</v>
      </c>
      <c r="L884" s="6" t="s">
        <v>3193</v>
      </c>
      <c r="M884" s="11">
        <v>8332085691</v>
      </c>
      <c r="N884" s="11" t="s">
        <v>3159</v>
      </c>
      <c r="O884" s="11" t="s">
        <v>3200</v>
      </c>
      <c r="P884" s="7" t="s">
        <v>3201</v>
      </c>
      <c r="Q884" s="7" t="s">
        <v>3202</v>
      </c>
      <c r="R884" s="6" t="s">
        <v>1526</v>
      </c>
    </row>
    <row r="885" spans="1:18" ht="63" x14ac:dyDescent="0.25">
      <c r="A885" s="11">
        <v>882</v>
      </c>
      <c r="B885" s="6" t="s">
        <v>418</v>
      </c>
      <c r="C885" s="6" t="s">
        <v>14</v>
      </c>
      <c r="D885" s="6" t="s">
        <v>29</v>
      </c>
      <c r="E885" s="6">
        <v>10290644</v>
      </c>
      <c r="F885" s="6">
        <v>10290644013</v>
      </c>
      <c r="G885" s="6" t="s">
        <v>418</v>
      </c>
      <c r="H885" s="15">
        <v>40179</v>
      </c>
      <c r="I885" s="16">
        <v>13</v>
      </c>
      <c r="J885" s="11" t="s">
        <v>1366</v>
      </c>
      <c r="K885" s="11"/>
      <c r="L885" s="6" t="s">
        <v>3203</v>
      </c>
      <c r="M885" s="11">
        <v>9493436025</v>
      </c>
      <c r="N885" s="11" t="s">
        <v>3204</v>
      </c>
      <c r="O885" s="11" t="s">
        <v>3205</v>
      </c>
      <c r="P885" s="7" t="s">
        <v>3206</v>
      </c>
      <c r="Q885" s="7" t="s">
        <v>3207</v>
      </c>
      <c r="R885" s="6" t="s">
        <v>1372</v>
      </c>
    </row>
    <row r="886" spans="1:18" ht="63" x14ac:dyDescent="0.25">
      <c r="A886" s="11">
        <v>883</v>
      </c>
      <c r="B886" s="6" t="s">
        <v>3208</v>
      </c>
      <c r="C886" s="6" t="s">
        <v>14</v>
      </c>
      <c r="D886" s="6" t="s">
        <v>29</v>
      </c>
      <c r="E886" s="6">
        <v>10290644</v>
      </c>
      <c r="F886" s="6">
        <v>10290644013</v>
      </c>
      <c r="G886" s="6" t="s">
        <v>3208</v>
      </c>
      <c r="H886" s="15">
        <v>40910</v>
      </c>
      <c r="I886" s="16">
        <v>11</v>
      </c>
      <c r="J886" s="11" t="s">
        <v>1366</v>
      </c>
      <c r="K886" s="11">
        <v>9492791339</v>
      </c>
      <c r="L886" s="6" t="s">
        <v>3203</v>
      </c>
      <c r="M886" s="11">
        <v>9493436025</v>
      </c>
      <c r="N886" s="11" t="s">
        <v>3204</v>
      </c>
      <c r="O886" s="11" t="s">
        <v>3209</v>
      </c>
      <c r="P886" s="7" t="s">
        <v>3210</v>
      </c>
      <c r="Q886" s="7" t="s">
        <v>3211</v>
      </c>
      <c r="R886" s="6" t="s">
        <v>1372</v>
      </c>
    </row>
    <row r="887" spans="1:18" ht="63" x14ac:dyDescent="0.25">
      <c r="A887" s="11">
        <v>884</v>
      </c>
      <c r="B887" s="6" t="s">
        <v>1084</v>
      </c>
      <c r="C887" s="6" t="s">
        <v>14</v>
      </c>
      <c r="D887" s="6" t="s">
        <v>32</v>
      </c>
      <c r="E887" s="6">
        <v>10290646</v>
      </c>
      <c r="F887" s="6">
        <v>10290646002</v>
      </c>
      <c r="G887" s="6" t="s">
        <v>1084</v>
      </c>
      <c r="H887" s="15">
        <v>43277</v>
      </c>
      <c r="I887" s="16">
        <v>5</v>
      </c>
      <c r="J887" s="11" t="s">
        <v>1355</v>
      </c>
      <c r="K887" s="11">
        <v>9493864682</v>
      </c>
      <c r="L887" s="6" t="s">
        <v>3212</v>
      </c>
      <c r="M887" s="11">
        <v>9490927372</v>
      </c>
      <c r="N887" s="11" t="s">
        <v>3213</v>
      </c>
      <c r="O887" s="16" t="s">
        <v>3214</v>
      </c>
      <c r="P887" s="7" t="s">
        <v>3215</v>
      </c>
      <c r="Q887" s="7" t="s">
        <v>3216</v>
      </c>
      <c r="R887" s="6" t="s">
        <v>1372</v>
      </c>
    </row>
    <row r="888" spans="1:18" ht="47.25" x14ac:dyDescent="0.25">
      <c r="A888" s="11">
        <v>885</v>
      </c>
      <c r="B888" s="6" t="s">
        <v>1085</v>
      </c>
      <c r="C888" s="6" t="s">
        <v>14</v>
      </c>
      <c r="D888" s="6" t="s">
        <v>32</v>
      </c>
      <c r="E888" s="6">
        <v>10290646</v>
      </c>
      <c r="F888" s="6">
        <v>10290646004</v>
      </c>
      <c r="G888" s="6" t="s">
        <v>1085</v>
      </c>
      <c r="H888" s="15">
        <v>39448</v>
      </c>
      <c r="I888" s="16">
        <v>15</v>
      </c>
      <c r="J888" s="11" t="s">
        <v>1355</v>
      </c>
      <c r="K888" s="11">
        <v>7382069841</v>
      </c>
      <c r="L888" s="6" t="s">
        <v>3217</v>
      </c>
      <c r="M888" s="11">
        <v>7382621554</v>
      </c>
      <c r="N888" s="11" t="s">
        <v>3213</v>
      </c>
      <c r="O888" s="16" t="s">
        <v>3218</v>
      </c>
      <c r="P888" s="7" t="s">
        <v>3219</v>
      </c>
      <c r="Q888" s="7" t="s">
        <v>3220</v>
      </c>
      <c r="R888" s="6" t="s">
        <v>1400</v>
      </c>
    </row>
    <row r="889" spans="1:18" ht="63" x14ac:dyDescent="0.25">
      <c r="A889" s="11">
        <v>886</v>
      </c>
      <c r="B889" s="6" t="s">
        <v>819</v>
      </c>
      <c r="C889" s="6" t="s">
        <v>14</v>
      </c>
      <c r="D889" s="6" t="s">
        <v>32</v>
      </c>
      <c r="E889" s="6">
        <v>10290646</v>
      </c>
      <c r="F889" s="6">
        <v>10290646004</v>
      </c>
      <c r="G889" s="6" t="s">
        <v>819</v>
      </c>
      <c r="H889" s="15">
        <v>43291</v>
      </c>
      <c r="I889" s="16">
        <v>5</v>
      </c>
      <c r="J889" s="11" t="s">
        <v>1355</v>
      </c>
      <c r="K889" s="11">
        <v>7901464061</v>
      </c>
      <c r="L889" s="6" t="s">
        <v>3217</v>
      </c>
      <c r="M889" s="11">
        <v>7382621554</v>
      </c>
      <c r="N889" s="11" t="s">
        <v>3221</v>
      </c>
      <c r="O889" s="16" t="s">
        <v>3222</v>
      </c>
      <c r="P889" s="7" t="s">
        <v>3223</v>
      </c>
      <c r="Q889" s="7" t="s">
        <v>3224</v>
      </c>
      <c r="R889" s="6" t="s">
        <v>1400</v>
      </c>
    </row>
    <row r="890" spans="1:18" ht="47.25" x14ac:dyDescent="0.25">
      <c r="A890" s="11">
        <v>887</v>
      </c>
      <c r="B890" s="6" t="s">
        <v>199</v>
      </c>
      <c r="C890" s="6" t="s">
        <v>14</v>
      </c>
      <c r="D890" s="6" t="s">
        <v>32</v>
      </c>
      <c r="E890" s="6">
        <v>10290646</v>
      </c>
      <c r="F890" s="6">
        <v>10290646005</v>
      </c>
      <c r="G890" s="6" t="s">
        <v>199</v>
      </c>
      <c r="H890" s="15">
        <v>39157</v>
      </c>
      <c r="I890" s="16">
        <v>16</v>
      </c>
      <c r="J890" s="11" t="s">
        <v>1366</v>
      </c>
      <c r="K890" s="11">
        <v>8985032614</v>
      </c>
      <c r="L890" s="6" t="s">
        <v>3225</v>
      </c>
      <c r="M890" s="11">
        <v>9494003910</v>
      </c>
      <c r="N890" s="11" t="s">
        <v>3213</v>
      </c>
      <c r="O890" s="16" t="s">
        <v>3226</v>
      </c>
      <c r="P890" s="7" t="s">
        <v>1475</v>
      </c>
      <c r="Q890" s="7" t="s">
        <v>3227</v>
      </c>
      <c r="R890" s="6" t="s">
        <v>1400</v>
      </c>
    </row>
    <row r="891" spans="1:18" ht="47.25" x14ac:dyDescent="0.25">
      <c r="A891" s="11">
        <v>888</v>
      </c>
      <c r="B891" s="6" t="s">
        <v>662</v>
      </c>
      <c r="C891" s="6" t="s">
        <v>14</v>
      </c>
      <c r="D891" s="6" t="s">
        <v>32</v>
      </c>
      <c r="E891" s="6">
        <v>10290646</v>
      </c>
      <c r="F891" s="6">
        <v>10290646006</v>
      </c>
      <c r="G891" s="6" t="s">
        <v>662</v>
      </c>
      <c r="H891" s="15">
        <v>38718</v>
      </c>
      <c r="I891" s="16">
        <v>17</v>
      </c>
      <c r="J891" s="11" t="s">
        <v>1366</v>
      </c>
      <c r="K891" s="11">
        <v>9704015640</v>
      </c>
      <c r="L891" s="6" t="s">
        <v>3228</v>
      </c>
      <c r="M891" s="11">
        <v>9494327326</v>
      </c>
      <c r="N891" s="11" t="s">
        <v>3213</v>
      </c>
      <c r="O891" s="16" t="s">
        <v>3229</v>
      </c>
      <c r="P891" s="7" t="s">
        <v>1879</v>
      </c>
      <c r="Q891" s="7" t="s">
        <v>3230</v>
      </c>
      <c r="R891" s="6" t="s">
        <v>1400</v>
      </c>
    </row>
    <row r="892" spans="1:18" ht="47.25" x14ac:dyDescent="0.25">
      <c r="A892" s="11">
        <v>889</v>
      </c>
      <c r="B892" s="6" t="s">
        <v>947</v>
      </c>
      <c r="C892" s="6" t="s">
        <v>14</v>
      </c>
      <c r="D892" s="6" t="s">
        <v>32</v>
      </c>
      <c r="E892" s="6">
        <v>10290646</v>
      </c>
      <c r="F892" s="6">
        <v>10290646006</v>
      </c>
      <c r="G892" s="6" t="s">
        <v>947</v>
      </c>
      <c r="H892" s="15">
        <v>38718</v>
      </c>
      <c r="I892" s="16">
        <v>17</v>
      </c>
      <c r="J892" s="11" t="s">
        <v>1366</v>
      </c>
      <c r="K892" s="11">
        <v>9704015640</v>
      </c>
      <c r="L892" s="6" t="s">
        <v>3228</v>
      </c>
      <c r="M892" s="11">
        <v>9494327326</v>
      </c>
      <c r="N892" s="11" t="s">
        <v>3213</v>
      </c>
      <c r="O892" s="16" t="s">
        <v>3231</v>
      </c>
      <c r="P892" s="7" t="s">
        <v>1879</v>
      </c>
      <c r="Q892" s="7" t="s">
        <v>3232</v>
      </c>
      <c r="R892" s="6" t="s">
        <v>1400</v>
      </c>
    </row>
    <row r="893" spans="1:18" ht="63" x14ac:dyDescent="0.25">
      <c r="A893" s="11">
        <v>890</v>
      </c>
      <c r="B893" s="6" t="s">
        <v>392</v>
      </c>
      <c r="C893" s="6" t="s">
        <v>14</v>
      </c>
      <c r="D893" s="6" t="s">
        <v>32</v>
      </c>
      <c r="E893" s="6">
        <v>10290646</v>
      </c>
      <c r="F893" s="6">
        <v>10290646006</v>
      </c>
      <c r="G893" s="6" t="s">
        <v>392</v>
      </c>
      <c r="H893" s="15">
        <v>38718</v>
      </c>
      <c r="I893" s="16">
        <v>17</v>
      </c>
      <c r="J893" s="11" t="s">
        <v>1355</v>
      </c>
      <c r="K893" s="11">
        <v>9704015604</v>
      </c>
      <c r="L893" s="6" t="s">
        <v>3228</v>
      </c>
      <c r="M893" s="11">
        <v>9494327326</v>
      </c>
      <c r="N893" s="11" t="s">
        <v>3213</v>
      </c>
      <c r="O893" s="16" t="s">
        <v>3233</v>
      </c>
      <c r="P893" s="7" t="s">
        <v>3234</v>
      </c>
      <c r="Q893" s="7" t="s">
        <v>3235</v>
      </c>
      <c r="R893" s="6" t="s">
        <v>1400</v>
      </c>
    </row>
    <row r="894" spans="1:18" ht="63" x14ac:dyDescent="0.25">
      <c r="A894" s="11">
        <v>891</v>
      </c>
      <c r="B894" s="6" t="s">
        <v>1258</v>
      </c>
      <c r="C894" s="6" t="s">
        <v>14</v>
      </c>
      <c r="D894" s="6" t="s">
        <v>32</v>
      </c>
      <c r="E894" s="6">
        <v>10290646</v>
      </c>
      <c r="F894" s="6">
        <v>10290646006</v>
      </c>
      <c r="G894" s="6" t="s">
        <v>1258</v>
      </c>
      <c r="H894" s="15">
        <v>39360</v>
      </c>
      <c r="I894" s="16">
        <v>16</v>
      </c>
      <c r="J894" s="11" t="s">
        <v>1355</v>
      </c>
      <c r="K894" s="11">
        <v>9704015604</v>
      </c>
      <c r="L894" s="6" t="s">
        <v>3228</v>
      </c>
      <c r="M894" s="11">
        <v>9494327326</v>
      </c>
      <c r="N894" s="11" t="s">
        <v>3213</v>
      </c>
      <c r="O894" s="16" t="s">
        <v>3236</v>
      </c>
      <c r="P894" s="7" t="s">
        <v>3237</v>
      </c>
      <c r="Q894" s="7" t="s">
        <v>3238</v>
      </c>
      <c r="R894" s="6" t="s">
        <v>1400</v>
      </c>
    </row>
    <row r="895" spans="1:18" ht="47.25" x14ac:dyDescent="0.25">
      <c r="A895" s="11">
        <v>892</v>
      </c>
      <c r="B895" s="6" t="s">
        <v>566</v>
      </c>
      <c r="C895" s="6" t="s">
        <v>14</v>
      </c>
      <c r="D895" s="6" t="s">
        <v>32</v>
      </c>
      <c r="E895" s="6">
        <v>10290646</v>
      </c>
      <c r="F895" s="6">
        <v>10290646006</v>
      </c>
      <c r="G895" s="6" t="s">
        <v>566</v>
      </c>
      <c r="H895" s="15">
        <v>38718</v>
      </c>
      <c r="I895" s="16">
        <v>17</v>
      </c>
      <c r="J895" s="11" t="s">
        <v>1355</v>
      </c>
      <c r="K895" s="11">
        <v>8500895979</v>
      </c>
      <c r="L895" s="6" t="s">
        <v>3228</v>
      </c>
      <c r="M895" s="11">
        <v>9494327326</v>
      </c>
      <c r="N895" s="11" t="s">
        <v>3213</v>
      </c>
      <c r="O895" s="16" t="s">
        <v>3239</v>
      </c>
      <c r="P895" s="7" t="s">
        <v>3240</v>
      </c>
      <c r="Q895" s="7" t="s">
        <v>1411</v>
      </c>
      <c r="R895" s="6" t="s">
        <v>1411</v>
      </c>
    </row>
    <row r="896" spans="1:18" ht="78.75" x14ac:dyDescent="0.25">
      <c r="A896" s="11">
        <v>893</v>
      </c>
      <c r="B896" s="6" t="s">
        <v>776</v>
      </c>
      <c r="C896" s="6" t="s">
        <v>14</v>
      </c>
      <c r="D896" s="6" t="s">
        <v>32</v>
      </c>
      <c r="E896" s="6">
        <v>10290646</v>
      </c>
      <c r="F896" s="6">
        <v>10290646007</v>
      </c>
      <c r="G896" s="6" t="s">
        <v>776</v>
      </c>
      <c r="H896" s="15">
        <v>38962</v>
      </c>
      <c r="I896" s="16">
        <v>17</v>
      </c>
      <c r="J896" s="11" t="s">
        <v>1366</v>
      </c>
      <c r="K896" s="11">
        <v>9440734021</v>
      </c>
      <c r="L896" s="6" t="s">
        <v>3241</v>
      </c>
      <c r="M896" s="11">
        <v>9494413601</v>
      </c>
      <c r="N896" s="11" t="s">
        <v>3221</v>
      </c>
      <c r="O896" s="16" t="s">
        <v>3242</v>
      </c>
      <c r="P896" s="7" t="s">
        <v>2190</v>
      </c>
      <c r="Q896" s="7" t="s">
        <v>3034</v>
      </c>
      <c r="R896" s="6" t="s">
        <v>1361</v>
      </c>
    </row>
    <row r="897" spans="1:18" ht="78.75" x14ac:dyDescent="0.25">
      <c r="A897" s="11">
        <v>894</v>
      </c>
      <c r="B897" s="6" t="s">
        <v>125</v>
      </c>
      <c r="C897" s="6" t="s">
        <v>14</v>
      </c>
      <c r="D897" s="6" t="s">
        <v>32</v>
      </c>
      <c r="E897" s="6">
        <v>10290646</v>
      </c>
      <c r="F897" s="6">
        <v>10290646007</v>
      </c>
      <c r="G897" s="6" t="s">
        <v>125</v>
      </c>
      <c r="H897" s="15">
        <v>38991</v>
      </c>
      <c r="I897" s="16">
        <v>17</v>
      </c>
      <c r="J897" s="11" t="s">
        <v>1366</v>
      </c>
      <c r="K897" s="11">
        <v>9491905513</v>
      </c>
      <c r="L897" s="6" t="s">
        <v>3241</v>
      </c>
      <c r="M897" s="11">
        <v>9494413601</v>
      </c>
      <c r="N897" s="11" t="s">
        <v>3221</v>
      </c>
      <c r="O897" s="16" t="s">
        <v>3243</v>
      </c>
      <c r="P897" s="7" t="s">
        <v>1896</v>
      </c>
      <c r="Q897" s="7" t="s">
        <v>1525</v>
      </c>
      <c r="R897" s="6" t="s">
        <v>1361</v>
      </c>
    </row>
    <row r="898" spans="1:18" ht="78.75" x14ac:dyDescent="0.25">
      <c r="A898" s="11">
        <v>895</v>
      </c>
      <c r="B898" s="6" t="s">
        <v>945</v>
      </c>
      <c r="C898" s="6" t="s">
        <v>14</v>
      </c>
      <c r="D898" s="6" t="s">
        <v>32</v>
      </c>
      <c r="E898" s="6">
        <v>10290646</v>
      </c>
      <c r="F898" s="6">
        <v>10290646007</v>
      </c>
      <c r="G898" s="6" t="s">
        <v>945</v>
      </c>
      <c r="H898" s="15">
        <v>38991</v>
      </c>
      <c r="I898" s="16">
        <v>17</v>
      </c>
      <c r="J898" s="11" t="s">
        <v>1355</v>
      </c>
      <c r="K898" s="11">
        <v>9491508541</v>
      </c>
      <c r="L898" s="6" t="s">
        <v>3241</v>
      </c>
      <c r="M898" s="11">
        <v>9494413601</v>
      </c>
      <c r="N898" s="11" t="s">
        <v>3221</v>
      </c>
      <c r="O898" s="16" t="s">
        <v>3244</v>
      </c>
      <c r="P898" s="7" t="s">
        <v>3245</v>
      </c>
      <c r="Q898" s="7" t="s">
        <v>3034</v>
      </c>
      <c r="R898" s="6" t="s">
        <v>1361</v>
      </c>
    </row>
    <row r="899" spans="1:18" ht="78.75" x14ac:dyDescent="0.25">
      <c r="A899" s="11">
        <v>896</v>
      </c>
      <c r="B899" s="6" t="s">
        <v>763</v>
      </c>
      <c r="C899" s="6" t="s">
        <v>14</v>
      </c>
      <c r="D899" s="6" t="s">
        <v>32</v>
      </c>
      <c r="E899" s="6">
        <v>10290646</v>
      </c>
      <c r="F899" s="6">
        <v>10290646007</v>
      </c>
      <c r="G899" s="6" t="s">
        <v>763</v>
      </c>
      <c r="H899" s="15">
        <v>39083</v>
      </c>
      <c r="I899" s="16">
        <v>16</v>
      </c>
      <c r="J899" s="11" t="s">
        <v>1366</v>
      </c>
      <c r="K899" s="11">
        <v>8500537812</v>
      </c>
      <c r="L899" s="6" t="s">
        <v>3241</v>
      </c>
      <c r="M899" s="11">
        <v>9494413601</v>
      </c>
      <c r="N899" s="11" t="s">
        <v>3221</v>
      </c>
      <c r="O899" s="16" t="s">
        <v>3246</v>
      </c>
      <c r="P899" s="7" t="s">
        <v>3247</v>
      </c>
      <c r="Q899" s="7" t="s">
        <v>1525</v>
      </c>
      <c r="R899" s="6" t="s">
        <v>1361</v>
      </c>
    </row>
    <row r="900" spans="1:18" ht="63" x14ac:dyDescent="0.25">
      <c r="A900" s="11">
        <v>897</v>
      </c>
      <c r="B900" s="6" t="s">
        <v>99</v>
      </c>
      <c r="C900" s="6" t="s">
        <v>14</v>
      </c>
      <c r="D900" s="6" t="s">
        <v>32</v>
      </c>
      <c r="E900" s="6">
        <v>10290646</v>
      </c>
      <c r="F900" s="6">
        <v>10290646008</v>
      </c>
      <c r="G900" s="6" t="s">
        <v>99</v>
      </c>
      <c r="H900" s="15">
        <v>39083</v>
      </c>
      <c r="I900" s="16">
        <v>16</v>
      </c>
      <c r="J900" s="11" t="s">
        <v>1355</v>
      </c>
      <c r="K900" s="11">
        <v>9495103265</v>
      </c>
      <c r="L900" s="6" t="s">
        <v>3248</v>
      </c>
      <c r="M900" s="11">
        <v>7382542031</v>
      </c>
      <c r="N900" s="11" t="s">
        <v>3249</v>
      </c>
      <c r="O900" s="16" t="s">
        <v>3250</v>
      </c>
      <c r="P900" s="7" t="s">
        <v>3251</v>
      </c>
      <c r="Q900" s="7" t="s">
        <v>1411</v>
      </c>
      <c r="R900" s="6" t="s">
        <v>1411</v>
      </c>
    </row>
    <row r="901" spans="1:18" ht="78.75" x14ac:dyDescent="0.25">
      <c r="A901" s="11">
        <v>898</v>
      </c>
      <c r="B901" s="6" t="s">
        <v>538</v>
      </c>
      <c r="C901" s="6" t="s">
        <v>14</v>
      </c>
      <c r="D901" s="6" t="s">
        <v>32</v>
      </c>
      <c r="E901" s="6">
        <v>10290646</v>
      </c>
      <c r="F901" s="6">
        <v>10290646009</v>
      </c>
      <c r="G901" s="6" t="s">
        <v>538</v>
      </c>
      <c r="H901" s="15">
        <v>39083</v>
      </c>
      <c r="I901" s="16">
        <v>16</v>
      </c>
      <c r="J901" s="11" t="s">
        <v>1355</v>
      </c>
      <c r="K901" s="11">
        <v>9492418873</v>
      </c>
      <c r="L901" s="6" t="s">
        <v>3252</v>
      </c>
      <c r="M901" s="11">
        <v>9441054921</v>
      </c>
      <c r="N901" s="11" t="s">
        <v>3249</v>
      </c>
      <c r="O901" s="16" t="s">
        <v>3253</v>
      </c>
      <c r="P901" s="7" t="s">
        <v>3254</v>
      </c>
      <c r="Q901" s="7" t="s">
        <v>1525</v>
      </c>
      <c r="R901" s="6" t="s">
        <v>1361</v>
      </c>
    </row>
    <row r="902" spans="1:18" ht="78.75" x14ac:dyDescent="0.25">
      <c r="A902" s="11">
        <v>899</v>
      </c>
      <c r="B902" s="6" t="s">
        <v>890</v>
      </c>
      <c r="C902" s="6" t="s">
        <v>14</v>
      </c>
      <c r="D902" s="6" t="s">
        <v>32</v>
      </c>
      <c r="E902" s="6">
        <v>10290646</v>
      </c>
      <c r="F902" s="6">
        <v>10290646009</v>
      </c>
      <c r="G902" s="6" t="s">
        <v>890</v>
      </c>
      <c r="H902" s="15">
        <v>38628</v>
      </c>
      <c r="I902" s="16">
        <v>18</v>
      </c>
      <c r="J902" s="11" t="s">
        <v>1355</v>
      </c>
      <c r="K902" s="11">
        <v>9491784207</v>
      </c>
      <c r="L902" s="6" t="s">
        <v>3252</v>
      </c>
      <c r="M902" s="11">
        <v>9441054921</v>
      </c>
      <c r="N902" s="11" t="s">
        <v>3249</v>
      </c>
      <c r="O902" s="16" t="s">
        <v>3255</v>
      </c>
      <c r="P902" s="7" t="s">
        <v>3256</v>
      </c>
      <c r="Q902" s="7" t="s">
        <v>1525</v>
      </c>
      <c r="R902" s="6" t="s">
        <v>1361</v>
      </c>
    </row>
    <row r="903" spans="1:18" ht="63" x14ac:dyDescent="0.25">
      <c r="A903" s="11">
        <v>900</v>
      </c>
      <c r="B903" s="6" t="s">
        <v>391</v>
      </c>
      <c r="C903" s="6" t="s">
        <v>14</v>
      </c>
      <c r="D903" s="6" t="s">
        <v>32</v>
      </c>
      <c r="E903" s="6">
        <v>10290646</v>
      </c>
      <c r="F903" s="6">
        <v>10290646009</v>
      </c>
      <c r="G903" s="6" t="s">
        <v>391</v>
      </c>
      <c r="H903" s="15">
        <v>39253</v>
      </c>
      <c r="I903" s="16">
        <v>16</v>
      </c>
      <c r="J903" s="11" t="s">
        <v>1355</v>
      </c>
      <c r="K903" s="11">
        <v>9491290214</v>
      </c>
      <c r="L903" s="6" t="s">
        <v>3252</v>
      </c>
      <c r="M903" s="11">
        <v>9441054921</v>
      </c>
      <c r="N903" s="11" t="s">
        <v>3249</v>
      </c>
      <c r="O903" s="16" t="s">
        <v>3257</v>
      </c>
      <c r="P903" s="7" t="s">
        <v>3258</v>
      </c>
      <c r="Q903" s="7" t="s">
        <v>1411</v>
      </c>
      <c r="R903" s="6" t="s">
        <v>1411</v>
      </c>
    </row>
    <row r="904" spans="1:18" ht="78.75" x14ac:dyDescent="0.25">
      <c r="A904" s="11">
        <v>901</v>
      </c>
      <c r="B904" s="6" t="s">
        <v>441</v>
      </c>
      <c r="C904" s="6" t="s">
        <v>14</v>
      </c>
      <c r="D904" s="6" t="s">
        <v>32</v>
      </c>
      <c r="E904" s="6">
        <v>10290646</v>
      </c>
      <c r="F904" s="6">
        <v>10290646009</v>
      </c>
      <c r="G904" s="6" t="s">
        <v>441</v>
      </c>
      <c r="H904" s="15">
        <v>39448</v>
      </c>
      <c r="I904" s="16">
        <v>15</v>
      </c>
      <c r="J904" s="11" t="s">
        <v>1366</v>
      </c>
      <c r="K904" s="11">
        <v>9491290214</v>
      </c>
      <c r="L904" s="6" t="s">
        <v>3252</v>
      </c>
      <c r="M904" s="11">
        <v>9441054921</v>
      </c>
      <c r="N904" s="11" t="s">
        <v>3249</v>
      </c>
      <c r="O904" s="16" t="s">
        <v>3259</v>
      </c>
      <c r="P904" s="7" t="s">
        <v>3260</v>
      </c>
      <c r="Q904" s="7" t="s">
        <v>1525</v>
      </c>
      <c r="R904" s="6" t="s">
        <v>1526</v>
      </c>
    </row>
    <row r="905" spans="1:18" ht="63" x14ac:dyDescent="0.25">
      <c r="A905" s="11">
        <v>902</v>
      </c>
      <c r="B905" s="6" t="s">
        <v>625</v>
      </c>
      <c r="C905" s="6" t="s">
        <v>14</v>
      </c>
      <c r="D905" s="6" t="s">
        <v>32</v>
      </c>
      <c r="E905" s="6">
        <v>10290646</v>
      </c>
      <c r="F905" s="6">
        <v>10290646009</v>
      </c>
      <c r="G905" s="6" t="s">
        <v>625</v>
      </c>
      <c r="H905" s="15">
        <v>40551</v>
      </c>
      <c r="I905" s="16">
        <v>12</v>
      </c>
      <c r="J905" s="11" t="s">
        <v>1355</v>
      </c>
      <c r="K905" s="11">
        <v>9491784207</v>
      </c>
      <c r="L905" s="6" t="s">
        <v>3252</v>
      </c>
      <c r="M905" s="11">
        <v>9441054921</v>
      </c>
      <c r="N905" s="11" t="s">
        <v>3249</v>
      </c>
      <c r="O905" s="16" t="s">
        <v>3261</v>
      </c>
      <c r="P905" s="7" t="s">
        <v>3256</v>
      </c>
      <c r="Q905" s="7" t="s">
        <v>1525</v>
      </c>
      <c r="R905" s="6" t="s">
        <v>1526</v>
      </c>
    </row>
    <row r="906" spans="1:18" ht="47.25" x14ac:dyDescent="0.25">
      <c r="A906" s="11">
        <v>903</v>
      </c>
      <c r="B906" s="6" t="s">
        <v>292</v>
      </c>
      <c r="C906" s="6" t="s">
        <v>14</v>
      </c>
      <c r="D906" s="6" t="s">
        <v>32</v>
      </c>
      <c r="E906" s="6">
        <v>10290646</v>
      </c>
      <c r="F906" s="6">
        <v>10290646009</v>
      </c>
      <c r="G906" s="6" t="s">
        <v>292</v>
      </c>
      <c r="H906" s="15">
        <v>38718</v>
      </c>
      <c r="I906" s="16">
        <v>17</v>
      </c>
      <c r="J906" s="11" t="s">
        <v>1355</v>
      </c>
      <c r="K906" s="11">
        <v>7382690309</v>
      </c>
      <c r="L906" s="6" t="s">
        <v>3252</v>
      </c>
      <c r="M906" s="11">
        <v>9441054921</v>
      </c>
      <c r="N906" s="11" t="s">
        <v>3249</v>
      </c>
      <c r="O906" s="16" t="s">
        <v>3262</v>
      </c>
      <c r="P906" s="7" t="s">
        <v>3263</v>
      </c>
      <c r="Q906" s="7" t="s">
        <v>1411</v>
      </c>
      <c r="R906" s="6" t="s">
        <v>1411</v>
      </c>
    </row>
    <row r="907" spans="1:18" ht="63" x14ac:dyDescent="0.25">
      <c r="A907" s="11">
        <v>904</v>
      </c>
      <c r="B907" s="6" t="s">
        <v>561</v>
      </c>
      <c r="C907" s="6" t="s">
        <v>14</v>
      </c>
      <c r="D907" s="6" t="s">
        <v>32</v>
      </c>
      <c r="E907" s="6">
        <v>10290646</v>
      </c>
      <c r="F907" s="6">
        <v>10290646010</v>
      </c>
      <c r="G907" s="6" t="s">
        <v>561</v>
      </c>
      <c r="H907" s="15">
        <v>39091</v>
      </c>
      <c r="I907" s="16">
        <v>16</v>
      </c>
      <c r="J907" s="11" t="s">
        <v>1355</v>
      </c>
      <c r="K907" s="11">
        <v>8500453605</v>
      </c>
      <c r="L907" s="6" t="s">
        <v>3264</v>
      </c>
      <c r="M907" s="11">
        <v>7995141149</v>
      </c>
      <c r="N907" s="11" t="s">
        <v>3265</v>
      </c>
      <c r="O907" s="16" t="s">
        <v>3266</v>
      </c>
      <c r="P907" s="7" t="s">
        <v>3267</v>
      </c>
      <c r="Q907" s="7" t="s">
        <v>1411</v>
      </c>
      <c r="R907" s="6" t="s">
        <v>1411</v>
      </c>
    </row>
    <row r="908" spans="1:18" ht="63" x14ac:dyDescent="0.25">
      <c r="A908" s="11">
        <v>905</v>
      </c>
      <c r="B908" s="6" t="s">
        <v>722</v>
      </c>
      <c r="C908" s="6" t="s">
        <v>14</v>
      </c>
      <c r="D908" s="6" t="s">
        <v>32</v>
      </c>
      <c r="E908" s="6">
        <v>10290646</v>
      </c>
      <c r="F908" s="6">
        <v>10290646010</v>
      </c>
      <c r="G908" s="6" t="s">
        <v>722</v>
      </c>
      <c r="H908" s="15">
        <v>42746</v>
      </c>
      <c r="I908" s="16">
        <v>6</v>
      </c>
      <c r="J908" s="11" t="s">
        <v>1355</v>
      </c>
      <c r="K908" s="11">
        <v>9493575037</v>
      </c>
      <c r="L908" s="6" t="s">
        <v>3264</v>
      </c>
      <c r="M908" s="11">
        <v>7995141149</v>
      </c>
      <c r="N908" s="11" t="s">
        <v>3265</v>
      </c>
      <c r="O908" s="16" t="s">
        <v>3268</v>
      </c>
      <c r="P908" s="7" t="s">
        <v>3269</v>
      </c>
      <c r="Q908" s="7" t="s">
        <v>1473</v>
      </c>
      <c r="R908" s="6" t="s">
        <v>1473</v>
      </c>
    </row>
    <row r="909" spans="1:18" ht="78.75" x14ac:dyDescent="0.25">
      <c r="A909" s="11">
        <v>906</v>
      </c>
      <c r="B909" s="6" t="s">
        <v>1232</v>
      </c>
      <c r="C909" s="6" t="s">
        <v>14</v>
      </c>
      <c r="D909" s="6" t="s">
        <v>32</v>
      </c>
      <c r="E909" s="6">
        <v>10290646</v>
      </c>
      <c r="F909" s="6">
        <v>10290646010</v>
      </c>
      <c r="G909" s="6" t="s">
        <v>1232</v>
      </c>
      <c r="H909" s="15">
        <v>39147</v>
      </c>
      <c r="I909" s="16">
        <v>16</v>
      </c>
      <c r="J909" s="11" t="s">
        <v>1366</v>
      </c>
      <c r="K909" s="11">
        <v>9493575037</v>
      </c>
      <c r="L909" s="6" t="s">
        <v>3264</v>
      </c>
      <c r="M909" s="11">
        <v>7995141149</v>
      </c>
      <c r="N909" s="11" t="s">
        <v>3265</v>
      </c>
      <c r="O909" s="16" t="s">
        <v>3270</v>
      </c>
      <c r="P909" s="7" t="s">
        <v>3271</v>
      </c>
      <c r="Q909" s="7" t="s">
        <v>1525</v>
      </c>
      <c r="R909" s="6" t="s">
        <v>1361</v>
      </c>
    </row>
    <row r="910" spans="1:18" ht="63" x14ac:dyDescent="0.25">
      <c r="A910" s="11">
        <v>907</v>
      </c>
      <c r="B910" s="6" t="s">
        <v>69</v>
      </c>
      <c r="C910" s="6" t="s">
        <v>14</v>
      </c>
      <c r="D910" s="6" t="s">
        <v>32</v>
      </c>
      <c r="E910" s="6">
        <v>10290646</v>
      </c>
      <c r="F910" s="6">
        <v>10290646010</v>
      </c>
      <c r="G910" s="6" t="s">
        <v>69</v>
      </c>
      <c r="H910" s="15">
        <v>39851</v>
      </c>
      <c r="I910" s="16">
        <v>14</v>
      </c>
      <c r="J910" s="11" t="s">
        <v>1355</v>
      </c>
      <c r="K910" s="11">
        <v>9492055721</v>
      </c>
      <c r="L910" s="6" t="s">
        <v>3264</v>
      </c>
      <c r="M910" s="11">
        <v>7995141149</v>
      </c>
      <c r="N910" s="11" t="s">
        <v>3265</v>
      </c>
      <c r="O910" s="16" t="s">
        <v>3272</v>
      </c>
      <c r="P910" s="7" t="s">
        <v>3273</v>
      </c>
      <c r="Q910" s="7" t="s">
        <v>1506</v>
      </c>
      <c r="R910" s="6" t="s">
        <v>1506</v>
      </c>
    </row>
    <row r="911" spans="1:18" ht="63" x14ac:dyDescent="0.25">
      <c r="A911" s="11">
        <v>908</v>
      </c>
      <c r="B911" s="6" t="s">
        <v>1008</v>
      </c>
      <c r="C911" s="6" t="s">
        <v>14</v>
      </c>
      <c r="D911" s="6" t="s">
        <v>32</v>
      </c>
      <c r="E911" s="6">
        <v>10290646</v>
      </c>
      <c r="F911" s="6">
        <v>10290646010</v>
      </c>
      <c r="G911" s="6" t="s">
        <v>1008</v>
      </c>
      <c r="H911" s="15">
        <v>39032</v>
      </c>
      <c r="I911" s="16">
        <v>17</v>
      </c>
      <c r="J911" s="11" t="s">
        <v>1355</v>
      </c>
      <c r="K911" s="11">
        <v>9492055721</v>
      </c>
      <c r="L911" s="6" t="s">
        <v>3264</v>
      </c>
      <c r="M911" s="11">
        <v>7995141149</v>
      </c>
      <c r="N911" s="11" t="s">
        <v>3265</v>
      </c>
      <c r="O911" s="16" t="s">
        <v>3274</v>
      </c>
      <c r="P911" s="7" t="s">
        <v>3275</v>
      </c>
      <c r="Q911" s="7" t="s">
        <v>1506</v>
      </c>
      <c r="R911" s="6" t="s">
        <v>1506</v>
      </c>
    </row>
    <row r="912" spans="1:18" ht="78.75" x14ac:dyDescent="0.25">
      <c r="A912" s="11">
        <v>909</v>
      </c>
      <c r="B912" s="6" t="s">
        <v>365</v>
      </c>
      <c r="C912" s="6" t="s">
        <v>14</v>
      </c>
      <c r="D912" s="6" t="s">
        <v>32</v>
      </c>
      <c r="E912" s="6">
        <v>10290646</v>
      </c>
      <c r="F912" s="6">
        <v>10290646011</v>
      </c>
      <c r="G912" s="6" t="s">
        <v>365</v>
      </c>
      <c r="H912" s="15">
        <v>38908</v>
      </c>
      <c r="I912" s="16">
        <v>17</v>
      </c>
      <c r="J912" s="11" t="s">
        <v>1355</v>
      </c>
      <c r="K912" s="11">
        <v>9493255901</v>
      </c>
      <c r="L912" s="6" t="s">
        <v>3276</v>
      </c>
      <c r="M912" s="11">
        <v>9493612969</v>
      </c>
      <c r="N912" s="11" t="s">
        <v>3277</v>
      </c>
      <c r="O912" s="16" t="s">
        <v>3278</v>
      </c>
      <c r="P912" s="7" t="s">
        <v>3279</v>
      </c>
      <c r="Q912" s="7" t="s">
        <v>1360</v>
      </c>
      <c r="R912" s="6" t="s">
        <v>1361</v>
      </c>
    </row>
    <row r="913" spans="1:18" ht="63" x14ac:dyDescent="0.25">
      <c r="A913" s="11">
        <v>910</v>
      </c>
      <c r="B913" s="6" t="s">
        <v>349</v>
      </c>
      <c r="C913" s="6" t="s">
        <v>14</v>
      </c>
      <c r="D913" s="6" t="s">
        <v>32</v>
      </c>
      <c r="E913" s="6">
        <v>10290646</v>
      </c>
      <c r="F913" s="6">
        <v>10290646011</v>
      </c>
      <c r="G913" s="6" t="s">
        <v>349</v>
      </c>
      <c r="H913" s="15">
        <v>41244</v>
      </c>
      <c r="I913" s="16">
        <v>11</v>
      </c>
      <c r="J913" s="11" t="s">
        <v>1355</v>
      </c>
      <c r="K913" s="11"/>
      <c r="L913" s="6" t="s">
        <v>3276</v>
      </c>
      <c r="M913" s="11">
        <v>9493612969</v>
      </c>
      <c r="N913" s="11" t="s">
        <v>3277</v>
      </c>
      <c r="O913" s="16" t="s">
        <v>3280</v>
      </c>
      <c r="P913" s="7" t="s">
        <v>2406</v>
      </c>
      <c r="Q913" s="7" t="s">
        <v>1411</v>
      </c>
      <c r="R913" s="6" t="s">
        <v>1411</v>
      </c>
    </row>
    <row r="914" spans="1:18" ht="63" x14ac:dyDescent="0.25">
      <c r="A914" s="11">
        <v>911</v>
      </c>
      <c r="B914" s="6" t="s">
        <v>1221</v>
      </c>
      <c r="C914" s="6" t="s">
        <v>14</v>
      </c>
      <c r="D914" s="6" t="s">
        <v>32</v>
      </c>
      <c r="E914" s="6">
        <v>10290646</v>
      </c>
      <c r="F914" s="6">
        <v>10290646011</v>
      </c>
      <c r="G914" s="6" t="s">
        <v>1221</v>
      </c>
      <c r="H914" s="15">
        <v>39242</v>
      </c>
      <c r="I914" s="16">
        <v>16</v>
      </c>
      <c r="J914" s="11" t="s">
        <v>1366</v>
      </c>
      <c r="K914" s="11">
        <v>8333086172</v>
      </c>
      <c r="L914" s="6" t="s">
        <v>3276</v>
      </c>
      <c r="M914" s="11">
        <v>9493612969</v>
      </c>
      <c r="N914" s="11" t="s">
        <v>3277</v>
      </c>
      <c r="O914" s="16" t="s">
        <v>3281</v>
      </c>
      <c r="P914" s="7" t="s">
        <v>2160</v>
      </c>
      <c r="Q914" s="7" t="s">
        <v>1640</v>
      </c>
      <c r="R914" s="6" t="s">
        <v>1400</v>
      </c>
    </row>
    <row r="915" spans="1:18" ht="63" x14ac:dyDescent="0.25">
      <c r="A915" s="11">
        <v>912</v>
      </c>
      <c r="B915" s="6" t="s">
        <v>1093</v>
      </c>
      <c r="C915" s="6" t="s">
        <v>14</v>
      </c>
      <c r="D915" s="6" t="s">
        <v>32</v>
      </c>
      <c r="E915" s="6">
        <v>10290646</v>
      </c>
      <c r="F915" s="6">
        <v>10290646011</v>
      </c>
      <c r="G915" s="6" t="s">
        <v>1093</v>
      </c>
      <c r="H915" s="15">
        <v>40934</v>
      </c>
      <c r="I915" s="16">
        <v>11</v>
      </c>
      <c r="J915" s="11" t="s">
        <v>1355</v>
      </c>
      <c r="K915" s="11">
        <v>9492969881</v>
      </c>
      <c r="L915" s="6" t="s">
        <v>3276</v>
      </c>
      <c r="M915" s="11">
        <v>9493612969</v>
      </c>
      <c r="N915" s="11" t="s">
        <v>3277</v>
      </c>
      <c r="O915" s="16" t="s">
        <v>1552</v>
      </c>
      <c r="P915" s="7" t="s">
        <v>2742</v>
      </c>
      <c r="Q915" s="7" t="s">
        <v>1640</v>
      </c>
      <c r="R915" s="6" t="s">
        <v>1400</v>
      </c>
    </row>
    <row r="916" spans="1:18" ht="63" x14ac:dyDescent="0.25">
      <c r="A916" s="11">
        <v>913</v>
      </c>
      <c r="B916" s="6" t="s">
        <v>414</v>
      </c>
      <c r="C916" s="6" t="s">
        <v>14</v>
      </c>
      <c r="D916" s="6" t="s">
        <v>32</v>
      </c>
      <c r="E916" s="6">
        <v>10290646</v>
      </c>
      <c r="F916" s="6">
        <v>10290646011</v>
      </c>
      <c r="G916" s="6" t="s">
        <v>414</v>
      </c>
      <c r="H916" s="15">
        <v>42791</v>
      </c>
      <c r="I916" s="16">
        <v>6</v>
      </c>
      <c r="J916" s="11" t="s">
        <v>1355</v>
      </c>
      <c r="K916" s="11">
        <v>9346319528</v>
      </c>
      <c r="L916" s="6" t="s">
        <v>3276</v>
      </c>
      <c r="M916" s="11">
        <v>9493612969</v>
      </c>
      <c r="N916" s="11" t="s">
        <v>3277</v>
      </c>
      <c r="O916" s="16" t="s">
        <v>1552</v>
      </c>
      <c r="P916" s="7" t="s">
        <v>2276</v>
      </c>
      <c r="Q916" s="7" t="s">
        <v>1411</v>
      </c>
      <c r="R916" s="6" t="s">
        <v>1411</v>
      </c>
    </row>
    <row r="917" spans="1:18" ht="63" x14ac:dyDescent="0.25">
      <c r="A917" s="11">
        <v>914</v>
      </c>
      <c r="B917" s="6" t="s">
        <v>577</v>
      </c>
      <c r="C917" s="6" t="s">
        <v>14</v>
      </c>
      <c r="D917" s="6" t="s">
        <v>32</v>
      </c>
      <c r="E917" s="6">
        <v>10290646</v>
      </c>
      <c r="F917" s="6">
        <v>10290646012</v>
      </c>
      <c r="G917" s="6" t="s">
        <v>577</v>
      </c>
      <c r="H917" s="15">
        <v>39188</v>
      </c>
      <c r="I917" s="16">
        <v>16</v>
      </c>
      <c r="J917" s="11" t="s">
        <v>1355</v>
      </c>
      <c r="K917" s="11">
        <v>7901534396</v>
      </c>
      <c r="L917" s="6" t="s">
        <v>3282</v>
      </c>
      <c r="M917" s="11">
        <v>9440642705</v>
      </c>
      <c r="N917" s="11" t="s">
        <v>3277</v>
      </c>
      <c r="O917" s="16" t="s">
        <v>3283</v>
      </c>
      <c r="P917" s="7" t="s">
        <v>3284</v>
      </c>
      <c r="Q917" s="7" t="s">
        <v>1411</v>
      </c>
      <c r="R917" s="6" t="s">
        <v>1411</v>
      </c>
    </row>
    <row r="918" spans="1:18" ht="63" x14ac:dyDescent="0.25">
      <c r="A918" s="11">
        <v>915</v>
      </c>
      <c r="B918" s="6" t="s">
        <v>854</v>
      </c>
      <c r="C918" s="6" t="s">
        <v>14</v>
      </c>
      <c r="D918" s="6" t="s">
        <v>32</v>
      </c>
      <c r="E918" s="6">
        <v>10290646</v>
      </c>
      <c r="F918" s="6">
        <v>10290646012</v>
      </c>
      <c r="G918" s="6" t="s">
        <v>854</v>
      </c>
      <c r="H918" s="15">
        <v>40544</v>
      </c>
      <c r="I918" s="16">
        <v>12</v>
      </c>
      <c r="J918" s="11" t="s">
        <v>1355</v>
      </c>
      <c r="K918" s="11">
        <v>9440666931</v>
      </c>
      <c r="L918" s="6" t="s">
        <v>3282</v>
      </c>
      <c r="M918" s="11">
        <v>9440642705</v>
      </c>
      <c r="N918" s="11" t="s">
        <v>3285</v>
      </c>
      <c r="O918" s="16" t="s">
        <v>3286</v>
      </c>
      <c r="P918" s="7" t="s">
        <v>1424</v>
      </c>
      <c r="Q918" s="7" t="s">
        <v>3287</v>
      </c>
      <c r="R918" s="6" t="s">
        <v>1372</v>
      </c>
    </row>
    <row r="919" spans="1:18" ht="63" x14ac:dyDescent="0.25">
      <c r="A919" s="11">
        <v>916</v>
      </c>
      <c r="B919" s="6" t="s">
        <v>496</v>
      </c>
      <c r="C919" s="6" t="s">
        <v>14</v>
      </c>
      <c r="D919" s="6" t="s">
        <v>32</v>
      </c>
      <c r="E919" s="6">
        <v>10290646</v>
      </c>
      <c r="F919" s="6">
        <v>10290646012</v>
      </c>
      <c r="G919" s="6" t="s">
        <v>496</v>
      </c>
      <c r="H919" s="15">
        <v>39360</v>
      </c>
      <c r="I919" s="16">
        <v>16</v>
      </c>
      <c r="J919" s="11" t="s">
        <v>1355</v>
      </c>
      <c r="K919" s="11">
        <v>9490366865</v>
      </c>
      <c r="L919" s="6" t="s">
        <v>3282</v>
      </c>
      <c r="M919" s="11">
        <v>9440642705</v>
      </c>
      <c r="N919" s="11" t="s">
        <v>3285</v>
      </c>
      <c r="O919" s="16" t="s">
        <v>3288</v>
      </c>
      <c r="P919" s="7" t="s">
        <v>3289</v>
      </c>
      <c r="Q919" s="7" t="s">
        <v>3122</v>
      </c>
      <c r="R919" s="6" t="s">
        <v>1372</v>
      </c>
    </row>
    <row r="920" spans="1:18" ht="63" x14ac:dyDescent="0.25">
      <c r="A920" s="11">
        <v>917</v>
      </c>
      <c r="B920" s="6" t="s">
        <v>410</v>
      </c>
      <c r="C920" s="6" t="s">
        <v>14</v>
      </c>
      <c r="D920" s="6" t="s">
        <v>32</v>
      </c>
      <c r="E920" s="6">
        <v>10290646</v>
      </c>
      <c r="F920" s="6">
        <v>10290646012</v>
      </c>
      <c r="G920" s="6" t="s">
        <v>410</v>
      </c>
      <c r="H920" s="15">
        <v>38718</v>
      </c>
      <c r="I920" s="16">
        <v>17</v>
      </c>
      <c r="J920" s="11" t="s">
        <v>1366</v>
      </c>
      <c r="K920" s="11">
        <v>9440674763</v>
      </c>
      <c r="L920" s="6" t="s">
        <v>3282</v>
      </c>
      <c r="M920" s="11">
        <v>9440642705</v>
      </c>
      <c r="N920" s="11" t="s">
        <v>3285</v>
      </c>
      <c r="O920" s="16" t="s">
        <v>3290</v>
      </c>
      <c r="P920" s="7" t="s">
        <v>1552</v>
      </c>
      <c r="Q920" s="7" t="s">
        <v>2728</v>
      </c>
      <c r="R920" s="6" t="s">
        <v>1372</v>
      </c>
    </row>
    <row r="921" spans="1:18" ht="63" x14ac:dyDescent="0.25">
      <c r="A921" s="11">
        <v>918</v>
      </c>
      <c r="B921" s="6" t="s">
        <v>1257</v>
      </c>
      <c r="C921" s="6" t="s">
        <v>14</v>
      </c>
      <c r="D921" s="6" t="s">
        <v>32</v>
      </c>
      <c r="E921" s="6">
        <v>10290646</v>
      </c>
      <c r="F921" s="6">
        <v>10290646012</v>
      </c>
      <c r="G921" s="6" t="s">
        <v>1257</v>
      </c>
      <c r="H921" s="15">
        <v>41074</v>
      </c>
      <c r="I921" s="16">
        <v>11</v>
      </c>
      <c r="J921" s="11" t="s">
        <v>1366</v>
      </c>
      <c r="K921" s="11">
        <v>7382969882</v>
      </c>
      <c r="L921" s="6" t="s">
        <v>3282</v>
      </c>
      <c r="M921" s="11">
        <v>9440642705</v>
      </c>
      <c r="N921" s="11" t="s">
        <v>3285</v>
      </c>
      <c r="O921" s="16" t="s">
        <v>3291</v>
      </c>
      <c r="P921" s="7" t="s">
        <v>1576</v>
      </c>
      <c r="Q921" s="7" t="s">
        <v>2728</v>
      </c>
      <c r="R921" s="6" t="s">
        <v>1372</v>
      </c>
    </row>
    <row r="922" spans="1:18" ht="63" x14ac:dyDescent="0.25">
      <c r="A922" s="11">
        <v>919</v>
      </c>
      <c r="B922" s="6" t="s">
        <v>360</v>
      </c>
      <c r="C922" s="6" t="s">
        <v>14</v>
      </c>
      <c r="D922" s="6" t="s">
        <v>32</v>
      </c>
      <c r="E922" s="6">
        <v>10290646</v>
      </c>
      <c r="F922" s="6">
        <v>10290646012</v>
      </c>
      <c r="G922" s="6" t="s">
        <v>360</v>
      </c>
      <c r="H922" s="15">
        <v>38997</v>
      </c>
      <c r="I922" s="16">
        <v>17</v>
      </c>
      <c r="J922" s="11" t="s">
        <v>1355</v>
      </c>
      <c r="K922" s="11">
        <v>9440666931</v>
      </c>
      <c r="L922" s="6" t="s">
        <v>3282</v>
      </c>
      <c r="M922" s="11">
        <v>9440642705</v>
      </c>
      <c r="N922" s="11" t="s">
        <v>3285</v>
      </c>
      <c r="O922" s="16" t="s">
        <v>3292</v>
      </c>
      <c r="P922" s="7" t="s">
        <v>3293</v>
      </c>
      <c r="Q922" s="7" t="s">
        <v>2728</v>
      </c>
      <c r="R922" s="6" t="s">
        <v>1372</v>
      </c>
    </row>
    <row r="923" spans="1:18" ht="63" x14ac:dyDescent="0.25">
      <c r="A923" s="11">
        <v>920</v>
      </c>
      <c r="B923" s="6" t="s">
        <v>1230</v>
      </c>
      <c r="C923" s="6" t="s">
        <v>14</v>
      </c>
      <c r="D923" s="6" t="s">
        <v>32</v>
      </c>
      <c r="E923" s="6">
        <v>10290646</v>
      </c>
      <c r="F923" s="6">
        <v>10290646012</v>
      </c>
      <c r="G923" s="6" t="s">
        <v>1230</v>
      </c>
      <c r="H923" s="15">
        <v>40993</v>
      </c>
      <c r="I923" s="16">
        <v>11</v>
      </c>
      <c r="J923" s="11" t="s">
        <v>1366</v>
      </c>
      <c r="K923" s="11">
        <v>9440666931</v>
      </c>
      <c r="L923" s="6" t="s">
        <v>3282</v>
      </c>
      <c r="M923" s="11">
        <v>9440642705</v>
      </c>
      <c r="N923" s="11" t="s">
        <v>3285</v>
      </c>
      <c r="O923" s="16" t="s">
        <v>3294</v>
      </c>
      <c r="P923" s="7" t="s">
        <v>3295</v>
      </c>
      <c r="Q923" s="7" t="s">
        <v>2728</v>
      </c>
      <c r="R923" s="6" t="s">
        <v>1372</v>
      </c>
    </row>
    <row r="924" spans="1:18" ht="63" x14ac:dyDescent="0.25">
      <c r="A924" s="11">
        <v>921</v>
      </c>
      <c r="B924" s="6" t="s">
        <v>332</v>
      </c>
      <c r="C924" s="6" t="s">
        <v>14</v>
      </c>
      <c r="D924" s="6" t="s">
        <v>32</v>
      </c>
      <c r="E924" s="6">
        <v>10290646</v>
      </c>
      <c r="F924" s="6">
        <v>10290646012</v>
      </c>
      <c r="G924" s="6" t="s">
        <v>332</v>
      </c>
      <c r="H924" s="15">
        <v>40101</v>
      </c>
      <c r="I924" s="16">
        <v>14</v>
      </c>
      <c r="J924" s="11" t="s">
        <v>1355</v>
      </c>
      <c r="K924" s="11">
        <v>9440666931</v>
      </c>
      <c r="L924" s="6" t="s">
        <v>3282</v>
      </c>
      <c r="M924" s="11">
        <v>9440642705</v>
      </c>
      <c r="N924" s="11" t="s">
        <v>3285</v>
      </c>
      <c r="O924" s="16" t="s">
        <v>3296</v>
      </c>
      <c r="P924" s="7" t="s">
        <v>1984</v>
      </c>
      <c r="Q924" s="7" t="s">
        <v>2728</v>
      </c>
      <c r="R924" s="6" t="s">
        <v>1372</v>
      </c>
    </row>
    <row r="925" spans="1:18" ht="63" x14ac:dyDescent="0.25">
      <c r="A925" s="11">
        <v>922</v>
      </c>
      <c r="B925" s="6" t="s">
        <v>1331</v>
      </c>
      <c r="C925" s="6" t="s">
        <v>14</v>
      </c>
      <c r="D925" s="6" t="s">
        <v>32</v>
      </c>
      <c r="E925" s="6">
        <v>10290646</v>
      </c>
      <c r="F925" s="6">
        <v>10290646012</v>
      </c>
      <c r="G925" s="6" t="s">
        <v>1331</v>
      </c>
      <c r="H925" s="15">
        <v>39083</v>
      </c>
      <c r="I925" s="16">
        <v>16</v>
      </c>
      <c r="J925" s="11" t="s">
        <v>1355</v>
      </c>
      <c r="K925" s="11">
        <v>9440666931</v>
      </c>
      <c r="L925" s="6" t="s">
        <v>3282</v>
      </c>
      <c r="M925" s="11">
        <v>9440642705</v>
      </c>
      <c r="N925" s="11" t="s">
        <v>3285</v>
      </c>
      <c r="O925" s="16" t="s">
        <v>3297</v>
      </c>
      <c r="P925" s="7" t="s">
        <v>3298</v>
      </c>
      <c r="Q925" s="7" t="s">
        <v>2728</v>
      </c>
      <c r="R925" s="6" t="s">
        <v>1372</v>
      </c>
    </row>
    <row r="926" spans="1:18" ht="78.75" x14ac:dyDescent="0.25">
      <c r="A926" s="11">
        <v>923</v>
      </c>
      <c r="B926" s="6" t="s">
        <v>772</v>
      </c>
      <c r="C926" s="6" t="s">
        <v>14</v>
      </c>
      <c r="D926" s="6" t="s">
        <v>32</v>
      </c>
      <c r="E926" s="6">
        <v>10290646</v>
      </c>
      <c r="F926" s="6">
        <v>10290646012</v>
      </c>
      <c r="G926" s="6" t="s">
        <v>772</v>
      </c>
      <c r="H926" s="15">
        <v>38781</v>
      </c>
      <c r="I926" s="16">
        <v>17</v>
      </c>
      <c r="J926" s="11" t="s">
        <v>1355</v>
      </c>
      <c r="K926" s="11">
        <v>9492541826</v>
      </c>
      <c r="L926" s="6" t="s">
        <v>3282</v>
      </c>
      <c r="M926" s="11">
        <v>9440642705</v>
      </c>
      <c r="N926" s="11" t="s">
        <v>3285</v>
      </c>
      <c r="O926" s="16" t="s">
        <v>3299</v>
      </c>
      <c r="P926" s="7" t="s">
        <v>1593</v>
      </c>
      <c r="Q926" s="7" t="s">
        <v>1525</v>
      </c>
      <c r="R926" s="6" t="s">
        <v>1361</v>
      </c>
    </row>
    <row r="927" spans="1:18" ht="78.75" x14ac:dyDescent="0.25">
      <c r="A927" s="11">
        <v>924</v>
      </c>
      <c r="B927" s="6" t="s">
        <v>312</v>
      </c>
      <c r="C927" s="6" t="s">
        <v>14</v>
      </c>
      <c r="D927" s="6" t="s">
        <v>32</v>
      </c>
      <c r="E927" s="6">
        <v>10290646</v>
      </c>
      <c r="F927" s="6">
        <v>10290646012</v>
      </c>
      <c r="G927" s="6" t="s">
        <v>312</v>
      </c>
      <c r="H927" s="15">
        <v>38813</v>
      </c>
      <c r="I927" s="16">
        <v>17</v>
      </c>
      <c r="J927" s="11" t="s">
        <v>1355</v>
      </c>
      <c r="K927" s="11">
        <v>9440666931</v>
      </c>
      <c r="L927" s="6" t="s">
        <v>3282</v>
      </c>
      <c r="M927" s="11">
        <v>9440642705</v>
      </c>
      <c r="N927" s="11" t="s">
        <v>3285</v>
      </c>
      <c r="O927" s="16" t="s">
        <v>3300</v>
      </c>
      <c r="P927" s="7" t="s">
        <v>3301</v>
      </c>
      <c r="Q927" s="7" t="s">
        <v>1525</v>
      </c>
      <c r="R927" s="6" t="s">
        <v>1361</v>
      </c>
    </row>
    <row r="928" spans="1:18" ht="78.75" x14ac:dyDescent="0.25">
      <c r="A928" s="11">
        <v>925</v>
      </c>
      <c r="B928" s="6" t="s">
        <v>665</v>
      </c>
      <c r="C928" s="6" t="s">
        <v>14</v>
      </c>
      <c r="D928" s="6" t="s">
        <v>32</v>
      </c>
      <c r="E928" s="6">
        <v>10290646</v>
      </c>
      <c r="F928" s="6">
        <v>10290646012</v>
      </c>
      <c r="G928" s="6" t="s">
        <v>665</v>
      </c>
      <c r="H928" s="15">
        <v>39083</v>
      </c>
      <c r="I928" s="16">
        <v>16</v>
      </c>
      <c r="J928" s="11" t="s">
        <v>1355</v>
      </c>
      <c r="K928" s="11">
        <v>9440666931</v>
      </c>
      <c r="L928" s="6" t="s">
        <v>3282</v>
      </c>
      <c r="M928" s="11">
        <v>9440642705</v>
      </c>
      <c r="N928" s="11" t="s">
        <v>3285</v>
      </c>
      <c r="O928" s="16" t="s">
        <v>3302</v>
      </c>
      <c r="P928" s="7" t="s">
        <v>1715</v>
      </c>
      <c r="Q928" s="7" t="s">
        <v>1525</v>
      </c>
      <c r="R928" s="6" t="s">
        <v>1361</v>
      </c>
    </row>
    <row r="929" spans="1:18" ht="63" x14ac:dyDescent="0.25">
      <c r="A929" s="11">
        <v>926</v>
      </c>
      <c r="B929" s="6" t="s">
        <v>1320</v>
      </c>
      <c r="C929" s="6" t="s">
        <v>14</v>
      </c>
      <c r="D929" s="6" t="s">
        <v>32</v>
      </c>
      <c r="E929" s="6">
        <v>10290646</v>
      </c>
      <c r="F929" s="6">
        <v>10290646012</v>
      </c>
      <c r="G929" s="6" t="s">
        <v>1320</v>
      </c>
      <c r="H929" s="15">
        <v>41024</v>
      </c>
      <c r="I929" s="16">
        <v>11</v>
      </c>
      <c r="J929" s="11" t="s">
        <v>1355</v>
      </c>
      <c r="K929" s="11">
        <v>8985672492</v>
      </c>
      <c r="L929" s="6" t="s">
        <v>3282</v>
      </c>
      <c r="M929" s="11">
        <v>9440642705</v>
      </c>
      <c r="N929" s="11" t="s">
        <v>3285</v>
      </c>
      <c r="O929" s="16" t="s">
        <v>3303</v>
      </c>
      <c r="P929" s="7" t="s">
        <v>1552</v>
      </c>
      <c r="Q929" s="7" t="s">
        <v>1525</v>
      </c>
      <c r="R929" s="6" t="s">
        <v>1526</v>
      </c>
    </row>
    <row r="930" spans="1:18" ht="63" x14ac:dyDescent="0.25">
      <c r="A930" s="11">
        <v>927</v>
      </c>
      <c r="B930" s="6" t="s">
        <v>302</v>
      </c>
      <c r="C930" s="6" t="s">
        <v>14</v>
      </c>
      <c r="D930" s="6" t="s">
        <v>32</v>
      </c>
      <c r="E930" s="6">
        <v>10290646</v>
      </c>
      <c r="F930" s="6">
        <v>10290646012</v>
      </c>
      <c r="G930" s="6" t="s">
        <v>302</v>
      </c>
      <c r="H930" s="15">
        <v>40152</v>
      </c>
      <c r="I930" s="16">
        <v>14</v>
      </c>
      <c r="J930" s="11" t="s">
        <v>1355</v>
      </c>
      <c r="K930" s="11">
        <v>8985672492</v>
      </c>
      <c r="L930" s="6" t="s">
        <v>3282</v>
      </c>
      <c r="M930" s="11">
        <v>9440642705</v>
      </c>
      <c r="N930" s="11" t="s">
        <v>3285</v>
      </c>
      <c r="O930" s="16" t="s">
        <v>3304</v>
      </c>
      <c r="P930" s="7" t="s">
        <v>3251</v>
      </c>
      <c r="Q930" s="7" t="s">
        <v>1525</v>
      </c>
      <c r="R930" s="6" t="s">
        <v>1526</v>
      </c>
    </row>
    <row r="931" spans="1:18" ht="78.75" x14ac:dyDescent="0.25">
      <c r="A931" s="11">
        <v>928</v>
      </c>
      <c r="B931" s="6" t="s">
        <v>1049</v>
      </c>
      <c r="C931" s="6" t="s">
        <v>14</v>
      </c>
      <c r="D931" s="6" t="s">
        <v>32</v>
      </c>
      <c r="E931" s="6">
        <v>10290646</v>
      </c>
      <c r="F931" s="6">
        <v>10290646012</v>
      </c>
      <c r="G931" s="6" t="s">
        <v>1049</v>
      </c>
      <c r="H931" s="15">
        <v>39083</v>
      </c>
      <c r="I931" s="16">
        <v>16</v>
      </c>
      <c r="J931" s="11" t="s">
        <v>1355</v>
      </c>
      <c r="K931" s="11">
        <v>8985672492</v>
      </c>
      <c r="L931" s="6" t="s">
        <v>3282</v>
      </c>
      <c r="M931" s="11">
        <v>9440642705</v>
      </c>
      <c r="N931" s="11" t="s">
        <v>3285</v>
      </c>
      <c r="O931" s="16" t="s">
        <v>3305</v>
      </c>
      <c r="P931" s="7" t="s">
        <v>3251</v>
      </c>
      <c r="Q931" s="7" t="s">
        <v>1525</v>
      </c>
      <c r="R931" s="6" t="s">
        <v>1361</v>
      </c>
    </row>
    <row r="932" spans="1:18" ht="63" x14ac:dyDescent="0.25">
      <c r="A932" s="11">
        <v>929</v>
      </c>
      <c r="B932" s="6" t="s">
        <v>277</v>
      </c>
      <c r="C932" s="6" t="s">
        <v>14</v>
      </c>
      <c r="D932" s="6" t="s">
        <v>32</v>
      </c>
      <c r="E932" s="6">
        <v>10290646</v>
      </c>
      <c r="F932" s="6">
        <v>10290646012</v>
      </c>
      <c r="G932" s="6" t="s">
        <v>277</v>
      </c>
      <c r="H932" s="15">
        <v>40544</v>
      </c>
      <c r="I932" s="16">
        <v>12</v>
      </c>
      <c r="J932" s="11" t="s">
        <v>1355</v>
      </c>
      <c r="K932" s="11">
        <v>9440666931</v>
      </c>
      <c r="L932" s="6" t="s">
        <v>3282</v>
      </c>
      <c r="M932" s="11">
        <v>9440642705</v>
      </c>
      <c r="N932" s="11" t="s">
        <v>3285</v>
      </c>
      <c r="O932" s="16" t="s">
        <v>3306</v>
      </c>
      <c r="P932" s="7" t="s">
        <v>3307</v>
      </c>
      <c r="Q932" s="7" t="s">
        <v>1525</v>
      </c>
      <c r="R932" s="6" t="s">
        <v>1526</v>
      </c>
    </row>
    <row r="933" spans="1:18" ht="78.75" x14ac:dyDescent="0.25">
      <c r="A933" s="11">
        <v>930</v>
      </c>
      <c r="B933" s="6" t="s">
        <v>1256</v>
      </c>
      <c r="C933" s="6" t="s">
        <v>14</v>
      </c>
      <c r="D933" s="6" t="s">
        <v>32</v>
      </c>
      <c r="E933" s="6">
        <v>10290646</v>
      </c>
      <c r="F933" s="6">
        <v>10290646013</v>
      </c>
      <c r="G933" s="6" t="s">
        <v>1256</v>
      </c>
      <c r="H933" s="15">
        <v>38667</v>
      </c>
      <c r="I933" s="16">
        <v>18</v>
      </c>
      <c r="J933" s="11" t="s">
        <v>1366</v>
      </c>
      <c r="K933" s="11">
        <v>7382287566</v>
      </c>
      <c r="L933" s="6" t="s">
        <v>3308</v>
      </c>
      <c r="M933" s="11">
        <v>7382977646</v>
      </c>
      <c r="N933" s="11" t="s">
        <v>3309</v>
      </c>
      <c r="O933" s="16" t="s">
        <v>3310</v>
      </c>
      <c r="P933" s="7" t="s">
        <v>1739</v>
      </c>
      <c r="Q933" s="7" t="s">
        <v>3311</v>
      </c>
      <c r="R933" s="6" t="s">
        <v>1372</v>
      </c>
    </row>
    <row r="934" spans="1:18" ht="63" x14ac:dyDescent="0.25">
      <c r="A934" s="11">
        <v>931</v>
      </c>
      <c r="B934" s="6" t="s">
        <v>3312</v>
      </c>
      <c r="C934" s="6" t="s">
        <v>14</v>
      </c>
      <c r="D934" s="6" t="s">
        <v>32</v>
      </c>
      <c r="E934" s="6">
        <v>10290646</v>
      </c>
      <c r="F934" s="6">
        <v>10290646013</v>
      </c>
      <c r="G934" s="6" t="s">
        <v>3312</v>
      </c>
      <c r="H934" s="15">
        <v>39485</v>
      </c>
      <c r="I934" s="16">
        <v>15</v>
      </c>
      <c r="J934" s="11" t="s">
        <v>1366</v>
      </c>
      <c r="K934" s="11">
        <v>7382287566</v>
      </c>
      <c r="L934" s="6" t="s">
        <v>3308</v>
      </c>
      <c r="M934" s="11">
        <v>7382977646</v>
      </c>
      <c r="N934" s="11" t="s">
        <v>3309</v>
      </c>
      <c r="O934" s="16" t="s">
        <v>3313</v>
      </c>
      <c r="P934" s="7" t="s">
        <v>3314</v>
      </c>
      <c r="Q934" s="7" t="s">
        <v>1525</v>
      </c>
      <c r="R934" s="6" t="s">
        <v>1526</v>
      </c>
    </row>
    <row r="935" spans="1:18" ht="63" x14ac:dyDescent="0.25">
      <c r="A935" s="11">
        <v>932</v>
      </c>
      <c r="B935" s="6" t="s">
        <v>1169</v>
      </c>
      <c r="C935" s="6" t="s">
        <v>14</v>
      </c>
      <c r="D935" s="6" t="s">
        <v>32</v>
      </c>
      <c r="E935" s="6">
        <v>10290646</v>
      </c>
      <c r="F935" s="6">
        <v>10290646013</v>
      </c>
      <c r="G935" s="6" t="s">
        <v>1169</v>
      </c>
      <c r="H935" s="15">
        <v>39825</v>
      </c>
      <c r="I935" s="16">
        <v>14</v>
      </c>
      <c r="J935" s="11" t="s">
        <v>1355</v>
      </c>
      <c r="K935" s="11">
        <v>7382287566</v>
      </c>
      <c r="L935" s="6" t="s">
        <v>3308</v>
      </c>
      <c r="M935" s="11">
        <v>7382977646</v>
      </c>
      <c r="N935" s="11" t="s">
        <v>3309</v>
      </c>
      <c r="O935" s="16" t="s">
        <v>3315</v>
      </c>
      <c r="P935" s="7" t="s">
        <v>3314</v>
      </c>
      <c r="Q935" s="7" t="s">
        <v>3021</v>
      </c>
      <c r="R935" s="6" t="s">
        <v>1372</v>
      </c>
    </row>
    <row r="936" spans="1:18" ht="63" x14ac:dyDescent="0.25">
      <c r="A936" s="11">
        <v>933</v>
      </c>
      <c r="B936" s="6" t="s">
        <v>1265</v>
      </c>
      <c r="C936" s="6" t="s">
        <v>14</v>
      </c>
      <c r="D936" s="6" t="s">
        <v>32</v>
      </c>
      <c r="E936" s="6">
        <v>10290646</v>
      </c>
      <c r="F936" s="6">
        <v>10290646013</v>
      </c>
      <c r="G936" s="6" t="s">
        <v>1265</v>
      </c>
      <c r="H936" s="15">
        <v>39103</v>
      </c>
      <c r="I936" s="16">
        <v>16</v>
      </c>
      <c r="J936" s="11" t="s">
        <v>1355</v>
      </c>
      <c r="K936" s="11">
        <v>7382287566</v>
      </c>
      <c r="L936" s="6" t="s">
        <v>3308</v>
      </c>
      <c r="M936" s="11">
        <v>7382977646</v>
      </c>
      <c r="N936" s="11" t="s">
        <v>3309</v>
      </c>
      <c r="O936" s="16" t="s">
        <v>3316</v>
      </c>
      <c r="P936" s="7" t="s">
        <v>3317</v>
      </c>
      <c r="Q936" s="7" t="s">
        <v>2674</v>
      </c>
      <c r="R936" s="6" t="s">
        <v>1372</v>
      </c>
    </row>
    <row r="937" spans="1:18" ht="63" x14ac:dyDescent="0.25">
      <c r="A937" s="11">
        <v>934</v>
      </c>
      <c r="B937" s="6" t="s">
        <v>299</v>
      </c>
      <c r="C937" s="6" t="s">
        <v>14</v>
      </c>
      <c r="D937" s="6" t="s">
        <v>32</v>
      </c>
      <c r="E937" s="6">
        <v>10290646</v>
      </c>
      <c r="F937" s="6">
        <v>10290646013</v>
      </c>
      <c r="G937" s="6" t="s">
        <v>299</v>
      </c>
      <c r="H937" s="15">
        <v>40544</v>
      </c>
      <c r="I937" s="16">
        <v>12</v>
      </c>
      <c r="J937" s="11" t="s">
        <v>1366</v>
      </c>
      <c r="K937" s="11">
        <v>7382977646</v>
      </c>
      <c r="L937" s="6" t="s">
        <v>3308</v>
      </c>
      <c r="M937" s="11">
        <v>7382977646</v>
      </c>
      <c r="N937" s="11" t="s">
        <v>3309</v>
      </c>
      <c r="O937" s="16" t="s">
        <v>3318</v>
      </c>
      <c r="P937" s="7" t="s">
        <v>3319</v>
      </c>
      <c r="Q937" s="7" t="s">
        <v>2048</v>
      </c>
      <c r="R937" s="6" t="s">
        <v>1372</v>
      </c>
    </row>
    <row r="938" spans="1:18" ht="63" x14ac:dyDescent="0.25">
      <c r="A938" s="11">
        <v>935</v>
      </c>
      <c r="B938" s="6" t="s">
        <v>3320</v>
      </c>
      <c r="C938" s="6" t="s">
        <v>14</v>
      </c>
      <c r="D938" s="6" t="s">
        <v>32</v>
      </c>
      <c r="E938" s="6">
        <v>10290646</v>
      </c>
      <c r="F938" s="6">
        <v>10290646013</v>
      </c>
      <c r="G938" s="6" t="s">
        <v>3320</v>
      </c>
      <c r="H938" s="15">
        <v>39411</v>
      </c>
      <c r="I938" s="16">
        <v>16</v>
      </c>
      <c r="J938" s="11" t="s">
        <v>1355</v>
      </c>
      <c r="K938" s="11">
        <v>7382977646</v>
      </c>
      <c r="L938" s="6" t="s">
        <v>3308</v>
      </c>
      <c r="M938" s="11">
        <v>7382977646</v>
      </c>
      <c r="N938" s="11" t="s">
        <v>3309</v>
      </c>
      <c r="O938" s="16" t="s">
        <v>3321</v>
      </c>
      <c r="P938" s="7" t="s">
        <v>3319</v>
      </c>
      <c r="Q938" s="7" t="s">
        <v>2674</v>
      </c>
      <c r="R938" s="6" t="s">
        <v>1372</v>
      </c>
    </row>
    <row r="939" spans="1:18" ht="63" x14ac:dyDescent="0.25">
      <c r="A939" s="11">
        <v>936</v>
      </c>
      <c r="B939" s="6" t="s">
        <v>30</v>
      </c>
      <c r="C939" s="6" t="s">
        <v>14</v>
      </c>
      <c r="D939" s="6" t="s">
        <v>32</v>
      </c>
      <c r="E939" s="6">
        <v>10290646</v>
      </c>
      <c r="F939" s="6">
        <v>10290646013</v>
      </c>
      <c r="G939" s="6" t="s">
        <v>30</v>
      </c>
      <c r="H939" s="15">
        <v>38881</v>
      </c>
      <c r="I939" s="16">
        <v>17</v>
      </c>
      <c r="J939" s="11" t="s">
        <v>1366</v>
      </c>
      <c r="K939" s="11">
        <v>7382977646</v>
      </c>
      <c r="L939" s="6" t="s">
        <v>3308</v>
      </c>
      <c r="M939" s="11">
        <v>7382977646</v>
      </c>
      <c r="N939" s="11" t="s">
        <v>3309</v>
      </c>
      <c r="O939" s="16" t="s">
        <v>1552</v>
      </c>
      <c r="P939" s="7" t="s">
        <v>1552</v>
      </c>
      <c r="Q939" s="7" t="s">
        <v>1473</v>
      </c>
      <c r="R939" s="6" t="s">
        <v>1473</v>
      </c>
    </row>
    <row r="940" spans="1:18" ht="63" x14ac:dyDescent="0.25">
      <c r="A940" s="11">
        <v>937</v>
      </c>
      <c r="B940" s="6" t="s">
        <v>3322</v>
      </c>
      <c r="C940" s="6" t="s">
        <v>14</v>
      </c>
      <c r="D940" s="6" t="s">
        <v>32</v>
      </c>
      <c r="E940" s="6">
        <v>10290646</v>
      </c>
      <c r="F940" s="6">
        <v>10290646013</v>
      </c>
      <c r="G940" s="6" t="s">
        <v>3322</v>
      </c>
      <c r="H940" s="15">
        <v>40923</v>
      </c>
      <c r="I940" s="16">
        <v>11</v>
      </c>
      <c r="J940" s="11" t="s">
        <v>1355</v>
      </c>
      <c r="K940" s="11">
        <v>7382287566</v>
      </c>
      <c r="L940" s="6" t="s">
        <v>3308</v>
      </c>
      <c r="M940" s="11">
        <v>7382977646</v>
      </c>
      <c r="N940" s="11" t="s">
        <v>3309</v>
      </c>
      <c r="O940" s="16" t="s">
        <v>3323</v>
      </c>
      <c r="P940" s="7" t="s">
        <v>3324</v>
      </c>
      <c r="Q940" s="7" t="s">
        <v>3325</v>
      </c>
      <c r="R940" s="6" t="s">
        <v>1372</v>
      </c>
    </row>
    <row r="941" spans="1:18" ht="63" x14ac:dyDescent="0.25">
      <c r="A941" s="11">
        <v>938</v>
      </c>
      <c r="B941" s="6" t="s">
        <v>3326</v>
      </c>
      <c r="C941" s="6" t="s">
        <v>14</v>
      </c>
      <c r="D941" s="6" t="s">
        <v>32</v>
      </c>
      <c r="E941" s="6">
        <v>10290646</v>
      </c>
      <c r="F941" s="6">
        <v>10290646013</v>
      </c>
      <c r="G941" s="6" t="s">
        <v>3326</v>
      </c>
      <c r="H941" s="15">
        <v>39292</v>
      </c>
      <c r="I941" s="16">
        <v>16</v>
      </c>
      <c r="J941" s="11" t="s">
        <v>1355</v>
      </c>
      <c r="K941" s="11">
        <v>9463418792</v>
      </c>
      <c r="L941" s="6" t="s">
        <v>3308</v>
      </c>
      <c r="M941" s="11">
        <v>7382977646</v>
      </c>
      <c r="N941" s="11" t="s">
        <v>3265</v>
      </c>
      <c r="O941" s="16" t="s">
        <v>3327</v>
      </c>
      <c r="P941" s="7" t="s">
        <v>1730</v>
      </c>
      <c r="Q941" s="7" t="s">
        <v>2674</v>
      </c>
      <c r="R941" s="6" t="s">
        <v>1372</v>
      </c>
    </row>
    <row r="942" spans="1:18" ht="63" x14ac:dyDescent="0.25">
      <c r="A942" s="11">
        <v>939</v>
      </c>
      <c r="B942" s="6" t="s">
        <v>1164</v>
      </c>
      <c r="C942" s="6" t="s">
        <v>14</v>
      </c>
      <c r="D942" s="6" t="s">
        <v>32</v>
      </c>
      <c r="E942" s="6">
        <v>10290646</v>
      </c>
      <c r="F942" s="6">
        <v>10290646014</v>
      </c>
      <c r="G942" s="6" t="s">
        <v>1164</v>
      </c>
      <c r="H942" s="15">
        <v>41648</v>
      </c>
      <c r="I942" s="16">
        <v>9</v>
      </c>
      <c r="J942" s="11" t="s">
        <v>1366</v>
      </c>
      <c r="K942" s="11">
        <v>9441295952</v>
      </c>
      <c r="L942" s="6" t="s">
        <v>3328</v>
      </c>
      <c r="M942" s="11">
        <v>9440468236</v>
      </c>
      <c r="N942" s="11" t="s">
        <v>3265</v>
      </c>
      <c r="O942" s="16" t="s">
        <v>3329</v>
      </c>
      <c r="P942" s="7" t="s">
        <v>3330</v>
      </c>
      <c r="Q942" s="7" t="s">
        <v>1525</v>
      </c>
      <c r="R942" s="6" t="s">
        <v>1526</v>
      </c>
    </row>
    <row r="943" spans="1:18" ht="63" x14ac:dyDescent="0.25">
      <c r="A943" s="11">
        <v>940</v>
      </c>
      <c r="B943" s="6" t="s">
        <v>128</v>
      </c>
      <c r="C943" s="6" t="s">
        <v>14</v>
      </c>
      <c r="D943" s="6" t="s">
        <v>32</v>
      </c>
      <c r="E943" s="6">
        <v>10290646</v>
      </c>
      <c r="F943" s="6">
        <v>10290646015</v>
      </c>
      <c r="G943" s="6" t="s">
        <v>128</v>
      </c>
      <c r="H943" s="15">
        <v>39382</v>
      </c>
      <c r="I943" s="16">
        <v>16</v>
      </c>
      <c r="J943" s="11" t="s">
        <v>1355</v>
      </c>
      <c r="K943" s="11">
        <v>8985668715</v>
      </c>
      <c r="L943" s="6" t="s">
        <v>3331</v>
      </c>
      <c r="M943" s="11">
        <v>8985057322</v>
      </c>
      <c r="N943" s="11" t="s">
        <v>3265</v>
      </c>
      <c r="O943" s="16" t="s">
        <v>3332</v>
      </c>
      <c r="P943" s="7" t="s">
        <v>2035</v>
      </c>
      <c r="Q943" s="7" t="s">
        <v>2093</v>
      </c>
      <c r="R943" s="6" t="s">
        <v>1506</v>
      </c>
    </row>
    <row r="944" spans="1:18" ht="63" x14ac:dyDescent="0.25">
      <c r="A944" s="11">
        <v>941</v>
      </c>
      <c r="B944" s="6" t="s">
        <v>3333</v>
      </c>
      <c r="C944" s="6" t="s">
        <v>14</v>
      </c>
      <c r="D944" s="6" t="s">
        <v>32</v>
      </c>
      <c r="E944" s="6">
        <v>10290646</v>
      </c>
      <c r="F944" s="6">
        <v>10290646015</v>
      </c>
      <c r="G944" s="6" t="s">
        <v>3333</v>
      </c>
      <c r="H944" s="15">
        <v>39515</v>
      </c>
      <c r="I944" s="16">
        <v>15</v>
      </c>
      <c r="J944" s="11" t="s">
        <v>1355</v>
      </c>
      <c r="K944" s="11">
        <v>9493418792</v>
      </c>
      <c r="L944" s="6" t="s">
        <v>3331</v>
      </c>
      <c r="M944" s="11">
        <v>8985057322</v>
      </c>
      <c r="N944" s="11" t="s">
        <v>3265</v>
      </c>
      <c r="O944" s="16" t="s">
        <v>3334</v>
      </c>
      <c r="P944" s="7" t="s">
        <v>3335</v>
      </c>
      <c r="Q944" s="7" t="s">
        <v>1525</v>
      </c>
      <c r="R944" s="6" t="s">
        <v>1526</v>
      </c>
    </row>
    <row r="945" spans="1:18" ht="78.75" x14ac:dyDescent="0.25">
      <c r="A945" s="11">
        <v>942</v>
      </c>
      <c r="B945" s="6" t="s">
        <v>282</v>
      </c>
      <c r="C945" s="6" t="s">
        <v>14</v>
      </c>
      <c r="D945" s="6" t="s">
        <v>32</v>
      </c>
      <c r="E945" s="6">
        <v>10290646</v>
      </c>
      <c r="F945" s="6">
        <v>10290646015</v>
      </c>
      <c r="G945" s="6" t="s">
        <v>282</v>
      </c>
      <c r="H945" s="15">
        <v>39447</v>
      </c>
      <c r="I945" s="16">
        <v>16</v>
      </c>
      <c r="J945" s="11" t="s">
        <v>1355</v>
      </c>
      <c r="K945" s="11">
        <v>9493822621</v>
      </c>
      <c r="L945" s="6" t="s">
        <v>3331</v>
      </c>
      <c r="M945" s="11">
        <v>8985057322</v>
      </c>
      <c r="N945" s="11" t="s">
        <v>3265</v>
      </c>
      <c r="O945" s="16" t="s">
        <v>1552</v>
      </c>
      <c r="P945" s="7" t="s">
        <v>1552</v>
      </c>
      <c r="Q945" s="7" t="s">
        <v>1552</v>
      </c>
      <c r="R945" s="6" t="s">
        <v>1361</v>
      </c>
    </row>
    <row r="946" spans="1:18" ht="63" x14ac:dyDescent="0.25">
      <c r="A946" s="11">
        <v>943</v>
      </c>
      <c r="B946" s="6" t="s">
        <v>211</v>
      </c>
      <c r="C946" s="6" t="s">
        <v>14</v>
      </c>
      <c r="D946" s="6" t="s">
        <v>32</v>
      </c>
      <c r="E946" s="6">
        <v>10290646</v>
      </c>
      <c r="F946" s="6">
        <v>10290646015</v>
      </c>
      <c r="G946" s="6" t="s">
        <v>211</v>
      </c>
      <c r="H946" s="15">
        <v>39852</v>
      </c>
      <c r="I946" s="16">
        <v>14</v>
      </c>
      <c r="J946" s="11" t="s">
        <v>1355</v>
      </c>
      <c r="K946" s="11">
        <v>9493592854</v>
      </c>
      <c r="L946" s="6" t="s">
        <v>3331</v>
      </c>
      <c r="M946" s="11">
        <v>8985057322</v>
      </c>
      <c r="N946" s="11" t="s">
        <v>3265</v>
      </c>
      <c r="O946" s="16" t="s">
        <v>3336</v>
      </c>
      <c r="P946" s="7" t="s">
        <v>3337</v>
      </c>
      <c r="Q946" s="7" t="s">
        <v>2093</v>
      </c>
      <c r="R946" s="6" t="s">
        <v>1506</v>
      </c>
    </row>
    <row r="947" spans="1:18" ht="63" x14ac:dyDescent="0.25">
      <c r="A947" s="11">
        <v>944</v>
      </c>
      <c r="B947" s="6" t="s">
        <v>127</v>
      </c>
      <c r="C947" s="6" t="s">
        <v>14</v>
      </c>
      <c r="D947" s="6" t="s">
        <v>32</v>
      </c>
      <c r="E947" s="6">
        <v>10290646</v>
      </c>
      <c r="F947" s="6">
        <v>10290646015</v>
      </c>
      <c r="G947" s="6" t="s">
        <v>127</v>
      </c>
      <c r="H947" s="15">
        <v>38718</v>
      </c>
      <c r="I947" s="16">
        <v>17</v>
      </c>
      <c r="J947" s="11" t="s">
        <v>1355</v>
      </c>
      <c r="K947" s="11">
        <v>9491408936</v>
      </c>
      <c r="L947" s="6" t="s">
        <v>3331</v>
      </c>
      <c r="M947" s="11">
        <v>8985057322</v>
      </c>
      <c r="N947" s="11" t="s">
        <v>3265</v>
      </c>
      <c r="O947" s="16" t="s">
        <v>3338</v>
      </c>
      <c r="P947" s="7" t="s">
        <v>3339</v>
      </c>
      <c r="Q947" s="7" t="s">
        <v>2093</v>
      </c>
      <c r="R947" s="6" t="s">
        <v>1506</v>
      </c>
    </row>
    <row r="948" spans="1:18" ht="78.75" x14ac:dyDescent="0.25">
      <c r="A948" s="11">
        <v>945</v>
      </c>
      <c r="B948" s="6" t="s">
        <v>544</v>
      </c>
      <c r="C948" s="6" t="s">
        <v>14</v>
      </c>
      <c r="D948" s="6" t="s">
        <v>32</v>
      </c>
      <c r="E948" s="6">
        <v>10290646</v>
      </c>
      <c r="F948" s="6">
        <v>10290646015</v>
      </c>
      <c r="G948" s="6" t="s">
        <v>544</v>
      </c>
      <c r="H948" s="15">
        <v>39083</v>
      </c>
      <c r="I948" s="16">
        <v>16</v>
      </c>
      <c r="J948" s="11" t="s">
        <v>1355</v>
      </c>
      <c r="K948" s="11">
        <v>8500964916</v>
      </c>
      <c r="L948" s="6" t="s">
        <v>3331</v>
      </c>
      <c r="M948" s="11">
        <v>8985057322</v>
      </c>
      <c r="N948" s="11" t="s">
        <v>3265</v>
      </c>
      <c r="O948" s="16" t="s">
        <v>3340</v>
      </c>
      <c r="P948" s="7" t="s">
        <v>3341</v>
      </c>
      <c r="Q948" s="7" t="s">
        <v>1525</v>
      </c>
      <c r="R948" s="6" t="s">
        <v>1361</v>
      </c>
    </row>
    <row r="949" spans="1:18" ht="63" x14ac:dyDescent="0.25">
      <c r="A949" s="11">
        <v>946</v>
      </c>
      <c r="B949" s="6" t="s">
        <v>3342</v>
      </c>
      <c r="C949" s="6" t="s">
        <v>14</v>
      </c>
      <c r="D949" s="6" t="s">
        <v>32</v>
      </c>
      <c r="E949" s="6">
        <v>10290646</v>
      </c>
      <c r="F949" s="6">
        <v>10290646015</v>
      </c>
      <c r="G949" s="6" t="s">
        <v>3342</v>
      </c>
      <c r="H949" s="15">
        <v>39448</v>
      </c>
      <c r="I949" s="16">
        <v>15</v>
      </c>
      <c r="J949" s="11" t="s">
        <v>1355</v>
      </c>
      <c r="K949" s="11">
        <v>8500964916</v>
      </c>
      <c r="L949" s="6" t="s">
        <v>3331</v>
      </c>
      <c r="M949" s="11">
        <v>8985057322</v>
      </c>
      <c r="N949" s="11" t="s">
        <v>3265</v>
      </c>
      <c r="O949" s="16" t="s">
        <v>3343</v>
      </c>
      <c r="P949" s="7" t="s">
        <v>3341</v>
      </c>
      <c r="Q949" s="7" t="s">
        <v>1525</v>
      </c>
      <c r="R949" s="6" t="s">
        <v>1526</v>
      </c>
    </row>
    <row r="950" spans="1:18" ht="63" x14ac:dyDescent="0.25">
      <c r="A950" s="11">
        <v>947</v>
      </c>
      <c r="B950" s="6" t="s">
        <v>1239</v>
      </c>
      <c r="C950" s="6" t="s">
        <v>14</v>
      </c>
      <c r="D950" s="6" t="s">
        <v>32</v>
      </c>
      <c r="E950" s="6">
        <v>10290646</v>
      </c>
      <c r="F950" s="6">
        <v>10290646015</v>
      </c>
      <c r="G950" s="6" t="s">
        <v>1239</v>
      </c>
      <c r="H950" s="15">
        <v>40024</v>
      </c>
      <c r="I950" s="16">
        <v>14</v>
      </c>
      <c r="J950" s="11" t="s">
        <v>1355</v>
      </c>
      <c r="K950" s="11">
        <v>8332052693</v>
      </c>
      <c r="L950" s="6" t="s">
        <v>3331</v>
      </c>
      <c r="M950" s="11">
        <v>8985057322</v>
      </c>
      <c r="N950" s="11" t="s">
        <v>3265</v>
      </c>
      <c r="O950" s="16" t="s">
        <v>3344</v>
      </c>
      <c r="P950" s="7" t="s">
        <v>3156</v>
      </c>
      <c r="Q950" s="7" t="s">
        <v>1525</v>
      </c>
      <c r="R950" s="6" t="s">
        <v>1526</v>
      </c>
    </row>
    <row r="951" spans="1:18" ht="63" x14ac:dyDescent="0.25">
      <c r="A951" s="11">
        <v>948</v>
      </c>
      <c r="B951" s="6" t="s">
        <v>409</v>
      </c>
      <c r="C951" s="6" t="s">
        <v>14</v>
      </c>
      <c r="D951" s="6" t="s">
        <v>32</v>
      </c>
      <c r="E951" s="6">
        <v>10290646</v>
      </c>
      <c r="F951" s="6">
        <v>10290646016</v>
      </c>
      <c r="G951" s="6" t="s">
        <v>409</v>
      </c>
      <c r="H951" s="15">
        <v>39083</v>
      </c>
      <c r="I951" s="16">
        <v>16</v>
      </c>
      <c r="J951" s="11" t="s">
        <v>1355</v>
      </c>
      <c r="K951" s="11">
        <v>7382287566</v>
      </c>
      <c r="L951" s="6" t="s">
        <v>3345</v>
      </c>
      <c r="M951" s="11">
        <v>8985057780</v>
      </c>
      <c r="N951" s="11" t="s">
        <v>3309</v>
      </c>
      <c r="O951" s="16" t="s">
        <v>3346</v>
      </c>
      <c r="P951" s="7" t="s">
        <v>3347</v>
      </c>
      <c r="Q951" s="7" t="s">
        <v>1411</v>
      </c>
      <c r="R951" s="6" t="s">
        <v>1411</v>
      </c>
    </row>
    <row r="952" spans="1:18" ht="63" x14ac:dyDescent="0.25">
      <c r="A952" s="11">
        <v>949</v>
      </c>
      <c r="B952" s="6" t="s">
        <v>812</v>
      </c>
      <c r="C952" s="6" t="s">
        <v>14</v>
      </c>
      <c r="D952" s="6" t="s">
        <v>32</v>
      </c>
      <c r="E952" s="6">
        <v>10290646</v>
      </c>
      <c r="F952" s="6">
        <v>10290646017</v>
      </c>
      <c r="G952" s="6" t="s">
        <v>812</v>
      </c>
      <c r="H952" s="15">
        <v>39498</v>
      </c>
      <c r="I952" s="16">
        <v>15</v>
      </c>
      <c r="J952" s="11" t="s">
        <v>1355</v>
      </c>
      <c r="K952" s="11">
        <v>7382287566</v>
      </c>
      <c r="L952" s="6" t="s">
        <v>3348</v>
      </c>
      <c r="M952" s="11">
        <v>7382287566</v>
      </c>
      <c r="N952" s="11" t="s">
        <v>3309</v>
      </c>
      <c r="O952" s="16" t="s">
        <v>3349</v>
      </c>
      <c r="P952" s="7" t="s">
        <v>3350</v>
      </c>
      <c r="Q952" s="7" t="s">
        <v>2674</v>
      </c>
      <c r="R952" s="6" t="s">
        <v>1372</v>
      </c>
    </row>
    <row r="953" spans="1:18" ht="63" x14ac:dyDescent="0.25">
      <c r="A953" s="11">
        <v>950</v>
      </c>
      <c r="B953" s="6" t="s">
        <v>230</v>
      </c>
      <c r="C953" s="6" t="s">
        <v>14</v>
      </c>
      <c r="D953" s="6" t="s">
        <v>32</v>
      </c>
      <c r="E953" s="6">
        <v>10290646</v>
      </c>
      <c r="F953" s="6">
        <v>10290646017</v>
      </c>
      <c r="G953" s="6" t="s">
        <v>230</v>
      </c>
      <c r="H953" s="15">
        <v>39031</v>
      </c>
      <c r="I953" s="16">
        <v>17</v>
      </c>
      <c r="J953" s="11" t="s">
        <v>1366</v>
      </c>
      <c r="K953" s="11">
        <v>7382287566</v>
      </c>
      <c r="L953" s="6" t="s">
        <v>3348</v>
      </c>
      <c r="M953" s="11">
        <v>7382287566</v>
      </c>
      <c r="N953" s="11" t="s">
        <v>3309</v>
      </c>
      <c r="O953" s="16" t="s">
        <v>3351</v>
      </c>
      <c r="P953" s="7" t="s">
        <v>3352</v>
      </c>
      <c r="Q953" s="7" t="s">
        <v>3353</v>
      </c>
      <c r="R953" s="6" t="s">
        <v>1372</v>
      </c>
    </row>
    <row r="954" spans="1:18" ht="63" x14ac:dyDescent="0.25">
      <c r="A954" s="11">
        <v>951</v>
      </c>
      <c r="B954" s="6" t="s">
        <v>1192</v>
      </c>
      <c r="C954" s="6" t="s">
        <v>14</v>
      </c>
      <c r="D954" s="6" t="s">
        <v>32</v>
      </c>
      <c r="E954" s="6">
        <v>10290646</v>
      </c>
      <c r="F954" s="6">
        <v>10290646017</v>
      </c>
      <c r="G954" s="6" t="s">
        <v>1192</v>
      </c>
      <c r="H954" s="15">
        <v>39683</v>
      </c>
      <c r="I954" s="16">
        <v>15</v>
      </c>
      <c r="J954" s="11" t="s">
        <v>1366</v>
      </c>
      <c r="K954" s="11">
        <v>7382287566</v>
      </c>
      <c r="L954" s="6" t="s">
        <v>3348</v>
      </c>
      <c r="M954" s="11">
        <v>7382287566</v>
      </c>
      <c r="N954" s="11" t="s">
        <v>3309</v>
      </c>
      <c r="O954" s="16" t="s">
        <v>3354</v>
      </c>
      <c r="P954" s="7" t="s">
        <v>3247</v>
      </c>
      <c r="Q954" s="7" t="s">
        <v>2048</v>
      </c>
      <c r="R954" s="6" t="s">
        <v>1372</v>
      </c>
    </row>
    <row r="955" spans="1:18" ht="63" x14ac:dyDescent="0.25">
      <c r="A955" s="11">
        <v>952</v>
      </c>
      <c r="B955" s="6" t="s">
        <v>680</v>
      </c>
      <c r="C955" s="6" t="s">
        <v>14</v>
      </c>
      <c r="D955" s="6" t="s">
        <v>32</v>
      </c>
      <c r="E955" s="6">
        <v>10290646</v>
      </c>
      <c r="F955" s="6">
        <v>10290646017</v>
      </c>
      <c r="G955" s="6" t="s">
        <v>680</v>
      </c>
      <c r="H955" s="15">
        <v>39282</v>
      </c>
      <c r="I955" s="16">
        <v>16</v>
      </c>
      <c r="J955" s="11" t="s">
        <v>1366</v>
      </c>
      <c r="K955" s="11">
        <v>7382287566</v>
      </c>
      <c r="L955" s="6" t="s">
        <v>3348</v>
      </c>
      <c r="M955" s="11">
        <v>7382287566</v>
      </c>
      <c r="N955" s="11" t="s">
        <v>3309</v>
      </c>
      <c r="O955" s="16" t="s">
        <v>3355</v>
      </c>
      <c r="P955" s="7" t="s">
        <v>3356</v>
      </c>
      <c r="Q955" s="7" t="s">
        <v>2048</v>
      </c>
      <c r="R955" s="6" t="s">
        <v>1372</v>
      </c>
    </row>
    <row r="956" spans="1:18" ht="63" x14ac:dyDescent="0.25">
      <c r="A956" s="11">
        <v>953</v>
      </c>
      <c r="B956" s="6" t="s">
        <v>853</v>
      </c>
      <c r="C956" s="6" t="s">
        <v>14</v>
      </c>
      <c r="D956" s="6" t="s">
        <v>32</v>
      </c>
      <c r="E956" s="6">
        <v>10290646</v>
      </c>
      <c r="F956" s="6">
        <v>10290646017</v>
      </c>
      <c r="G956" s="6" t="s">
        <v>853</v>
      </c>
      <c r="H956" s="15">
        <v>39643</v>
      </c>
      <c r="I956" s="16">
        <v>15</v>
      </c>
      <c r="J956" s="11" t="s">
        <v>1366</v>
      </c>
      <c r="K956" s="11">
        <v>7382287566</v>
      </c>
      <c r="L956" s="6" t="s">
        <v>3348</v>
      </c>
      <c r="M956" s="11">
        <v>7382287566</v>
      </c>
      <c r="N956" s="11" t="s">
        <v>3309</v>
      </c>
      <c r="O956" s="16" t="s">
        <v>3357</v>
      </c>
      <c r="P956" s="7" t="s">
        <v>3356</v>
      </c>
      <c r="Q956" s="7" t="s">
        <v>2048</v>
      </c>
      <c r="R956" s="6" t="s">
        <v>1372</v>
      </c>
    </row>
    <row r="957" spans="1:18" ht="63" x14ac:dyDescent="0.25">
      <c r="A957" s="11">
        <v>954</v>
      </c>
      <c r="B957" s="6" t="s">
        <v>604</v>
      </c>
      <c r="C957" s="6" t="s">
        <v>14</v>
      </c>
      <c r="D957" s="6" t="s">
        <v>174</v>
      </c>
      <c r="E957" s="6">
        <v>10290647</v>
      </c>
      <c r="F957" s="6">
        <v>10290647001</v>
      </c>
      <c r="G957" s="6" t="s">
        <v>604</v>
      </c>
      <c r="H957" s="15">
        <v>39083</v>
      </c>
      <c r="I957" s="16">
        <v>16</v>
      </c>
      <c r="J957" s="11" t="s">
        <v>1366</v>
      </c>
      <c r="K957" s="11">
        <v>9493498312</v>
      </c>
      <c r="L957" s="6" t="s">
        <v>3358</v>
      </c>
      <c r="M957" s="11">
        <v>7382438505</v>
      </c>
      <c r="N957" s="9" t="s">
        <v>3359</v>
      </c>
      <c r="O957" s="8" t="s">
        <v>3360</v>
      </c>
      <c r="P957" s="5" t="s">
        <v>3361</v>
      </c>
      <c r="Q957" s="5" t="s">
        <v>3362</v>
      </c>
      <c r="R957" s="6" t="s">
        <v>1400</v>
      </c>
    </row>
    <row r="958" spans="1:18" ht="63" x14ac:dyDescent="0.25">
      <c r="A958" s="11">
        <v>955</v>
      </c>
      <c r="B958" s="6" t="s">
        <v>1144</v>
      </c>
      <c r="C958" s="6" t="s">
        <v>14</v>
      </c>
      <c r="D958" s="6" t="s">
        <v>174</v>
      </c>
      <c r="E958" s="6">
        <v>10290647</v>
      </c>
      <c r="F958" s="6">
        <v>10290647001</v>
      </c>
      <c r="G958" s="6" t="s">
        <v>1144</v>
      </c>
      <c r="H958" s="15">
        <v>40103</v>
      </c>
      <c r="I958" s="16">
        <v>14</v>
      </c>
      <c r="J958" s="11" t="s">
        <v>1366</v>
      </c>
      <c r="K958" s="11">
        <v>9493498312</v>
      </c>
      <c r="L958" s="6" t="s">
        <v>3358</v>
      </c>
      <c r="M958" s="11">
        <v>7382438505</v>
      </c>
      <c r="N958" s="9" t="s">
        <v>3359</v>
      </c>
      <c r="O958" s="8" t="s">
        <v>3363</v>
      </c>
      <c r="P958" s="5" t="s">
        <v>3364</v>
      </c>
      <c r="Q958" s="5" t="s">
        <v>3365</v>
      </c>
      <c r="R958" s="6" t="s">
        <v>1372</v>
      </c>
    </row>
    <row r="959" spans="1:18" ht="78.75" x14ac:dyDescent="0.25">
      <c r="A959" s="11">
        <v>956</v>
      </c>
      <c r="B959" s="6" t="s">
        <v>1127</v>
      </c>
      <c r="C959" s="6" t="s">
        <v>14</v>
      </c>
      <c r="D959" s="6" t="s">
        <v>174</v>
      </c>
      <c r="E959" s="6">
        <v>10290647</v>
      </c>
      <c r="F959" s="6">
        <v>10290647003</v>
      </c>
      <c r="G959" s="6" t="s">
        <v>1127</v>
      </c>
      <c r="H959" s="15">
        <v>38598</v>
      </c>
      <c r="I959" s="16">
        <v>18</v>
      </c>
      <c r="J959" s="11" t="s">
        <v>1366</v>
      </c>
      <c r="K959" s="11">
        <v>9493498312</v>
      </c>
      <c r="L959" s="6" t="s">
        <v>3366</v>
      </c>
      <c r="M959" s="11">
        <v>9441282381</v>
      </c>
      <c r="N959" s="9" t="s">
        <v>3367</v>
      </c>
      <c r="O959" s="8" t="s">
        <v>3368</v>
      </c>
      <c r="P959" s="5" t="s">
        <v>1879</v>
      </c>
      <c r="Q959" s="5" t="s">
        <v>3369</v>
      </c>
      <c r="R959" s="6" t="s">
        <v>1361</v>
      </c>
    </row>
    <row r="960" spans="1:18" ht="47.25" x14ac:dyDescent="0.25">
      <c r="A960" s="11">
        <v>957</v>
      </c>
      <c r="B960" s="6" t="s">
        <v>179</v>
      </c>
      <c r="C960" s="6" t="s">
        <v>14</v>
      </c>
      <c r="D960" s="6" t="s">
        <v>174</v>
      </c>
      <c r="E960" s="6">
        <v>10290647</v>
      </c>
      <c r="F960" s="6">
        <v>10290647003</v>
      </c>
      <c r="G960" s="6" t="s">
        <v>179</v>
      </c>
      <c r="H960" s="15">
        <v>38598</v>
      </c>
      <c r="I960" s="16">
        <v>18</v>
      </c>
      <c r="J960" s="11" t="s">
        <v>1355</v>
      </c>
      <c r="K960" s="11">
        <v>9493498312</v>
      </c>
      <c r="L960" s="6" t="s">
        <v>3366</v>
      </c>
      <c r="M960" s="11">
        <v>9441282381</v>
      </c>
      <c r="N960" s="9" t="s">
        <v>3367</v>
      </c>
      <c r="O960" s="8" t="s">
        <v>3370</v>
      </c>
      <c r="P960" s="5" t="s">
        <v>3371</v>
      </c>
      <c r="Q960" s="5" t="s">
        <v>3372</v>
      </c>
      <c r="R960" s="6" t="s">
        <v>1372</v>
      </c>
    </row>
    <row r="961" spans="1:18" ht="63" x14ac:dyDescent="0.25">
      <c r="A961" s="11">
        <v>958</v>
      </c>
      <c r="B961" s="6" t="s">
        <v>440</v>
      </c>
      <c r="C961" s="6" t="s">
        <v>14</v>
      </c>
      <c r="D961" s="6" t="s">
        <v>174</v>
      </c>
      <c r="E961" s="6">
        <v>10290647</v>
      </c>
      <c r="F961" s="6">
        <v>10290647004</v>
      </c>
      <c r="G961" s="6" t="s">
        <v>440</v>
      </c>
      <c r="H961" s="15">
        <v>39431</v>
      </c>
      <c r="I961" s="16">
        <v>16</v>
      </c>
      <c r="J961" s="11" t="s">
        <v>1366</v>
      </c>
      <c r="K961" s="11">
        <v>9492791339</v>
      </c>
      <c r="L961" s="6" t="s">
        <v>3373</v>
      </c>
      <c r="M961" s="11">
        <v>8688799482</v>
      </c>
      <c r="N961" s="9" t="s">
        <v>174</v>
      </c>
      <c r="O961" s="8" t="s">
        <v>3374</v>
      </c>
      <c r="P961" s="5" t="s">
        <v>3375</v>
      </c>
      <c r="Q961" s="5" t="s">
        <v>3376</v>
      </c>
      <c r="R961" s="6" t="s">
        <v>1411</v>
      </c>
    </row>
    <row r="962" spans="1:18" ht="63" x14ac:dyDescent="0.25">
      <c r="A962" s="11">
        <v>959</v>
      </c>
      <c r="B962" s="6" t="s">
        <v>1135</v>
      </c>
      <c r="C962" s="6" t="s">
        <v>14</v>
      </c>
      <c r="D962" s="6" t="s">
        <v>174</v>
      </c>
      <c r="E962" s="6">
        <v>10290647</v>
      </c>
      <c r="F962" s="6">
        <v>10290647004</v>
      </c>
      <c r="G962" s="6" t="s">
        <v>1135</v>
      </c>
      <c r="H962" s="15">
        <v>43340</v>
      </c>
      <c r="I962" s="16">
        <v>5</v>
      </c>
      <c r="J962" s="11" t="s">
        <v>1366</v>
      </c>
      <c r="K962" s="11">
        <v>9492248178</v>
      </c>
      <c r="L962" s="6" t="s">
        <v>3373</v>
      </c>
      <c r="M962" s="11">
        <v>8688799482</v>
      </c>
      <c r="N962" s="9" t="s">
        <v>174</v>
      </c>
      <c r="O962" s="8" t="s">
        <v>3377</v>
      </c>
      <c r="P962" s="5" t="s">
        <v>3033</v>
      </c>
      <c r="Q962" s="5" t="s">
        <v>3378</v>
      </c>
      <c r="R962" s="6" t="s">
        <v>1372</v>
      </c>
    </row>
    <row r="963" spans="1:18" ht="63" x14ac:dyDescent="0.25">
      <c r="A963" s="11">
        <v>960</v>
      </c>
      <c r="B963" s="6" t="s">
        <v>615</v>
      </c>
      <c r="C963" s="6" t="s">
        <v>14</v>
      </c>
      <c r="D963" s="6" t="s">
        <v>174</v>
      </c>
      <c r="E963" s="6">
        <v>10290647</v>
      </c>
      <c r="F963" s="6">
        <v>10290647004</v>
      </c>
      <c r="G963" s="6" t="s">
        <v>615</v>
      </c>
      <c r="H963" s="15">
        <v>38718</v>
      </c>
      <c r="I963" s="16">
        <v>17</v>
      </c>
      <c r="J963" s="11" t="s">
        <v>1366</v>
      </c>
      <c r="K963" s="11">
        <v>8688799482</v>
      </c>
      <c r="L963" s="6" t="s">
        <v>3373</v>
      </c>
      <c r="M963" s="11">
        <v>8688799482</v>
      </c>
      <c r="N963" s="9" t="s">
        <v>174</v>
      </c>
      <c r="O963" s="8" t="s">
        <v>3379</v>
      </c>
      <c r="P963" s="5" t="s">
        <v>3380</v>
      </c>
      <c r="Q963" s="5" t="s">
        <v>3381</v>
      </c>
      <c r="R963" s="6" t="s">
        <v>1411</v>
      </c>
    </row>
    <row r="964" spans="1:18" ht="63" x14ac:dyDescent="0.25">
      <c r="A964" s="11">
        <v>961</v>
      </c>
      <c r="B964" s="6" t="s">
        <v>829</v>
      </c>
      <c r="C964" s="6" t="s">
        <v>14</v>
      </c>
      <c r="D964" s="6" t="s">
        <v>174</v>
      </c>
      <c r="E964" s="6">
        <v>10290647</v>
      </c>
      <c r="F964" s="6">
        <v>10290647004</v>
      </c>
      <c r="G964" s="6" t="s">
        <v>829</v>
      </c>
      <c r="H964" s="15">
        <v>40179</v>
      </c>
      <c r="I964" s="16">
        <v>13</v>
      </c>
      <c r="J964" s="11" t="s">
        <v>1355</v>
      </c>
      <c r="K964" s="11">
        <v>9492791339</v>
      </c>
      <c r="L964" s="6" t="s">
        <v>3373</v>
      </c>
      <c r="M964" s="11">
        <v>8688799482</v>
      </c>
      <c r="N964" s="9" t="s">
        <v>174</v>
      </c>
      <c r="O964" s="8" t="s">
        <v>3382</v>
      </c>
      <c r="P964" s="5" t="s">
        <v>1417</v>
      </c>
      <c r="Q964" s="5" t="s">
        <v>3383</v>
      </c>
      <c r="R964" s="6" t="s">
        <v>1526</v>
      </c>
    </row>
    <row r="965" spans="1:18" ht="47.25" x14ac:dyDescent="0.25">
      <c r="A965" s="11">
        <v>962</v>
      </c>
      <c r="B965" s="6" t="s">
        <v>304</v>
      </c>
      <c r="C965" s="6" t="s">
        <v>14</v>
      </c>
      <c r="D965" s="6" t="s">
        <v>174</v>
      </c>
      <c r="E965" s="6">
        <v>10290647</v>
      </c>
      <c r="F965" s="6">
        <v>10290647007</v>
      </c>
      <c r="G965" s="6" t="s">
        <v>304</v>
      </c>
      <c r="H965" s="15">
        <v>39083</v>
      </c>
      <c r="I965" s="16">
        <v>16</v>
      </c>
      <c r="J965" s="11" t="s">
        <v>1366</v>
      </c>
      <c r="K965" s="11">
        <v>8247839655</v>
      </c>
      <c r="L965" s="6" t="s">
        <v>3384</v>
      </c>
      <c r="M965" s="11">
        <v>7382781721</v>
      </c>
      <c r="N965" s="9" t="s">
        <v>174</v>
      </c>
      <c r="O965" s="8" t="s">
        <v>3385</v>
      </c>
      <c r="P965" s="5" t="s">
        <v>1739</v>
      </c>
      <c r="Q965" s="5" t="s">
        <v>3386</v>
      </c>
      <c r="R965" s="6" t="s">
        <v>1372</v>
      </c>
    </row>
    <row r="966" spans="1:18" ht="63" x14ac:dyDescent="0.25">
      <c r="A966" s="11">
        <v>963</v>
      </c>
      <c r="B966" s="6" t="s">
        <v>424</v>
      </c>
      <c r="C966" s="6" t="s">
        <v>14</v>
      </c>
      <c r="D966" s="6" t="s">
        <v>174</v>
      </c>
      <c r="E966" s="6">
        <v>10290647</v>
      </c>
      <c r="F966" s="6">
        <v>10290647007</v>
      </c>
      <c r="G966" s="6" t="s">
        <v>424</v>
      </c>
      <c r="H966" s="15">
        <v>38889</v>
      </c>
      <c r="I966" s="16">
        <v>17</v>
      </c>
      <c r="J966" s="11" t="s">
        <v>1355</v>
      </c>
      <c r="K966" s="11">
        <v>9999999999</v>
      </c>
      <c r="L966" s="6" t="s">
        <v>3384</v>
      </c>
      <c r="M966" s="11">
        <v>7382781721</v>
      </c>
      <c r="N966" s="9" t="s">
        <v>174</v>
      </c>
      <c r="O966" s="8" t="s">
        <v>3387</v>
      </c>
      <c r="P966" s="5" t="s">
        <v>3388</v>
      </c>
      <c r="Q966" s="5" t="s">
        <v>3389</v>
      </c>
      <c r="R966" s="6" t="s">
        <v>1411</v>
      </c>
    </row>
    <row r="967" spans="1:18" ht="47.25" x14ac:dyDescent="0.25">
      <c r="A967" s="11">
        <v>964</v>
      </c>
      <c r="B967" s="6" t="s">
        <v>1202</v>
      </c>
      <c r="C967" s="6" t="s">
        <v>14</v>
      </c>
      <c r="D967" s="6" t="s">
        <v>174</v>
      </c>
      <c r="E967" s="6">
        <v>10290647</v>
      </c>
      <c r="F967" s="6">
        <v>10290647007</v>
      </c>
      <c r="G967" s="6" t="s">
        <v>1202</v>
      </c>
      <c r="H967" s="15">
        <v>38718</v>
      </c>
      <c r="I967" s="16">
        <v>17</v>
      </c>
      <c r="J967" s="11" t="s">
        <v>1355</v>
      </c>
      <c r="K967" s="11">
        <v>9490476054</v>
      </c>
      <c r="L967" s="6" t="s">
        <v>3384</v>
      </c>
      <c r="M967" s="11">
        <v>7382781721</v>
      </c>
      <c r="N967" s="9" t="s">
        <v>174</v>
      </c>
      <c r="O967" s="9" t="s">
        <v>1552</v>
      </c>
      <c r="P967" s="5" t="s">
        <v>3390</v>
      </c>
      <c r="Q967" s="5" t="s">
        <v>3389</v>
      </c>
      <c r="R967" s="6" t="s">
        <v>1411</v>
      </c>
    </row>
    <row r="968" spans="1:18" ht="63" x14ac:dyDescent="0.25">
      <c r="A968" s="11">
        <v>965</v>
      </c>
      <c r="B968" s="6" t="s">
        <v>185</v>
      </c>
      <c r="C968" s="6" t="s">
        <v>14</v>
      </c>
      <c r="D968" s="6" t="s">
        <v>174</v>
      </c>
      <c r="E968" s="6">
        <v>10290647</v>
      </c>
      <c r="F968" s="6">
        <v>10290647007</v>
      </c>
      <c r="G968" s="6" t="s">
        <v>185</v>
      </c>
      <c r="H968" s="15">
        <v>39083</v>
      </c>
      <c r="I968" s="16">
        <v>16</v>
      </c>
      <c r="J968" s="11" t="s">
        <v>1366</v>
      </c>
      <c r="K968" s="11"/>
      <c r="L968" s="6" t="s">
        <v>3384</v>
      </c>
      <c r="M968" s="11">
        <v>7382781721</v>
      </c>
      <c r="N968" s="9" t="s">
        <v>174</v>
      </c>
      <c r="O968" s="8" t="s">
        <v>3391</v>
      </c>
      <c r="P968" s="5" t="s">
        <v>3392</v>
      </c>
      <c r="Q968" s="5" t="s">
        <v>3393</v>
      </c>
      <c r="R968" s="6" t="s">
        <v>1400</v>
      </c>
    </row>
    <row r="969" spans="1:18" ht="63" x14ac:dyDescent="0.25">
      <c r="A969" s="11">
        <v>966</v>
      </c>
      <c r="B969" s="6" t="s">
        <v>494</v>
      </c>
      <c r="C969" s="6" t="s">
        <v>14</v>
      </c>
      <c r="D969" s="6" t="s">
        <v>174</v>
      </c>
      <c r="E969" s="6">
        <v>10290647</v>
      </c>
      <c r="F969" s="6">
        <v>10290647007</v>
      </c>
      <c r="G969" s="6" t="s">
        <v>494</v>
      </c>
      <c r="H969" s="15">
        <v>38718</v>
      </c>
      <c r="I969" s="16">
        <v>17</v>
      </c>
      <c r="J969" s="11" t="s">
        <v>1366</v>
      </c>
      <c r="K969" s="11"/>
      <c r="L969" s="6" t="s">
        <v>3384</v>
      </c>
      <c r="M969" s="11">
        <v>7382781721</v>
      </c>
      <c r="N969" s="9" t="s">
        <v>174</v>
      </c>
      <c r="O969" s="8" t="s">
        <v>3394</v>
      </c>
      <c r="P969" s="5" t="s">
        <v>3395</v>
      </c>
      <c r="Q969" s="5" t="s">
        <v>3396</v>
      </c>
      <c r="R969" s="6" t="s">
        <v>1372</v>
      </c>
    </row>
    <row r="970" spans="1:18" ht="47.25" x14ac:dyDescent="0.25">
      <c r="A970" s="11">
        <v>967</v>
      </c>
      <c r="B970" s="6" t="s">
        <v>585</v>
      </c>
      <c r="C970" s="6" t="s">
        <v>14</v>
      </c>
      <c r="D970" s="6" t="s">
        <v>174</v>
      </c>
      <c r="E970" s="6">
        <v>10290647</v>
      </c>
      <c r="F970" s="6">
        <v>10290647007</v>
      </c>
      <c r="G970" s="6" t="s">
        <v>585</v>
      </c>
      <c r="H970" s="15">
        <v>38718</v>
      </c>
      <c r="I970" s="16">
        <v>17</v>
      </c>
      <c r="J970" s="11" t="s">
        <v>1355</v>
      </c>
      <c r="K970" s="11">
        <v>9490476054</v>
      </c>
      <c r="L970" s="6" t="s">
        <v>3384</v>
      </c>
      <c r="M970" s="11">
        <v>7382781721</v>
      </c>
      <c r="N970" s="9" t="s">
        <v>174</v>
      </c>
      <c r="O970" s="8" t="s">
        <v>3397</v>
      </c>
      <c r="P970" s="5" t="s">
        <v>1593</v>
      </c>
      <c r="Q970" s="5" t="s">
        <v>3398</v>
      </c>
      <c r="R970" s="6" t="s">
        <v>1372</v>
      </c>
    </row>
    <row r="971" spans="1:18" ht="78.75" x14ac:dyDescent="0.25">
      <c r="A971" s="11">
        <v>968</v>
      </c>
      <c r="B971" s="6" t="s">
        <v>668</v>
      </c>
      <c r="C971" s="6" t="s">
        <v>14</v>
      </c>
      <c r="D971" s="6" t="s">
        <v>174</v>
      </c>
      <c r="E971" s="6">
        <v>10290647</v>
      </c>
      <c r="F971" s="6">
        <v>10290647008</v>
      </c>
      <c r="G971" s="6" t="s">
        <v>668</v>
      </c>
      <c r="H971" s="15">
        <v>39083</v>
      </c>
      <c r="I971" s="16">
        <v>16</v>
      </c>
      <c r="J971" s="11" t="s">
        <v>1366</v>
      </c>
      <c r="K971" s="11">
        <v>7032063396</v>
      </c>
      <c r="L971" s="6" t="s">
        <v>3399</v>
      </c>
      <c r="M971" s="11">
        <v>7382343902</v>
      </c>
      <c r="N971" s="9" t="s">
        <v>1552</v>
      </c>
      <c r="O971" s="9" t="s">
        <v>1552</v>
      </c>
      <c r="P971" s="5" t="s">
        <v>1552</v>
      </c>
      <c r="Q971" s="5" t="s">
        <v>1552</v>
      </c>
      <c r="R971" s="6" t="s">
        <v>1361</v>
      </c>
    </row>
    <row r="972" spans="1:18" ht="78.75" x14ac:dyDescent="0.25">
      <c r="A972" s="11">
        <v>969</v>
      </c>
      <c r="B972" s="6" t="s">
        <v>835</v>
      </c>
      <c r="C972" s="6" t="s">
        <v>14</v>
      </c>
      <c r="D972" s="6" t="s">
        <v>174</v>
      </c>
      <c r="E972" s="6">
        <v>10290647</v>
      </c>
      <c r="F972" s="6">
        <v>10290647008</v>
      </c>
      <c r="G972" s="6" t="s">
        <v>835</v>
      </c>
      <c r="H972" s="15">
        <v>38718</v>
      </c>
      <c r="I972" s="16">
        <v>17</v>
      </c>
      <c r="J972" s="11" t="s">
        <v>1355</v>
      </c>
      <c r="K972" s="11">
        <v>8500867691</v>
      </c>
      <c r="L972" s="6" t="s">
        <v>3399</v>
      </c>
      <c r="M972" s="11">
        <v>7382343902</v>
      </c>
      <c r="N972" s="9" t="s">
        <v>1552</v>
      </c>
      <c r="O972" s="9" t="s">
        <v>1552</v>
      </c>
      <c r="P972" s="5" t="s">
        <v>1552</v>
      </c>
      <c r="Q972" s="5" t="s">
        <v>1552</v>
      </c>
      <c r="R972" s="6" t="s">
        <v>1361</v>
      </c>
    </row>
    <row r="973" spans="1:18" ht="63" x14ac:dyDescent="0.25">
      <c r="A973" s="11">
        <v>970</v>
      </c>
      <c r="B973" s="6" t="s">
        <v>1304</v>
      </c>
      <c r="C973" s="6" t="s">
        <v>14</v>
      </c>
      <c r="D973" s="6" t="s">
        <v>174</v>
      </c>
      <c r="E973" s="6">
        <v>10290647</v>
      </c>
      <c r="F973" s="6">
        <v>10290647008</v>
      </c>
      <c r="G973" s="6" t="s">
        <v>1304</v>
      </c>
      <c r="H973" s="15">
        <v>41848</v>
      </c>
      <c r="I973" s="16">
        <v>9</v>
      </c>
      <c r="J973" s="11" t="s">
        <v>1355</v>
      </c>
      <c r="K973" s="11">
        <v>7032063396</v>
      </c>
      <c r="L973" s="6" t="s">
        <v>3399</v>
      </c>
      <c r="M973" s="11">
        <v>7382343902</v>
      </c>
      <c r="N973" s="9" t="s">
        <v>1552</v>
      </c>
      <c r="O973" s="9" t="s">
        <v>1552</v>
      </c>
      <c r="P973" s="5" t="s">
        <v>1552</v>
      </c>
      <c r="Q973" s="5" t="s">
        <v>1552</v>
      </c>
      <c r="R973" s="6" t="s">
        <v>1526</v>
      </c>
    </row>
    <row r="974" spans="1:18" ht="78.75" x14ac:dyDescent="0.25">
      <c r="A974" s="11">
        <v>971</v>
      </c>
      <c r="B974" s="6" t="s">
        <v>710</v>
      </c>
      <c r="C974" s="6" t="s">
        <v>14</v>
      </c>
      <c r="D974" s="6" t="s">
        <v>174</v>
      </c>
      <c r="E974" s="6">
        <v>10290647</v>
      </c>
      <c r="F974" s="6">
        <v>10290647008</v>
      </c>
      <c r="G974" s="6" t="s">
        <v>710</v>
      </c>
      <c r="H974" s="15">
        <v>38718</v>
      </c>
      <c r="I974" s="16">
        <v>17</v>
      </c>
      <c r="J974" s="11" t="s">
        <v>1355</v>
      </c>
      <c r="K974" s="11">
        <v>7032063396</v>
      </c>
      <c r="L974" s="6" t="s">
        <v>3399</v>
      </c>
      <c r="M974" s="11">
        <v>7382343902</v>
      </c>
      <c r="N974" s="9" t="s">
        <v>1552</v>
      </c>
      <c r="O974" s="9" t="s">
        <v>1552</v>
      </c>
      <c r="P974" s="5" t="s">
        <v>1552</v>
      </c>
      <c r="Q974" s="5" t="s">
        <v>1552</v>
      </c>
      <c r="R974" s="6" t="s">
        <v>1361</v>
      </c>
    </row>
  </sheetData>
  <autoFilter ref="A3:R974"/>
  <mergeCells count="1">
    <mergeCell ref="A1:Q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62" sqref="F1262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2"/>
  <sheetViews>
    <sheetView workbookViewId="0">
      <selection activeCell="B4" sqref="B4:Q4"/>
    </sheetView>
  </sheetViews>
  <sheetFormatPr defaultRowHeight="15" x14ac:dyDescent="0.25"/>
  <cols>
    <col min="1" max="1" width="6.28515625" style="21" customWidth="1"/>
    <col min="2" max="2" width="26" style="2" hidden="1" customWidth="1"/>
    <col min="3" max="3" width="22.42578125" style="2" hidden="1" customWidth="1"/>
    <col min="4" max="4" width="0" style="2" hidden="1" customWidth="1"/>
    <col min="5" max="5" width="25.140625" style="2" customWidth="1"/>
    <col min="6" max="6" width="17.42578125" style="2" bestFit="1" customWidth="1"/>
    <col min="7" max="7" width="25.140625" style="2" customWidth="1"/>
    <col min="8" max="8" width="9.140625" style="2"/>
    <col min="9" max="9" width="13.28515625" style="2" customWidth="1"/>
    <col min="10" max="10" width="10.42578125" style="2" bestFit="1" customWidth="1"/>
    <col min="11" max="11" width="7.42578125" style="2" customWidth="1"/>
    <col min="12" max="12" width="16.5703125" style="2" customWidth="1"/>
    <col min="13" max="13" width="16.5703125" style="32" customWidth="1"/>
    <col min="14" max="14" width="16.5703125" style="2" customWidth="1"/>
    <col min="15" max="15" width="50" style="2" bestFit="1" customWidth="1"/>
    <col min="16" max="16" width="18.5703125" style="2" customWidth="1"/>
    <col min="17" max="17" width="17.42578125" style="2" hidden="1" customWidth="1"/>
    <col min="18" max="18" width="10.42578125" style="2" hidden="1" customWidth="1"/>
    <col min="19" max="16384" width="9.140625" style="2"/>
  </cols>
  <sheetData>
    <row r="1" spans="1:18" ht="33" customHeight="1" x14ac:dyDescent="0.25">
      <c r="A1" s="72" t="s">
        <v>3402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18" s="24" customFormat="1" ht="59.25" customHeight="1" x14ac:dyDescent="0.25">
      <c r="A2" s="22" t="s">
        <v>1336</v>
      </c>
      <c r="B2" s="22" t="s">
        <v>0</v>
      </c>
      <c r="C2" s="22" t="s">
        <v>1</v>
      </c>
      <c r="D2" s="22" t="s">
        <v>10</v>
      </c>
      <c r="E2" s="22" t="s">
        <v>2</v>
      </c>
      <c r="F2" s="22" t="s">
        <v>11</v>
      </c>
      <c r="G2" s="22" t="s">
        <v>2</v>
      </c>
      <c r="H2" s="22" t="s">
        <v>3</v>
      </c>
      <c r="I2" s="22" t="s">
        <v>4</v>
      </c>
      <c r="J2" s="22" t="s">
        <v>5</v>
      </c>
      <c r="K2" s="22" t="s">
        <v>3401</v>
      </c>
      <c r="L2" s="22" t="s">
        <v>1350</v>
      </c>
      <c r="M2" s="33" t="s">
        <v>1351</v>
      </c>
      <c r="N2" s="22" t="s">
        <v>1352</v>
      </c>
      <c r="O2" s="22" t="s">
        <v>1353</v>
      </c>
      <c r="P2" s="22" t="s">
        <v>1354</v>
      </c>
      <c r="Q2" s="23" t="s">
        <v>3400</v>
      </c>
    </row>
    <row r="3" spans="1:18" s="24" customFormat="1" ht="28.5" customHeight="1" x14ac:dyDescent="0.25">
      <c r="A3" s="40"/>
      <c r="B3" s="22"/>
      <c r="C3" s="22"/>
      <c r="D3" s="22"/>
      <c r="E3" s="40">
        <v>1</v>
      </c>
      <c r="F3" s="40">
        <v>2</v>
      </c>
      <c r="G3" s="40">
        <v>3</v>
      </c>
      <c r="H3" s="40">
        <v>4</v>
      </c>
      <c r="I3" s="40">
        <v>5</v>
      </c>
      <c r="J3" s="40">
        <v>6</v>
      </c>
      <c r="K3" s="40">
        <v>7</v>
      </c>
      <c r="L3" s="40">
        <v>8</v>
      </c>
      <c r="M3" s="40">
        <v>9</v>
      </c>
      <c r="N3" s="40">
        <v>10</v>
      </c>
      <c r="O3" s="40">
        <v>11</v>
      </c>
      <c r="P3" s="40">
        <v>12</v>
      </c>
      <c r="Q3" s="40">
        <v>13</v>
      </c>
      <c r="R3" s="40">
        <v>14</v>
      </c>
    </row>
    <row r="4" spans="1:18" s="28" customFormat="1" ht="28.5" customHeight="1" x14ac:dyDescent="0.25">
      <c r="A4" s="34">
        <v>1</v>
      </c>
      <c r="B4" s="1" t="s">
        <v>13</v>
      </c>
      <c r="C4" s="1" t="s">
        <v>14</v>
      </c>
      <c r="D4" s="1">
        <v>10290625</v>
      </c>
      <c r="E4" s="35" t="s">
        <v>666</v>
      </c>
      <c r="F4" s="35" t="s">
        <v>26</v>
      </c>
      <c r="G4" s="35" t="s">
        <v>666</v>
      </c>
      <c r="H4" s="35"/>
      <c r="I4" s="35">
        <v>8074510724</v>
      </c>
      <c r="J4" s="36">
        <v>39448</v>
      </c>
      <c r="K4" s="37">
        <f t="shared" ref="K4:K67" si="0">DATEDIF(J4,R4,"Y")</f>
        <v>15</v>
      </c>
      <c r="L4" s="35"/>
      <c r="M4" s="37"/>
      <c r="N4" s="35"/>
      <c r="O4" s="35"/>
      <c r="P4" s="35"/>
      <c r="Q4" s="1" t="str">
        <f t="shared" ref="Q4:Q67" si="1">IFERROR(VLOOKUP(G4,GERDATA971,3,FALSE),"")</f>
        <v/>
      </c>
      <c r="R4" s="27">
        <v>45169</v>
      </c>
    </row>
    <row r="5" spans="1:18" s="28" customFormat="1" ht="28.5" customHeight="1" x14ac:dyDescent="0.25">
      <c r="A5" s="3">
        <v>2</v>
      </c>
      <c r="B5" s="1" t="s">
        <v>13</v>
      </c>
      <c r="C5" s="1" t="s">
        <v>14</v>
      </c>
      <c r="D5" s="1">
        <v>10290625</v>
      </c>
      <c r="E5" s="1" t="s">
        <v>1123</v>
      </c>
      <c r="F5" s="1" t="s">
        <v>26</v>
      </c>
      <c r="G5" s="1" t="s">
        <v>1123</v>
      </c>
      <c r="H5" s="1"/>
      <c r="I5" s="29">
        <v>866343000000</v>
      </c>
      <c r="J5" s="25">
        <v>41848</v>
      </c>
      <c r="K5" s="26">
        <f t="shared" si="0"/>
        <v>9</v>
      </c>
      <c r="L5" s="1"/>
      <c r="M5" s="26"/>
      <c r="N5" s="1"/>
      <c r="O5" s="1"/>
      <c r="P5" s="35"/>
      <c r="Q5" s="1" t="str">
        <f t="shared" si="1"/>
        <v/>
      </c>
      <c r="R5" s="27">
        <v>45169</v>
      </c>
    </row>
    <row r="6" spans="1:18" s="28" customFormat="1" ht="28.5" customHeight="1" x14ac:dyDescent="0.25">
      <c r="A6" s="3">
        <v>3</v>
      </c>
      <c r="B6" s="1" t="s">
        <v>13</v>
      </c>
      <c r="C6" s="1" t="s">
        <v>14</v>
      </c>
      <c r="D6" s="1">
        <v>10290625</v>
      </c>
      <c r="E6" s="1" t="s">
        <v>560</v>
      </c>
      <c r="F6" s="1" t="s">
        <v>26</v>
      </c>
      <c r="G6" s="1" t="s">
        <v>560</v>
      </c>
      <c r="H6" s="1" t="s">
        <v>16</v>
      </c>
      <c r="I6" s="1">
        <v>9493498312</v>
      </c>
      <c r="J6" s="25">
        <v>38852</v>
      </c>
      <c r="K6" s="26">
        <f t="shared" si="0"/>
        <v>17</v>
      </c>
      <c r="L6" s="1" t="s">
        <v>2051</v>
      </c>
      <c r="M6" s="26">
        <v>99196632178</v>
      </c>
      <c r="N6" s="1"/>
      <c r="O6" s="1" t="s">
        <v>1411</v>
      </c>
      <c r="P6" s="35"/>
      <c r="Q6" s="1" t="str">
        <f t="shared" si="1"/>
        <v/>
      </c>
      <c r="R6" s="27">
        <v>45169</v>
      </c>
    </row>
    <row r="7" spans="1:18" s="28" customFormat="1" ht="28.5" customHeight="1" x14ac:dyDescent="0.25">
      <c r="A7" s="3">
        <v>4</v>
      </c>
      <c r="B7" s="1" t="s">
        <v>13</v>
      </c>
      <c r="C7" s="1" t="s">
        <v>14</v>
      </c>
      <c r="D7" s="1">
        <v>10290625</v>
      </c>
      <c r="E7" s="1" t="s">
        <v>706</v>
      </c>
      <c r="F7" s="1" t="s">
        <v>26</v>
      </c>
      <c r="G7" s="1" t="s">
        <v>706</v>
      </c>
      <c r="H7" s="1" t="s">
        <v>16</v>
      </c>
      <c r="I7" s="1">
        <v>9490379300</v>
      </c>
      <c r="J7" s="25">
        <v>38718</v>
      </c>
      <c r="K7" s="26">
        <f t="shared" si="0"/>
        <v>17</v>
      </c>
      <c r="L7" s="1" t="s">
        <v>1405</v>
      </c>
      <c r="M7" s="26">
        <v>596400669949</v>
      </c>
      <c r="N7" s="1"/>
      <c r="O7" s="1" t="s">
        <v>2112</v>
      </c>
      <c r="P7" s="35"/>
      <c r="Q7" s="1" t="str">
        <f t="shared" si="1"/>
        <v/>
      </c>
      <c r="R7" s="27">
        <v>45169</v>
      </c>
    </row>
    <row r="8" spans="1:18" s="28" customFormat="1" ht="28.5" customHeight="1" x14ac:dyDescent="0.25">
      <c r="A8" s="3">
        <v>5</v>
      </c>
      <c r="B8" s="1" t="s">
        <v>13</v>
      </c>
      <c r="C8" s="1" t="s">
        <v>14</v>
      </c>
      <c r="D8" s="1">
        <v>10290625</v>
      </c>
      <c r="E8" s="1" t="s">
        <v>1056</v>
      </c>
      <c r="F8" s="1" t="s">
        <v>26</v>
      </c>
      <c r="G8" s="1" t="s">
        <v>1056</v>
      </c>
      <c r="H8" s="1" t="s">
        <v>23</v>
      </c>
      <c r="I8" s="29">
        <v>667569000000</v>
      </c>
      <c r="J8" s="25">
        <v>39050</v>
      </c>
      <c r="K8" s="26">
        <f t="shared" si="0"/>
        <v>16</v>
      </c>
      <c r="L8" s="1" t="s">
        <v>1357</v>
      </c>
      <c r="M8" s="26">
        <v>667568652667</v>
      </c>
      <c r="N8" s="1"/>
      <c r="O8" s="1" t="s">
        <v>1400</v>
      </c>
      <c r="P8" s="35"/>
      <c r="Q8" s="1" t="str">
        <f t="shared" si="1"/>
        <v/>
      </c>
      <c r="R8" s="27">
        <v>45169</v>
      </c>
    </row>
    <row r="9" spans="1:18" s="28" customFormat="1" ht="28.5" customHeight="1" x14ac:dyDescent="0.25">
      <c r="A9" s="3">
        <v>6</v>
      </c>
      <c r="B9" s="1" t="s">
        <v>13</v>
      </c>
      <c r="C9" s="1" t="s">
        <v>14</v>
      </c>
      <c r="D9" s="1">
        <v>10290625</v>
      </c>
      <c r="E9" s="1" t="s">
        <v>928</v>
      </c>
      <c r="F9" s="1" t="s">
        <v>26</v>
      </c>
      <c r="G9" s="1" t="s">
        <v>928</v>
      </c>
      <c r="H9" s="1" t="s">
        <v>16</v>
      </c>
      <c r="I9" s="29">
        <v>578756000000</v>
      </c>
      <c r="J9" s="25">
        <v>38718</v>
      </c>
      <c r="K9" s="26">
        <f t="shared" si="0"/>
        <v>17</v>
      </c>
      <c r="L9" s="1" t="s">
        <v>1405</v>
      </c>
      <c r="M9" s="26">
        <v>578755844859</v>
      </c>
      <c r="N9" s="1"/>
      <c r="O9" s="1" t="s">
        <v>2112</v>
      </c>
      <c r="P9" s="35"/>
      <c r="Q9" s="1" t="str">
        <f t="shared" si="1"/>
        <v/>
      </c>
      <c r="R9" s="27">
        <v>45169</v>
      </c>
    </row>
    <row r="10" spans="1:18" s="28" customFormat="1" ht="28.5" customHeight="1" x14ac:dyDescent="0.25">
      <c r="A10" s="3">
        <v>7</v>
      </c>
      <c r="B10" s="1" t="s">
        <v>13</v>
      </c>
      <c r="C10" s="1" t="s">
        <v>14</v>
      </c>
      <c r="D10" s="1">
        <v>10290625</v>
      </c>
      <c r="E10" s="1" t="s">
        <v>1031</v>
      </c>
      <c r="F10" s="1" t="s">
        <v>26</v>
      </c>
      <c r="G10" s="1" t="s">
        <v>1031</v>
      </c>
      <c r="H10" s="1" t="s">
        <v>23</v>
      </c>
      <c r="I10" s="29">
        <v>626527000000</v>
      </c>
      <c r="J10" s="25">
        <v>39083</v>
      </c>
      <c r="K10" s="26">
        <f t="shared" si="0"/>
        <v>16</v>
      </c>
      <c r="L10" s="1" t="s">
        <v>3404</v>
      </c>
      <c r="M10" s="26">
        <v>626526970903</v>
      </c>
      <c r="N10" s="1"/>
      <c r="O10" s="1" t="s">
        <v>1400</v>
      </c>
      <c r="P10" s="35"/>
      <c r="Q10" s="1" t="str">
        <f t="shared" si="1"/>
        <v/>
      </c>
      <c r="R10" s="27">
        <v>45169</v>
      </c>
    </row>
    <row r="11" spans="1:18" s="28" customFormat="1" ht="28.5" customHeight="1" x14ac:dyDescent="0.25">
      <c r="A11" s="3">
        <v>8</v>
      </c>
      <c r="B11" s="1" t="s">
        <v>13</v>
      </c>
      <c r="C11" s="1" t="s">
        <v>14</v>
      </c>
      <c r="D11" s="1">
        <v>10290625</v>
      </c>
      <c r="E11" s="1" t="s">
        <v>646</v>
      </c>
      <c r="F11" s="1" t="s">
        <v>26</v>
      </c>
      <c r="G11" s="1" t="s">
        <v>646</v>
      </c>
      <c r="H11" s="1" t="s">
        <v>16</v>
      </c>
      <c r="I11" s="1">
        <v>7382982634</v>
      </c>
      <c r="J11" s="25">
        <v>39083</v>
      </c>
      <c r="K11" s="26">
        <f t="shared" si="0"/>
        <v>16</v>
      </c>
      <c r="L11" s="1" t="s">
        <v>26</v>
      </c>
      <c r="M11" s="26">
        <v>725414806337</v>
      </c>
      <c r="N11" s="1"/>
      <c r="O11" s="1" t="s">
        <v>1400</v>
      </c>
      <c r="P11" s="35"/>
      <c r="Q11" s="1" t="str">
        <f t="shared" si="1"/>
        <v/>
      </c>
      <c r="R11" s="27">
        <v>45169</v>
      </c>
    </row>
    <row r="12" spans="1:18" s="28" customFormat="1" ht="28.5" customHeight="1" x14ac:dyDescent="0.25">
      <c r="A12" s="3">
        <v>9</v>
      </c>
      <c r="B12" s="1" t="s">
        <v>13</v>
      </c>
      <c r="C12" s="1" t="s">
        <v>14</v>
      </c>
      <c r="D12" s="1">
        <v>10290625</v>
      </c>
      <c r="E12" s="1" t="s">
        <v>37</v>
      </c>
      <c r="F12" s="1" t="s">
        <v>26</v>
      </c>
      <c r="G12" s="1" t="s">
        <v>37</v>
      </c>
      <c r="H12" s="1" t="s">
        <v>16</v>
      </c>
      <c r="I12" s="1">
        <v>8333092975</v>
      </c>
      <c r="J12" s="25">
        <v>39814</v>
      </c>
      <c r="K12" s="26">
        <f t="shared" si="0"/>
        <v>14</v>
      </c>
      <c r="L12" s="1" t="s">
        <v>26</v>
      </c>
      <c r="M12" s="26">
        <v>911659535803</v>
      </c>
      <c r="N12" s="1"/>
      <c r="O12" s="1" t="s">
        <v>1400</v>
      </c>
      <c r="P12" s="35"/>
      <c r="Q12" s="1" t="str">
        <f t="shared" si="1"/>
        <v/>
      </c>
      <c r="R12" s="27">
        <v>45169</v>
      </c>
    </row>
    <row r="13" spans="1:18" s="28" customFormat="1" ht="28.5" customHeight="1" x14ac:dyDescent="0.25">
      <c r="A13" s="3">
        <v>10</v>
      </c>
      <c r="B13" s="1" t="s">
        <v>13</v>
      </c>
      <c r="C13" s="1" t="s">
        <v>14</v>
      </c>
      <c r="D13" s="1">
        <v>10290625</v>
      </c>
      <c r="E13" s="1" t="s">
        <v>1020</v>
      </c>
      <c r="F13" s="1" t="s">
        <v>26</v>
      </c>
      <c r="G13" s="1" t="s">
        <v>1020</v>
      </c>
      <c r="H13" s="1" t="s">
        <v>16</v>
      </c>
      <c r="I13" s="29">
        <v>697148000000</v>
      </c>
      <c r="J13" s="25">
        <v>38718</v>
      </c>
      <c r="K13" s="26">
        <f t="shared" si="0"/>
        <v>17</v>
      </c>
      <c r="L13" s="1" t="s">
        <v>1452</v>
      </c>
      <c r="M13" s="26">
        <v>697147853304</v>
      </c>
      <c r="N13" s="1"/>
      <c r="O13" s="1" t="s">
        <v>3405</v>
      </c>
      <c r="P13" s="35"/>
      <c r="Q13" s="1" t="str">
        <f t="shared" si="1"/>
        <v/>
      </c>
      <c r="R13" s="27">
        <v>45169</v>
      </c>
    </row>
    <row r="14" spans="1:18" s="28" customFormat="1" ht="28.5" customHeight="1" x14ac:dyDescent="0.25">
      <c r="A14" s="3">
        <v>11</v>
      </c>
      <c r="B14" s="1" t="s">
        <v>13</v>
      </c>
      <c r="C14" s="1" t="s">
        <v>14</v>
      </c>
      <c r="D14" s="1">
        <v>10290625</v>
      </c>
      <c r="E14" s="1" t="s">
        <v>339</v>
      </c>
      <c r="F14" s="1" t="s">
        <v>26</v>
      </c>
      <c r="G14" s="1" t="s">
        <v>339</v>
      </c>
      <c r="H14" s="1" t="s">
        <v>16</v>
      </c>
      <c r="I14" s="1">
        <v>8333092975</v>
      </c>
      <c r="J14" s="25">
        <v>39083</v>
      </c>
      <c r="K14" s="26">
        <f t="shared" si="0"/>
        <v>16</v>
      </c>
      <c r="L14" s="1" t="s">
        <v>26</v>
      </c>
      <c r="M14" s="26">
        <v>390509647399</v>
      </c>
      <c r="N14" s="1"/>
      <c r="O14" s="1" t="s">
        <v>1400</v>
      </c>
      <c r="P14" s="35"/>
      <c r="Q14" s="1" t="str">
        <f t="shared" si="1"/>
        <v/>
      </c>
      <c r="R14" s="27">
        <v>45169</v>
      </c>
    </row>
    <row r="15" spans="1:18" s="28" customFormat="1" ht="28.5" customHeight="1" x14ac:dyDescent="0.25">
      <c r="A15" s="3">
        <v>12</v>
      </c>
      <c r="B15" s="1" t="s">
        <v>13</v>
      </c>
      <c r="C15" s="1" t="s">
        <v>14</v>
      </c>
      <c r="D15" s="1">
        <v>10290625</v>
      </c>
      <c r="E15" s="1" t="s">
        <v>236</v>
      </c>
      <c r="F15" s="1" t="s">
        <v>26</v>
      </c>
      <c r="G15" s="1" t="s">
        <v>236</v>
      </c>
      <c r="H15" s="1" t="s">
        <v>23</v>
      </c>
      <c r="I15" s="1">
        <v>7660985442</v>
      </c>
      <c r="J15" s="25">
        <v>39038</v>
      </c>
      <c r="K15" s="26">
        <f t="shared" si="0"/>
        <v>16</v>
      </c>
      <c r="L15" s="1"/>
      <c r="M15" s="26">
        <v>311122663990</v>
      </c>
      <c r="N15" s="1"/>
      <c r="O15" s="1" t="s">
        <v>2112</v>
      </c>
      <c r="P15" s="35"/>
      <c r="Q15" s="1" t="str">
        <f t="shared" si="1"/>
        <v/>
      </c>
      <c r="R15" s="27">
        <v>45169</v>
      </c>
    </row>
    <row r="16" spans="1:18" s="28" customFormat="1" ht="28.5" customHeight="1" x14ac:dyDescent="0.25">
      <c r="A16" s="3">
        <v>13</v>
      </c>
      <c r="B16" s="1" t="s">
        <v>13</v>
      </c>
      <c r="C16" s="1" t="s">
        <v>14</v>
      </c>
      <c r="D16" s="1">
        <v>10290625</v>
      </c>
      <c r="E16" s="1" t="s">
        <v>1079</v>
      </c>
      <c r="F16" s="1" t="s">
        <v>26</v>
      </c>
      <c r="G16" s="1" t="s">
        <v>1079</v>
      </c>
      <c r="H16" s="1" t="s">
        <v>23</v>
      </c>
      <c r="I16" s="29">
        <v>655914000000</v>
      </c>
      <c r="J16" s="25">
        <v>39814</v>
      </c>
      <c r="K16" s="26">
        <f t="shared" si="0"/>
        <v>14</v>
      </c>
      <c r="L16" s="1" t="s">
        <v>1368</v>
      </c>
      <c r="M16" s="26">
        <v>883648751119</v>
      </c>
      <c r="N16" s="1"/>
      <c r="O16" s="1" t="s">
        <v>1400</v>
      </c>
      <c r="P16" s="35"/>
      <c r="Q16" s="1" t="str">
        <f t="shared" si="1"/>
        <v/>
      </c>
      <c r="R16" s="27">
        <v>45169</v>
      </c>
    </row>
    <row r="17" spans="1:18" s="28" customFormat="1" ht="28.5" customHeight="1" x14ac:dyDescent="0.25">
      <c r="A17" s="3">
        <v>14</v>
      </c>
      <c r="B17" s="1" t="s">
        <v>13</v>
      </c>
      <c r="C17" s="1" t="s">
        <v>14</v>
      </c>
      <c r="D17" s="1">
        <v>10290625</v>
      </c>
      <c r="E17" s="1" t="s">
        <v>1036</v>
      </c>
      <c r="F17" s="1" t="s">
        <v>26</v>
      </c>
      <c r="G17" s="1" t="s">
        <v>1036</v>
      </c>
      <c r="H17" s="1" t="s">
        <v>16</v>
      </c>
      <c r="I17" s="29">
        <v>985331000000</v>
      </c>
      <c r="J17" s="25">
        <v>42938</v>
      </c>
      <c r="K17" s="26">
        <f t="shared" si="0"/>
        <v>6</v>
      </c>
      <c r="L17" s="1" t="s">
        <v>1368</v>
      </c>
      <c r="M17" s="26"/>
      <c r="N17" s="1"/>
      <c r="O17" s="1" t="s">
        <v>1473</v>
      </c>
      <c r="P17" s="35"/>
      <c r="Q17" s="1" t="str">
        <f t="shared" si="1"/>
        <v/>
      </c>
      <c r="R17" s="27">
        <v>45169</v>
      </c>
    </row>
    <row r="18" spans="1:18" s="28" customFormat="1" ht="28.5" customHeight="1" x14ac:dyDescent="0.25">
      <c r="A18" s="3">
        <v>15</v>
      </c>
      <c r="B18" s="1" t="s">
        <v>13</v>
      </c>
      <c r="C18" s="1" t="s">
        <v>14</v>
      </c>
      <c r="D18" s="1">
        <v>10290625</v>
      </c>
      <c r="E18" s="1" t="s">
        <v>838</v>
      </c>
      <c r="F18" s="1" t="s">
        <v>26</v>
      </c>
      <c r="G18" s="1" t="s">
        <v>838</v>
      </c>
      <c r="H18" s="1" t="s">
        <v>16</v>
      </c>
      <c r="I18" s="1">
        <v>8333092975</v>
      </c>
      <c r="J18" s="25">
        <v>39083</v>
      </c>
      <c r="K18" s="26">
        <f t="shared" si="0"/>
        <v>16</v>
      </c>
      <c r="L18" s="1" t="s">
        <v>26</v>
      </c>
      <c r="M18" s="26">
        <v>257778573250</v>
      </c>
      <c r="N18" s="1"/>
      <c r="O18" s="1" t="s">
        <v>1473</v>
      </c>
      <c r="P18" s="35"/>
      <c r="Q18" s="1" t="str">
        <f t="shared" si="1"/>
        <v/>
      </c>
      <c r="R18" s="27">
        <v>45169</v>
      </c>
    </row>
    <row r="19" spans="1:18" s="28" customFormat="1" ht="28.5" customHeight="1" x14ac:dyDescent="0.25">
      <c r="A19" s="3">
        <v>16</v>
      </c>
      <c r="B19" s="1" t="s">
        <v>13</v>
      </c>
      <c r="C19" s="1" t="s">
        <v>14</v>
      </c>
      <c r="D19" s="1">
        <v>10290625</v>
      </c>
      <c r="E19" s="1" t="s">
        <v>98</v>
      </c>
      <c r="F19" s="1" t="s">
        <v>26</v>
      </c>
      <c r="G19" s="1" t="s">
        <v>98</v>
      </c>
      <c r="H19" s="1" t="s">
        <v>23</v>
      </c>
      <c r="I19" s="1">
        <v>8333092975</v>
      </c>
      <c r="J19" s="25">
        <v>39083</v>
      </c>
      <c r="K19" s="26">
        <f t="shared" si="0"/>
        <v>16</v>
      </c>
      <c r="L19" s="1" t="s">
        <v>26</v>
      </c>
      <c r="M19" s="26">
        <v>527450497964</v>
      </c>
      <c r="N19" s="1"/>
      <c r="O19" s="1" t="s">
        <v>1400</v>
      </c>
      <c r="P19" s="35"/>
      <c r="Q19" s="1" t="str">
        <f t="shared" si="1"/>
        <v/>
      </c>
      <c r="R19" s="27">
        <v>45169</v>
      </c>
    </row>
    <row r="20" spans="1:18" s="28" customFormat="1" ht="28.5" customHeight="1" x14ac:dyDescent="0.25">
      <c r="A20" s="3">
        <v>17</v>
      </c>
      <c r="B20" s="1" t="s">
        <v>13</v>
      </c>
      <c r="C20" s="1" t="s">
        <v>14</v>
      </c>
      <c r="D20" s="1">
        <v>10290625</v>
      </c>
      <c r="E20" s="1" t="s">
        <v>749</v>
      </c>
      <c r="F20" s="1" t="s">
        <v>26</v>
      </c>
      <c r="G20" s="1" t="s">
        <v>749</v>
      </c>
      <c r="H20" s="1" t="s">
        <v>16</v>
      </c>
      <c r="I20" s="1">
        <v>9490102291</v>
      </c>
      <c r="J20" s="25">
        <v>39448</v>
      </c>
      <c r="K20" s="26">
        <f t="shared" si="0"/>
        <v>15</v>
      </c>
      <c r="L20" s="1" t="s">
        <v>26</v>
      </c>
      <c r="M20" s="26">
        <v>233469816031</v>
      </c>
      <c r="N20" s="1"/>
      <c r="O20" s="1" t="s">
        <v>3405</v>
      </c>
      <c r="P20" s="35"/>
      <c r="Q20" s="1" t="str">
        <f t="shared" si="1"/>
        <v/>
      </c>
      <c r="R20" s="27">
        <v>45169</v>
      </c>
    </row>
    <row r="21" spans="1:18" s="28" customFormat="1" ht="28.5" customHeight="1" x14ac:dyDescent="0.25">
      <c r="A21" s="3">
        <v>18</v>
      </c>
      <c r="B21" s="1" t="s">
        <v>13</v>
      </c>
      <c r="C21" s="1" t="s">
        <v>14</v>
      </c>
      <c r="D21" s="1">
        <v>10290625</v>
      </c>
      <c r="E21" s="1" t="s">
        <v>989</v>
      </c>
      <c r="F21" s="1" t="s">
        <v>26</v>
      </c>
      <c r="G21" s="1" t="s">
        <v>989</v>
      </c>
      <c r="H21" s="1" t="s">
        <v>23</v>
      </c>
      <c r="I21" s="29">
        <v>806294000000</v>
      </c>
      <c r="J21" s="25">
        <v>39448</v>
      </c>
      <c r="K21" s="26">
        <f t="shared" si="0"/>
        <v>15</v>
      </c>
      <c r="L21" s="1"/>
      <c r="M21" s="26">
        <v>806294455530</v>
      </c>
      <c r="N21" s="1"/>
      <c r="O21" s="1" t="s">
        <v>3406</v>
      </c>
      <c r="P21" s="35"/>
      <c r="Q21" s="1" t="str">
        <f t="shared" si="1"/>
        <v/>
      </c>
      <c r="R21" s="27">
        <v>45169</v>
      </c>
    </row>
    <row r="22" spans="1:18" s="28" customFormat="1" ht="28.5" customHeight="1" x14ac:dyDescent="0.25">
      <c r="A22" s="3">
        <v>19</v>
      </c>
      <c r="B22" s="1" t="s">
        <v>13</v>
      </c>
      <c r="C22" s="1" t="s">
        <v>14</v>
      </c>
      <c r="D22" s="1">
        <v>10290625</v>
      </c>
      <c r="E22" s="1" t="s">
        <v>939</v>
      </c>
      <c r="F22" s="1" t="s">
        <v>26</v>
      </c>
      <c r="G22" s="1" t="s">
        <v>939</v>
      </c>
      <c r="H22" s="1" t="s">
        <v>23</v>
      </c>
      <c r="I22" s="29">
        <v>538066000000</v>
      </c>
      <c r="J22" s="25">
        <v>38718</v>
      </c>
      <c r="K22" s="26">
        <f t="shared" si="0"/>
        <v>17</v>
      </c>
      <c r="L22" s="1"/>
      <c r="M22" s="26">
        <v>538065793254</v>
      </c>
      <c r="N22" s="1"/>
      <c r="O22" s="1"/>
      <c r="P22" s="35"/>
      <c r="Q22" s="1" t="str">
        <f t="shared" si="1"/>
        <v/>
      </c>
      <c r="R22" s="27">
        <v>45169</v>
      </c>
    </row>
    <row r="23" spans="1:18" s="28" customFormat="1" ht="28.5" customHeight="1" x14ac:dyDescent="0.25">
      <c r="A23" s="3">
        <v>20</v>
      </c>
      <c r="B23" s="1" t="s">
        <v>13</v>
      </c>
      <c r="C23" s="1" t="s">
        <v>14</v>
      </c>
      <c r="D23" s="1">
        <v>10290626</v>
      </c>
      <c r="E23" s="1" t="s">
        <v>742</v>
      </c>
      <c r="F23" s="1" t="s">
        <v>20</v>
      </c>
      <c r="G23" s="1" t="s">
        <v>742</v>
      </c>
      <c r="H23" s="1" t="s">
        <v>16</v>
      </c>
      <c r="I23" s="1">
        <v>7382035594</v>
      </c>
      <c r="J23" s="25">
        <v>39055</v>
      </c>
      <c r="K23" s="26">
        <f t="shared" si="0"/>
        <v>16</v>
      </c>
      <c r="L23" s="1" t="s">
        <v>1564</v>
      </c>
      <c r="M23" s="26"/>
      <c r="N23" s="1"/>
      <c r="O23" s="1"/>
      <c r="P23" s="35"/>
      <c r="Q23" s="1" t="str">
        <f t="shared" si="1"/>
        <v/>
      </c>
      <c r="R23" s="27">
        <v>45169</v>
      </c>
    </row>
    <row r="24" spans="1:18" s="28" customFormat="1" ht="28.5" customHeight="1" x14ac:dyDescent="0.25">
      <c r="A24" s="3">
        <v>21</v>
      </c>
      <c r="B24" s="1" t="s">
        <v>13</v>
      </c>
      <c r="C24" s="1" t="s">
        <v>14</v>
      </c>
      <c r="D24" s="1">
        <v>10290626</v>
      </c>
      <c r="E24" s="1" t="s">
        <v>716</v>
      </c>
      <c r="F24" s="1" t="s">
        <v>20</v>
      </c>
      <c r="G24" s="1" t="s">
        <v>716</v>
      </c>
      <c r="H24" s="1"/>
      <c r="I24" s="1">
        <v>9391242701</v>
      </c>
      <c r="J24" s="25">
        <v>38820</v>
      </c>
      <c r="K24" s="26">
        <f t="shared" si="0"/>
        <v>17</v>
      </c>
      <c r="L24" s="1"/>
      <c r="M24" s="26"/>
      <c r="N24" s="1"/>
      <c r="O24" s="1"/>
      <c r="P24" s="35"/>
      <c r="Q24" s="1" t="str">
        <f t="shared" si="1"/>
        <v/>
      </c>
      <c r="R24" s="27">
        <v>45169</v>
      </c>
    </row>
    <row r="25" spans="1:18" s="28" customFormat="1" ht="28.5" customHeight="1" x14ac:dyDescent="0.25">
      <c r="A25" s="3">
        <v>22</v>
      </c>
      <c r="B25" s="1" t="s">
        <v>13</v>
      </c>
      <c r="C25" s="1" t="s">
        <v>14</v>
      </c>
      <c r="D25" s="1">
        <v>10290626</v>
      </c>
      <c r="E25" s="1" t="s">
        <v>586</v>
      </c>
      <c r="F25" s="1" t="s">
        <v>20</v>
      </c>
      <c r="G25" s="1" t="s">
        <v>586</v>
      </c>
      <c r="H25" s="1" t="s">
        <v>23</v>
      </c>
      <c r="I25" s="1">
        <v>7735936508</v>
      </c>
      <c r="J25" s="25">
        <v>39057</v>
      </c>
      <c r="K25" s="26">
        <f t="shared" si="0"/>
        <v>16</v>
      </c>
      <c r="L25" s="1" t="s">
        <v>1564</v>
      </c>
      <c r="M25" s="26"/>
      <c r="N25" s="1"/>
      <c r="O25" s="1"/>
      <c r="P25" s="35"/>
      <c r="Q25" s="1" t="str">
        <f t="shared" si="1"/>
        <v/>
      </c>
      <c r="R25" s="27">
        <v>45169</v>
      </c>
    </row>
    <row r="26" spans="1:18" s="28" customFormat="1" ht="28.5" customHeight="1" x14ac:dyDescent="0.25">
      <c r="A26" s="3">
        <v>23</v>
      </c>
      <c r="B26" s="1" t="s">
        <v>13</v>
      </c>
      <c r="C26" s="1" t="s">
        <v>14</v>
      </c>
      <c r="D26" s="1">
        <v>10290626</v>
      </c>
      <c r="E26" s="1" t="s">
        <v>342</v>
      </c>
      <c r="F26" s="1" t="s">
        <v>20</v>
      </c>
      <c r="G26" s="1" t="s">
        <v>342</v>
      </c>
      <c r="H26" s="1"/>
      <c r="I26" s="1">
        <v>6304374046</v>
      </c>
      <c r="J26" s="25">
        <v>42943</v>
      </c>
      <c r="K26" s="26">
        <f t="shared" si="0"/>
        <v>6</v>
      </c>
      <c r="L26" s="1" t="s">
        <v>1614</v>
      </c>
      <c r="M26" s="38"/>
      <c r="N26" s="1" t="s">
        <v>3407</v>
      </c>
      <c r="O26" s="1" t="s">
        <v>1411</v>
      </c>
      <c r="P26" s="35"/>
      <c r="Q26" s="1" t="str">
        <f t="shared" si="1"/>
        <v/>
      </c>
      <c r="R26" s="27">
        <v>45169</v>
      </c>
    </row>
    <row r="27" spans="1:18" s="28" customFormat="1" ht="28.5" customHeight="1" x14ac:dyDescent="0.25">
      <c r="A27" s="3">
        <v>24</v>
      </c>
      <c r="B27" s="1" t="s">
        <v>13</v>
      </c>
      <c r="C27" s="1" t="s">
        <v>14</v>
      </c>
      <c r="D27" s="1">
        <v>10290626</v>
      </c>
      <c r="E27" s="1" t="s">
        <v>675</v>
      </c>
      <c r="F27" s="1" t="s">
        <v>20</v>
      </c>
      <c r="G27" s="1" t="s">
        <v>675</v>
      </c>
      <c r="H27" s="1" t="s">
        <v>16</v>
      </c>
      <c r="I27" s="1">
        <v>6302210247</v>
      </c>
      <c r="J27" s="25">
        <v>38895</v>
      </c>
      <c r="K27" s="26">
        <f t="shared" si="0"/>
        <v>17</v>
      </c>
      <c r="L27" s="1" t="s">
        <v>1614</v>
      </c>
      <c r="M27" s="26">
        <v>883693454452</v>
      </c>
      <c r="N27" s="1" t="s">
        <v>2283</v>
      </c>
      <c r="O27" s="1" t="s">
        <v>1372</v>
      </c>
      <c r="P27" s="35"/>
      <c r="Q27" s="1" t="str">
        <f t="shared" si="1"/>
        <v>GOIPAKA</v>
      </c>
      <c r="R27" s="27">
        <v>45169</v>
      </c>
    </row>
    <row r="28" spans="1:18" s="28" customFormat="1" ht="28.5" customHeight="1" x14ac:dyDescent="0.25">
      <c r="A28" s="3">
        <v>25</v>
      </c>
      <c r="B28" s="1" t="s">
        <v>13</v>
      </c>
      <c r="C28" s="1" t="s">
        <v>14</v>
      </c>
      <c r="D28" s="1">
        <v>10290626</v>
      </c>
      <c r="E28" s="1" t="s">
        <v>725</v>
      </c>
      <c r="F28" s="1" t="s">
        <v>20</v>
      </c>
      <c r="G28" s="1" t="s">
        <v>725</v>
      </c>
      <c r="H28" s="1" t="s">
        <v>23</v>
      </c>
      <c r="I28" s="1">
        <v>9347560461</v>
      </c>
      <c r="J28" s="25">
        <v>38624</v>
      </c>
      <c r="K28" s="26">
        <f t="shared" si="0"/>
        <v>17</v>
      </c>
      <c r="L28" s="1" t="s">
        <v>1614</v>
      </c>
      <c r="M28" s="26">
        <v>924106352902</v>
      </c>
      <c r="N28" s="1" t="s">
        <v>3408</v>
      </c>
      <c r="O28" s="1" t="s">
        <v>3409</v>
      </c>
      <c r="P28" s="35"/>
      <c r="Q28" s="1" t="str">
        <f t="shared" si="1"/>
        <v/>
      </c>
      <c r="R28" s="27">
        <v>45169</v>
      </c>
    </row>
    <row r="29" spans="1:18" s="28" customFormat="1" ht="28.5" customHeight="1" x14ac:dyDescent="0.25">
      <c r="A29" s="3">
        <v>26</v>
      </c>
      <c r="B29" s="1" t="s">
        <v>13</v>
      </c>
      <c r="C29" s="1" t="s">
        <v>14</v>
      </c>
      <c r="D29" s="1">
        <v>10290626</v>
      </c>
      <c r="E29" s="1" t="s">
        <v>395</v>
      </c>
      <c r="F29" s="1" t="s">
        <v>20</v>
      </c>
      <c r="G29" s="1" t="s">
        <v>395</v>
      </c>
      <c r="H29" s="1" t="s">
        <v>23</v>
      </c>
      <c r="I29" s="1">
        <v>7735498762</v>
      </c>
      <c r="J29" s="25">
        <v>39083</v>
      </c>
      <c r="K29" s="26">
        <f t="shared" si="0"/>
        <v>16</v>
      </c>
      <c r="L29" s="1" t="s">
        <v>1511</v>
      </c>
      <c r="M29" s="26">
        <v>750462853944</v>
      </c>
      <c r="N29" s="1" t="s">
        <v>3410</v>
      </c>
      <c r="O29" s="1" t="s">
        <v>3409</v>
      </c>
      <c r="P29" s="35"/>
      <c r="Q29" s="1" t="str">
        <f t="shared" si="1"/>
        <v/>
      </c>
      <c r="R29" s="27">
        <v>45169</v>
      </c>
    </row>
    <row r="30" spans="1:18" s="28" customFormat="1" ht="28.5" customHeight="1" x14ac:dyDescent="0.25">
      <c r="A30" s="3">
        <v>27</v>
      </c>
      <c r="B30" s="1" t="s">
        <v>13</v>
      </c>
      <c r="C30" s="1" t="s">
        <v>14</v>
      </c>
      <c r="D30" s="1">
        <v>10290626</v>
      </c>
      <c r="E30" s="1" t="s">
        <v>964</v>
      </c>
      <c r="F30" s="1" t="s">
        <v>20</v>
      </c>
      <c r="G30" s="1" t="s">
        <v>964</v>
      </c>
      <c r="H30" s="1" t="s">
        <v>23</v>
      </c>
      <c r="I30" s="29">
        <v>900670000000</v>
      </c>
      <c r="J30" s="25">
        <v>38720</v>
      </c>
      <c r="K30" s="26">
        <f t="shared" si="0"/>
        <v>17</v>
      </c>
      <c r="L30" s="1" t="s">
        <v>20</v>
      </c>
      <c r="M30" s="26">
        <v>900669550926</v>
      </c>
      <c r="N30" s="1" t="s">
        <v>3411</v>
      </c>
      <c r="O30" s="1" t="s">
        <v>1400</v>
      </c>
      <c r="P30" s="35"/>
      <c r="Q30" s="1" t="str">
        <f t="shared" si="1"/>
        <v/>
      </c>
      <c r="R30" s="27">
        <v>45169</v>
      </c>
    </row>
    <row r="31" spans="1:18" s="28" customFormat="1" ht="28.5" customHeight="1" x14ac:dyDescent="0.25">
      <c r="A31" s="3">
        <v>28</v>
      </c>
      <c r="B31" s="1" t="s">
        <v>13</v>
      </c>
      <c r="C31" s="1" t="s">
        <v>14</v>
      </c>
      <c r="D31" s="1">
        <v>10290626</v>
      </c>
      <c r="E31" s="1" t="s">
        <v>670</v>
      </c>
      <c r="F31" s="1" t="s">
        <v>20</v>
      </c>
      <c r="G31" s="1" t="s">
        <v>670</v>
      </c>
      <c r="H31" s="1" t="s">
        <v>16</v>
      </c>
      <c r="I31" s="1">
        <v>6281681572</v>
      </c>
      <c r="J31" s="25">
        <v>39784</v>
      </c>
      <c r="K31" s="26">
        <f t="shared" si="0"/>
        <v>14</v>
      </c>
      <c r="L31" s="1" t="s">
        <v>1551</v>
      </c>
      <c r="M31" s="26">
        <v>314473738078</v>
      </c>
      <c r="N31" s="1" t="s">
        <v>1740</v>
      </c>
      <c r="O31" s="1" t="s">
        <v>1525</v>
      </c>
      <c r="P31" s="35"/>
      <c r="Q31" s="1" t="str">
        <f t="shared" si="1"/>
        <v/>
      </c>
      <c r="R31" s="27">
        <v>45169</v>
      </c>
    </row>
    <row r="32" spans="1:18" s="28" customFormat="1" ht="28.5" customHeight="1" x14ac:dyDescent="0.25">
      <c r="A32" s="3">
        <v>29</v>
      </c>
      <c r="B32" s="1" t="s">
        <v>13</v>
      </c>
      <c r="C32" s="1" t="s">
        <v>14</v>
      </c>
      <c r="D32" s="1">
        <v>10290626</v>
      </c>
      <c r="E32" s="1" t="s">
        <v>616</v>
      </c>
      <c r="F32" s="1" t="s">
        <v>20</v>
      </c>
      <c r="G32" s="1" t="s">
        <v>616</v>
      </c>
      <c r="H32" s="1" t="s">
        <v>23</v>
      </c>
      <c r="I32" s="1">
        <v>7735070287</v>
      </c>
      <c r="J32" s="25">
        <v>39448</v>
      </c>
      <c r="K32" s="26">
        <f t="shared" si="0"/>
        <v>15</v>
      </c>
      <c r="L32" s="1" t="s">
        <v>1551</v>
      </c>
      <c r="M32" s="26">
        <v>552366466093</v>
      </c>
      <c r="N32" s="1" t="s">
        <v>3275</v>
      </c>
      <c r="O32" s="1" t="s">
        <v>1473</v>
      </c>
      <c r="P32" s="35"/>
      <c r="Q32" s="1" t="str">
        <f t="shared" si="1"/>
        <v/>
      </c>
      <c r="R32" s="27">
        <v>45169</v>
      </c>
    </row>
    <row r="33" spans="1:18" s="28" customFormat="1" ht="28.5" customHeight="1" x14ac:dyDescent="0.25">
      <c r="A33" s="3">
        <v>30</v>
      </c>
      <c r="B33" s="1" t="s">
        <v>13</v>
      </c>
      <c r="C33" s="1" t="s">
        <v>14</v>
      </c>
      <c r="D33" s="1">
        <v>10290626</v>
      </c>
      <c r="E33" s="1" t="s">
        <v>1037</v>
      </c>
      <c r="F33" s="1" t="s">
        <v>20</v>
      </c>
      <c r="G33" s="1" t="s">
        <v>1037</v>
      </c>
      <c r="H33" s="1" t="s">
        <v>16</v>
      </c>
      <c r="I33" s="29">
        <v>627630000000</v>
      </c>
      <c r="J33" s="25">
        <v>39000</v>
      </c>
      <c r="K33" s="26">
        <f t="shared" si="0"/>
        <v>16</v>
      </c>
      <c r="L33" s="1" t="s">
        <v>1551</v>
      </c>
      <c r="M33" s="26">
        <v>627629764355</v>
      </c>
      <c r="N33" s="1" t="s">
        <v>1595</v>
      </c>
      <c r="O33" s="1" t="s">
        <v>1505</v>
      </c>
      <c r="P33" s="35"/>
      <c r="Q33" s="1" t="str">
        <f t="shared" si="1"/>
        <v/>
      </c>
      <c r="R33" s="27">
        <v>45169</v>
      </c>
    </row>
    <row r="34" spans="1:18" s="28" customFormat="1" ht="28.5" customHeight="1" x14ac:dyDescent="0.25">
      <c r="A34" s="3">
        <v>31</v>
      </c>
      <c r="B34" s="1" t="s">
        <v>13</v>
      </c>
      <c r="C34" s="1" t="s">
        <v>14</v>
      </c>
      <c r="D34" s="1">
        <v>10290626</v>
      </c>
      <c r="E34" s="1" t="s">
        <v>1082</v>
      </c>
      <c r="F34" s="1" t="s">
        <v>20</v>
      </c>
      <c r="G34" s="1" t="s">
        <v>1082</v>
      </c>
      <c r="H34" s="1" t="s">
        <v>16</v>
      </c>
      <c r="I34" s="29">
        <v>525954000000</v>
      </c>
      <c r="J34" s="25">
        <v>39084</v>
      </c>
      <c r="K34" s="26">
        <f t="shared" si="0"/>
        <v>16</v>
      </c>
      <c r="L34" s="1" t="s">
        <v>1551</v>
      </c>
      <c r="M34" s="26">
        <v>525954019065</v>
      </c>
      <c r="N34" s="1" t="s">
        <v>1595</v>
      </c>
      <c r="O34" s="1" t="s">
        <v>3412</v>
      </c>
      <c r="P34" s="35"/>
      <c r="Q34" s="1" t="str">
        <f t="shared" si="1"/>
        <v/>
      </c>
      <c r="R34" s="27">
        <v>45169</v>
      </c>
    </row>
    <row r="35" spans="1:18" s="28" customFormat="1" ht="28.5" customHeight="1" x14ac:dyDescent="0.25">
      <c r="A35" s="3">
        <v>32</v>
      </c>
      <c r="B35" s="1" t="s">
        <v>13</v>
      </c>
      <c r="C35" s="1" t="s">
        <v>14</v>
      </c>
      <c r="D35" s="1">
        <v>10290626</v>
      </c>
      <c r="E35" s="1" t="s">
        <v>984</v>
      </c>
      <c r="F35" s="1" t="s">
        <v>20</v>
      </c>
      <c r="G35" s="1" t="s">
        <v>984</v>
      </c>
      <c r="H35" s="1" t="s">
        <v>16</v>
      </c>
      <c r="I35" s="29">
        <v>850101000000</v>
      </c>
      <c r="J35" s="25">
        <v>38718</v>
      </c>
      <c r="K35" s="26">
        <f t="shared" si="0"/>
        <v>17</v>
      </c>
      <c r="L35" s="1"/>
      <c r="M35" s="26"/>
      <c r="N35" s="1"/>
      <c r="O35" s="1"/>
      <c r="P35" s="35"/>
      <c r="Q35" s="1" t="str">
        <f t="shared" si="1"/>
        <v/>
      </c>
      <c r="R35" s="27">
        <v>45169</v>
      </c>
    </row>
    <row r="36" spans="1:18" s="28" customFormat="1" ht="28.5" customHeight="1" x14ac:dyDescent="0.25">
      <c r="A36" s="3">
        <v>33</v>
      </c>
      <c r="B36" s="1" t="s">
        <v>13</v>
      </c>
      <c r="C36" s="1" t="s">
        <v>14</v>
      </c>
      <c r="D36" s="1">
        <v>10290627</v>
      </c>
      <c r="E36" s="39" t="s">
        <v>3413</v>
      </c>
      <c r="F36" s="1" t="s">
        <v>39</v>
      </c>
      <c r="G36" s="39" t="s">
        <v>3413</v>
      </c>
      <c r="H36" s="1" t="s">
        <v>23</v>
      </c>
      <c r="I36" s="1">
        <v>9493700128</v>
      </c>
      <c r="J36" s="25">
        <v>39086</v>
      </c>
      <c r="K36" s="26">
        <f t="shared" si="0"/>
        <v>16</v>
      </c>
      <c r="L36" s="1" t="s">
        <v>3414</v>
      </c>
      <c r="M36" s="26" t="s">
        <v>3415</v>
      </c>
      <c r="N36" s="1" t="s">
        <v>3416</v>
      </c>
      <c r="O36" s="1" t="s">
        <v>3417</v>
      </c>
      <c r="P36" s="35"/>
      <c r="Q36" s="1" t="str">
        <f t="shared" si="1"/>
        <v/>
      </c>
      <c r="R36" s="27">
        <v>45169</v>
      </c>
    </row>
    <row r="37" spans="1:18" s="28" customFormat="1" ht="28.5" customHeight="1" x14ac:dyDescent="0.25">
      <c r="A37" s="3">
        <v>34</v>
      </c>
      <c r="B37" s="1" t="s">
        <v>13</v>
      </c>
      <c r="C37" s="1" t="s">
        <v>14</v>
      </c>
      <c r="D37" s="1">
        <v>10290627</v>
      </c>
      <c r="E37" s="1" t="s">
        <v>1143</v>
      </c>
      <c r="F37" s="1" t="s">
        <v>39</v>
      </c>
      <c r="G37" s="1" t="s">
        <v>1143</v>
      </c>
      <c r="H37" s="1" t="s">
        <v>23</v>
      </c>
      <c r="I37" s="29">
        <v>842796000000</v>
      </c>
      <c r="J37" s="25">
        <v>39818</v>
      </c>
      <c r="K37" s="26">
        <f t="shared" si="0"/>
        <v>14</v>
      </c>
      <c r="L37" s="1" t="s">
        <v>3418</v>
      </c>
      <c r="M37" s="26" t="s">
        <v>3419</v>
      </c>
      <c r="N37" s="1" t="s">
        <v>3420</v>
      </c>
      <c r="O37" s="1" t="s">
        <v>3421</v>
      </c>
      <c r="P37" s="35"/>
      <c r="Q37" s="1" t="str">
        <f t="shared" si="1"/>
        <v>BEERUPADU</v>
      </c>
      <c r="R37" s="27">
        <v>45169</v>
      </c>
    </row>
    <row r="38" spans="1:18" s="28" customFormat="1" ht="28.5" customHeight="1" x14ac:dyDescent="0.25">
      <c r="A38" s="3">
        <v>35</v>
      </c>
      <c r="B38" s="1" t="s">
        <v>13</v>
      </c>
      <c r="C38" s="1" t="s">
        <v>14</v>
      </c>
      <c r="D38" s="1">
        <v>10290627</v>
      </c>
      <c r="E38" s="1" t="s">
        <v>197</v>
      </c>
      <c r="F38" s="1" t="s">
        <v>39</v>
      </c>
      <c r="G38" s="1" t="s">
        <v>197</v>
      </c>
      <c r="H38" s="1" t="s">
        <v>23</v>
      </c>
      <c r="I38" s="1">
        <v>9494166581</v>
      </c>
      <c r="J38" s="25">
        <v>38718</v>
      </c>
      <c r="K38" s="26">
        <f t="shared" si="0"/>
        <v>17</v>
      </c>
      <c r="L38" s="1" t="s">
        <v>3422</v>
      </c>
      <c r="M38" s="26" t="s">
        <v>3423</v>
      </c>
      <c r="N38" s="1" t="s">
        <v>3424</v>
      </c>
      <c r="O38" s="1" t="s">
        <v>3425</v>
      </c>
      <c r="P38" s="35"/>
      <c r="Q38" s="1" t="str">
        <f t="shared" si="1"/>
        <v/>
      </c>
      <c r="R38" s="27">
        <v>45169</v>
      </c>
    </row>
    <row r="39" spans="1:18" s="28" customFormat="1" ht="28.5" customHeight="1" x14ac:dyDescent="0.25">
      <c r="A39" s="3">
        <v>36</v>
      </c>
      <c r="B39" s="1" t="s">
        <v>13</v>
      </c>
      <c r="C39" s="1" t="s">
        <v>14</v>
      </c>
      <c r="D39" s="1">
        <v>10290627</v>
      </c>
      <c r="E39" s="1" t="s">
        <v>606</v>
      </c>
      <c r="F39" s="1" t="s">
        <v>39</v>
      </c>
      <c r="G39" s="1" t="s">
        <v>606</v>
      </c>
      <c r="H39" s="1" t="s">
        <v>16</v>
      </c>
      <c r="I39" s="1">
        <v>9494166581</v>
      </c>
      <c r="J39" s="25">
        <v>39448</v>
      </c>
      <c r="K39" s="26">
        <f t="shared" si="0"/>
        <v>15</v>
      </c>
      <c r="L39" s="1" t="s">
        <v>3422</v>
      </c>
      <c r="M39" s="26" t="s">
        <v>3426</v>
      </c>
      <c r="N39" s="1" t="s">
        <v>3427</v>
      </c>
      <c r="O39" s="1" t="s">
        <v>3428</v>
      </c>
      <c r="P39" s="35"/>
      <c r="Q39" s="1" t="str">
        <f t="shared" si="1"/>
        <v/>
      </c>
      <c r="R39" s="27">
        <v>45169</v>
      </c>
    </row>
    <row r="40" spans="1:18" s="28" customFormat="1" ht="28.5" customHeight="1" x14ac:dyDescent="0.25">
      <c r="A40" s="3">
        <v>37</v>
      </c>
      <c r="B40" s="1" t="s">
        <v>13</v>
      </c>
      <c r="C40" s="1" t="s">
        <v>14</v>
      </c>
      <c r="D40" s="1">
        <v>10290627</v>
      </c>
      <c r="E40" s="1" t="s">
        <v>594</v>
      </c>
      <c r="F40" s="1" t="s">
        <v>39</v>
      </c>
      <c r="G40" s="1" t="s">
        <v>594</v>
      </c>
      <c r="H40" s="1" t="s">
        <v>23</v>
      </c>
      <c r="I40" s="1">
        <v>9494166581</v>
      </c>
      <c r="J40" s="25">
        <v>39269</v>
      </c>
      <c r="K40" s="26">
        <f t="shared" si="0"/>
        <v>16</v>
      </c>
      <c r="L40" s="1" t="s">
        <v>3422</v>
      </c>
      <c r="M40" s="26" t="s">
        <v>3429</v>
      </c>
      <c r="N40" s="1" t="s">
        <v>3430</v>
      </c>
      <c r="O40" s="1" t="s">
        <v>3431</v>
      </c>
      <c r="P40" s="35"/>
      <c r="Q40" s="1" t="str">
        <f t="shared" si="1"/>
        <v>BALESU</v>
      </c>
      <c r="R40" s="27">
        <v>45169</v>
      </c>
    </row>
    <row r="41" spans="1:18" s="28" customFormat="1" ht="28.5" customHeight="1" x14ac:dyDescent="0.25">
      <c r="A41" s="3">
        <v>38</v>
      </c>
      <c r="B41" s="1" t="s">
        <v>13</v>
      </c>
      <c r="C41" s="1" t="s">
        <v>14</v>
      </c>
      <c r="D41" s="1">
        <v>10290627</v>
      </c>
      <c r="E41" s="1" t="s">
        <v>430</v>
      </c>
      <c r="F41" s="1" t="s">
        <v>39</v>
      </c>
      <c r="G41" s="1" t="s">
        <v>430</v>
      </c>
      <c r="H41" s="1" t="s">
        <v>23</v>
      </c>
      <c r="I41" s="29">
        <v>410082000000</v>
      </c>
      <c r="J41" s="25">
        <v>38718</v>
      </c>
      <c r="K41" s="26">
        <f t="shared" si="0"/>
        <v>17</v>
      </c>
      <c r="L41" s="1" t="s">
        <v>3414</v>
      </c>
      <c r="M41" s="26" t="s">
        <v>3432</v>
      </c>
      <c r="N41" s="1" t="s">
        <v>3433</v>
      </c>
      <c r="O41" s="1" t="s">
        <v>3434</v>
      </c>
      <c r="P41" s="35"/>
      <c r="Q41" s="1" t="str">
        <f t="shared" si="1"/>
        <v>LUMBESU</v>
      </c>
      <c r="R41" s="27">
        <v>45169</v>
      </c>
    </row>
    <row r="42" spans="1:18" s="28" customFormat="1" ht="28.5" customHeight="1" x14ac:dyDescent="0.25">
      <c r="A42" s="3">
        <v>39</v>
      </c>
      <c r="B42" s="1" t="s">
        <v>13</v>
      </c>
      <c r="C42" s="1" t="s">
        <v>14</v>
      </c>
      <c r="D42" s="1">
        <v>10290627</v>
      </c>
      <c r="E42" s="1" t="s">
        <v>981</v>
      </c>
      <c r="F42" s="1" t="s">
        <v>39</v>
      </c>
      <c r="G42" s="1" t="s">
        <v>981</v>
      </c>
      <c r="H42" s="1" t="s">
        <v>16</v>
      </c>
      <c r="I42" s="29">
        <v>950106000000</v>
      </c>
      <c r="J42" s="25">
        <v>39083</v>
      </c>
      <c r="K42" s="26">
        <f t="shared" si="0"/>
        <v>16</v>
      </c>
      <c r="L42" s="1" t="s">
        <v>3422</v>
      </c>
      <c r="M42" s="26" t="s">
        <v>3435</v>
      </c>
      <c r="N42" s="1" t="s">
        <v>3436</v>
      </c>
      <c r="O42" s="1" t="s">
        <v>3437</v>
      </c>
      <c r="P42" s="35"/>
      <c r="Q42" s="1" t="str">
        <f t="shared" si="1"/>
        <v/>
      </c>
      <c r="R42" s="27">
        <v>45169</v>
      </c>
    </row>
    <row r="43" spans="1:18" s="28" customFormat="1" ht="28.5" customHeight="1" x14ac:dyDescent="0.25">
      <c r="A43" s="3">
        <v>40</v>
      </c>
      <c r="B43" s="1" t="s">
        <v>13</v>
      </c>
      <c r="C43" s="1" t="s">
        <v>14</v>
      </c>
      <c r="D43" s="1">
        <v>10290627</v>
      </c>
      <c r="E43" s="1" t="s">
        <v>967</v>
      </c>
      <c r="F43" s="1" t="s">
        <v>39</v>
      </c>
      <c r="G43" s="1" t="s">
        <v>967</v>
      </c>
      <c r="H43" s="1" t="s">
        <v>23</v>
      </c>
      <c r="I43" s="29">
        <v>312942000000</v>
      </c>
      <c r="J43" s="25">
        <v>39415</v>
      </c>
      <c r="K43" s="26">
        <f t="shared" si="0"/>
        <v>15</v>
      </c>
      <c r="L43" s="1" t="s">
        <v>3414</v>
      </c>
      <c r="M43" s="26" t="s">
        <v>3438</v>
      </c>
      <c r="N43" s="1" t="s">
        <v>3439</v>
      </c>
      <c r="O43" s="1" t="s">
        <v>3440</v>
      </c>
      <c r="P43" s="35"/>
      <c r="Q43" s="1" t="str">
        <f t="shared" si="1"/>
        <v/>
      </c>
      <c r="R43" s="27">
        <v>45169</v>
      </c>
    </row>
    <row r="44" spans="1:18" s="28" customFormat="1" ht="28.5" customHeight="1" x14ac:dyDescent="0.25">
      <c r="A44" s="3">
        <v>41</v>
      </c>
      <c r="B44" s="1" t="s">
        <v>13</v>
      </c>
      <c r="C44" s="1" t="s">
        <v>14</v>
      </c>
      <c r="D44" s="1">
        <v>10290627</v>
      </c>
      <c r="E44" s="1" t="s">
        <v>982</v>
      </c>
      <c r="F44" s="1" t="s">
        <v>39</v>
      </c>
      <c r="G44" s="1" t="s">
        <v>982</v>
      </c>
      <c r="H44" s="1" t="s">
        <v>16</v>
      </c>
      <c r="I44" s="29">
        <v>951423000000</v>
      </c>
      <c r="J44" s="25">
        <v>39083</v>
      </c>
      <c r="K44" s="26">
        <f t="shared" si="0"/>
        <v>16</v>
      </c>
      <c r="L44" s="1" t="s">
        <v>3414</v>
      </c>
      <c r="M44" s="26" t="s">
        <v>3441</v>
      </c>
      <c r="N44" s="1" t="s">
        <v>3442</v>
      </c>
      <c r="O44" s="1" t="s">
        <v>3443</v>
      </c>
      <c r="P44" s="35"/>
      <c r="Q44" s="1" t="str">
        <f t="shared" si="1"/>
        <v/>
      </c>
      <c r="R44" s="27">
        <v>45169</v>
      </c>
    </row>
    <row r="45" spans="1:18" s="28" customFormat="1" ht="28.5" customHeight="1" x14ac:dyDescent="0.25">
      <c r="A45" s="3">
        <v>42</v>
      </c>
      <c r="B45" s="1" t="s">
        <v>13</v>
      </c>
      <c r="C45" s="1" t="s">
        <v>14</v>
      </c>
      <c r="D45" s="1">
        <v>10290627</v>
      </c>
      <c r="E45" s="1" t="s">
        <v>202</v>
      </c>
      <c r="F45" s="1" t="s">
        <v>39</v>
      </c>
      <c r="G45" s="1" t="s">
        <v>202</v>
      </c>
      <c r="H45" s="1" t="s">
        <v>23</v>
      </c>
      <c r="I45" s="1">
        <v>6303046823</v>
      </c>
      <c r="J45" s="25">
        <v>40509</v>
      </c>
      <c r="K45" s="26">
        <f t="shared" si="0"/>
        <v>12</v>
      </c>
      <c r="L45" s="1" t="s">
        <v>3414</v>
      </c>
      <c r="M45" s="26"/>
      <c r="N45" s="1" t="s">
        <v>3444</v>
      </c>
      <c r="O45" s="1" t="s">
        <v>3440</v>
      </c>
      <c r="P45" s="35"/>
      <c r="Q45" s="1" t="str">
        <f t="shared" si="1"/>
        <v/>
      </c>
      <c r="R45" s="27">
        <v>45169</v>
      </c>
    </row>
    <row r="46" spans="1:18" s="28" customFormat="1" ht="28.5" customHeight="1" x14ac:dyDescent="0.25">
      <c r="A46" s="3">
        <v>43</v>
      </c>
      <c r="B46" s="1" t="s">
        <v>13</v>
      </c>
      <c r="C46" s="1" t="s">
        <v>14</v>
      </c>
      <c r="D46" s="1">
        <v>10290627</v>
      </c>
      <c r="E46" s="1" t="s">
        <v>158</v>
      </c>
      <c r="F46" s="1" t="s">
        <v>39</v>
      </c>
      <c r="G46" s="1" t="s">
        <v>158</v>
      </c>
      <c r="H46" s="1" t="s">
        <v>23</v>
      </c>
      <c r="I46" s="29">
        <v>700408000000</v>
      </c>
      <c r="J46" s="25">
        <v>41164</v>
      </c>
      <c r="K46" s="26">
        <f t="shared" si="0"/>
        <v>10</v>
      </c>
      <c r="L46" s="1" t="s">
        <v>3445</v>
      </c>
      <c r="M46" s="26" t="s">
        <v>3446</v>
      </c>
      <c r="N46" s="1" t="s">
        <v>3447</v>
      </c>
      <c r="O46" s="1" t="s">
        <v>3448</v>
      </c>
      <c r="P46" s="35"/>
      <c r="Q46" s="1" t="str">
        <f t="shared" si="1"/>
        <v>BALESU</v>
      </c>
      <c r="R46" s="27">
        <v>45169</v>
      </c>
    </row>
    <row r="47" spans="1:18" s="28" customFormat="1" ht="28.5" customHeight="1" x14ac:dyDescent="0.25">
      <c r="A47" s="3">
        <v>44</v>
      </c>
      <c r="B47" s="1" t="s">
        <v>13</v>
      </c>
      <c r="C47" s="1" t="s">
        <v>14</v>
      </c>
      <c r="D47" s="1">
        <v>10290627</v>
      </c>
      <c r="E47" s="1" t="s">
        <v>683</v>
      </c>
      <c r="F47" s="1" t="s">
        <v>39</v>
      </c>
      <c r="G47" s="1" t="s">
        <v>683</v>
      </c>
      <c r="H47" s="1" t="s">
        <v>16</v>
      </c>
      <c r="I47" s="1">
        <v>9491070934</v>
      </c>
      <c r="J47" s="25">
        <v>39083</v>
      </c>
      <c r="K47" s="26">
        <f t="shared" si="0"/>
        <v>16</v>
      </c>
      <c r="L47" s="1" t="s">
        <v>3449</v>
      </c>
      <c r="M47" s="26" t="s">
        <v>3450</v>
      </c>
      <c r="N47" s="1" t="s">
        <v>3424</v>
      </c>
      <c r="O47" s="1" t="s">
        <v>3451</v>
      </c>
      <c r="P47" s="35"/>
      <c r="Q47" s="1" t="str">
        <f t="shared" si="1"/>
        <v/>
      </c>
      <c r="R47" s="27">
        <v>45169</v>
      </c>
    </row>
    <row r="48" spans="1:18" s="28" customFormat="1" ht="28.5" customHeight="1" x14ac:dyDescent="0.25">
      <c r="A48" s="3">
        <v>45</v>
      </c>
      <c r="B48" s="1" t="s">
        <v>13</v>
      </c>
      <c r="C48" s="1" t="s">
        <v>14</v>
      </c>
      <c r="D48" s="1">
        <v>10290627</v>
      </c>
      <c r="E48" s="1" t="s">
        <v>932</v>
      </c>
      <c r="F48" s="1" t="s">
        <v>39</v>
      </c>
      <c r="G48" s="1" t="s">
        <v>932</v>
      </c>
      <c r="H48" s="1"/>
      <c r="I48" s="29">
        <v>515716000000</v>
      </c>
      <c r="J48" s="25">
        <v>38996</v>
      </c>
      <c r="K48" s="26">
        <f t="shared" si="0"/>
        <v>16</v>
      </c>
      <c r="L48" s="1" t="s">
        <v>3414</v>
      </c>
      <c r="M48" s="26"/>
      <c r="N48" s="1" t="s">
        <v>3452</v>
      </c>
      <c r="O48" s="1" t="s">
        <v>3453</v>
      </c>
      <c r="P48" s="35"/>
      <c r="Q48" s="1" t="str">
        <f t="shared" si="1"/>
        <v/>
      </c>
      <c r="R48" s="27">
        <v>45169</v>
      </c>
    </row>
    <row r="49" spans="1:18" s="28" customFormat="1" ht="28.5" customHeight="1" x14ac:dyDescent="0.25">
      <c r="A49" s="3">
        <v>46</v>
      </c>
      <c r="B49" s="1" t="s">
        <v>13</v>
      </c>
      <c r="C49" s="1" t="s">
        <v>14</v>
      </c>
      <c r="D49" s="1">
        <v>10290627</v>
      </c>
      <c r="E49" s="1" t="s">
        <v>318</v>
      </c>
      <c r="F49" s="1" t="s">
        <v>39</v>
      </c>
      <c r="G49" s="1" t="s">
        <v>318</v>
      </c>
      <c r="H49" s="1" t="s">
        <v>16</v>
      </c>
      <c r="I49" s="1">
        <v>9718101406</v>
      </c>
      <c r="J49" s="25">
        <v>38718</v>
      </c>
      <c r="K49" s="26">
        <f t="shared" si="0"/>
        <v>17</v>
      </c>
      <c r="L49" s="1" t="s">
        <v>3454</v>
      </c>
      <c r="M49" s="26" t="s">
        <v>3455</v>
      </c>
      <c r="N49" s="1" t="s">
        <v>3456</v>
      </c>
      <c r="O49" s="1" t="s">
        <v>3457</v>
      </c>
      <c r="P49" s="35"/>
      <c r="Q49" s="1" t="str">
        <f t="shared" si="1"/>
        <v/>
      </c>
      <c r="R49" s="27">
        <v>45169</v>
      </c>
    </row>
    <row r="50" spans="1:18" s="28" customFormat="1" ht="28.5" customHeight="1" x14ac:dyDescent="0.25">
      <c r="A50" s="3">
        <v>47</v>
      </c>
      <c r="B50" s="1" t="s">
        <v>13</v>
      </c>
      <c r="C50" s="1" t="s">
        <v>14</v>
      </c>
      <c r="D50" s="1">
        <v>10290627</v>
      </c>
      <c r="E50" s="1" t="s">
        <v>508</v>
      </c>
      <c r="F50" s="1" t="s">
        <v>39</v>
      </c>
      <c r="G50" s="1" t="s">
        <v>508</v>
      </c>
      <c r="H50" s="1" t="s">
        <v>23</v>
      </c>
      <c r="I50" s="1">
        <v>9494011772</v>
      </c>
      <c r="J50" s="25">
        <v>39041</v>
      </c>
      <c r="K50" s="26">
        <f t="shared" si="0"/>
        <v>16</v>
      </c>
      <c r="L50" s="1" t="s">
        <v>3445</v>
      </c>
      <c r="M50" s="26" t="s">
        <v>3458</v>
      </c>
      <c r="N50" s="1" t="s">
        <v>3459</v>
      </c>
      <c r="O50" s="1" t="s">
        <v>3460</v>
      </c>
      <c r="P50" s="35"/>
      <c r="Q50" s="1" t="str">
        <f t="shared" si="1"/>
        <v/>
      </c>
      <c r="R50" s="27">
        <v>45169</v>
      </c>
    </row>
    <row r="51" spans="1:18" s="28" customFormat="1" ht="28.5" customHeight="1" x14ac:dyDescent="0.25">
      <c r="A51" s="3">
        <v>48</v>
      </c>
      <c r="B51" s="1" t="s">
        <v>13</v>
      </c>
      <c r="C51" s="1" t="s">
        <v>14</v>
      </c>
      <c r="D51" s="1">
        <v>10290627</v>
      </c>
      <c r="E51" s="1" t="s">
        <v>758</v>
      </c>
      <c r="F51" s="1" t="s">
        <v>39</v>
      </c>
      <c r="G51" s="1" t="s">
        <v>758</v>
      </c>
      <c r="H51" s="1" t="s">
        <v>16</v>
      </c>
      <c r="I51" s="1">
        <v>9494011772</v>
      </c>
      <c r="J51" s="25">
        <v>38723</v>
      </c>
      <c r="K51" s="26">
        <f t="shared" si="0"/>
        <v>17</v>
      </c>
      <c r="L51" s="1" t="s">
        <v>3461</v>
      </c>
      <c r="M51" s="26" t="s">
        <v>3462</v>
      </c>
      <c r="N51" s="1" t="s">
        <v>3463</v>
      </c>
      <c r="O51" s="1" t="s">
        <v>3464</v>
      </c>
      <c r="P51" s="35"/>
      <c r="Q51" s="1" t="str">
        <f t="shared" si="1"/>
        <v/>
      </c>
      <c r="R51" s="27">
        <v>45169</v>
      </c>
    </row>
    <row r="52" spans="1:18" s="28" customFormat="1" ht="28.5" customHeight="1" x14ac:dyDescent="0.25">
      <c r="A52" s="3">
        <v>49</v>
      </c>
      <c r="B52" s="1" t="s">
        <v>13</v>
      </c>
      <c r="C52" s="1" t="s">
        <v>14</v>
      </c>
      <c r="D52" s="1">
        <v>10290627</v>
      </c>
      <c r="E52" s="1" t="s">
        <v>809</v>
      </c>
      <c r="F52" s="1" t="s">
        <v>39</v>
      </c>
      <c r="G52" s="1" t="s">
        <v>809</v>
      </c>
      <c r="H52" s="1" t="s">
        <v>23</v>
      </c>
      <c r="I52" s="1">
        <v>8886318937</v>
      </c>
      <c r="J52" s="25">
        <v>39083</v>
      </c>
      <c r="K52" s="26">
        <f t="shared" si="0"/>
        <v>16</v>
      </c>
      <c r="L52" s="1" t="s">
        <v>3422</v>
      </c>
      <c r="M52" s="26" t="s">
        <v>3465</v>
      </c>
      <c r="N52" s="1" t="s">
        <v>3466</v>
      </c>
      <c r="O52" s="1" t="s">
        <v>3467</v>
      </c>
      <c r="P52" s="35"/>
      <c r="Q52" s="1" t="str">
        <f t="shared" si="1"/>
        <v/>
      </c>
      <c r="R52" s="27">
        <v>45169</v>
      </c>
    </row>
    <row r="53" spans="1:18" s="28" customFormat="1" ht="28.5" customHeight="1" x14ac:dyDescent="0.25">
      <c r="A53" s="3">
        <v>50</v>
      </c>
      <c r="B53" s="1" t="s">
        <v>13</v>
      </c>
      <c r="C53" s="1" t="s">
        <v>14</v>
      </c>
      <c r="D53" s="1">
        <v>10290627</v>
      </c>
      <c r="E53" s="1" t="s">
        <v>526</v>
      </c>
      <c r="F53" s="1" t="s">
        <v>39</v>
      </c>
      <c r="G53" s="1" t="s">
        <v>526</v>
      </c>
      <c r="H53" s="1" t="s">
        <v>16</v>
      </c>
      <c r="I53" s="1">
        <v>7382547376</v>
      </c>
      <c r="J53" s="25">
        <v>38602</v>
      </c>
      <c r="K53" s="26">
        <f t="shared" si="0"/>
        <v>17</v>
      </c>
      <c r="L53" s="1" t="s">
        <v>3454</v>
      </c>
      <c r="M53" s="26" t="s">
        <v>3468</v>
      </c>
      <c r="N53" s="1" t="s">
        <v>3439</v>
      </c>
      <c r="O53" s="1" t="s">
        <v>3469</v>
      </c>
      <c r="P53" s="35"/>
      <c r="Q53" s="1" t="str">
        <f t="shared" si="1"/>
        <v/>
      </c>
      <c r="R53" s="27">
        <v>45169</v>
      </c>
    </row>
    <row r="54" spans="1:18" s="28" customFormat="1" ht="28.5" customHeight="1" x14ac:dyDescent="0.25">
      <c r="A54" s="3">
        <v>51</v>
      </c>
      <c r="B54" s="1" t="s">
        <v>13</v>
      </c>
      <c r="C54" s="1" t="s">
        <v>14</v>
      </c>
      <c r="D54" s="1">
        <v>10290627</v>
      </c>
      <c r="E54" s="1" t="s">
        <v>443</v>
      </c>
      <c r="F54" s="1" t="s">
        <v>39</v>
      </c>
      <c r="G54" s="1" t="s">
        <v>443</v>
      </c>
      <c r="H54" s="1" t="s">
        <v>16</v>
      </c>
      <c r="I54" s="1">
        <v>8500510130</v>
      </c>
      <c r="J54" s="25">
        <v>38718</v>
      </c>
      <c r="K54" s="26">
        <f t="shared" si="0"/>
        <v>17</v>
      </c>
      <c r="L54" s="1" t="s">
        <v>3454</v>
      </c>
      <c r="M54" s="26" t="s">
        <v>3470</v>
      </c>
      <c r="N54" s="1" t="s">
        <v>3471</v>
      </c>
      <c r="O54" s="1" t="s">
        <v>3472</v>
      </c>
      <c r="P54" s="35"/>
      <c r="Q54" s="1" t="str">
        <f t="shared" si="1"/>
        <v/>
      </c>
      <c r="R54" s="27">
        <v>45169</v>
      </c>
    </row>
    <row r="55" spans="1:18" s="28" customFormat="1" ht="28.5" customHeight="1" x14ac:dyDescent="0.25">
      <c r="A55" s="3">
        <v>52</v>
      </c>
      <c r="B55" s="1" t="s">
        <v>13</v>
      </c>
      <c r="C55" s="1" t="s">
        <v>14</v>
      </c>
      <c r="D55" s="1">
        <v>10290627</v>
      </c>
      <c r="E55" s="1" t="s">
        <v>83</v>
      </c>
      <c r="F55" s="1" t="s">
        <v>39</v>
      </c>
      <c r="G55" s="1" t="s">
        <v>83</v>
      </c>
      <c r="H55" s="1" t="s">
        <v>23</v>
      </c>
      <c r="I55" s="1">
        <v>9494975280</v>
      </c>
      <c r="J55" s="25">
        <v>39864</v>
      </c>
      <c r="K55" s="26">
        <f t="shared" si="0"/>
        <v>14</v>
      </c>
      <c r="L55" s="1" t="s">
        <v>3418</v>
      </c>
      <c r="M55" s="26"/>
      <c r="N55" s="1" t="s">
        <v>3473</v>
      </c>
      <c r="O55" s="1" t="s">
        <v>3440</v>
      </c>
      <c r="P55" s="35"/>
      <c r="Q55" s="1" t="str">
        <f t="shared" si="1"/>
        <v/>
      </c>
      <c r="R55" s="27">
        <v>45169</v>
      </c>
    </row>
    <row r="56" spans="1:18" s="28" customFormat="1" ht="28.5" customHeight="1" x14ac:dyDescent="0.25">
      <c r="A56" s="3">
        <v>53</v>
      </c>
      <c r="B56" s="1" t="s">
        <v>13</v>
      </c>
      <c r="C56" s="1" t="s">
        <v>14</v>
      </c>
      <c r="D56" s="1">
        <v>10290627</v>
      </c>
      <c r="E56" s="1" t="s">
        <v>351</v>
      </c>
      <c r="F56" s="1" t="s">
        <v>39</v>
      </c>
      <c r="G56" s="1" t="s">
        <v>351</v>
      </c>
      <c r="H56" s="1"/>
      <c r="I56" s="1">
        <v>6302942272</v>
      </c>
      <c r="J56" s="25">
        <v>38865</v>
      </c>
      <c r="K56" s="26">
        <f t="shared" si="0"/>
        <v>17</v>
      </c>
      <c r="L56" s="1" t="s">
        <v>3414</v>
      </c>
      <c r="M56" s="26"/>
      <c r="N56" s="1" t="s">
        <v>3439</v>
      </c>
      <c r="O56" s="1" t="s">
        <v>3474</v>
      </c>
      <c r="P56" s="35"/>
      <c r="Q56" s="1" t="str">
        <f t="shared" si="1"/>
        <v/>
      </c>
      <c r="R56" s="27">
        <v>45169</v>
      </c>
    </row>
    <row r="57" spans="1:18" s="28" customFormat="1" ht="28.5" customHeight="1" x14ac:dyDescent="0.25">
      <c r="A57" s="3">
        <v>54</v>
      </c>
      <c r="B57" s="1" t="s">
        <v>13</v>
      </c>
      <c r="C57" s="1" t="s">
        <v>14</v>
      </c>
      <c r="D57" s="1">
        <v>10290628</v>
      </c>
      <c r="E57" s="1" t="s">
        <v>1129</v>
      </c>
      <c r="F57" s="1" t="s">
        <v>41</v>
      </c>
      <c r="G57" s="1" t="s">
        <v>1129</v>
      </c>
      <c r="H57" s="1" t="s">
        <v>16</v>
      </c>
      <c r="I57" s="29">
        <v>297304000000</v>
      </c>
      <c r="J57" s="25">
        <v>42700</v>
      </c>
      <c r="K57" s="26">
        <f t="shared" si="0"/>
        <v>6</v>
      </c>
      <c r="L57" s="1"/>
      <c r="M57" s="26"/>
      <c r="N57" s="1"/>
      <c r="O57" s="1" t="s">
        <v>3475</v>
      </c>
      <c r="P57" s="35"/>
      <c r="Q57" s="1" t="str">
        <f t="shared" si="1"/>
        <v/>
      </c>
      <c r="R57" s="27">
        <v>45169</v>
      </c>
    </row>
    <row r="58" spans="1:18" s="28" customFormat="1" ht="28.5" customHeight="1" x14ac:dyDescent="0.25">
      <c r="A58" s="3">
        <v>55</v>
      </c>
      <c r="B58" s="1" t="s">
        <v>13</v>
      </c>
      <c r="C58" s="1" t="s">
        <v>14</v>
      </c>
      <c r="D58" s="1">
        <v>10290628</v>
      </c>
      <c r="E58" s="1" t="s">
        <v>679</v>
      </c>
      <c r="F58" s="1" t="s">
        <v>41</v>
      </c>
      <c r="G58" s="1" t="s">
        <v>679</v>
      </c>
      <c r="H58" s="1" t="s">
        <v>16</v>
      </c>
      <c r="I58" s="1">
        <v>9491601639</v>
      </c>
      <c r="J58" s="25">
        <v>38749</v>
      </c>
      <c r="K58" s="26">
        <f t="shared" si="0"/>
        <v>17</v>
      </c>
      <c r="L58" s="1" t="s">
        <v>3476</v>
      </c>
      <c r="M58" s="26">
        <v>727919014144</v>
      </c>
      <c r="N58" s="1" t="s">
        <v>3477</v>
      </c>
      <c r="O58" s="1" t="s">
        <v>3478</v>
      </c>
      <c r="P58" s="35"/>
      <c r="Q58" s="1" t="str">
        <f t="shared" si="1"/>
        <v>IRIDI</v>
      </c>
      <c r="R58" s="27">
        <v>45169</v>
      </c>
    </row>
    <row r="59" spans="1:18" s="28" customFormat="1" ht="28.5" customHeight="1" x14ac:dyDescent="0.25">
      <c r="A59" s="3">
        <v>56</v>
      </c>
      <c r="B59" s="1" t="s">
        <v>13</v>
      </c>
      <c r="C59" s="1" t="s">
        <v>14</v>
      </c>
      <c r="D59" s="1">
        <v>10290628</v>
      </c>
      <c r="E59" s="1" t="s">
        <v>266</v>
      </c>
      <c r="F59" s="1" t="s">
        <v>41</v>
      </c>
      <c r="G59" s="1" t="s">
        <v>266</v>
      </c>
      <c r="H59" s="1" t="s">
        <v>16</v>
      </c>
      <c r="I59" s="1">
        <v>9494167147</v>
      </c>
      <c r="J59" s="25">
        <v>38842</v>
      </c>
      <c r="K59" s="26">
        <f t="shared" si="0"/>
        <v>17</v>
      </c>
      <c r="L59" s="1" t="s">
        <v>3476</v>
      </c>
      <c r="M59" s="26">
        <v>882672556197</v>
      </c>
      <c r="N59" s="1" t="s">
        <v>3479</v>
      </c>
      <c r="O59" s="1" t="s">
        <v>3478</v>
      </c>
      <c r="P59" s="35"/>
      <c r="Q59" s="1" t="str">
        <f t="shared" si="1"/>
        <v/>
      </c>
      <c r="R59" s="27">
        <v>45169</v>
      </c>
    </row>
    <row r="60" spans="1:18" s="28" customFormat="1" ht="28.5" customHeight="1" x14ac:dyDescent="0.25">
      <c r="A60" s="3">
        <v>57</v>
      </c>
      <c r="B60" s="1" t="s">
        <v>13</v>
      </c>
      <c r="C60" s="1" t="s">
        <v>14</v>
      </c>
      <c r="D60" s="1">
        <v>10290628</v>
      </c>
      <c r="E60" s="1" t="s">
        <v>176</v>
      </c>
      <c r="F60" s="1" t="s">
        <v>41</v>
      </c>
      <c r="G60" s="1" t="s">
        <v>176</v>
      </c>
      <c r="H60" s="1" t="s">
        <v>16</v>
      </c>
      <c r="I60" s="1">
        <v>6305623224</v>
      </c>
      <c r="J60" s="25">
        <v>39814</v>
      </c>
      <c r="K60" s="26">
        <f t="shared" si="0"/>
        <v>14</v>
      </c>
      <c r="L60" s="1" t="s">
        <v>3480</v>
      </c>
      <c r="M60" s="26" t="s">
        <v>3481</v>
      </c>
      <c r="N60" s="1" t="s">
        <v>3482</v>
      </c>
      <c r="O60" s="1" t="s">
        <v>3483</v>
      </c>
      <c r="P60" s="35"/>
      <c r="Q60" s="1" t="str">
        <f t="shared" si="1"/>
        <v/>
      </c>
      <c r="R60" s="27">
        <v>45169</v>
      </c>
    </row>
    <row r="61" spans="1:18" s="28" customFormat="1" ht="28.5" customHeight="1" x14ac:dyDescent="0.25">
      <c r="A61" s="3">
        <v>58</v>
      </c>
      <c r="B61" s="1" t="s">
        <v>13</v>
      </c>
      <c r="C61" s="1" t="s">
        <v>14</v>
      </c>
      <c r="D61" s="1">
        <v>10290628</v>
      </c>
      <c r="E61" s="1" t="s">
        <v>899</v>
      </c>
      <c r="F61" s="1" t="s">
        <v>41</v>
      </c>
      <c r="G61" s="1" t="s">
        <v>899</v>
      </c>
      <c r="H61" s="1" t="s">
        <v>16</v>
      </c>
      <c r="I61" s="29">
        <v>341570000000</v>
      </c>
      <c r="J61" s="25">
        <v>38691</v>
      </c>
      <c r="K61" s="26">
        <f t="shared" si="0"/>
        <v>17</v>
      </c>
      <c r="L61" s="1" t="s">
        <v>3484</v>
      </c>
      <c r="M61" s="26">
        <v>341569829376</v>
      </c>
      <c r="N61" s="1" t="s">
        <v>3485</v>
      </c>
      <c r="O61" s="1" t="s">
        <v>3486</v>
      </c>
      <c r="P61" s="35"/>
      <c r="Q61" s="1" t="str">
        <f t="shared" si="1"/>
        <v/>
      </c>
      <c r="R61" s="27">
        <v>45169</v>
      </c>
    </row>
    <row r="62" spans="1:18" s="28" customFormat="1" ht="28.5" customHeight="1" x14ac:dyDescent="0.25">
      <c r="A62" s="3">
        <v>59</v>
      </c>
      <c r="B62" s="1" t="s">
        <v>13</v>
      </c>
      <c r="C62" s="1" t="s">
        <v>14</v>
      </c>
      <c r="D62" s="1">
        <v>10290628</v>
      </c>
      <c r="E62" s="1" t="s">
        <v>429</v>
      </c>
      <c r="F62" s="1" t="s">
        <v>41</v>
      </c>
      <c r="G62" s="1" t="s">
        <v>429</v>
      </c>
      <c r="H62" s="1" t="s">
        <v>16</v>
      </c>
      <c r="I62" s="1">
        <v>9494217487</v>
      </c>
      <c r="J62" s="25">
        <v>39089</v>
      </c>
      <c r="K62" s="26">
        <f t="shared" si="0"/>
        <v>16</v>
      </c>
      <c r="L62" s="1" t="s">
        <v>3487</v>
      </c>
      <c r="M62" s="26">
        <v>860886582047</v>
      </c>
      <c r="N62" s="1" t="s">
        <v>3488</v>
      </c>
      <c r="O62" s="1" t="s">
        <v>3486</v>
      </c>
      <c r="P62" s="35"/>
      <c r="Q62" s="1" t="str">
        <f t="shared" si="1"/>
        <v/>
      </c>
      <c r="R62" s="27">
        <v>45169</v>
      </c>
    </row>
    <row r="63" spans="1:18" s="28" customFormat="1" ht="28.5" customHeight="1" x14ac:dyDescent="0.25">
      <c r="A63" s="3">
        <v>60</v>
      </c>
      <c r="B63" s="1" t="s">
        <v>13</v>
      </c>
      <c r="C63" s="1" t="s">
        <v>14</v>
      </c>
      <c r="D63" s="1">
        <v>10290628</v>
      </c>
      <c r="E63" s="1" t="s">
        <v>805</v>
      </c>
      <c r="F63" s="1" t="s">
        <v>41</v>
      </c>
      <c r="G63" s="1" t="s">
        <v>805</v>
      </c>
      <c r="H63" s="1" t="s">
        <v>23</v>
      </c>
      <c r="I63" s="1">
        <v>8985675609</v>
      </c>
      <c r="J63" s="25">
        <v>39114</v>
      </c>
      <c r="K63" s="26">
        <f t="shared" si="0"/>
        <v>16</v>
      </c>
      <c r="L63" s="1" t="s">
        <v>3489</v>
      </c>
      <c r="M63" s="26">
        <v>768019624210</v>
      </c>
      <c r="N63" s="1" t="s">
        <v>3490</v>
      </c>
      <c r="O63" s="1" t="s">
        <v>3491</v>
      </c>
      <c r="P63" s="35"/>
      <c r="Q63" s="1" t="str">
        <f t="shared" si="1"/>
        <v/>
      </c>
      <c r="R63" s="27">
        <v>45169</v>
      </c>
    </row>
    <row r="64" spans="1:18" s="28" customFormat="1" ht="28.5" customHeight="1" x14ac:dyDescent="0.25">
      <c r="A64" s="3">
        <v>61</v>
      </c>
      <c r="B64" s="1" t="s">
        <v>13</v>
      </c>
      <c r="C64" s="1" t="s">
        <v>14</v>
      </c>
      <c r="D64" s="1">
        <v>10290628</v>
      </c>
      <c r="E64" s="1" t="s">
        <v>865</v>
      </c>
      <c r="F64" s="1" t="s">
        <v>41</v>
      </c>
      <c r="G64" s="1" t="s">
        <v>865</v>
      </c>
      <c r="H64" s="1" t="s">
        <v>23</v>
      </c>
      <c r="I64" s="1">
        <v>8500136771</v>
      </c>
      <c r="J64" s="25">
        <v>38657</v>
      </c>
      <c r="K64" s="26">
        <f t="shared" si="0"/>
        <v>17</v>
      </c>
      <c r="L64" s="1" t="s">
        <v>3487</v>
      </c>
      <c r="M64" s="26">
        <v>949339354692</v>
      </c>
      <c r="N64" s="1" t="s">
        <v>3492</v>
      </c>
      <c r="O64" s="1" t="s">
        <v>3493</v>
      </c>
      <c r="P64" s="35"/>
      <c r="Q64" s="1" t="str">
        <f t="shared" si="1"/>
        <v/>
      </c>
      <c r="R64" s="27">
        <v>45169</v>
      </c>
    </row>
    <row r="65" spans="1:18" s="28" customFormat="1" ht="28.5" customHeight="1" x14ac:dyDescent="0.25">
      <c r="A65" s="3">
        <v>62</v>
      </c>
      <c r="B65" s="1" t="s">
        <v>13</v>
      </c>
      <c r="C65" s="1" t="s">
        <v>14</v>
      </c>
      <c r="D65" s="1">
        <v>10290628</v>
      </c>
      <c r="E65" s="1" t="s">
        <v>166</v>
      </c>
      <c r="F65" s="1" t="s">
        <v>41</v>
      </c>
      <c r="G65" s="1" t="s">
        <v>166</v>
      </c>
      <c r="H65" s="1" t="s">
        <v>16</v>
      </c>
      <c r="I65" s="1">
        <v>8331863494</v>
      </c>
      <c r="J65" s="25">
        <v>38744</v>
      </c>
      <c r="K65" s="26">
        <f t="shared" si="0"/>
        <v>17</v>
      </c>
      <c r="L65" s="1" t="s">
        <v>3494</v>
      </c>
      <c r="M65" s="26">
        <v>940616839073</v>
      </c>
      <c r="N65" s="1" t="s">
        <v>3495</v>
      </c>
      <c r="O65" s="1" t="s">
        <v>3496</v>
      </c>
      <c r="P65" s="35"/>
      <c r="Q65" s="1" t="str">
        <f t="shared" si="1"/>
        <v/>
      </c>
      <c r="R65" s="27">
        <v>45169</v>
      </c>
    </row>
    <row r="66" spans="1:18" s="28" customFormat="1" ht="28.5" customHeight="1" x14ac:dyDescent="0.25">
      <c r="A66" s="3">
        <v>63</v>
      </c>
      <c r="B66" s="1" t="s">
        <v>13</v>
      </c>
      <c r="C66" s="1" t="s">
        <v>14</v>
      </c>
      <c r="D66" s="1">
        <v>10290628</v>
      </c>
      <c r="E66" s="1" t="s">
        <v>686</v>
      </c>
      <c r="F66" s="1" t="s">
        <v>41</v>
      </c>
      <c r="G66" s="1" t="s">
        <v>686</v>
      </c>
      <c r="H66" s="1" t="s">
        <v>16</v>
      </c>
      <c r="I66" s="1">
        <v>9490640384</v>
      </c>
      <c r="J66" s="25">
        <v>40544</v>
      </c>
      <c r="K66" s="26">
        <f t="shared" si="0"/>
        <v>12</v>
      </c>
      <c r="L66" s="1" t="s">
        <v>3497</v>
      </c>
      <c r="M66" s="26"/>
      <c r="N66" s="1"/>
      <c r="O66" s="1" t="s">
        <v>3440</v>
      </c>
      <c r="P66" s="35"/>
      <c r="Q66" s="1" t="str">
        <f t="shared" si="1"/>
        <v/>
      </c>
      <c r="R66" s="27">
        <v>45169</v>
      </c>
    </row>
    <row r="67" spans="1:18" s="28" customFormat="1" ht="28.5" customHeight="1" x14ac:dyDescent="0.25">
      <c r="A67" s="3">
        <v>64</v>
      </c>
      <c r="B67" s="1" t="s">
        <v>13</v>
      </c>
      <c r="C67" s="1" t="s">
        <v>14</v>
      </c>
      <c r="D67" s="1">
        <v>10290628</v>
      </c>
      <c r="E67" s="1" t="s">
        <v>1282</v>
      </c>
      <c r="F67" s="1" t="s">
        <v>41</v>
      </c>
      <c r="G67" s="1" t="s">
        <v>1282</v>
      </c>
      <c r="H67" s="1" t="s">
        <v>23</v>
      </c>
      <c r="I67" s="29">
        <v>878494000000</v>
      </c>
      <c r="J67" s="25">
        <v>42860</v>
      </c>
      <c r="K67" s="26">
        <f t="shared" si="0"/>
        <v>6</v>
      </c>
      <c r="L67" s="1" t="s">
        <v>3497</v>
      </c>
      <c r="M67" s="26"/>
      <c r="N67" s="1"/>
      <c r="O67" s="1" t="s">
        <v>3440</v>
      </c>
      <c r="P67" s="35"/>
      <c r="Q67" s="1" t="str">
        <f t="shared" si="1"/>
        <v/>
      </c>
      <c r="R67" s="27">
        <v>45169</v>
      </c>
    </row>
    <row r="68" spans="1:18" s="28" customFormat="1" ht="28.5" customHeight="1" x14ac:dyDescent="0.25">
      <c r="A68" s="3">
        <v>65</v>
      </c>
      <c r="B68" s="1" t="s">
        <v>13</v>
      </c>
      <c r="C68" s="1" t="s">
        <v>14</v>
      </c>
      <c r="D68" s="1">
        <v>10290628</v>
      </c>
      <c r="E68" s="1" t="s">
        <v>681</v>
      </c>
      <c r="F68" s="1" t="s">
        <v>41</v>
      </c>
      <c r="G68" s="1" t="s">
        <v>681</v>
      </c>
      <c r="H68" s="1" t="s">
        <v>16</v>
      </c>
      <c r="I68" s="1">
        <v>8985432948</v>
      </c>
      <c r="J68" s="25">
        <v>38916</v>
      </c>
      <c r="K68" s="26">
        <f t="shared" ref="K68:K131" si="2">DATEDIF(J68,R68,"Y")</f>
        <v>17</v>
      </c>
      <c r="L68" s="1" t="s">
        <v>3497</v>
      </c>
      <c r="M68" s="26">
        <v>512112584393</v>
      </c>
      <c r="N68" s="1" t="s">
        <v>3498</v>
      </c>
      <c r="O68" s="1" t="s">
        <v>3499</v>
      </c>
      <c r="P68" s="35"/>
      <c r="Q68" s="1" t="str">
        <f t="shared" ref="Q68:Q131" si="3">IFERROR(VLOOKUP(G68,GERDATA971,3,FALSE),"")</f>
        <v/>
      </c>
      <c r="R68" s="27">
        <v>45169</v>
      </c>
    </row>
    <row r="69" spans="1:18" s="28" customFormat="1" ht="28.5" customHeight="1" x14ac:dyDescent="0.25">
      <c r="A69" s="3">
        <v>66</v>
      </c>
      <c r="B69" s="1" t="s">
        <v>13</v>
      </c>
      <c r="C69" s="1" t="s">
        <v>14</v>
      </c>
      <c r="D69" s="1">
        <v>10290628</v>
      </c>
      <c r="E69" s="1" t="s">
        <v>705</v>
      </c>
      <c r="F69" s="1" t="s">
        <v>41</v>
      </c>
      <c r="G69" s="1" t="s">
        <v>705</v>
      </c>
      <c r="H69" s="1" t="s">
        <v>16</v>
      </c>
      <c r="I69" s="1">
        <v>8985064516</v>
      </c>
      <c r="J69" s="25">
        <v>39314</v>
      </c>
      <c r="K69" s="26">
        <f t="shared" si="2"/>
        <v>16</v>
      </c>
      <c r="L69" s="1" t="s">
        <v>3497</v>
      </c>
      <c r="M69" s="26">
        <v>992634755431</v>
      </c>
      <c r="N69" s="1" t="s">
        <v>3500</v>
      </c>
      <c r="O69" s="1" t="s">
        <v>3501</v>
      </c>
      <c r="P69" s="35"/>
      <c r="Q69" s="1" t="str">
        <f t="shared" si="3"/>
        <v/>
      </c>
      <c r="R69" s="27">
        <v>45169</v>
      </c>
    </row>
    <row r="70" spans="1:18" s="28" customFormat="1" ht="28.5" customHeight="1" x14ac:dyDescent="0.25">
      <c r="A70" s="3">
        <v>67</v>
      </c>
      <c r="B70" s="1" t="s">
        <v>13</v>
      </c>
      <c r="C70" s="1" t="s">
        <v>14</v>
      </c>
      <c r="D70" s="1">
        <v>10290628</v>
      </c>
      <c r="E70" s="1" t="s">
        <v>803</v>
      </c>
      <c r="F70" s="1" t="s">
        <v>41</v>
      </c>
      <c r="G70" s="1" t="s">
        <v>803</v>
      </c>
      <c r="H70" s="1" t="s">
        <v>16</v>
      </c>
      <c r="I70" s="1">
        <v>9494732990</v>
      </c>
      <c r="J70" s="25">
        <v>39814</v>
      </c>
      <c r="K70" s="26">
        <f t="shared" si="2"/>
        <v>14</v>
      </c>
      <c r="L70" s="1" t="s">
        <v>3497</v>
      </c>
      <c r="M70" s="26">
        <v>801786125219</v>
      </c>
      <c r="N70" s="1" t="s">
        <v>3502</v>
      </c>
      <c r="O70" s="1" t="s">
        <v>3503</v>
      </c>
      <c r="P70" s="35"/>
      <c r="Q70" s="1" t="str">
        <f t="shared" si="3"/>
        <v/>
      </c>
      <c r="R70" s="27">
        <v>45169</v>
      </c>
    </row>
    <row r="71" spans="1:18" s="28" customFormat="1" ht="28.5" customHeight="1" x14ac:dyDescent="0.25">
      <c r="A71" s="3">
        <v>68</v>
      </c>
      <c r="B71" s="1" t="s">
        <v>13</v>
      </c>
      <c r="C71" s="1" t="s">
        <v>14</v>
      </c>
      <c r="D71" s="1">
        <v>10290628</v>
      </c>
      <c r="E71" s="1" t="s">
        <v>822</v>
      </c>
      <c r="F71" s="1" t="s">
        <v>41</v>
      </c>
      <c r="G71" s="1" t="s">
        <v>822</v>
      </c>
      <c r="H71" s="1" t="s">
        <v>23</v>
      </c>
      <c r="I71" s="1">
        <v>9494732990</v>
      </c>
      <c r="J71" s="25">
        <v>40544</v>
      </c>
      <c r="K71" s="26">
        <f t="shared" si="2"/>
        <v>12</v>
      </c>
      <c r="L71" s="1" t="s">
        <v>3497</v>
      </c>
      <c r="M71" s="26">
        <v>359797678769</v>
      </c>
      <c r="N71" s="1" t="s">
        <v>3504</v>
      </c>
      <c r="O71" s="1" t="s">
        <v>3505</v>
      </c>
      <c r="P71" s="35"/>
      <c r="Q71" s="1" t="str">
        <f t="shared" si="3"/>
        <v/>
      </c>
      <c r="R71" s="27">
        <v>45169</v>
      </c>
    </row>
    <row r="72" spans="1:18" s="28" customFormat="1" ht="28.5" customHeight="1" x14ac:dyDescent="0.25">
      <c r="A72" s="3">
        <v>69</v>
      </c>
      <c r="B72" s="1" t="s">
        <v>13</v>
      </c>
      <c r="C72" s="1" t="s">
        <v>14</v>
      </c>
      <c r="D72" s="1">
        <v>10290628</v>
      </c>
      <c r="E72" s="1" t="s">
        <v>978</v>
      </c>
      <c r="F72" s="1" t="s">
        <v>41</v>
      </c>
      <c r="G72" s="1" t="s">
        <v>978</v>
      </c>
      <c r="H72" s="1" t="s">
        <v>16</v>
      </c>
      <c r="I72" s="29">
        <v>785537000000</v>
      </c>
      <c r="J72" s="25">
        <v>43112</v>
      </c>
      <c r="K72" s="26">
        <f t="shared" si="2"/>
        <v>5</v>
      </c>
      <c r="L72" s="1" t="s">
        <v>3497</v>
      </c>
      <c r="M72" s="26">
        <v>785536724594</v>
      </c>
      <c r="N72" s="1" t="s">
        <v>3506</v>
      </c>
      <c r="O72" s="1" t="s">
        <v>3507</v>
      </c>
      <c r="P72" s="35"/>
      <c r="Q72" s="1" t="str">
        <f t="shared" si="3"/>
        <v/>
      </c>
      <c r="R72" s="27">
        <v>45169</v>
      </c>
    </row>
    <row r="73" spans="1:18" s="28" customFormat="1" ht="28.5" customHeight="1" x14ac:dyDescent="0.25">
      <c r="A73" s="3">
        <v>70</v>
      </c>
      <c r="B73" s="1" t="s">
        <v>13</v>
      </c>
      <c r="C73" s="1" t="s">
        <v>14</v>
      </c>
      <c r="D73" s="1">
        <v>10290628</v>
      </c>
      <c r="E73" s="1" t="s">
        <v>985</v>
      </c>
      <c r="F73" s="1" t="s">
        <v>41</v>
      </c>
      <c r="G73" s="1" t="s">
        <v>985</v>
      </c>
      <c r="H73" s="1" t="s">
        <v>23</v>
      </c>
      <c r="I73" s="29">
        <v>686537000000</v>
      </c>
      <c r="J73" s="25">
        <v>39814</v>
      </c>
      <c r="K73" s="26">
        <f t="shared" si="2"/>
        <v>14</v>
      </c>
      <c r="L73" s="1" t="s">
        <v>3497</v>
      </c>
      <c r="M73" s="26">
        <v>686537399391</v>
      </c>
      <c r="N73" s="1" t="s">
        <v>3508</v>
      </c>
      <c r="O73" s="1" t="s">
        <v>3509</v>
      </c>
      <c r="P73" s="35"/>
      <c r="Q73" s="1" t="str">
        <f t="shared" si="3"/>
        <v/>
      </c>
      <c r="R73" s="27">
        <v>45169</v>
      </c>
    </row>
    <row r="74" spans="1:18" s="28" customFormat="1" ht="28.5" customHeight="1" x14ac:dyDescent="0.25">
      <c r="A74" s="3">
        <v>71</v>
      </c>
      <c r="B74" s="1" t="s">
        <v>13</v>
      </c>
      <c r="C74" s="1" t="s">
        <v>14</v>
      </c>
      <c r="D74" s="1">
        <v>10290628</v>
      </c>
      <c r="E74" s="1" t="s">
        <v>955</v>
      </c>
      <c r="F74" s="1" t="s">
        <v>41</v>
      </c>
      <c r="G74" s="1" t="s">
        <v>955</v>
      </c>
      <c r="H74" s="1" t="s">
        <v>23</v>
      </c>
      <c r="I74" s="29">
        <v>267914000000</v>
      </c>
      <c r="J74" s="25">
        <v>38743</v>
      </c>
      <c r="K74" s="26">
        <f t="shared" si="2"/>
        <v>17</v>
      </c>
      <c r="L74" s="1"/>
      <c r="M74" s="26"/>
      <c r="N74" s="1"/>
      <c r="O74" s="1" t="s">
        <v>3475</v>
      </c>
      <c r="P74" s="35"/>
      <c r="Q74" s="1" t="str">
        <f t="shared" si="3"/>
        <v/>
      </c>
      <c r="R74" s="27">
        <v>45169</v>
      </c>
    </row>
    <row r="75" spans="1:18" s="28" customFormat="1" ht="28.5" customHeight="1" x14ac:dyDescent="0.25">
      <c r="A75" s="3">
        <v>72</v>
      </c>
      <c r="B75" s="1" t="s">
        <v>13</v>
      </c>
      <c r="C75" s="1" t="s">
        <v>14</v>
      </c>
      <c r="D75" s="1">
        <v>10290628</v>
      </c>
      <c r="E75" s="1" t="s">
        <v>1080</v>
      </c>
      <c r="F75" s="1" t="s">
        <v>41</v>
      </c>
      <c r="G75" s="1" t="s">
        <v>1080</v>
      </c>
      <c r="H75" s="1" t="s">
        <v>23</v>
      </c>
      <c r="I75" s="29">
        <v>478818000000</v>
      </c>
      <c r="J75" s="25">
        <v>38997</v>
      </c>
      <c r="K75" s="26">
        <f t="shared" si="2"/>
        <v>16</v>
      </c>
      <c r="L75" s="1" t="s">
        <v>3497</v>
      </c>
      <c r="M75" s="26">
        <v>478817747373</v>
      </c>
      <c r="N75" s="1" t="s">
        <v>3510</v>
      </c>
      <c r="O75" s="1" t="s">
        <v>3511</v>
      </c>
      <c r="P75" s="35"/>
      <c r="Q75" s="1" t="str">
        <f t="shared" si="3"/>
        <v/>
      </c>
      <c r="R75" s="27">
        <v>45169</v>
      </c>
    </row>
    <row r="76" spans="1:18" s="28" customFormat="1" ht="28.5" customHeight="1" x14ac:dyDescent="0.25">
      <c r="A76" s="3">
        <v>73</v>
      </c>
      <c r="B76" s="1" t="s">
        <v>13</v>
      </c>
      <c r="C76" s="1" t="s">
        <v>14</v>
      </c>
      <c r="D76" s="1">
        <v>10290628</v>
      </c>
      <c r="E76" s="1" t="s">
        <v>144</v>
      </c>
      <c r="F76" s="1" t="s">
        <v>41</v>
      </c>
      <c r="G76" s="1" t="s">
        <v>144</v>
      </c>
      <c r="H76" s="1" t="s">
        <v>23</v>
      </c>
      <c r="I76" s="1">
        <v>9494040795</v>
      </c>
      <c r="J76" s="25">
        <v>39141</v>
      </c>
      <c r="K76" s="26">
        <f t="shared" si="2"/>
        <v>16</v>
      </c>
      <c r="L76" s="1" t="s">
        <v>3497</v>
      </c>
      <c r="M76" s="26">
        <v>559658866350</v>
      </c>
      <c r="N76" s="1" t="s">
        <v>3512</v>
      </c>
      <c r="O76" s="1" t="s">
        <v>3513</v>
      </c>
      <c r="P76" s="35"/>
      <c r="Q76" s="1" t="str">
        <f t="shared" si="3"/>
        <v/>
      </c>
      <c r="R76" s="27">
        <v>45169</v>
      </c>
    </row>
    <row r="77" spans="1:18" s="28" customFormat="1" ht="28.5" customHeight="1" x14ac:dyDescent="0.25">
      <c r="A77" s="3">
        <v>74</v>
      </c>
      <c r="B77" s="1" t="s">
        <v>13</v>
      </c>
      <c r="C77" s="1" t="s">
        <v>14</v>
      </c>
      <c r="D77" s="1">
        <v>10290628</v>
      </c>
      <c r="E77" s="1" t="s">
        <v>405</v>
      </c>
      <c r="F77" s="1" t="s">
        <v>41</v>
      </c>
      <c r="G77" s="1" t="s">
        <v>405</v>
      </c>
      <c r="H77" s="1" t="s">
        <v>23</v>
      </c>
      <c r="I77" s="1">
        <v>8332923380</v>
      </c>
      <c r="J77" s="25">
        <v>38718</v>
      </c>
      <c r="K77" s="26">
        <f t="shared" si="2"/>
        <v>17</v>
      </c>
      <c r="L77" s="1" t="s">
        <v>3489</v>
      </c>
      <c r="M77" s="26">
        <v>381988491993</v>
      </c>
      <c r="N77" s="1" t="s">
        <v>3514</v>
      </c>
      <c r="O77" s="1" t="s">
        <v>3515</v>
      </c>
      <c r="P77" s="35"/>
      <c r="Q77" s="1" t="str">
        <f t="shared" si="3"/>
        <v/>
      </c>
      <c r="R77" s="27">
        <v>45169</v>
      </c>
    </row>
    <row r="78" spans="1:18" s="28" customFormat="1" ht="28.5" customHeight="1" x14ac:dyDescent="0.25">
      <c r="A78" s="3">
        <v>75</v>
      </c>
      <c r="B78" s="1" t="s">
        <v>13</v>
      </c>
      <c r="C78" s="1" t="s">
        <v>14</v>
      </c>
      <c r="D78" s="1">
        <v>10290628</v>
      </c>
      <c r="E78" s="1" t="s">
        <v>138</v>
      </c>
      <c r="F78" s="1" t="s">
        <v>41</v>
      </c>
      <c r="G78" s="1" t="s">
        <v>138</v>
      </c>
      <c r="H78" s="1" t="s">
        <v>16</v>
      </c>
      <c r="I78" s="1">
        <v>8500536383</v>
      </c>
      <c r="J78" s="25">
        <v>38968</v>
      </c>
      <c r="K78" s="26">
        <f t="shared" si="2"/>
        <v>16</v>
      </c>
      <c r="L78" s="1" t="s">
        <v>3516</v>
      </c>
      <c r="M78" s="26">
        <v>467204832906</v>
      </c>
      <c r="N78" s="1" t="s">
        <v>3517</v>
      </c>
      <c r="O78" s="1" t="s">
        <v>3518</v>
      </c>
      <c r="P78" s="35"/>
      <c r="Q78" s="1" t="str">
        <f t="shared" si="3"/>
        <v/>
      </c>
      <c r="R78" s="27">
        <v>45169</v>
      </c>
    </row>
    <row r="79" spans="1:18" s="28" customFormat="1" ht="28.5" customHeight="1" x14ac:dyDescent="0.25">
      <c r="A79" s="3">
        <v>76</v>
      </c>
      <c r="B79" s="1" t="s">
        <v>13</v>
      </c>
      <c r="C79" s="1" t="s">
        <v>14</v>
      </c>
      <c r="D79" s="1">
        <v>10290628</v>
      </c>
      <c r="E79" s="1" t="s">
        <v>509</v>
      </c>
      <c r="F79" s="1" t="s">
        <v>41</v>
      </c>
      <c r="G79" s="1" t="s">
        <v>509</v>
      </c>
      <c r="H79" s="1" t="s">
        <v>23</v>
      </c>
      <c r="I79" s="1">
        <v>9493598138</v>
      </c>
      <c r="J79" s="25">
        <v>38850</v>
      </c>
      <c r="K79" s="26">
        <f t="shared" si="2"/>
        <v>17</v>
      </c>
      <c r="L79" s="1" t="s">
        <v>3487</v>
      </c>
      <c r="M79" s="26">
        <v>839035651295</v>
      </c>
      <c r="N79" s="1" t="s">
        <v>3519</v>
      </c>
      <c r="O79" s="1" t="s">
        <v>3520</v>
      </c>
      <c r="P79" s="35"/>
      <c r="Q79" s="1" t="str">
        <f t="shared" si="3"/>
        <v/>
      </c>
      <c r="R79" s="27">
        <v>45169</v>
      </c>
    </row>
    <row r="80" spans="1:18" s="28" customFormat="1" ht="28.5" customHeight="1" x14ac:dyDescent="0.25">
      <c r="A80" s="3">
        <v>77</v>
      </c>
      <c r="B80" s="1" t="s">
        <v>13</v>
      </c>
      <c r="C80" s="1" t="s">
        <v>14</v>
      </c>
      <c r="D80" s="1">
        <v>10290628</v>
      </c>
      <c r="E80" s="1" t="s">
        <v>141</v>
      </c>
      <c r="F80" s="1" t="s">
        <v>41</v>
      </c>
      <c r="G80" s="1" t="s">
        <v>141</v>
      </c>
      <c r="H80" s="1" t="s">
        <v>16</v>
      </c>
      <c r="I80" s="1">
        <v>8500718450</v>
      </c>
      <c r="J80" s="25">
        <v>38939</v>
      </c>
      <c r="K80" s="26">
        <f t="shared" si="2"/>
        <v>17</v>
      </c>
      <c r="L80" s="1" t="s">
        <v>3494</v>
      </c>
      <c r="M80" s="26">
        <v>513893667928</v>
      </c>
      <c r="N80" s="1" t="s">
        <v>3521</v>
      </c>
      <c r="O80" s="1" t="s">
        <v>3499</v>
      </c>
      <c r="P80" s="35"/>
      <c r="Q80" s="1" t="str">
        <f t="shared" si="3"/>
        <v/>
      </c>
      <c r="R80" s="27">
        <v>45169</v>
      </c>
    </row>
    <row r="81" spans="1:18" s="28" customFormat="1" ht="28.5" customHeight="1" x14ac:dyDescent="0.25">
      <c r="A81" s="3">
        <v>78</v>
      </c>
      <c r="B81" s="1" t="s">
        <v>13</v>
      </c>
      <c r="C81" s="1" t="s">
        <v>14</v>
      </c>
      <c r="D81" s="1">
        <v>10290628</v>
      </c>
      <c r="E81" s="1" t="s">
        <v>860</v>
      </c>
      <c r="F81" s="1" t="s">
        <v>41</v>
      </c>
      <c r="G81" s="1" t="s">
        <v>860</v>
      </c>
      <c r="H81" s="1" t="s">
        <v>23</v>
      </c>
      <c r="I81" s="1">
        <v>8500101281</v>
      </c>
      <c r="J81" s="25">
        <v>38607</v>
      </c>
      <c r="K81" s="26">
        <f t="shared" si="2"/>
        <v>17</v>
      </c>
      <c r="L81" s="1" t="s">
        <v>3487</v>
      </c>
      <c r="M81" s="26">
        <v>952075131512</v>
      </c>
      <c r="N81" s="1" t="s">
        <v>3522</v>
      </c>
      <c r="O81" s="1" t="s">
        <v>3520</v>
      </c>
      <c r="P81" s="35"/>
      <c r="Q81" s="1" t="str">
        <f t="shared" si="3"/>
        <v/>
      </c>
      <c r="R81" s="27">
        <v>45169</v>
      </c>
    </row>
    <row r="82" spans="1:18" s="28" customFormat="1" ht="28.5" customHeight="1" x14ac:dyDescent="0.25">
      <c r="A82" s="3">
        <v>79</v>
      </c>
      <c r="B82" s="1" t="s">
        <v>13</v>
      </c>
      <c r="C82" s="1" t="s">
        <v>14</v>
      </c>
      <c r="D82" s="1">
        <v>10290628</v>
      </c>
      <c r="E82" s="1" t="s">
        <v>398</v>
      </c>
      <c r="F82" s="1" t="s">
        <v>41</v>
      </c>
      <c r="G82" s="1" t="s">
        <v>398</v>
      </c>
      <c r="H82" s="1" t="s">
        <v>23</v>
      </c>
      <c r="I82" s="1">
        <v>9494771824</v>
      </c>
      <c r="J82" s="25">
        <v>38888</v>
      </c>
      <c r="K82" s="26">
        <f t="shared" si="2"/>
        <v>17</v>
      </c>
      <c r="L82" s="1" t="s">
        <v>3523</v>
      </c>
      <c r="M82" s="26">
        <v>202550979912</v>
      </c>
      <c r="N82" s="1" t="s">
        <v>3524</v>
      </c>
      <c r="O82" s="1" t="s">
        <v>3525</v>
      </c>
      <c r="P82" s="35"/>
      <c r="Q82" s="1" t="str">
        <f t="shared" si="3"/>
        <v/>
      </c>
      <c r="R82" s="27">
        <v>45169</v>
      </c>
    </row>
    <row r="83" spans="1:18" s="28" customFormat="1" ht="28.5" customHeight="1" x14ac:dyDescent="0.25">
      <c r="A83" s="3">
        <v>80</v>
      </c>
      <c r="B83" s="1" t="s">
        <v>13</v>
      </c>
      <c r="C83" s="1" t="s">
        <v>14</v>
      </c>
      <c r="D83" s="1">
        <v>10290628</v>
      </c>
      <c r="E83" s="1" t="s">
        <v>330</v>
      </c>
      <c r="F83" s="1" t="s">
        <v>41</v>
      </c>
      <c r="G83" s="1" t="s">
        <v>330</v>
      </c>
      <c r="H83" s="1" t="s">
        <v>16</v>
      </c>
      <c r="I83" s="1">
        <v>9491320348</v>
      </c>
      <c r="J83" s="25">
        <v>38944</v>
      </c>
      <c r="K83" s="26">
        <f t="shared" si="2"/>
        <v>17</v>
      </c>
      <c r="L83" s="1" t="s">
        <v>3516</v>
      </c>
      <c r="M83" s="26">
        <v>488454049312</v>
      </c>
      <c r="N83" s="1" t="s">
        <v>3526</v>
      </c>
      <c r="O83" s="1" t="s">
        <v>3499</v>
      </c>
      <c r="P83" s="35"/>
      <c r="Q83" s="1" t="str">
        <f t="shared" si="3"/>
        <v/>
      </c>
      <c r="R83" s="27">
        <v>45169</v>
      </c>
    </row>
    <row r="84" spans="1:18" s="28" customFormat="1" ht="28.5" customHeight="1" x14ac:dyDescent="0.25">
      <c r="A84" s="3">
        <v>81</v>
      </c>
      <c r="B84" s="1" t="s">
        <v>13</v>
      </c>
      <c r="C84" s="1" t="s">
        <v>14</v>
      </c>
      <c r="D84" s="1">
        <v>10290628</v>
      </c>
      <c r="E84" s="1" t="s">
        <v>963</v>
      </c>
      <c r="F84" s="1" t="s">
        <v>41</v>
      </c>
      <c r="G84" s="1" t="s">
        <v>963</v>
      </c>
      <c r="H84" s="1" t="s">
        <v>16</v>
      </c>
      <c r="I84" s="29">
        <v>743543000000</v>
      </c>
      <c r="J84" s="25">
        <v>39448</v>
      </c>
      <c r="K84" s="26">
        <f t="shared" si="2"/>
        <v>15</v>
      </c>
      <c r="L84" s="1"/>
      <c r="M84" s="26"/>
      <c r="N84" s="1"/>
      <c r="O84" s="1" t="s">
        <v>3527</v>
      </c>
      <c r="P84" s="35"/>
      <c r="Q84" s="1" t="str">
        <f t="shared" si="3"/>
        <v/>
      </c>
      <c r="R84" s="27">
        <v>45169</v>
      </c>
    </row>
    <row r="85" spans="1:18" s="28" customFormat="1" ht="28.5" customHeight="1" x14ac:dyDescent="0.25">
      <c r="A85" s="3">
        <v>82</v>
      </c>
      <c r="B85" s="1" t="s">
        <v>13</v>
      </c>
      <c r="C85" s="1" t="s">
        <v>14</v>
      </c>
      <c r="D85" s="1">
        <v>10290628</v>
      </c>
      <c r="E85" s="1" t="s">
        <v>1271</v>
      </c>
      <c r="F85" s="1" t="s">
        <v>41</v>
      </c>
      <c r="G85" s="1" t="s">
        <v>1271</v>
      </c>
      <c r="H85" s="1" t="s">
        <v>16</v>
      </c>
      <c r="I85" s="29">
        <v>930629000000</v>
      </c>
      <c r="J85" s="25">
        <v>39713</v>
      </c>
      <c r="K85" s="26">
        <f t="shared" si="2"/>
        <v>14</v>
      </c>
      <c r="L85" s="1" t="s">
        <v>3516</v>
      </c>
      <c r="M85" s="26">
        <v>930628588176</v>
      </c>
      <c r="N85" s="1" t="s">
        <v>3528</v>
      </c>
      <c r="O85" s="1" t="s">
        <v>3529</v>
      </c>
      <c r="P85" s="35"/>
      <c r="Q85" s="1" t="str">
        <f t="shared" si="3"/>
        <v/>
      </c>
      <c r="R85" s="27">
        <v>45169</v>
      </c>
    </row>
    <row r="86" spans="1:18" s="28" customFormat="1" ht="28.5" customHeight="1" x14ac:dyDescent="0.25">
      <c r="A86" s="3">
        <v>83</v>
      </c>
      <c r="B86" s="1" t="s">
        <v>13</v>
      </c>
      <c r="C86" s="1" t="s">
        <v>14</v>
      </c>
      <c r="D86" s="1">
        <v>10290628</v>
      </c>
      <c r="E86" s="1" t="s">
        <v>359</v>
      </c>
      <c r="F86" s="1" t="s">
        <v>41</v>
      </c>
      <c r="G86" s="1" t="s">
        <v>359</v>
      </c>
      <c r="H86" s="1" t="s">
        <v>23</v>
      </c>
      <c r="I86" s="1">
        <v>8500136771</v>
      </c>
      <c r="J86" s="25">
        <v>39572</v>
      </c>
      <c r="K86" s="26">
        <f t="shared" si="2"/>
        <v>15</v>
      </c>
      <c r="L86" s="1" t="s">
        <v>3487</v>
      </c>
      <c r="M86" s="26">
        <v>930776122274</v>
      </c>
      <c r="N86" s="1" t="s">
        <v>3492</v>
      </c>
      <c r="O86" s="1" t="s">
        <v>3530</v>
      </c>
      <c r="P86" s="35"/>
      <c r="Q86" s="1" t="str">
        <f t="shared" si="3"/>
        <v>CHAPARAIBINNIDI</v>
      </c>
      <c r="R86" s="27">
        <v>45169</v>
      </c>
    </row>
    <row r="87" spans="1:18" s="28" customFormat="1" ht="28.5" customHeight="1" x14ac:dyDescent="0.25">
      <c r="A87" s="3">
        <v>84</v>
      </c>
      <c r="B87" s="1" t="s">
        <v>13</v>
      </c>
      <c r="C87" s="1" t="s">
        <v>14</v>
      </c>
      <c r="D87" s="1">
        <v>10290628</v>
      </c>
      <c r="E87" s="1" t="s">
        <v>294</v>
      </c>
      <c r="F87" s="1" t="s">
        <v>41</v>
      </c>
      <c r="G87" s="1" t="s">
        <v>294</v>
      </c>
      <c r="H87" s="1" t="s">
        <v>16</v>
      </c>
      <c r="I87" s="1">
        <v>8333022716</v>
      </c>
      <c r="J87" s="25">
        <v>39050</v>
      </c>
      <c r="K87" s="26">
        <f t="shared" si="2"/>
        <v>16</v>
      </c>
      <c r="L87" s="1" t="s">
        <v>3494</v>
      </c>
      <c r="M87" s="26">
        <v>358872821233</v>
      </c>
      <c r="N87" s="1" t="s">
        <v>3531</v>
      </c>
      <c r="O87" s="1" t="s">
        <v>3496</v>
      </c>
      <c r="P87" s="35"/>
      <c r="Q87" s="1" t="str">
        <f t="shared" si="3"/>
        <v/>
      </c>
      <c r="R87" s="27">
        <v>45169</v>
      </c>
    </row>
    <row r="88" spans="1:18" s="28" customFormat="1" ht="28.5" customHeight="1" x14ac:dyDescent="0.25">
      <c r="A88" s="3">
        <v>85</v>
      </c>
      <c r="B88" s="1" t="s">
        <v>13</v>
      </c>
      <c r="C88" s="1" t="s">
        <v>14</v>
      </c>
      <c r="D88" s="1">
        <v>10290629</v>
      </c>
      <c r="E88" s="1" t="s">
        <v>612</v>
      </c>
      <c r="F88" s="1" t="s">
        <v>36</v>
      </c>
      <c r="G88" s="1" t="s">
        <v>612</v>
      </c>
      <c r="H88" s="1" t="s">
        <v>23</v>
      </c>
      <c r="I88" s="1">
        <v>9490383152</v>
      </c>
      <c r="J88" s="25">
        <v>40179</v>
      </c>
      <c r="K88" s="26">
        <f t="shared" si="2"/>
        <v>13</v>
      </c>
      <c r="L88" s="1"/>
      <c r="M88" s="26"/>
      <c r="N88" s="1"/>
      <c r="O88" s="1"/>
      <c r="P88" s="35"/>
      <c r="Q88" s="1" t="str">
        <f t="shared" si="3"/>
        <v/>
      </c>
      <c r="R88" s="27">
        <v>45169</v>
      </c>
    </row>
    <row r="89" spans="1:18" s="28" customFormat="1" ht="28.5" customHeight="1" x14ac:dyDescent="0.25">
      <c r="A89" s="3">
        <v>86</v>
      </c>
      <c r="B89" s="1" t="s">
        <v>13</v>
      </c>
      <c r="C89" s="1" t="s">
        <v>14</v>
      </c>
      <c r="D89" s="1">
        <v>10290629</v>
      </c>
      <c r="E89" s="1" t="s">
        <v>434</v>
      </c>
      <c r="F89" s="1" t="s">
        <v>36</v>
      </c>
      <c r="G89" s="1" t="s">
        <v>434</v>
      </c>
      <c r="H89" s="1" t="s">
        <v>16</v>
      </c>
      <c r="I89" s="1">
        <v>7036892907</v>
      </c>
      <c r="J89" s="25">
        <v>38718</v>
      </c>
      <c r="K89" s="26">
        <f t="shared" si="2"/>
        <v>17</v>
      </c>
      <c r="L89" s="1"/>
      <c r="M89" s="26"/>
      <c r="N89" s="1"/>
      <c r="O89" s="1"/>
      <c r="P89" s="35"/>
      <c r="Q89" s="1" t="str">
        <f t="shared" si="3"/>
        <v/>
      </c>
      <c r="R89" s="27">
        <v>45169</v>
      </c>
    </row>
    <row r="90" spans="1:18" s="28" customFormat="1" ht="28.5" customHeight="1" x14ac:dyDescent="0.25">
      <c r="A90" s="3">
        <v>87</v>
      </c>
      <c r="B90" s="1" t="s">
        <v>13</v>
      </c>
      <c r="C90" s="1" t="s">
        <v>14</v>
      </c>
      <c r="D90" s="1">
        <v>10290629</v>
      </c>
      <c r="E90" s="1" t="s">
        <v>178</v>
      </c>
      <c r="F90" s="1" t="s">
        <v>36</v>
      </c>
      <c r="G90" s="1" t="s">
        <v>178</v>
      </c>
      <c r="H90" s="1" t="s">
        <v>23</v>
      </c>
      <c r="I90" s="1">
        <v>9778142279</v>
      </c>
      <c r="J90" s="25">
        <v>39083</v>
      </c>
      <c r="K90" s="26">
        <f t="shared" si="2"/>
        <v>16</v>
      </c>
      <c r="L90" s="1"/>
      <c r="M90" s="26"/>
      <c r="N90" s="1"/>
      <c r="O90" s="1"/>
      <c r="P90" s="35"/>
      <c r="Q90" s="1" t="str">
        <f t="shared" si="3"/>
        <v/>
      </c>
      <c r="R90" s="27">
        <v>45169</v>
      </c>
    </row>
    <row r="91" spans="1:18" s="28" customFormat="1" ht="28.5" customHeight="1" x14ac:dyDescent="0.25">
      <c r="A91" s="3">
        <v>88</v>
      </c>
      <c r="B91" s="1" t="s">
        <v>13</v>
      </c>
      <c r="C91" s="1" t="s">
        <v>14</v>
      </c>
      <c r="D91" s="1">
        <v>10290629</v>
      </c>
      <c r="E91" s="1" t="s">
        <v>404</v>
      </c>
      <c r="F91" s="1" t="s">
        <v>36</v>
      </c>
      <c r="G91" s="1" t="s">
        <v>404</v>
      </c>
      <c r="H91" s="1" t="s">
        <v>16</v>
      </c>
      <c r="I91" s="1">
        <v>9573538732</v>
      </c>
      <c r="J91" s="25">
        <v>40555</v>
      </c>
      <c r="K91" s="26">
        <f t="shared" si="2"/>
        <v>12</v>
      </c>
      <c r="L91" s="1"/>
      <c r="M91" s="26"/>
      <c r="N91" s="1"/>
      <c r="O91" s="1"/>
      <c r="P91" s="35"/>
      <c r="Q91" s="1" t="str">
        <f t="shared" si="3"/>
        <v/>
      </c>
      <c r="R91" s="27">
        <v>45169</v>
      </c>
    </row>
    <row r="92" spans="1:18" s="28" customFormat="1" ht="28.5" customHeight="1" x14ac:dyDescent="0.25">
      <c r="A92" s="3">
        <v>89</v>
      </c>
      <c r="B92" s="1" t="s">
        <v>13</v>
      </c>
      <c r="C92" s="1" t="s">
        <v>14</v>
      </c>
      <c r="D92" s="1">
        <v>10290629</v>
      </c>
      <c r="E92" s="1" t="s">
        <v>181</v>
      </c>
      <c r="F92" s="1" t="s">
        <v>36</v>
      </c>
      <c r="G92" s="1" t="s">
        <v>181</v>
      </c>
      <c r="H92" s="1" t="s">
        <v>23</v>
      </c>
      <c r="I92" s="1">
        <v>9494264291</v>
      </c>
      <c r="J92" s="25">
        <v>40179</v>
      </c>
      <c r="K92" s="26">
        <f t="shared" si="2"/>
        <v>13</v>
      </c>
      <c r="L92" s="1"/>
      <c r="M92" s="26"/>
      <c r="N92" s="1"/>
      <c r="O92" s="1"/>
      <c r="P92" s="35"/>
      <c r="Q92" s="1" t="str">
        <f t="shared" si="3"/>
        <v/>
      </c>
      <c r="R92" s="27">
        <v>45169</v>
      </c>
    </row>
    <row r="93" spans="1:18" s="28" customFormat="1" ht="28.5" customHeight="1" x14ac:dyDescent="0.25">
      <c r="A93" s="3">
        <v>90</v>
      </c>
      <c r="B93" s="1" t="s">
        <v>13</v>
      </c>
      <c r="C93" s="1" t="s">
        <v>14</v>
      </c>
      <c r="D93" s="1">
        <v>10290629</v>
      </c>
      <c r="E93" s="1" t="s">
        <v>286</v>
      </c>
      <c r="F93" s="1" t="s">
        <v>36</v>
      </c>
      <c r="G93" s="1" t="s">
        <v>286</v>
      </c>
      <c r="H93" s="1" t="s">
        <v>16</v>
      </c>
      <c r="I93" s="1">
        <v>8500738232</v>
      </c>
      <c r="J93" s="25">
        <v>38718</v>
      </c>
      <c r="K93" s="26">
        <f t="shared" si="2"/>
        <v>17</v>
      </c>
      <c r="L93" s="1"/>
      <c r="M93" s="26"/>
      <c r="N93" s="1"/>
      <c r="O93" s="1"/>
      <c r="P93" s="35"/>
      <c r="Q93" s="1" t="str">
        <f t="shared" si="3"/>
        <v/>
      </c>
      <c r="R93" s="27">
        <v>45169</v>
      </c>
    </row>
    <row r="94" spans="1:18" s="28" customFormat="1" ht="28.5" customHeight="1" x14ac:dyDescent="0.25">
      <c r="A94" s="3">
        <v>91</v>
      </c>
      <c r="B94" s="1" t="s">
        <v>13</v>
      </c>
      <c r="C94" s="1" t="s">
        <v>14</v>
      </c>
      <c r="D94" s="1">
        <v>10290629</v>
      </c>
      <c r="E94" s="1" t="s">
        <v>1131</v>
      </c>
      <c r="F94" s="1" t="s">
        <v>36</v>
      </c>
      <c r="G94" s="1" t="s">
        <v>1131</v>
      </c>
      <c r="H94" s="1" t="s">
        <v>16</v>
      </c>
      <c r="I94" s="29">
        <v>520659000000</v>
      </c>
      <c r="J94" s="25">
        <v>38839</v>
      </c>
      <c r="K94" s="26">
        <f t="shared" si="2"/>
        <v>17</v>
      </c>
      <c r="L94" s="1"/>
      <c r="M94" s="26"/>
      <c r="N94" s="1"/>
      <c r="O94" s="1"/>
      <c r="P94" s="35"/>
      <c r="Q94" s="1" t="str">
        <f t="shared" si="3"/>
        <v/>
      </c>
      <c r="R94" s="27">
        <v>45169</v>
      </c>
    </row>
    <row r="95" spans="1:18" s="28" customFormat="1" ht="28.5" customHeight="1" x14ac:dyDescent="0.25">
      <c r="A95" s="3">
        <v>92</v>
      </c>
      <c r="B95" s="1" t="s">
        <v>13</v>
      </c>
      <c r="C95" s="1" t="s">
        <v>14</v>
      </c>
      <c r="D95" s="1">
        <v>10290629</v>
      </c>
      <c r="E95" s="1" t="s">
        <v>519</v>
      </c>
      <c r="F95" s="1" t="s">
        <v>36</v>
      </c>
      <c r="G95" s="1" t="s">
        <v>519</v>
      </c>
      <c r="H95" s="1" t="s">
        <v>16</v>
      </c>
      <c r="I95" s="1">
        <v>9493140463</v>
      </c>
      <c r="J95" s="25">
        <v>39036</v>
      </c>
      <c r="K95" s="26">
        <f t="shared" si="2"/>
        <v>16</v>
      </c>
      <c r="L95" s="1"/>
      <c r="M95" s="26"/>
      <c r="N95" s="1"/>
      <c r="O95" s="1"/>
      <c r="P95" s="35"/>
      <c r="Q95" s="1" t="str">
        <f t="shared" si="3"/>
        <v/>
      </c>
      <c r="R95" s="27">
        <v>45169</v>
      </c>
    </row>
    <row r="96" spans="1:18" s="28" customFormat="1" ht="28.5" customHeight="1" x14ac:dyDescent="0.25">
      <c r="A96" s="3">
        <v>93</v>
      </c>
      <c r="B96" s="1" t="s">
        <v>13</v>
      </c>
      <c r="C96" s="1" t="s">
        <v>14</v>
      </c>
      <c r="D96" s="1">
        <v>10290629</v>
      </c>
      <c r="E96" s="1" t="s">
        <v>857</v>
      </c>
      <c r="F96" s="1" t="s">
        <v>36</v>
      </c>
      <c r="G96" s="1" t="s">
        <v>857</v>
      </c>
      <c r="H96" s="1" t="s">
        <v>16</v>
      </c>
      <c r="I96" s="1">
        <v>9492791339</v>
      </c>
      <c r="J96" s="25">
        <v>39057</v>
      </c>
      <c r="K96" s="26">
        <f t="shared" si="2"/>
        <v>16</v>
      </c>
      <c r="L96" s="1"/>
      <c r="M96" s="26"/>
      <c r="N96" s="1"/>
      <c r="O96" s="1"/>
      <c r="P96" s="35"/>
      <c r="Q96" s="1" t="str">
        <f t="shared" si="3"/>
        <v/>
      </c>
      <c r="R96" s="27">
        <v>45169</v>
      </c>
    </row>
    <row r="97" spans="1:18" s="28" customFormat="1" ht="28.5" customHeight="1" x14ac:dyDescent="0.25">
      <c r="A97" s="3">
        <v>94</v>
      </c>
      <c r="B97" s="1" t="s">
        <v>13</v>
      </c>
      <c r="C97" s="1" t="s">
        <v>14</v>
      </c>
      <c r="D97" s="1">
        <v>10290629</v>
      </c>
      <c r="E97" s="1" t="s">
        <v>718</v>
      </c>
      <c r="F97" s="1" t="s">
        <v>36</v>
      </c>
      <c r="G97" s="1" t="s">
        <v>718</v>
      </c>
      <c r="H97" s="1" t="s">
        <v>16</v>
      </c>
      <c r="I97" s="1">
        <v>7093482532</v>
      </c>
      <c r="J97" s="25">
        <v>38849</v>
      </c>
      <c r="K97" s="26">
        <f t="shared" si="2"/>
        <v>17</v>
      </c>
      <c r="L97" s="1"/>
      <c r="M97" s="26"/>
      <c r="N97" s="1"/>
      <c r="O97" s="1"/>
      <c r="P97" s="35"/>
      <c r="Q97" s="1" t="str">
        <f t="shared" si="3"/>
        <v/>
      </c>
      <c r="R97" s="27">
        <v>45169</v>
      </c>
    </row>
    <row r="98" spans="1:18" s="28" customFormat="1" ht="28.5" customHeight="1" x14ac:dyDescent="0.25">
      <c r="A98" s="3">
        <v>95</v>
      </c>
      <c r="B98" s="1" t="s">
        <v>13</v>
      </c>
      <c r="C98" s="1" t="s">
        <v>14</v>
      </c>
      <c r="D98" s="1">
        <v>10290629</v>
      </c>
      <c r="E98" s="1" t="s">
        <v>788</v>
      </c>
      <c r="F98" s="1" t="s">
        <v>36</v>
      </c>
      <c r="G98" s="1" t="s">
        <v>788</v>
      </c>
      <c r="H98" s="1" t="s">
        <v>16</v>
      </c>
      <c r="I98" s="1">
        <v>9491780903</v>
      </c>
      <c r="J98" s="25">
        <v>39058</v>
      </c>
      <c r="K98" s="26">
        <f t="shared" si="2"/>
        <v>16</v>
      </c>
      <c r="L98" s="1"/>
      <c r="M98" s="26"/>
      <c r="N98" s="1"/>
      <c r="O98" s="1"/>
      <c r="P98" s="35"/>
      <c r="Q98" s="1" t="str">
        <f t="shared" si="3"/>
        <v/>
      </c>
      <c r="R98" s="27">
        <v>45169</v>
      </c>
    </row>
    <row r="99" spans="1:18" s="28" customFormat="1" ht="28.5" customHeight="1" x14ac:dyDescent="0.25">
      <c r="A99" s="3">
        <v>96</v>
      </c>
      <c r="B99" s="1" t="s">
        <v>13</v>
      </c>
      <c r="C99" s="1" t="s">
        <v>14</v>
      </c>
      <c r="D99" s="1">
        <v>10290629</v>
      </c>
      <c r="E99" s="1" t="s">
        <v>535</v>
      </c>
      <c r="F99" s="1" t="s">
        <v>36</v>
      </c>
      <c r="G99" s="1" t="s">
        <v>535</v>
      </c>
      <c r="H99" s="1" t="s">
        <v>16</v>
      </c>
      <c r="I99" s="1">
        <v>9494109217</v>
      </c>
      <c r="J99" s="25">
        <v>38718</v>
      </c>
      <c r="K99" s="26">
        <f t="shared" si="2"/>
        <v>17</v>
      </c>
      <c r="L99" s="1"/>
      <c r="M99" s="26"/>
      <c r="N99" s="1"/>
      <c r="O99" s="1"/>
      <c r="P99" s="35"/>
      <c r="Q99" s="1" t="str">
        <f t="shared" si="3"/>
        <v/>
      </c>
      <c r="R99" s="27">
        <v>45169</v>
      </c>
    </row>
    <row r="100" spans="1:18" s="28" customFormat="1" ht="28.5" customHeight="1" x14ac:dyDescent="0.25">
      <c r="A100" s="3">
        <v>97</v>
      </c>
      <c r="B100" s="1" t="s">
        <v>13</v>
      </c>
      <c r="C100" s="1" t="s">
        <v>14</v>
      </c>
      <c r="D100" s="1">
        <v>10290629</v>
      </c>
      <c r="E100" s="1" t="s">
        <v>74</v>
      </c>
      <c r="F100" s="1" t="s">
        <v>36</v>
      </c>
      <c r="G100" s="1" t="s">
        <v>74</v>
      </c>
      <c r="H100" s="1" t="s">
        <v>23</v>
      </c>
      <c r="I100" s="1">
        <v>9494102140</v>
      </c>
      <c r="J100" s="25">
        <v>38718</v>
      </c>
      <c r="K100" s="26">
        <f t="shared" si="2"/>
        <v>17</v>
      </c>
      <c r="L100" s="1"/>
      <c r="M100" s="26"/>
      <c r="N100" s="1"/>
      <c r="O100" s="1"/>
      <c r="P100" s="35"/>
      <c r="Q100" s="1" t="str">
        <f t="shared" si="3"/>
        <v/>
      </c>
      <c r="R100" s="27">
        <v>45169</v>
      </c>
    </row>
    <row r="101" spans="1:18" s="28" customFormat="1" ht="28.5" customHeight="1" x14ac:dyDescent="0.25">
      <c r="A101" s="3">
        <v>98</v>
      </c>
      <c r="B101" s="1" t="s">
        <v>13</v>
      </c>
      <c r="C101" s="1" t="s">
        <v>14</v>
      </c>
      <c r="D101" s="1">
        <v>10290629</v>
      </c>
      <c r="E101" s="1" t="s">
        <v>370</v>
      </c>
      <c r="F101" s="1" t="s">
        <v>36</v>
      </c>
      <c r="G101" s="1" t="s">
        <v>370</v>
      </c>
      <c r="H101" s="1" t="s">
        <v>16</v>
      </c>
      <c r="I101" s="1">
        <v>9963185073</v>
      </c>
      <c r="J101" s="25">
        <v>38752</v>
      </c>
      <c r="K101" s="26">
        <f t="shared" si="2"/>
        <v>17</v>
      </c>
      <c r="L101" s="1"/>
      <c r="M101" s="26"/>
      <c r="N101" s="1"/>
      <c r="O101" s="1"/>
      <c r="P101" s="35"/>
      <c r="Q101" s="1" t="str">
        <f t="shared" si="3"/>
        <v/>
      </c>
      <c r="R101" s="27">
        <v>45169</v>
      </c>
    </row>
    <row r="102" spans="1:18" s="28" customFormat="1" ht="28.5" customHeight="1" x14ac:dyDescent="0.25">
      <c r="A102" s="3">
        <v>99</v>
      </c>
      <c r="B102" s="1" t="s">
        <v>13</v>
      </c>
      <c r="C102" s="1" t="s">
        <v>14</v>
      </c>
      <c r="D102" s="1">
        <v>10290629</v>
      </c>
      <c r="E102" s="1" t="s">
        <v>250</v>
      </c>
      <c r="F102" s="1" t="s">
        <v>36</v>
      </c>
      <c r="G102" s="1" t="s">
        <v>250</v>
      </c>
      <c r="H102" s="1" t="s">
        <v>16</v>
      </c>
      <c r="I102" s="1">
        <v>9491331223</v>
      </c>
      <c r="J102" s="25">
        <v>38835</v>
      </c>
      <c r="K102" s="26">
        <f t="shared" si="2"/>
        <v>17</v>
      </c>
      <c r="L102" s="1"/>
      <c r="M102" s="26"/>
      <c r="N102" s="1"/>
      <c r="O102" s="1"/>
      <c r="P102" s="35"/>
      <c r="Q102" s="1" t="str">
        <f t="shared" si="3"/>
        <v/>
      </c>
      <c r="R102" s="27">
        <v>45169</v>
      </c>
    </row>
    <row r="103" spans="1:18" s="28" customFormat="1" ht="28.5" customHeight="1" x14ac:dyDescent="0.25">
      <c r="A103" s="3">
        <v>100</v>
      </c>
      <c r="B103" s="1" t="s">
        <v>13</v>
      </c>
      <c r="C103" s="1" t="s">
        <v>14</v>
      </c>
      <c r="D103" s="1">
        <v>10290629</v>
      </c>
      <c r="E103" s="1" t="s">
        <v>645</v>
      </c>
      <c r="F103" s="1" t="s">
        <v>36</v>
      </c>
      <c r="G103" s="1" t="s">
        <v>645</v>
      </c>
      <c r="H103" s="1" t="s">
        <v>23</v>
      </c>
      <c r="I103" s="1">
        <v>9133517604</v>
      </c>
      <c r="J103" s="25">
        <v>38632</v>
      </c>
      <c r="K103" s="26">
        <f t="shared" si="2"/>
        <v>17</v>
      </c>
      <c r="L103" s="1"/>
      <c r="M103" s="26"/>
      <c r="N103" s="1"/>
      <c r="O103" s="1"/>
      <c r="P103" s="35"/>
      <c r="Q103" s="1" t="str">
        <f t="shared" si="3"/>
        <v>RELLA</v>
      </c>
      <c r="R103" s="27">
        <v>45169</v>
      </c>
    </row>
    <row r="104" spans="1:18" s="28" customFormat="1" ht="28.5" customHeight="1" x14ac:dyDescent="0.25">
      <c r="A104" s="3">
        <v>101</v>
      </c>
      <c r="B104" s="1" t="s">
        <v>13</v>
      </c>
      <c r="C104" s="1" t="s">
        <v>14</v>
      </c>
      <c r="D104" s="1">
        <v>10290629</v>
      </c>
      <c r="E104" s="1" t="s">
        <v>388</v>
      </c>
      <c r="F104" s="1" t="s">
        <v>36</v>
      </c>
      <c r="G104" s="1" t="s">
        <v>388</v>
      </c>
      <c r="H104" s="1" t="s">
        <v>23</v>
      </c>
      <c r="I104" s="1">
        <v>9492791339</v>
      </c>
      <c r="J104" s="25">
        <v>38630</v>
      </c>
      <c r="K104" s="26">
        <f t="shared" si="2"/>
        <v>17</v>
      </c>
      <c r="L104" s="1"/>
      <c r="M104" s="26"/>
      <c r="N104" s="1"/>
      <c r="O104" s="1"/>
      <c r="P104" s="35"/>
      <c r="Q104" s="1" t="str">
        <f t="shared" si="3"/>
        <v/>
      </c>
      <c r="R104" s="27">
        <v>45169</v>
      </c>
    </row>
    <row r="105" spans="1:18" s="28" customFormat="1" ht="28.5" customHeight="1" x14ac:dyDescent="0.25">
      <c r="A105" s="3">
        <v>102</v>
      </c>
      <c r="B105" s="1" t="s">
        <v>13</v>
      </c>
      <c r="C105" s="1" t="s">
        <v>14</v>
      </c>
      <c r="D105" s="1">
        <v>10290629</v>
      </c>
      <c r="E105" s="1" t="s">
        <v>1133</v>
      </c>
      <c r="F105" s="1" t="s">
        <v>36</v>
      </c>
      <c r="G105" s="1" t="s">
        <v>1133</v>
      </c>
      <c r="H105" s="1" t="s">
        <v>16</v>
      </c>
      <c r="I105" s="29">
        <v>969478000000</v>
      </c>
      <c r="J105" s="25">
        <v>38857</v>
      </c>
      <c r="K105" s="26">
        <f t="shared" si="2"/>
        <v>17</v>
      </c>
      <c r="L105" s="1"/>
      <c r="M105" s="26"/>
      <c r="N105" s="1"/>
      <c r="O105" s="1"/>
      <c r="P105" s="35"/>
      <c r="Q105" s="1" t="str">
        <f t="shared" si="3"/>
        <v/>
      </c>
      <c r="R105" s="27">
        <v>45169</v>
      </c>
    </row>
    <row r="106" spans="1:18" s="28" customFormat="1" ht="28.5" customHeight="1" x14ac:dyDescent="0.25">
      <c r="A106" s="3">
        <v>103</v>
      </c>
      <c r="B106" s="1" t="s">
        <v>13</v>
      </c>
      <c r="C106" s="1" t="s">
        <v>14</v>
      </c>
      <c r="D106" s="1">
        <v>10290630</v>
      </c>
      <c r="E106" s="1" t="s">
        <v>859</v>
      </c>
      <c r="F106" s="1" t="s">
        <v>59</v>
      </c>
      <c r="G106" s="1" t="s">
        <v>859</v>
      </c>
      <c r="H106" s="1"/>
      <c r="I106" s="1">
        <v>7901595581</v>
      </c>
      <c r="J106" s="25">
        <v>42701</v>
      </c>
      <c r="K106" s="26">
        <f t="shared" si="2"/>
        <v>6</v>
      </c>
      <c r="L106" s="1"/>
      <c r="M106" s="26"/>
      <c r="N106" s="1"/>
      <c r="O106" s="1" t="s">
        <v>3440</v>
      </c>
      <c r="P106" s="35"/>
      <c r="Q106" s="1" t="str">
        <f t="shared" si="3"/>
        <v/>
      </c>
      <c r="R106" s="27">
        <v>45169</v>
      </c>
    </row>
    <row r="107" spans="1:18" s="28" customFormat="1" ht="28.5" customHeight="1" x14ac:dyDescent="0.25">
      <c r="A107" s="3">
        <v>104</v>
      </c>
      <c r="B107" s="1" t="s">
        <v>13</v>
      </c>
      <c r="C107" s="1" t="s">
        <v>14</v>
      </c>
      <c r="D107" s="1">
        <v>10290630</v>
      </c>
      <c r="E107" s="1" t="s">
        <v>1210</v>
      </c>
      <c r="F107" s="1" t="s">
        <v>59</v>
      </c>
      <c r="G107" s="1" t="s">
        <v>1210</v>
      </c>
      <c r="H107" s="1" t="s">
        <v>16</v>
      </c>
      <c r="I107" s="29">
        <v>255336000000</v>
      </c>
      <c r="J107" s="25">
        <v>39451</v>
      </c>
      <c r="K107" s="26">
        <f t="shared" si="2"/>
        <v>15</v>
      </c>
      <c r="L107" s="1" t="s">
        <v>3532</v>
      </c>
      <c r="M107" s="26">
        <v>255336019044</v>
      </c>
      <c r="N107" s="1" t="s">
        <v>3533</v>
      </c>
      <c r="O107" s="1" t="s">
        <v>3534</v>
      </c>
      <c r="P107" s="35"/>
      <c r="Q107" s="1" t="str">
        <f t="shared" si="3"/>
        <v/>
      </c>
      <c r="R107" s="27">
        <v>45169</v>
      </c>
    </row>
    <row r="108" spans="1:18" s="28" customFormat="1" ht="28.5" customHeight="1" x14ac:dyDescent="0.25">
      <c r="A108" s="3">
        <v>105</v>
      </c>
      <c r="B108" s="1" t="s">
        <v>13</v>
      </c>
      <c r="C108" s="1" t="s">
        <v>14</v>
      </c>
      <c r="D108" s="1">
        <v>10290630</v>
      </c>
      <c r="E108" s="1" t="s">
        <v>201</v>
      </c>
      <c r="F108" s="1" t="s">
        <v>59</v>
      </c>
      <c r="G108" s="1" t="s">
        <v>201</v>
      </c>
      <c r="H108" s="1"/>
      <c r="I108" s="1">
        <v>8500837519</v>
      </c>
      <c r="J108" s="25">
        <v>38857</v>
      </c>
      <c r="K108" s="26">
        <f t="shared" si="2"/>
        <v>17</v>
      </c>
      <c r="L108" s="1"/>
      <c r="M108" s="26"/>
      <c r="N108" s="1"/>
      <c r="O108" s="1" t="s">
        <v>3440</v>
      </c>
      <c r="P108" s="35"/>
      <c r="Q108" s="1" t="str">
        <f t="shared" si="3"/>
        <v/>
      </c>
      <c r="R108" s="27">
        <v>45169</v>
      </c>
    </row>
    <row r="109" spans="1:18" s="28" customFormat="1" ht="28.5" customHeight="1" x14ac:dyDescent="0.25">
      <c r="A109" s="3">
        <v>106</v>
      </c>
      <c r="B109" s="1" t="s">
        <v>13</v>
      </c>
      <c r="C109" s="1" t="s">
        <v>14</v>
      </c>
      <c r="D109" s="1">
        <v>10290630</v>
      </c>
      <c r="E109" s="1" t="s">
        <v>1046</v>
      </c>
      <c r="F109" s="1" t="s">
        <v>59</v>
      </c>
      <c r="G109" s="1" t="s">
        <v>1046</v>
      </c>
      <c r="H109" s="1" t="s">
        <v>16</v>
      </c>
      <c r="I109" s="29">
        <v>307878000000</v>
      </c>
      <c r="J109" s="25">
        <v>38885</v>
      </c>
      <c r="K109" s="26">
        <f t="shared" si="2"/>
        <v>17</v>
      </c>
      <c r="L109" s="1" t="s">
        <v>3535</v>
      </c>
      <c r="M109" s="26">
        <v>307878008579</v>
      </c>
      <c r="N109" s="1" t="s">
        <v>3536</v>
      </c>
      <c r="O109" s="1" t="s">
        <v>3409</v>
      </c>
      <c r="P109" s="35"/>
      <c r="Q109" s="1" t="str">
        <f t="shared" si="3"/>
        <v/>
      </c>
      <c r="R109" s="27">
        <v>45169</v>
      </c>
    </row>
    <row r="110" spans="1:18" s="28" customFormat="1" ht="28.5" customHeight="1" x14ac:dyDescent="0.25">
      <c r="A110" s="3">
        <v>107</v>
      </c>
      <c r="B110" s="1" t="s">
        <v>13</v>
      </c>
      <c r="C110" s="1" t="s">
        <v>14</v>
      </c>
      <c r="D110" s="1">
        <v>10290630</v>
      </c>
      <c r="E110" s="1" t="s">
        <v>493</v>
      </c>
      <c r="F110" s="1" t="s">
        <v>59</v>
      </c>
      <c r="G110" s="1" t="s">
        <v>493</v>
      </c>
      <c r="H110" s="1" t="s">
        <v>23</v>
      </c>
      <c r="I110" s="1">
        <v>8500218317</v>
      </c>
      <c r="J110" s="25">
        <v>38718</v>
      </c>
      <c r="K110" s="26">
        <f t="shared" si="2"/>
        <v>17</v>
      </c>
      <c r="L110" s="1" t="s">
        <v>3535</v>
      </c>
      <c r="M110" s="26">
        <v>858312798304</v>
      </c>
      <c r="N110" s="1" t="s">
        <v>3537</v>
      </c>
      <c r="O110" s="1" t="s">
        <v>3409</v>
      </c>
      <c r="P110" s="35"/>
      <c r="Q110" s="1" t="str">
        <f t="shared" si="3"/>
        <v/>
      </c>
      <c r="R110" s="27">
        <v>45169</v>
      </c>
    </row>
    <row r="111" spans="1:18" s="28" customFormat="1" ht="28.5" customHeight="1" x14ac:dyDescent="0.25">
      <c r="A111" s="3">
        <v>108</v>
      </c>
      <c r="B111" s="1" t="s">
        <v>13</v>
      </c>
      <c r="C111" s="1" t="s">
        <v>14</v>
      </c>
      <c r="D111" s="1">
        <v>10290630</v>
      </c>
      <c r="E111" s="1" t="s">
        <v>155</v>
      </c>
      <c r="F111" s="1" t="s">
        <v>59</v>
      </c>
      <c r="G111" s="1" t="s">
        <v>155</v>
      </c>
      <c r="H111" s="1" t="s">
        <v>16</v>
      </c>
      <c r="I111" s="1">
        <v>8985907713</v>
      </c>
      <c r="J111" s="25">
        <v>40512</v>
      </c>
      <c r="K111" s="26">
        <f t="shared" si="2"/>
        <v>12</v>
      </c>
      <c r="L111" s="1" t="s">
        <v>3538</v>
      </c>
      <c r="M111" s="26">
        <v>950813735613</v>
      </c>
      <c r="N111" s="1" t="s">
        <v>3539</v>
      </c>
      <c r="O111" s="1" t="s">
        <v>3540</v>
      </c>
      <c r="P111" s="35"/>
      <c r="Q111" s="1" t="str">
        <f t="shared" si="3"/>
        <v>CHAPARAIBINNIDI</v>
      </c>
      <c r="R111" s="27">
        <v>45169</v>
      </c>
    </row>
    <row r="112" spans="1:18" s="28" customFormat="1" ht="28.5" customHeight="1" x14ac:dyDescent="0.25">
      <c r="A112" s="3">
        <v>109</v>
      </c>
      <c r="B112" s="1" t="s">
        <v>13</v>
      </c>
      <c r="C112" s="1" t="s">
        <v>14</v>
      </c>
      <c r="D112" s="1">
        <v>10290630</v>
      </c>
      <c r="E112" s="1" t="s">
        <v>617</v>
      </c>
      <c r="F112" s="1" t="s">
        <v>59</v>
      </c>
      <c r="G112" s="1" t="s">
        <v>617</v>
      </c>
      <c r="H112" s="1" t="s">
        <v>23</v>
      </c>
      <c r="I112" s="1">
        <v>8500333057</v>
      </c>
      <c r="J112" s="25">
        <v>38852</v>
      </c>
      <c r="K112" s="26">
        <f t="shared" si="2"/>
        <v>17</v>
      </c>
      <c r="L112" s="1" t="s">
        <v>3541</v>
      </c>
      <c r="M112" s="26">
        <v>63981902196</v>
      </c>
      <c r="N112" s="1" t="s">
        <v>3542</v>
      </c>
      <c r="O112" s="1" t="s">
        <v>3543</v>
      </c>
      <c r="P112" s="35"/>
      <c r="Q112" s="1" t="str">
        <f t="shared" si="3"/>
        <v/>
      </c>
      <c r="R112" s="27">
        <v>45169</v>
      </c>
    </row>
    <row r="113" spans="1:18" s="28" customFormat="1" ht="28.5" customHeight="1" x14ac:dyDescent="0.25">
      <c r="A113" s="3">
        <v>110</v>
      </c>
      <c r="B113" s="1" t="s">
        <v>13</v>
      </c>
      <c r="C113" s="1" t="s">
        <v>14</v>
      </c>
      <c r="D113" s="1">
        <v>10290630</v>
      </c>
      <c r="E113" s="1" t="s">
        <v>140</v>
      </c>
      <c r="F113" s="1" t="s">
        <v>59</v>
      </c>
      <c r="G113" s="1" t="s">
        <v>140</v>
      </c>
      <c r="H113" s="1" t="s">
        <v>16</v>
      </c>
      <c r="I113" s="1">
        <v>8886270106</v>
      </c>
      <c r="J113" s="25">
        <v>39391</v>
      </c>
      <c r="K113" s="26">
        <f t="shared" si="2"/>
        <v>15</v>
      </c>
      <c r="L113" s="1" t="s">
        <v>3544</v>
      </c>
      <c r="M113" s="26"/>
      <c r="N113" s="1" t="s">
        <v>3545</v>
      </c>
      <c r="O113" s="1" t="s">
        <v>3546</v>
      </c>
      <c r="P113" s="35"/>
      <c r="Q113" s="1" t="str">
        <f t="shared" si="3"/>
        <v/>
      </c>
      <c r="R113" s="27">
        <v>45169</v>
      </c>
    </row>
    <row r="114" spans="1:18" s="28" customFormat="1" ht="28.5" customHeight="1" x14ac:dyDescent="0.25">
      <c r="A114" s="3">
        <v>111</v>
      </c>
      <c r="B114" s="1" t="s">
        <v>13</v>
      </c>
      <c r="C114" s="1" t="s">
        <v>14</v>
      </c>
      <c r="D114" s="1">
        <v>10290630</v>
      </c>
      <c r="E114" s="1" t="s">
        <v>870</v>
      </c>
      <c r="F114" s="1" t="s">
        <v>59</v>
      </c>
      <c r="G114" s="1" t="s">
        <v>870</v>
      </c>
      <c r="H114" s="1" t="s">
        <v>23</v>
      </c>
      <c r="I114" s="1">
        <v>9441072868</v>
      </c>
      <c r="J114" s="25">
        <v>38884</v>
      </c>
      <c r="K114" s="26">
        <f t="shared" si="2"/>
        <v>17</v>
      </c>
      <c r="L114" s="1" t="s">
        <v>3535</v>
      </c>
      <c r="M114" s="26">
        <v>712492932267</v>
      </c>
      <c r="N114" s="1" t="s">
        <v>3547</v>
      </c>
      <c r="O114" s="1" t="s">
        <v>3548</v>
      </c>
      <c r="P114" s="35"/>
      <c r="Q114" s="1" t="str">
        <f t="shared" si="3"/>
        <v/>
      </c>
      <c r="R114" s="27">
        <v>45169</v>
      </c>
    </row>
    <row r="115" spans="1:18" s="28" customFormat="1" ht="28.5" customHeight="1" x14ac:dyDescent="0.25">
      <c r="A115" s="3">
        <v>112</v>
      </c>
      <c r="B115" s="1" t="s">
        <v>13</v>
      </c>
      <c r="C115" s="1" t="s">
        <v>14</v>
      </c>
      <c r="D115" s="1">
        <v>10290630</v>
      </c>
      <c r="E115" s="1" t="s">
        <v>785</v>
      </c>
      <c r="F115" s="1" t="s">
        <v>59</v>
      </c>
      <c r="G115" s="1" t="s">
        <v>785</v>
      </c>
      <c r="H115" s="1" t="s">
        <v>16</v>
      </c>
      <c r="I115" s="1">
        <v>9441072868</v>
      </c>
      <c r="J115" s="25">
        <v>38801</v>
      </c>
      <c r="K115" s="26">
        <f t="shared" si="2"/>
        <v>17</v>
      </c>
      <c r="L115" s="1" t="s">
        <v>3535</v>
      </c>
      <c r="M115" s="26">
        <v>752258950763</v>
      </c>
      <c r="N115" s="1" t="s">
        <v>3549</v>
      </c>
      <c r="O115" s="1" t="s">
        <v>3409</v>
      </c>
      <c r="P115" s="35"/>
      <c r="Q115" s="1" t="str">
        <f t="shared" si="3"/>
        <v/>
      </c>
      <c r="R115" s="27">
        <v>45169</v>
      </c>
    </row>
    <row r="116" spans="1:18" s="28" customFormat="1" ht="28.5" customHeight="1" x14ac:dyDescent="0.25">
      <c r="A116" s="3">
        <v>113</v>
      </c>
      <c r="B116" s="1" t="s">
        <v>13</v>
      </c>
      <c r="C116" s="1" t="s">
        <v>14</v>
      </c>
      <c r="D116" s="1">
        <v>10290630</v>
      </c>
      <c r="E116" s="1" t="s">
        <v>35</v>
      </c>
      <c r="F116" s="1" t="s">
        <v>59</v>
      </c>
      <c r="G116" s="1" t="s">
        <v>35</v>
      </c>
      <c r="H116" s="1" t="s">
        <v>23</v>
      </c>
      <c r="I116" s="1">
        <v>9440867161</v>
      </c>
      <c r="J116" s="25">
        <v>39983</v>
      </c>
      <c r="K116" s="26">
        <f t="shared" si="2"/>
        <v>14</v>
      </c>
      <c r="L116" s="1" t="s">
        <v>3550</v>
      </c>
      <c r="M116" s="26">
        <v>264496445112</v>
      </c>
      <c r="N116" s="1" t="s">
        <v>3551</v>
      </c>
      <c r="O116" s="1" t="s">
        <v>3552</v>
      </c>
      <c r="P116" s="35"/>
      <c r="Q116" s="1" t="str">
        <f t="shared" si="3"/>
        <v>CHINAGEESADA</v>
      </c>
      <c r="R116" s="27">
        <v>45169</v>
      </c>
    </row>
    <row r="117" spans="1:18" s="28" customFormat="1" ht="28.5" customHeight="1" x14ac:dyDescent="0.25">
      <c r="A117" s="3">
        <v>114</v>
      </c>
      <c r="B117" s="1" t="s">
        <v>13</v>
      </c>
      <c r="C117" s="1" t="s">
        <v>14</v>
      </c>
      <c r="D117" s="1">
        <v>10290630</v>
      </c>
      <c r="E117" s="1" t="s">
        <v>887</v>
      </c>
      <c r="F117" s="1" t="s">
        <v>59</v>
      </c>
      <c r="G117" s="1" t="s">
        <v>887</v>
      </c>
      <c r="H117" s="1" t="s">
        <v>16</v>
      </c>
      <c r="I117" s="29">
        <v>315228000000</v>
      </c>
      <c r="J117" s="25">
        <v>38723</v>
      </c>
      <c r="K117" s="26">
        <f t="shared" si="2"/>
        <v>17</v>
      </c>
      <c r="L117" s="1"/>
      <c r="M117" s="26"/>
      <c r="N117" s="1"/>
      <c r="O117" s="1"/>
      <c r="P117" s="35"/>
      <c r="Q117" s="1" t="str">
        <f t="shared" si="3"/>
        <v/>
      </c>
      <c r="R117" s="27">
        <v>45169</v>
      </c>
    </row>
    <row r="118" spans="1:18" s="28" customFormat="1" ht="28.5" customHeight="1" x14ac:dyDescent="0.25">
      <c r="A118" s="3">
        <v>115</v>
      </c>
      <c r="B118" s="1" t="s">
        <v>13</v>
      </c>
      <c r="C118" s="1" t="s">
        <v>14</v>
      </c>
      <c r="D118" s="1">
        <v>10290630</v>
      </c>
      <c r="E118" s="1" t="s">
        <v>562</v>
      </c>
      <c r="F118" s="1" t="s">
        <v>59</v>
      </c>
      <c r="G118" s="1" t="s">
        <v>562</v>
      </c>
      <c r="H118" s="1" t="s">
        <v>16</v>
      </c>
      <c r="I118" s="1">
        <v>9490936083</v>
      </c>
      <c r="J118" s="25">
        <v>38792</v>
      </c>
      <c r="K118" s="26">
        <f t="shared" si="2"/>
        <v>17</v>
      </c>
      <c r="L118" s="1" t="s">
        <v>3532</v>
      </c>
      <c r="M118" s="26">
        <v>963381614953</v>
      </c>
      <c r="N118" s="1" t="s">
        <v>3553</v>
      </c>
      <c r="O118" s="1" t="s">
        <v>3554</v>
      </c>
      <c r="P118" s="35"/>
      <c r="Q118" s="1" t="str">
        <f t="shared" si="3"/>
        <v/>
      </c>
      <c r="R118" s="27">
        <v>45169</v>
      </c>
    </row>
    <row r="119" spans="1:18" s="28" customFormat="1" ht="28.5" customHeight="1" x14ac:dyDescent="0.25">
      <c r="A119" s="3">
        <v>116</v>
      </c>
      <c r="B119" s="1" t="s">
        <v>13</v>
      </c>
      <c r="C119" s="1" t="s">
        <v>14</v>
      </c>
      <c r="D119" s="1">
        <v>10290630</v>
      </c>
      <c r="E119" s="1" t="s">
        <v>966</v>
      </c>
      <c r="F119" s="1" t="s">
        <v>59</v>
      </c>
      <c r="G119" s="1" t="s">
        <v>966</v>
      </c>
      <c r="H119" s="1" t="s">
        <v>16</v>
      </c>
      <c r="I119" s="29">
        <v>688123000000</v>
      </c>
      <c r="J119" s="25">
        <v>38720</v>
      </c>
      <c r="K119" s="26">
        <f t="shared" si="2"/>
        <v>17</v>
      </c>
      <c r="L119" s="1" t="s">
        <v>3555</v>
      </c>
      <c r="M119" s="26">
        <v>688123426348</v>
      </c>
      <c r="N119" s="1" t="s">
        <v>3556</v>
      </c>
      <c r="O119" s="1" t="s">
        <v>3557</v>
      </c>
      <c r="P119" s="35"/>
      <c r="Q119" s="1" t="str">
        <f t="shared" si="3"/>
        <v/>
      </c>
      <c r="R119" s="27">
        <v>45169</v>
      </c>
    </row>
    <row r="120" spans="1:18" s="28" customFormat="1" ht="28.5" customHeight="1" x14ac:dyDescent="0.25">
      <c r="A120" s="3">
        <v>117</v>
      </c>
      <c r="B120" s="1" t="s">
        <v>13</v>
      </c>
      <c r="C120" s="1" t="s">
        <v>14</v>
      </c>
      <c r="D120" s="1">
        <v>10290630</v>
      </c>
      <c r="E120" s="1" t="s">
        <v>1112</v>
      </c>
      <c r="F120" s="1" t="s">
        <v>59</v>
      </c>
      <c r="G120" s="1" t="s">
        <v>1112</v>
      </c>
      <c r="H120" s="1" t="s">
        <v>23</v>
      </c>
      <c r="I120" s="29">
        <v>344316000000</v>
      </c>
      <c r="J120" s="25">
        <v>38724</v>
      </c>
      <c r="K120" s="26">
        <f t="shared" si="2"/>
        <v>17</v>
      </c>
      <c r="L120" s="1" t="s">
        <v>3532</v>
      </c>
      <c r="M120" s="26">
        <v>344315597568</v>
      </c>
      <c r="N120" s="1" t="s">
        <v>3558</v>
      </c>
      <c r="O120" s="1" t="s">
        <v>3559</v>
      </c>
      <c r="P120" s="35"/>
      <c r="Q120" s="1" t="str">
        <f t="shared" si="3"/>
        <v/>
      </c>
      <c r="R120" s="27">
        <v>45169</v>
      </c>
    </row>
    <row r="121" spans="1:18" s="28" customFormat="1" ht="28.5" customHeight="1" x14ac:dyDescent="0.25">
      <c r="A121" s="3">
        <v>118</v>
      </c>
      <c r="B121" s="1" t="s">
        <v>13</v>
      </c>
      <c r="C121" s="1" t="s">
        <v>14</v>
      </c>
      <c r="D121" s="1">
        <v>10290630</v>
      </c>
      <c r="E121" s="1" t="s">
        <v>550</v>
      </c>
      <c r="F121" s="1" t="s">
        <v>59</v>
      </c>
      <c r="G121" s="1" t="s">
        <v>550</v>
      </c>
      <c r="H121" s="1" t="s">
        <v>16</v>
      </c>
      <c r="I121" s="1">
        <v>9441072868</v>
      </c>
      <c r="J121" s="25">
        <v>38733</v>
      </c>
      <c r="K121" s="26">
        <f t="shared" si="2"/>
        <v>17</v>
      </c>
      <c r="L121" s="1" t="s">
        <v>3541</v>
      </c>
      <c r="M121" s="26">
        <v>572356662866</v>
      </c>
      <c r="N121" s="1" t="s">
        <v>3560</v>
      </c>
      <c r="O121" s="1" t="s">
        <v>3561</v>
      </c>
      <c r="P121" s="35"/>
      <c r="Q121" s="1" t="str">
        <f t="shared" si="3"/>
        <v/>
      </c>
      <c r="R121" s="27">
        <v>45169</v>
      </c>
    </row>
    <row r="122" spans="1:18" s="28" customFormat="1" ht="28.5" customHeight="1" x14ac:dyDescent="0.25">
      <c r="A122" s="3">
        <v>119</v>
      </c>
      <c r="B122" s="1" t="s">
        <v>13</v>
      </c>
      <c r="C122" s="1" t="s">
        <v>14</v>
      </c>
      <c r="D122" s="1">
        <v>10290630</v>
      </c>
      <c r="E122" s="1" t="s">
        <v>142</v>
      </c>
      <c r="F122" s="1" t="s">
        <v>59</v>
      </c>
      <c r="G122" s="1" t="s">
        <v>142</v>
      </c>
      <c r="H122" s="1" t="s">
        <v>23</v>
      </c>
      <c r="I122" s="1">
        <v>9441072868</v>
      </c>
      <c r="J122" s="25">
        <v>39755</v>
      </c>
      <c r="K122" s="26">
        <f t="shared" si="2"/>
        <v>14</v>
      </c>
      <c r="L122" s="1" t="s">
        <v>3562</v>
      </c>
      <c r="M122" s="26">
        <v>452838785988</v>
      </c>
      <c r="N122" s="1"/>
      <c r="O122" s="1" t="s">
        <v>3563</v>
      </c>
      <c r="P122" s="35"/>
      <c r="Q122" s="1" t="str">
        <f t="shared" si="3"/>
        <v>BEERUPADU</v>
      </c>
      <c r="R122" s="27">
        <v>45169</v>
      </c>
    </row>
    <row r="123" spans="1:18" s="28" customFormat="1" ht="28.5" customHeight="1" x14ac:dyDescent="0.25">
      <c r="A123" s="3">
        <v>120</v>
      </c>
      <c r="B123" s="1" t="s">
        <v>13</v>
      </c>
      <c r="C123" s="1" t="s">
        <v>14</v>
      </c>
      <c r="D123" s="1">
        <v>10290630</v>
      </c>
      <c r="E123" s="1" t="s">
        <v>893</v>
      </c>
      <c r="F123" s="1" t="s">
        <v>59</v>
      </c>
      <c r="G123" s="1" t="s">
        <v>893</v>
      </c>
      <c r="H123" s="1" t="s">
        <v>16</v>
      </c>
      <c r="I123" s="29">
        <v>665333000000</v>
      </c>
      <c r="J123" s="25">
        <v>38883</v>
      </c>
      <c r="K123" s="26">
        <f t="shared" si="2"/>
        <v>17</v>
      </c>
      <c r="L123" s="1"/>
      <c r="M123" s="26"/>
      <c r="N123" s="1"/>
      <c r="O123" s="1"/>
      <c r="P123" s="35"/>
      <c r="Q123" s="1" t="str">
        <f t="shared" si="3"/>
        <v/>
      </c>
      <c r="R123" s="27">
        <v>45169</v>
      </c>
    </row>
    <row r="124" spans="1:18" s="28" customFormat="1" ht="28.5" customHeight="1" x14ac:dyDescent="0.25">
      <c r="A124" s="3">
        <v>121</v>
      </c>
      <c r="B124" s="1" t="s">
        <v>13</v>
      </c>
      <c r="C124" s="1" t="s">
        <v>14</v>
      </c>
      <c r="D124" s="1">
        <v>10290631</v>
      </c>
      <c r="E124" s="1" t="s">
        <v>727</v>
      </c>
      <c r="F124" s="1" t="s">
        <v>97</v>
      </c>
      <c r="G124" s="1" t="s">
        <v>727</v>
      </c>
      <c r="H124" s="1" t="s">
        <v>16</v>
      </c>
      <c r="I124" s="1">
        <v>7382795026</v>
      </c>
      <c r="J124" s="25">
        <v>38718</v>
      </c>
      <c r="K124" s="26">
        <f t="shared" si="2"/>
        <v>17</v>
      </c>
      <c r="L124" s="1" t="s">
        <v>2048</v>
      </c>
      <c r="M124" s="26" t="s">
        <v>3564</v>
      </c>
      <c r="N124" s="1" t="s">
        <v>2067</v>
      </c>
      <c r="O124" s="1" t="s">
        <v>3565</v>
      </c>
      <c r="P124" s="35"/>
      <c r="Q124" s="1" t="str">
        <f t="shared" si="3"/>
        <v/>
      </c>
      <c r="R124" s="27">
        <v>45169</v>
      </c>
    </row>
    <row r="125" spans="1:18" s="28" customFormat="1" ht="28.5" customHeight="1" x14ac:dyDescent="0.25">
      <c r="A125" s="3">
        <v>122</v>
      </c>
      <c r="B125" s="1" t="s">
        <v>13</v>
      </c>
      <c r="C125" s="1" t="s">
        <v>14</v>
      </c>
      <c r="D125" s="1">
        <v>10290631</v>
      </c>
      <c r="E125" s="1" t="s">
        <v>168</v>
      </c>
      <c r="F125" s="1" t="s">
        <v>97</v>
      </c>
      <c r="G125" s="1" t="s">
        <v>168</v>
      </c>
      <c r="H125" s="1" t="s">
        <v>16</v>
      </c>
      <c r="I125" s="1">
        <v>9494226214</v>
      </c>
      <c r="J125" s="25">
        <v>39820</v>
      </c>
      <c r="K125" s="26">
        <f t="shared" si="2"/>
        <v>14</v>
      </c>
      <c r="L125" s="1" t="s">
        <v>2051</v>
      </c>
      <c r="M125" s="26" t="s">
        <v>3566</v>
      </c>
      <c r="N125" s="1" t="s">
        <v>2531</v>
      </c>
      <c r="O125" s="1" t="s">
        <v>3567</v>
      </c>
      <c r="P125" s="35"/>
      <c r="Q125" s="1" t="str">
        <f t="shared" si="3"/>
        <v/>
      </c>
      <c r="R125" s="27">
        <v>45169</v>
      </c>
    </row>
    <row r="126" spans="1:18" s="28" customFormat="1" ht="28.5" customHeight="1" x14ac:dyDescent="0.25">
      <c r="A126" s="3">
        <v>123</v>
      </c>
      <c r="B126" s="1" t="s">
        <v>13</v>
      </c>
      <c r="C126" s="1" t="s">
        <v>14</v>
      </c>
      <c r="D126" s="1">
        <v>10290631</v>
      </c>
      <c r="E126" s="1" t="s">
        <v>445</v>
      </c>
      <c r="F126" s="1" t="s">
        <v>97</v>
      </c>
      <c r="G126" s="1" t="s">
        <v>445</v>
      </c>
      <c r="H126" s="1" t="s">
        <v>23</v>
      </c>
      <c r="I126" s="1">
        <v>9494226214</v>
      </c>
      <c r="J126" s="25">
        <v>40337</v>
      </c>
      <c r="K126" s="26">
        <f t="shared" si="2"/>
        <v>13</v>
      </c>
      <c r="L126" s="1" t="s">
        <v>2051</v>
      </c>
      <c r="M126" s="26" t="s">
        <v>3568</v>
      </c>
      <c r="N126" s="1" t="s">
        <v>2531</v>
      </c>
      <c r="O126" s="1" t="s">
        <v>3567</v>
      </c>
      <c r="P126" s="35"/>
      <c r="Q126" s="1" t="str">
        <f t="shared" si="3"/>
        <v/>
      </c>
      <c r="R126" s="27">
        <v>45169</v>
      </c>
    </row>
    <row r="127" spans="1:18" s="28" customFormat="1" ht="28.5" customHeight="1" x14ac:dyDescent="0.25">
      <c r="A127" s="3">
        <v>124</v>
      </c>
      <c r="B127" s="1" t="s">
        <v>13</v>
      </c>
      <c r="C127" s="1" t="s">
        <v>14</v>
      </c>
      <c r="D127" s="1">
        <v>10290631</v>
      </c>
      <c r="E127" s="1" t="s">
        <v>691</v>
      </c>
      <c r="F127" s="1" t="s">
        <v>97</v>
      </c>
      <c r="G127" s="1" t="s">
        <v>691</v>
      </c>
      <c r="H127" s="1" t="s">
        <v>16</v>
      </c>
      <c r="I127" s="1">
        <v>9490763282</v>
      </c>
      <c r="J127" s="25">
        <v>38718</v>
      </c>
      <c r="K127" s="26">
        <f t="shared" si="2"/>
        <v>17</v>
      </c>
      <c r="L127" s="1" t="s">
        <v>3569</v>
      </c>
      <c r="M127" s="26" t="s">
        <v>3570</v>
      </c>
      <c r="N127" s="1" t="s">
        <v>1730</v>
      </c>
      <c r="O127" s="1" t="s">
        <v>1411</v>
      </c>
      <c r="P127" s="35"/>
      <c r="Q127" s="1" t="str">
        <f t="shared" si="3"/>
        <v/>
      </c>
      <c r="R127" s="27">
        <v>45169</v>
      </c>
    </row>
    <row r="128" spans="1:18" s="28" customFormat="1" ht="28.5" customHeight="1" x14ac:dyDescent="0.25">
      <c r="A128" s="3">
        <v>125</v>
      </c>
      <c r="B128" s="1" t="s">
        <v>13</v>
      </c>
      <c r="C128" s="1" t="s">
        <v>14</v>
      </c>
      <c r="D128" s="1">
        <v>10290631</v>
      </c>
      <c r="E128" s="1" t="s">
        <v>149</v>
      </c>
      <c r="F128" s="1" t="s">
        <v>97</v>
      </c>
      <c r="G128" s="1" t="s">
        <v>149</v>
      </c>
      <c r="H128" s="1" t="s">
        <v>23</v>
      </c>
      <c r="I128" s="1">
        <v>8333933871</v>
      </c>
      <c r="J128" s="25">
        <v>38653</v>
      </c>
      <c r="K128" s="26">
        <f t="shared" si="2"/>
        <v>17</v>
      </c>
      <c r="L128" s="1" t="s">
        <v>2048</v>
      </c>
      <c r="M128" s="26" t="s">
        <v>3571</v>
      </c>
      <c r="N128" s="1" t="s">
        <v>3572</v>
      </c>
      <c r="O128" s="1" t="s">
        <v>3573</v>
      </c>
      <c r="P128" s="35"/>
      <c r="Q128" s="1" t="str">
        <f t="shared" si="3"/>
        <v/>
      </c>
      <c r="R128" s="27">
        <v>45169</v>
      </c>
    </row>
    <row r="129" spans="1:18" s="28" customFormat="1" ht="28.5" customHeight="1" x14ac:dyDescent="0.25">
      <c r="A129" s="3">
        <v>126</v>
      </c>
      <c r="B129" s="1" t="s">
        <v>13</v>
      </c>
      <c r="C129" s="1" t="s">
        <v>14</v>
      </c>
      <c r="D129" s="1">
        <v>10290631</v>
      </c>
      <c r="E129" s="1" t="s">
        <v>1086</v>
      </c>
      <c r="F129" s="1" t="s">
        <v>97</v>
      </c>
      <c r="G129" s="1" t="s">
        <v>1086</v>
      </c>
      <c r="H129" s="1" t="s">
        <v>23</v>
      </c>
      <c r="I129" s="29">
        <v>684918000000</v>
      </c>
      <c r="J129" s="25">
        <v>38600</v>
      </c>
      <c r="K129" s="26">
        <f t="shared" si="2"/>
        <v>17</v>
      </c>
      <c r="L129" s="1" t="s">
        <v>97</v>
      </c>
      <c r="M129" s="26" t="s">
        <v>3574</v>
      </c>
      <c r="N129" s="1" t="s">
        <v>3575</v>
      </c>
      <c r="O129" s="1" t="s">
        <v>3565</v>
      </c>
      <c r="P129" s="35"/>
      <c r="Q129" s="1" t="str">
        <f t="shared" si="3"/>
        <v/>
      </c>
      <c r="R129" s="27">
        <v>45169</v>
      </c>
    </row>
    <row r="130" spans="1:18" s="28" customFormat="1" ht="28.5" customHeight="1" x14ac:dyDescent="0.25">
      <c r="A130" s="3">
        <v>127</v>
      </c>
      <c r="B130" s="1" t="s">
        <v>13</v>
      </c>
      <c r="C130" s="1" t="s">
        <v>14</v>
      </c>
      <c r="D130" s="1">
        <v>10290631</v>
      </c>
      <c r="E130" s="1" t="s">
        <v>96</v>
      </c>
      <c r="F130" s="1" t="s">
        <v>97</v>
      </c>
      <c r="G130" s="1" t="s">
        <v>96</v>
      </c>
      <c r="H130" s="1" t="s">
        <v>16</v>
      </c>
      <c r="I130" s="1">
        <v>7032077001</v>
      </c>
      <c r="J130" s="25">
        <v>38813</v>
      </c>
      <c r="K130" s="26">
        <f t="shared" si="2"/>
        <v>17</v>
      </c>
      <c r="L130" s="1" t="s">
        <v>97</v>
      </c>
      <c r="M130" s="26" t="s">
        <v>3576</v>
      </c>
      <c r="N130" s="1" t="s">
        <v>2060</v>
      </c>
      <c r="O130" s="1" t="s">
        <v>3577</v>
      </c>
      <c r="P130" s="35"/>
      <c r="Q130" s="1" t="str">
        <f t="shared" si="3"/>
        <v/>
      </c>
      <c r="R130" s="27">
        <v>45169</v>
      </c>
    </row>
    <row r="131" spans="1:18" s="28" customFormat="1" ht="28.5" customHeight="1" x14ac:dyDescent="0.25">
      <c r="A131" s="3">
        <v>128</v>
      </c>
      <c r="B131" s="1" t="s">
        <v>13</v>
      </c>
      <c r="C131" s="1" t="s">
        <v>14</v>
      </c>
      <c r="D131" s="1">
        <v>10290631</v>
      </c>
      <c r="E131" s="1" t="s">
        <v>579</v>
      </c>
      <c r="F131" s="1" t="s">
        <v>97</v>
      </c>
      <c r="G131" s="1" t="s">
        <v>579</v>
      </c>
      <c r="H131" s="1" t="s">
        <v>16</v>
      </c>
      <c r="I131" s="1">
        <v>7382317758</v>
      </c>
      <c r="J131" s="25">
        <v>39083</v>
      </c>
      <c r="K131" s="26">
        <f t="shared" si="2"/>
        <v>16</v>
      </c>
      <c r="L131" s="1" t="s">
        <v>97</v>
      </c>
      <c r="M131" s="26" t="s">
        <v>3578</v>
      </c>
      <c r="N131" s="1" t="s">
        <v>3579</v>
      </c>
      <c r="O131" s="1" t="s">
        <v>3580</v>
      </c>
      <c r="P131" s="35"/>
      <c r="Q131" s="1" t="str">
        <f t="shared" si="3"/>
        <v/>
      </c>
      <c r="R131" s="27">
        <v>45169</v>
      </c>
    </row>
    <row r="132" spans="1:18" s="28" customFormat="1" ht="28.5" customHeight="1" x14ac:dyDescent="0.25">
      <c r="A132" s="3">
        <v>129</v>
      </c>
      <c r="B132" s="1" t="s">
        <v>13</v>
      </c>
      <c r="C132" s="1" t="s">
        <v>14</v>
      </c>
      <c r="D132" s="1">
        <v>10290631</v>
      </c>
      <c r="E132" s="1" t="s">
        <v>1024</v>
      </c>
      <c r="F132" s="1" t="s">
        <v>97</v>
      </c>
      <c r="G132" s="1" t="s">
        <v>1024</v>
      </c>
      <c r="H132" s="1" t="s">
        <v>23</v>
      </c>
      <c r="I132" s="29">
        <v>685178000000</v>
      </c>
      <c r="J132" s="25">
        <v>38918</v>
      </c>
      <c r="K132" s="26">
        <f t="shared" ref="K132:K195" si="4">DATEDIF(J132,R132,"Y")</f>
        <v>17</v>
      </c>
      <c r="L132" s="1" t="s">
        <v>2048</v>
      </c>
      <c r="M132" s="26" t="s">
        <v>3581</v>
      </c>
      <c r="N132" s="1" t="s">
        <v>3582</v>
      </c>
      <c r="O132" s="1" t="s">
        <v>3573</v>
      </c>
      <c r="P132" s="35"/>
      <c r="Q132" s="1" t="str">
        <f t="shared" ref="Q132:Q195" si="5">IFERROR(VLOOKUP(G132,GERDATA971,3,FALSE),"")</f>
        <v/>
      </c>
      <c r="R132" s="27">
        <v>45169</v>
      </c>
    </row>
    <row r="133" spans="1:18" s="28" customFormat="1" ht="28.5" customHeight="1" x14ac:dyDescent="0.25">
      <c r="A133" s="3">
        <v>130</v>
      </c>
      <c r="B133" s="1" t="s">
        <v>13</v>
      </c>
      <c r="C133" s="1" t="s">
        <v>14</v>
      </c>
      <c r="D133" s="1">
        <v>10290631</v>
      </c>
      <c r="E133" s="1" t="s">
        <v>229</v>
      </c>
      <c r="F133" s="1" t="s">
        <v>97</v>
      </c>
      <c r="G133" s="1" t="s">
        <v>229</v>
      </c>
      <c r="H133" s="1" t="s">
        <v>16</v>
      </c>
      <c r="I133" s="1"/>
      <c r="J133" s="25">
        <v>38843</v>
      </c>
      <c r="K133" s="26">
        <f t="shared" si="4"/>
        <v>17</v>
      </c>
      <c r="L133" s="1" t="s">
        <v>2048</v>
      </c>
      <c r="M133" s="26" t="s">
        <v>3583</v>
      </c>
      <c r="N133" s="1" t="s">
        <v>3584</v>
      </c>
      <c r="O133" s="1" t="s">
        <v>3585</v>
      </c>
      <c r="P133" s="35"/>
      <c r="Q133" s="1" t="str">
        <f t="shared" si="5"/>
        <v/>
      </c>
      <c r="R133" s="27">
        <v>45169</v>
      </c>
    </row>
    <row r="134" spans="1:18" s="28" customFormat="1" ht="28.5" customHeight="1" x14ac:dyDescent="0.25">
      <c r="A134" s="3">
        <v>131</v>
      </c>
      <c r="B134" s="1" t="s">
        <v>13</v>
      </c>
      <c r="C134" s="1" t="s">
        <v>14</v>
      </c>
      <c r="D134" s="1">
        <v>10290631</v>
      </c>
      <c r="E134" s="1" t="s">
        <v>709</v>
      </c>
      <c r="F134" s="1" t="s">
        <v>97</v>
      </c>
      <c r="G134" s="1" t="s">
        <v>709</v>
      </c>
      <c r="H134" s="1" t="s">
        <v>16</v>
      </c>
      <c r="I134" s="1">
        <v>9493802836</v>
      </c>
      <c r="J134" s="25">
        <v>38601</v>
      </c>
      <c r="K134" s="26">
        <f t="shared" si="4"/>
        <v>17</v>
      </c>
      <c r="L134" s="1" t="s">
        <v>2051</v>
      </c>
      <c r="M134" s="26" t="s">
        <v>3586</v>
      </c>
      <c r="N134" s="1" t="s">
        <v>3587</v>
      </c>
      <c r="O134" s="1" t="s">
        <v>3565</v>
      </c>
      <c r="P134" s="35"/>
      <c r="Q134" s="1" t="str">
        <f t="shared" si="5"/>
        <v/>
      </c>
      <c r="R134" s="27">
        <v>45169</v>
      </c>
    </row>
    <row r="135" spans="1:18" s="28" customFormat="1" ht="28.5" customHeight="1" x14ac:dyDescent="0.25">
      <c r="A135" s="3">
        <v>132</v>
      </c>
      <c r="B135" s="1" t="s">
        <v>13</v>
      </c>
      <c r="C135" s="1" t="s">
        <v>14</v>
      </c>
      <c r="D135" s="1">
        <v>10290631</v>
      </c>
      <c r="E135" s="1" t="s">
        <v>652</v>
      </c>
      <c r="F135" s="1" t="s">
        <v>97</v>
      </c>
      <c r="G135" s="1" t="s">
        <v>652</v>
      </c>
      <c r="H135" s="1" t="s">
        <v>16</v>
      </c>
      <c r="I135" s="1">
        <v>8333938441</v>
      </c>
      <c r="J135" s="25">
        <v>38996</v>
      </c>
      <c r="K135" s="26">
        <f t="shared" si="4"/>
        <v>16</v>
      </c>
      <c r="L135" s="1" t="s">
        <v>2051</v>
      </c>
      <c r="M135" s="26" t="s">
        <v>3588</v>
      </c>
      <c r="N135" s="1" t="s">
        <v>3589</v>
      </c>
      <c r="O135" s="1" t="s">
        <v>3577</v>
      </c>
      <c r="P135" s="35"/>
      <c r="Q135" s="1" t="str">
        <f t="shared" si="5"/>
        <v/>
      </c>
      <c r="R135" s="27">
        <v>45169</v>
      </c>
    </row>
    <row r="136" spans="1:18" s="28" customFormat="1" ht="28.5" customHeight="1" x14ac:dyDescent="0.25">
      <c r="A136" s="3">
        <v>133</v>
      </c>
      <c r="B136" s="1" t="s">
        <v>13</v>
      </c>
      <c r="C136" s="1" t="s">
        <v>14</v>
      </c>
      <c r="D136" s="1">
        <v>10290632</v>
      </c>
      <c r="E136" s="1" t="s">
        <v>112</v>
      </c>
      <c r="F136" s="1" t="s">
        <v>62</v>
      </c>
      <c r="G136" s="1" t="s">
        <v>112</v>
      </c>
      <c r="H136" s="1" t="s">
        <v>23</v>
      </c>
      <c r="I136" s="1">
        <v>9494325961</v>
      </c>
      <c r="J136" s="25">
        <v>38996</v>
      </c>
      <c r="K136" s="26">
        <f t="shared" si="4"/>
        <v>16</v>
      </c>
      <c r="L136" s="1"/>
      <c r="M136" s="26"/>
      <c r="N136" s="1"/>
      <c r="O136" s="1"/>
      <c r="P136" s="35"/>
      <c r="Q136" s="1" t="str">
        <f t="shared" si="5"/>
        <v/>
      </c>
      <c r="R136" s="27">
        <v>45169</v>
      </c>
    </row>
    <row r="137" spans="1:18" s="28" customFormat="1" ht="28.5" customHeight="1" x14ac:dyDescent="0.25">
      <c r="A137" s="3">
        <v>134</v>
      </c>
      <c r="B137" s="1" t="s">
        <v>13</v>
      </c>
      <c r="C137" s="1" t="s">
        <v>14</v>
      </c>
      <c r="D137" s="1">
        <v>10290632</v>
      </c>
      <c r="E137" s="1" t="s">
        <v>1132</v>
      </c>
      <c r="F137" s="1" t="s">
        <v>62</v>
      </c>
      <c r="G137" s="1" t="s">
        <v>1132</v>
      </c>
      <c r="H137" s="1" t="s">
        <v>23</v>
      </c>
      <c r="I137" s="29">
        <v>898476000000</v>
      </c>
      <c r="J137" s="25">
        <v>38734</v>
      </c>
      <c r="K137" s="26">
        <f t="shared" si="4"/>
        <v>17</v>
      </c>
      <c r="L137" s="1"/>
      <c r="M137" s="26"/>
      <c r="N137" s="1"/>
      <c r="O137" s="1"/>
      <c r="P137" s="35"/>
      <c r="Q137" s="1" t="str">
        <f t="shared" si="5"/>
        <v/>
      </c>
      <c r="R137" s="27">
        <v>45169</v>
      </c>
    </row>
    <row r="138" spans="1:18" s="28" customFormat="1" ht="28.5" customHeight="1" x14ac:dyDescent="0.25">
      <c r="A138" s="3">
        <v>135</v>
      </c>
      <c r="B138" s="1" t="s">
        <v>13</v>
      </c>
      <c r="C138" s="1" t="s">
        <v>14</v>
      </c>
      <c r="D138" s="1">
        <v>10290632</v>
      </c>
      <c r="E138" s="1" t="s">
        <v>344</v>
      </c>
      <c r="F138" s="1" t="s">
        <v>62</v>
      </c>
      <c r="G138" s="1" t="s">
        <v>344</v>
      </c>
      <c r="H138" s="1" t="s">
        <v>16</v>
      </c>
      <c r="I138" s="1">
        <v>9492455067</v>
      </c>
      <c r="J138" s="25">
        <v>38659</v>
      </c>
      <c r="K138" s="26">
        <f t="shared" si="4"/>
        <v>17</v>
      </c>
      <c r="L138" s="1"/>
      <c r="M138" s="26"/>
      <c r="N138" s="1"/>
      <c r="O138" s="1"/>
      <c r="P138" s="35"/>
      <c r="Q138" s="1" t="str">
        <f t="shared" si="5"/>
        <v/>
      </c>
      <c r="R138" s="27">
        <v>45169</v>
      </c>
    </row>
    <row r="139" spans="1:18" s="28" customFormat="1" ht="28.5" customHeight="1" x14ac:dyDescent="0.25">
      <c r="A139" s="3">
        <v>136</v>
      </c>
      <c r="B139" s="1" t="s">
        <v>13</v>
      </c>
      <c r="C139" s="1" t="s">
        <v>14</v>
      </c>
      <c r="D139" s="1">
        <v>10290632</v>
      </c>
      <c r="E139" s="1" t="s">
        <v>1299</v>
      </c>
      <c r="F139" s="1" t="s">
        <v>62</v>
      </c>
      <c r="G139" s="1" t="s">
        <v>1299</v>
      </c>
      <c r="H139" s="1" t="s">
        <v>23</v>
      </c>
      <c r="I139" s="29">
        <v>545247000000</v>
      </c>
      <c r="J139" s="25">
        <v>40818</v>
      </c>
      <c r="K139" s="26">
        <f t="shared" si="4"/>
        <v>11</v>
      </c>
      <c r="L139" s="1"/>
      <c r="M139" s="26"/>
      <c r="N139" s="1"/>
      <c r="O139" s="1"/>
      <c r="P139" s="35"/>
      <c r="Q139" s="1" t="str">
        <f t="shared" si="5"/>
        <v/>
      </c>
      <c r="R139" s="27">
        <v>45169</v>
      </c>
    </row>
    <row r="140" spans="1:18" s="28" customFormat="1" ht="28.5" customHeight="1" x14ac:dyDescent="0.25">
      <c r="A140" s="3">
        <v>137</v>
      </c>
      <c r="B140" s="1" t="s">
        <v>13</v>
      </c>
      <c r="C140" s="1" t="s">
        <v>14</v>
      </c>
      <c r="D140" s="1">
        <v>10290632</v>
      </c>
      <c r="E140" s="1" t="s">
        <v>209</v>
      </c>
      <c r="F140" s="1" t="s">
        <v>62</v>
      </c>
      <c r="G140" s="1" t="s">
        <v>209</v>
      </c>
      <c r="H140" s="1"/>
      <c r="I140" s="1">
        <v>7382069750</v>
      </c>
      <c r="J140" s="25">
        <v>38837</v>
      </c>
      <c r="K140" s="26">
        <f t="shared" si="4"/>
        <v>17</v>
      </c>
      <c r="L140" s="1"/>
      <c r="M140" s="26"/>
      <c r="N140" s="1"/>
      <c r="O140" s="1"/>
      <c r="P140" s="35"/>
      <c r="Q140" s="1" t="str">
        <f t="shared" si="5"/>
        <v/>
      </c>
      <c r="R140" s="27">
        <v>45169</v>
      </c>
    </row>
    <row r="141" spans="1:18" s="28" customFormat="1" ht="28.5" customHeight="1" x14ac:dyDescent="0.25">
      <c r="A141" s="3">
        <v>138</v>
      </c>
      <c r="B141" s="1" t="s">
        <v>13</v>
      </c>
      <c r="C141" s="1" t="s">
        <v>14</v>
      </c>
      <c r="D141" s="1">
        <v>10290632</v>
      </c>
      <c r="E141" s="1" t="s">
        <v>451</v>
      </c>
      <c r="F141" s="1" t="s">
        <v>62</v>
      </c>
      <c r="G141" s="1" t="s">
        <v>451</v>
      </c>
      <c r="H141" s="1" t="s">
        <v>23</v>
      </c>
      <c r="I141" s="1">
        <v>9494334588</v>
      </c>
      <c r="J141" s="25">
        <v>38773</v>
      </c>
      <c r="K141" s="26">
        <f t="shared" si="4"/>
        <v>17</v>
      </c>
      <c r="L141" s="1"/>
      <c r="M141" s="26"/>
      <c r="N141" s="1"/>
      <c r="O141" s="1"/>
      <c r="P141" s="35"/>
      <c r="Q141" s="1" t="str">
        <f t="shared" si="5"/>
        <v/>
      </c>
      <c r="R141" s="27">
        <v>45169</v>
      </c>
    </row>
    <row r="142" spans="1:18" s="28" customFormat="1" ht="28.5" customHeight="1" x14ac:dyDescent="0.25">
      <c r="A142" s="3">
        <v>139</v>
      </c>
      <c r="B142" s="1" t="s">
        <v>13</v>
      </c>
      <c r="C142" s="1" t="s">
        <v>14</v>
      </c>
      <c r="D142" s="1">
        <v>10290632</v>
      </c>
      <c r="E142" s="1" t="s">
        <v>467</v>
      </c>
      <c r="F142" s="1" t="s">
        <v>62</v>
      </c>
      <c r="G142" s="1" t="s">
        <v>467</v>
      </c>
      <c r="H142" s="1" t="s">
        <v>16</v>
      </c>
      <c r="I142" s="1">
        <v>9440304635</v>
      </c>
      <c r="J142" s="25">
        <v>38855</v>
      </c>
      <c r="K142" s="26">
        <f t="shared" si="4"/>
        <v>17</v>
      </c>
      <c r="L142" s="1"/>
      <c r="M142" s="26"/>
      <c r="N142" s="1"/>
      <c r="O142" s="1"/>
      <c r="P142" s="35"/>
      <c r="Q142" s="1" t="str">
        <f t="shared" si="5"/>
        <v/>
      </c>
      <c r="R142" s="27">
        <v>45169</v>
      </c>
    </row>
    <row r="143" spans="1:18" s="28" customFormat="1" ht="28.5" customHeight="1" x14ac:dyDescent="0.25">
      <c r="A143" s="3">
        <v>140</v>
      </c>
      <c r="B143" s="1" t="s">
        <v>13</v>
      </c>
      <c r="C143" s="1" t="s">
        <v>14</v>
      </c>
      <c r="D143" s="1">
        <v>10290632</v>
      </c>
      <c r="E143" s="1" t="s">
        <v>726</v>
      </c>
      <c r="F143" s="1" t="s">
        <v>62</v>
      </c>
      <c r="G143" s="1" t="s">
        <v>726</v>
      </c>
      <c r="H143" s="1" t="s">
        <v>16</v>
      </c>
      <c r="I143" s="1">
        <v>9491132208</v>
      </c>
      <c r="J143" s="25">
        <v>39253</v>
      </c>
      <c r="K143" s="26">
        <f t="shared" si="4"/>
        <v>16</v>
      </c>
      <c r="L143" s="1"/>
      <c r="M143" s="26"/>
      <c r="N143" s="1"/>
      <c r="O143" s="1"/>
      <c r="P143" s="35"/>
      <c r="Q143" s="1" t="str">
        <f t="shared" si="5"/>
        <v/>
      </c>
      <c r="R143" s="27">
        <v>45169</v>
      </c>
    </row>
    <row r="144" spans="1:18" s="28" customFormat="1" ht="28.5" customHeight="1" x14ac:dyDescent="0.25">
      <c r="A144" s="3">
        <v>141</v>
      </c>
      <c r="B144" s="1" t="s">
        <v>13</v>
      </c>
      <c r="C144" s="1" t="s">
        <v>14</v>
      </c>
      <c r="D144" s="1">
        <v>10290632</v>
      </c>
      <c r="E144" s="1" t="s">
        <v>717</v>
      </c>
      <c r="F144" s="1" t="s">
        <v>62</v>
      </c>
      <c r="G144" s="1" t="s">
        <v>717</v>
      </c>
      <c r="H144" s="1" t="s">
        <v>16</v>
      </c>
      <c r="I144" s="1">
        <v>7382774003</v>
      </c>
      <c r="J144" s="25">
        <v>39448</v>
      </c>
      <c r="K144" s="26">
        <f t="shared" si="4"/>
        <v>15</v>
      </c>
      <c r="L144" s="1"/>
      <c r="M144" s="26"/>
      <c r="N144" s="1"/>
      <c r="O144" s="1"/>
      <c r="P144" s="35"/>
      <c r="Q144" s="1" t="str">
        <f t="shared" si="5"/>
        <v/>
      </c>
      <c r="R144" s="27">
        <v>45169</v>
      </c>
    </row>
    <row r="145" spans="1:18" s="28" customFormat="1" ht="28.5" customHeight="1" x14ac:dyDescent="0.25">
      <c r="A145" s="3">
        <v>142</v>
      </c>
      <c r="B145" s="1" t="s">
        <v>13</v>
      </c>
      <c r="C145" s="1" t="s">
        <v>14</v>
      </c>
      <c r="D145" s="1">
        <v>10290632</v>
      </c>
      <c r="E145" s="1" t="s">
        <v>1057</v>
      </c>
      <c r="F145" s="1" t="s">
        <v>62</v>
      </c>
      <c r="G145" s="1" t="s">
        <v>1057</v>
      </c>
      <c r="H145" s="1"/>
      <c r="I145" s="29">
        <v>801063000000</v>
      </c>
      <c r="J145" s="25">
        <v>38903</v>
      </c>
      <c r="K145" s="26">
        <f t="shared" si="4"/>
        <v>17</v>
      </c>
      <c r="L145" s="1"/>
      <c r="M145" s="26"/>
      <c r="N145" s="1"/>
      <c r="O145" s="1"/>
      <c r="P145" s="35"/>
      <c r="Q145" s="1" t="str">
        <f t="shared" si="5"/>
        <v/>
      </c>
      <c r="R145" s="27">
        <v>45169</v>
      </c>
    </row>
    <row r="146" spans="1:18" s="28" customFormat="1" ht="28.5" customHeight="1" x14ac:dyDescent="0.25">
      <c r="A146" s="3">
        <v>143</v>
      </c>
      <c r="B146" s="1" t="s">
        <v>13</v>
      </c>
      <c r="C146" s="1" t="s">
        <v>14</v>
      </c>
      <c r="D146" s="1">
        <v>10290632</v>
      </c>
      <c r="E146" s="1" t="s">
        <v>603</v>
      </c>
      <c r="F146" s="1" t="s">
        <v>62</v>
      </c>
      <c r="G146" s="1" t="s">
        <v>603</v>
      </c>
      <c r="H146" s="1" t="s">
        <v>23</v>
      </c>
      <c r="I146" s="1">
        <v>7901285304</v>
      </c>
      <c r="J146" s="25">
        <v>40825</v>
      </c>
      <c r="K146" s="26">
        <f t="shared" si="4"/>
        <v>11</v>
      </c>
      <c r="L146" s="1"/>
      <c r="M146" s="26"/>
      <c r="N146" s="1"/>
      <c r="O146" s="1"/>
      <c r="P146" s="35"/>
      <c r="Q146" s="1" t="str">
        <f t="shared" si="5"/>
        <v/>
      </c>
      <c r="R146" s="27">
        <v>45169</v>
      </c>
    </row>
    <row r="147" spans="1:18" s="28" customFormat="1" ht="28.5" customHeight="1" x14ac:dyDescent="0.25">
      <c r="A147" s="3">
        <v>144</v>
      </c>
      <c r="B147" s="1" t="s">
        <v>13</v>
      </c>
      <c r="C147" s="1" t="s">
        <v>14</v>
      </c>
      <c r="D147" s="1">
        <v>10290633</v>
      </c>
      <c r="E147" s="1" t="s">
        <v>1125</v>
      </c>
      <c r="F147" s="1" t="s">
        <v>164</v>
      </c>
      <c r="G147" s="1" t="s">
        <v>1125</v>
      </c>
      <c r="H147" s="1" t="s">
        <v>23</v>
      </c>
      <c r="I147" s="29">
        <v>991305000000</v>
      </c>
      <c r="J147" s="25">
        <v>38673</v>
      </c>
      <c r="K147" s="26">
        <f t="shared" si="4"/>
        <v>17</v>
      </c>
      <c r="L147" s="1"/>
      <c r="M147" s="26"/>
      <c r="N147" s="1"/>
      <c r="O147" s="1"/>
      <c r="P147" s="35"/>
      <c r="Q147" s="1" t="str">
        <f t="shared" si="5"/>
        <v/>
      </c>
      <c r="R147" s="27">
        <v>45169</v>
      </c>
    </row>
    <row r="148" spans="1:18" s="28" customFormat="1" ht="28.5" customHeight="1" x14ac:dyDescent="0.25">
      <c r="A148" s="3">
        <v>145</v>
      </c>
      <c r="B148" s="1" t="s">
        <v>13</v>
      </c>
      <c r="C148" s="1" t="s">
        <v>14</v>
      </c>
      <c r="D148" s="1">
        <v>10290633</v>
      </c>
      <c r="E148" s="1" t="s">
        <v>163</v>
      </c>
      <c r="F148" s="1" t="s">
        <v>164</v>
      </c>
      <c r="G148" s="1" t="s">
        <v>163</v>
      </c>
      <c r="H148" s="1" t="s">
        <v>16</v>
      </c>
      <c r="I148" s="1">
        <v>9347801274</v>
      </c>
      <c r="J148" s="25">
        <v>38838</v>
      </c>
      <c r="K148" s="26">
        <f t="shared" si="4"/>
        <v>17</v>
      </c>
      <c r="L148" s="1" t="s">
        <v>2145</v>
      </c>
      <c r="M148" s="26" t="s">
        <v>3590</v>
      </c>
      <c r="N148" s="1" t="s">
        <v>3591</v>
      </c>
      <c r="O148" s="1" t="s">
        <v>3592</v>
      </c>
      <c r="P148" s="35"/>
      <c r="Q148" s="1" t="str">
        <f t="shared" si="5"/>
        <v/>
      </c>
      <c r="R148" s="27">
        <v>45169</v>
      </c>
    </row>
    <row r="149" spans="1:18" s="28" customFormat="1" ht="28.5" customHeight="1" x14ac:dyDescent="0.25">
      <c r="A149" s="3">
        <v>146</v>
      </c>
      <c r="B149" s="1" t="s">
        <v>13</v>
      </c>
      <c r="C149" s="1" t="s">
        <v>14</v>
      </c>
      <c r="D149" s="1">
        <v>10290633</v>
      </c>
      <c r="E149" s="1" t="s">
        <v>605</v>
      </c>
      <c r="F149" s="1" t="s">
        <v>164</v>
      </c>
      <c r="G149" s="1" t="s">
        <v>605</v>
      </c>
      <c r="H149" s="1" t="s">
        <v>16</v>
      </c>
      <c r="I149" s="1">
        <v>9347801274</v>
      </c>
      <c r="J149" s="25">
        <v>38718</v>
      </c>
      <c r="K149" s="26">
        <f t="shared" si="4"/>
        <v>17</v>
      </c>
      <c r="L149" s="1" t="s">
        <v>2145</v>
      </c>
      <c r="M149" s="26" t="s">
        <v>3593</v>
      </c>
      <c r="N149" s="1" t="s">
        <v>3594</v>
      </c>
      <c r="O149" s="1" t="s">
        <v>3595</v>
      </c>
      <c r="P149" s="35"/>
      <c r="Q149" s="1" t="str">
        <f t="shared" si="5"/>
        <v/>
      </c>
      <c r="R149" s="27">
        <v>45169</v>
      </c>
    </row>
    <row r="150" spans="1:18" s="28" customFormat="1" ht="28.5" customHeight="1" x14ac:dyDescent="0.25">
      <c r="A150" s="3">
        <v>147</v>
      </c>
      <c r="B150" s="1" t="s">
        <v>13</v>
      </c>
      <c r="C150" s="1" t="s">
        <v>14</v>
      </c>
      <c r="D150" s="1">
        <v>10290633</v>
      </c>
      <c r="E150" s="1" t="s">
        <v>862</v>
      </c>
      <c r="F150" s="1" t="s">
        <v>164</v>
      </c>
      <c r="G150" s="1" t="s">
        <v>862</v>
      </c>
      <c r="H150" s="1" t="s">
        <v>16</v>
      </c>
      <c r="I150" s="1">
        <v>9494675977</v>
      </c>
      <c r="J150" s="25">
        <v>38718</v>
      </c>
      <c r="K150" s="26">
        <f t="shared" si="4"/>
        <v>17</v>
      </c>
      <c r="L150" s="1" t="s">
        <v>2145</v>
      </c>
      <c r="M150" s="26" t="s">
        <v>3596</v>
      </c>
      <c r="N150" s="1" t="s">
        <v>3597</v>
      </c>
      <c r="O150" s="1" t="s">
        <v>3592</v>
      </c>
      <c r="P150" s="35"/>
      <c r="Q150" s="1" t="str">
        <f t="shared" si="5"/>
        <v/>
      </c>
      <c r="R150" s="27">
        <v>45169</v>
      </c>
    </row>
    <row r="151" spans="1:18" s="28" customFormat="1" ht="28.5" customHeight="1" x14ac:dyDescent="0.25">
      <c r="A151" s="3">
        <v>148</v>
      </c>
      <c r="B151" s="1" t="s">
        <v>13</v>
      </c>
      <c r="C151" s="1" t="s">
        <v>14</v>
      </c>
      <c r="D151" s="1">
        <v>10290633</v>
      </c>
      <c r="E151" s="1" t="s">
        <v>438</v>
      </c>
      <c r="F151" s="1" t="s">
        <v>164</v>
      </c>
      <c r="G151" s="1" t="s">
        <v>438</v>
      </c>
      <c r="H151" s="1" t="s">
        <v>23</v>
      </c>
      <c r="I151" s="1">
        <v>9490569629</v>
      </c>
      <c r="J151" s="25">
        <v>39075</v>
      </c>
      <c r="K151" s="26">
        <f t="shared" si="4"/>
        <v>16</v>
      </c>
      <c r="L151" s="1" t="s">
        <v>2145</v>
      </c>
      <c r="M151" s="26" t="s">
        <v>3598</v>
      </c>
      <c r="N151" s="1" t="s">
        <v>3599</v>
      </c>
      <c r="O151" s="1" t="s">
        <v>3595</v>
      </c>
      <c r="P151" s="35"/>
      <c r="Q151" s="1" t="str">
        <f t="shared" si="5"/>
        <v/>
      </c>
      <c r="R151" s="27">
        <v>45169</v>
      </c>
    </row>
    <row r="152" spans="1:18" s="28" customFormat="1" ht="28.5" customHeight="1" x14ac:dyDescent="0.25">
      <c r="A152" s="3">
        <v>149</v>
      </c>
      <c r="B152" s="1" t="s">
        <v>13</v>
      </c>
      <c r="C152" s="1" t="s">
        <v>14</v>
      </c>
      <c r="D152" s="1">
        <v>10290633</v>
      </c>
      <c r="E152" s="1" t="s">
        <v>529</v>
      </c>
      <c r="F152" s="1" t="s">
        <v>164</v>
      </c>
      <c r="G152" s="1" t="s">
        <v>529</v>
      </c>
      <c r="H152" s="1" t="s">
        <v>16</v>
      </c>
      <c r="I152" s="1">
        <v>8500983250</v>
      </c>
      <c r="J152" s="25">
        <v>38692</v>
      </c>
      <c r="K152" s="26">
        <f t="shared" si="4"/>
        <v>17</v>
      </c>
      <c r="L152" s="1" t="s">
        <v>2137</v>
      </c>
      <c r="M152" s="26"/>
      <c r="N152" s="1" t="s">
        <v>3600</v>
      </c>
      <c r="O152" s="1" t="s">
        <v>3601</v>
      </c>
      <c r="P152" s="35"/>
      <c r="Q152" s="1" t="str">
        <f t="shared" si="5"/>
        <v/>
      </c>
      <c r="R152" s="27">
        <v>45169</v>
      </c>
    </row>
    <row r="153" spans="1:18" s="28" customFormat="1" ht="28.5" customHeight="1" x14ac:dyDescent="0.25">
      <c r="A153" s="3">
        <v>150</v>
      </c>
      <c r="B153" s="1" t="s">
        <v>13</v>
      </c>
      <c r="C153" s="1" t="s">
        <v>14</v>
      </c>
      <c r="D153" s="1">
        <v>10290633</v>
      </c>
      <c r="E153" s="1" t="s">
        <v>581</v>
      </c>
      <c r="F153" s="1" t="s">
        <v>164</v>
      </c>
      <c r="G153" s="1" t="s">
        <v>581</v>
      </c>
      <c r="H153" s="1" t="s">
        <v>16</v>
      </c>
      <c r="I153" s="1"/>
      <c r="J153" s="25">
        <v>38718</v>
      </c>
      <c r="K153" s="26">
        <f t="shared" si="4"/>
        <v>17</v>
      </c>
      <c r="L153" s="1" t="s">
        <v>2167</v>
      </c>
      <c r="M153" s="26" t="s">
        <v>3602</v>
      </c>
      <c r="N153" s="1" t="s">
        <v>3603</v>
      </c>
      <c r="O153" s="1" t="s">
        <v>3604</v>
      </c>
      <c r="P153" s="35"/>
      <c r="Q153" s="1" t="str">
        <f t="shared" si="5"/>
        <v/>
      </c>
      <c r="R153" s="27">
        <v>45169</v>
      </c>
    </row>
    <row r="154" spans="1:18" s="28" customFormat="1" ht="28.5" customHeight="1" x14ac:dyDescent="0.25">
      <c r="A154" s="3">
        <v>151</v>
      </c>
      <c r="B154" s="1" t="s">
        <v>13</v>
      </c>
      <c r="C154" s="1" t="s">
        <v>14</v>
      </c>
      <c r="D154" s="1">
        <v>10290633</v>
      </c>
      <c r="E154" s="1" t="s">
        <v>889</v>
      </c>
      <c r="F154" s="1" t="s">
        <v>164</v>
      </c>
      <c r="G154" s="1" t="s">
        <v>889</v>
      </c>
      <c r="H154" s="1" t="s">
        <v>16</v>
      </c>
      <c r="I154" s="29">
        <v>353902000000</v>
      </c>
      <c r="J154" s="25">
        <v>38602</v>
      </c>
      <c r="K154" s="26">
        <f t="shared" si="4"/>
        <v>17</v>
      </c>
      <c r="L154" s="1" t="s">
        <v>2145</v>
      </c>
      <c r="M154" s="26" t="s">
        <v>3605</v>
      </c>
      <c r="N154" s="1" t="s">
        <v>3606</v>
      </c>
      <c r="O154" s="1" t="s">
        <v>3592</v>
      </c>
      <c r="P154" s="35"/>
      <c r="Q154" s="1" t="str">
        <f t="shared" si="5"/>
        <v/>
      </c>
      <c r="R154" s="27">
        <v>45169</v>
      </c>
    </row>
    <row r="155" spans="1:18" s="28" customFormat="1" ht="28.5" customHeight="1" x14ac:dyDescent="0.25">
      <c r="A155" s="3">
        <v>152</v>
      </c>
      <c r="B155" s="1" t="s">
        <v>13</v>
      </c>
      <c r="C155" s="1" t="s">
        <v>14</v>
      </c>
      <c r="D155" s="1">
        <v>10290633</v>
      </c>
      <c r="E155" s="1" t="s">
        <v>225</v>
      </c>
      <c r="F155" s="1" t="s">
        <v>164</v>
      </c>
      <c r="G155" s="1" t="s">
        <v>225</v>
      </c>
      <c r="H155" s="1" t="s">
        <v>16</v>
      </c>
      <c r="I155" s="1">
        <v>9493867515</v>
      </c>
      <c r="J155" s="25">
        <v>40452</v>
      </c>
      <c r="K155" s="26">
        <f t="shared" si="4"/>
        <v>12</v>
      </c>
      <c r="L155" s="1"/>
      <c r="M155" s="26"/>
      <c r="N155" s="1"/>
      <c r="O155" s="1"/>
      <c r="P155" s="35"/>
      <c r="Q155" s="1" t="str">
        <f t="shared" si="5"/>
        <v/>
      </c>
      <c r="R155" s="27">
        <v>45169</v>
      </c>
    </row>
    <row r="156" spans="1:18" s="28" customFormat="1" ht="47.25" customHeight="1" x14ac:dyDescent="0.25">
      <c r="A156" s="3">
        <v>153</v>
      </c>
      <c r="B156" s="1" t="s">
        <v>13</v>
      </c>
      <c r="C156" s="1" t="s">
        <v>14</v>
      </c>
      <c r="D156" s="1">
        <v>10290634</v>
      </c>
      <c r="E156" s="1" t="s">
        <v>472</v>
      </c>
      <c r="F156" s="1" t="s">
        <v>50</v>
      </c>
      <c r="G156" s="1" t="s">
        <v>472</v>
      </c>
      <c r="H156" s="1" t="s">
        <v>16</v>
      </c>
      <c r="I156" s="1">
        <v>9440696583</v>
      </c>
      <c r="J156" s="25">
        <v>38904</v>
      </c>
      <c r="K156" s="26">
        <f t="shared" si="4"/>
        <v>17</v>
      </c>
      <c r="L156" s="1"/>
      <c r="M156" s="26"/>
      <c r="N156" s="1"/>
      <c r="O156" s="1"/>
      <c r="P156" s="35"/>
      <c r="Q156" s="1" t="str">
        <f t="shared" si="5"/>
        <v/>
      </c>
      <c r="R156" s="27">
        <v>45169</v>
      </c>
    </row>
    <row r="157" spans="1:18" s="28" customFormat="1" ht="47.25" customHeight="1" x14ac:dyDescent="0.25">
      <c r="A157" s="3">
        <v>154</v>
      </c>
      <c r="B157" s="1" t="s">
        <v>13</v>
      </c>
      <c r="C157" s="1" t="s">
        <v>14</v>
      </c>
      <c r="D157" s="1">
        <v>10290634</v>
      </c>
      <c r="E157" s="1" t="s">
        <v>387</v>
      </c>
      <c r="F157" s="1" t="s">
        <v>50</v>
      </c>
      <c r="G157" s="1" t="s">
        <v>387</v>
      </c>
      <c r="H157" s="1" t="s">
        <v>23</v>
      </c>
      <c r="I157" s="1">
        <v>8332829735</v>
      </c>
      <c r="J157" s="25">
        <v>38893</v>
      </c>
      <c r="K157" s="26">
        <f t="shared" si="4"/>
        <v>17</v>
      </c>
      <c r="L157" s="1"/>
      <c r="M157" s="26"/>
      <c r="N157" s="1"/>
      <c r="O157" s="1"/>
      <c r="P157" s="35"/>
      <c r="Q157" s="1" t="str">
        <f t="shared" si="5"/>
        <v/>
      </c>
      <c r="R157" s="27">
        <v>45169</v>
      </c>
    </row>
    <row r="158" spans="1:18" s="28" customFormat="1" ht="47.25" customHeight="1" x14ac:dyDescent="0.25">
      <c r="A158" s="3">
        <v>155</v>
      </c>
      <c r="B158" s="1" t="s">
        <v>13</v>
      </c>
      <c r="C158" s="1" t="s">
        <v>14</v>
      </c>
      <c r="D158" s="1">
        <v>10290634</v>
      </c>
      <c r="E158" s="1" t="s">
        <v>817</v>
      </c>
      <c r="F158" s="1" t="s">
        <v>50</v>
      </c>
      <c r="G158" s="1" t="s">
        <v>817</v>
      </c>
      <c r="H158" s="1" t="s">
        <v>23</v>
      </c>
      <c r="I158" s="1">
        <v>8985236701</v>
      </c>
      <c r="J158" s="25">
        <v>38755</v>
      </c>
      <c r="K158" s="26">
        <f t="shared" si="4"/>
        <v>17</v>
      </c>
      <c r="L158" s="1"/>
      <c r="M158" s="26"/>
      <c r="N158" s="1"/>
      <c r="O158" s="1"/>
      <c r="P158" s="35"/>
      <c r="Q158" s="1" t="str">
        <f t="shared" si="5"/>
        <v/>
      </c>
      <c r="R158" s="27">
        <v>45169</v>
      </c>
    </row>
    <row r="159" spans="1:18" s="28" customFormat="1" ht="47.25" customHeight="1" x14ac:dyDescent="0.25">
      <c r="A159" s="3">
        <v>156</v>
      </c>
      <c r="B159" s="1" t="s">
        <v>13</v>
      </c>
      <c r="C159" s="1" t="s">
        <v>14</v>
      </c>
      <c r="D159" s="1">
        <v>10290634</v>
      </c>
      <c r="E159" s="1" t="s">
        <v>997</v>
      </c>
      <c r="F159" s="1" t="s">
        <v>50</v>
      </c>
      <c r="G159" s="1" t="s">
        <v>997</v>
      </c>
      <c r="H159" s="1" t="s">
        <v>23</v>
      </c>
      <c r="I159" s="29">
        <v>228031000000</v>
      </c>
      <c r="J159" s="25">
        <v>38883</v>
      </c>
      <c r="K159" s="26">
        <f t="shared" si="4"/>
        <v>17</v>
      </c>
      <c r="L159" s="1"/>
      <c r="M159" s="26"/>
      <c r="N159" s="1"/>
      <c r="O159" s="1"/>
      <c r="P159" s="35"/>
      <c r="Q159" s="1" t="str">
        <f t="shared" si="5"/>
        <v/>
      </c>
      <c r="R159" s="27">
        <v>45169</v>
      </c>
    </row>
    <row r="160" spans="1:18" s="28" customFormat="1" ht="47.25" customHeight="1" x14ac:dyDescent="0.25">
      <c r="A160" s="3">
        <v>157</v>
      </c>
      <c r="B160" s="1" t="s">
        <v>13</v>
      </c>
      <c r="C160" s="1" t="s">
        <v>14</v>
      </c>
      <c r="D160" s="1">
        <v>10290634</v>
      </c>
      <c r="E160" s="1" t="s">
        <v>712</v>
      </c>
      <c r="F160" s="1" t="s">
        <v>50</v>
      </c>
      <c r="G160" s="1" t="s">
        <v>712</v>
      </c>
      <c r="H160" s="1" t="s">
        <v>23</v>
      </c>
      <c r="I160" s="1">
        <v>9440172715</v>
      </c>
      <c r="J160" s="25">
        <v>42587</v>
      </c>
      <c r="K160" s="26">
        <f t="shared" si="4"/>
        <v>7</v>
      </c>
      <c r="L160" s="1"/>
      <c r="M160" s="26"/>
      <c r="N160" s="1"/>
      <c r="O160" s="1"/>
      <c r="P160" s="35"/>
      <c r="Q160" s="1" t="str">
        <f t="shared" si="5"/>
        <v/>
      </c>
      <c r="R160" s="27">
        <v>45169</v>
      </c>
    </row>
    <row r="161" spans="1:18" s="28" customFormat="1" ht="47.25" customHeight="1" x14ac:dyDescent="0.25">
      <c r="A161" s="3">
        <v>158</v>
      </c>
      <c r="B161" s="1" t="s">
        <v>13</v>
      </c>
      <c r="C161" s="1" t="s">
        <v>14</v>
      </c>
      <c r="D161" s="1">
        <v>10290634</v>
      </c>
      <c r="E161" s="1" t="s">
        <v>84</v>
      </c>
      <c r="F161" s="1" t="s">
        <v>50</v>
      </c>
      <c r="G161" s="1" t="s">
        <v>84</v>
      </c>
      <c r="H161" s="1" t="s">
        <v>16</v>
      </c>
      <c r="I161" s="1">
        <v>9490089777</v>
      </c>
      <c r="J161" s="25">
        <v>38659</v>
      </c>
      <c r="K161" s="26">
        <f t="shared" si="4"/>
        <v>17</v>
      </c>
      <c r="L161" s="1"/>
      <c r="M161" s="26"/>
      <c r="N161" s="1"/>
      <c r="O161" s="1"/>
      <c r="P161" s="35"/>
      <c r="Q161" s="1" t="str">
        <f t="shared" si="5"/>
        <v/>
      </c>
      <c r="R161" s="27">
        <v>45169</v>
      </c>
    </row>
    <row r="162" spans="1:18" s="28" customFormat="1" ht="47.25" customHeight="1" x14ac:dyDescent="0.25">
      <c r="A162" s="3">
        <v>159</v>
      </c>
      <c r="B162" s="1" t="s">
        <v>13</v>
      </c>
      <c r="C162" s="1" t="s">
        <v>14</v>
      </c>
      <c r="D162" s="1">
        <v>10290634</v>
      </c>
      <c r="E162" s="1" t="s">
        <v>797</v>
      </c>
      <c r="F162" s="1" t="s">
        <v>50</v>
      </c>
      <c r="G162" s="1" t="s">
        <v>797</v>
      </c>
      <c r="H162" s="1" t="s">
        <v>23</v>
      </c>
      <c r="I162" s="1">
        <v>8985911097</v>
      </c>
      <c r="J162" s="25">
        <v>38883</v>
      </c>
      <c r="K162" s="26">
        <f t="shared" si="4"/>
        <v>17</v>
      </c>
      <c r="L162" s="1"/>
      <c r="M162" s="26"/>
      <c r="N162" s="1"/>
      <c r="O162" s="1"/>
      <c r="P162" s="35"/>
      <c r="Q162" s="1" t="str">
        <f t="shared" si="5"/>
        <v/>
      </c>
      <c r="R162" s="27">
        <v>45169</v>
      </c>
    </row>
    <row r="163" spans="1:18" s="28" customFormat="1" ht="47.25" customHeight="1" x14ac:dyDescent="0.25">
      <c r="A163" s="3">
        <v>160</v>
      </c>
      <c r="B163" s="1" t="s">
        <v>13</v>
      </c>
      <c r="C163" s="1" t="s">
        <v>14</v>
      </c>
      <c r="D163" s="1">
        <v>10290634</v>
      </c>
      <c r="E163" s="1" t="s">
        <v>837</v>
      </c>
      <c r="F163" s="1" t="s">
        <v>50</v>
      </c>
      <c r="G163" s="1" t="s">
        <v>837</v>
      </c>
      <c r="H163" s="1" t="s">
        <v>23</v>
      </c>
      <c r="I163" s="1"/>
      <c r="J163" s="25">
        <v>38642</v>
      </c>
      <c r="K163" s="26">
        <f t="shared" si="4"/>
        <v>17</v>
      </c>
      <c r="L163" s="1"/>
      <c r="M163" s="26"/>
      <c r="N163" s="1"/>
      <c r="O163" s="1"/>
      <c r="P163" s="35"/>
      <c r="Q163" s="1" t="str">
        <f t="shared" si="5"/>
        <v/>
      </c>
      <c r="R163" s="27">
        <v>45169</v>
      </c>
    </row>
    <row r="164" spans="1:18" s="28" customFormat="1" ht="47.25" customHeight="1" x14ac:dyDescent="0.25">
      <c r="A164" s="3">
        <v>161</v>
      </c>
      <c r="B164" s="1" t="s">
        <v>13</v>
      </c>
      <c r="C164" s="1" t="s">
        <v>14</v>
      </c>
      <c r="D164" s="1">
        <v>10290634</v>
      </c>
      <c r="E164" s="1" t="s">
        <v>783</v>
      </c>
      <c r="F164" s="1" t="s">
        <v>50</v>
      </c>
      <c r="G164" s="1" t="s">
        <v>783</v>
      </c>
      <c r="H164" s="1"/>
      <c r="I164" s="1">
        <v>9492880554</v>
      </c>
      <c r="J164" s="25">
        <v>38855</v>
      </c>
      <c r="K164" s="26">
        <f t="shared" si="4"/>
        <v>17</v>
      </c>
      <c r="L164" s="1"/>
      <c r="M164" s="26"/>
      <c r="N164" s="1"/>
      <c r="O164" s="1"/>
      <c r="P164" s="35"/>
      <c r="Q164" s="1" t="str">
        <f t="shared" si="5"/>
        <v/>
      </c>
      <c r="R164" s="27">
        <v>45169</v>
      </c>
    </row>
    <row r="165" spans="1:18" s="28" customFormat="1" ht="47.25" customHeight="1" x14ac:dyDescent="0.25">
      <c r="A165" s="3">
        <v>162</v>
      </c>
      <c r="B165" s="1" t="s">
        <v>13</v>
      </c>
      <c r="C165" s="1" t="s">
        <v>14</v>
      </c>
      <c r="D165" s="1">
        <v>10290634</v>
      </c>
      <c r="E165" s="1" t="s">
        <v>134</v>
      </c>
      <c r="F165" s="1" t="s">
        <v>50</v>
      </c>
      <c r="G165" s="1" t="s">
        <v>134</v>
      </c>
      <c r="H165" s="1" t="s">
        <v>16</v>
      </c>
      <c r="I165" s="1">
        <v>9441852001</v>
      </c>
      <c r="J165" s="25">
        <v>38765</v>
      </c>
      <c r="K165" s="26">
        <f t="shared" si="4"/>
        <v>17</v>
      </c>
      <c r="L165" s="1"/>
      <c r="M165" s="26"/>
      <c r="N165" s="1"/>
      <c r="O165" s="1"/>
      <c r="P165" s="35"/>
      <c r="Q165" s="1" t="str">
        <f t="shared" si="5"/>
        <v/>
      </c>
      <c r="R165" s="27">
        <v>45169</v>
      </c>
    </row>
    <row r="166" spans="1:18" s="28" customFormat="1" ht="47.25" customHeight="1" x14ac:dyDescent="0.25">
      <c r="A166" s="3">
        <v>163</v>
      </c>
      <c r="B166" s="1" t="s">
        <v>13</v>
      </c>
      <c r="C166" s="1" t="s">
        <v>14</v>
      </c>
      <c r="D166" s="1">
        <v>10290634</v>
      </c>
      <c r="E166" s="1" t="s">
        <v>555</v>
      </c>
      <c r="F166" s="1" t="s">
        <v>50</v>
      </c>
      <c r="G166" s="1" t="s">
        <v>555</v>
      </c>
      <c r="H166" s="1" t="s">
        <v>23</v>
      </c>
      <c r="I166" s="1">
        <v>9491502846</v>
      </c>
      <c r="J166" s="25">
        <v>39027</v>
      </c>
      <c r="K166" s="26">
        <f t="shared" si="4"/>
        <v>16</v>
      </c>
      <c r="L166" s="1"/>
      <c r="M166" s="26"/>
      <c r="N166" s="1"/>
      <c r="O166" s="1"/>
      <c r="P166" s="35"/>
      <c r="Q166" s="1" t="str">
        <f t="shared" si="5"/>
        <v/>
      </c>
      <c r="R166" s="27">
        <v>45169</v>
      </c>
    </row>
    <row r="167" spans="1:18" s="28" customFormat="1" ht="47.25" customHeight="1" x14ac:dyDescent="0.25">
      <c r="A167" s="3">
        <v>164</v>
      </c>
      <c r="B167" s="1" t="s">
        <v>13</v>
      </c>
      <c r="C167" s="1" t="s">
        <v>14</v>
      </c>
      <c r="D167" s="1">
        <v>10290634</v>
      </c>
      <c r="E167" s="1" t="s">
        <v>355</v>
      </c>
      <c r="F167" s="1" t="s">
        <v>50</v>
      </c>
      <c r="G167" s="1" t="s">
        <v>355</v>
      </c>
      <c r="H167" s="1" t="s">
        <v>23</v>
      </c>
      <c r="I167" s="1">
        <v>9441415140</v>
      </c>
      <c r="J167" s="25">
        <v>38844</v>
      </c>
      <c r="K167" s="26">
        <f t="shared" si="4"/>
        <v>17</v>
      </c>
      <c r="L167" s="1"/>
      <c r="M167" s="26"/>
      <c r="N167" s="1"/>
      <c r="O167" s="1"/>
      <c r="P167" s="35"/>
      <c r="Q167" s="1" t="str">
        <f t="shared" si="5"/>
        <v/>
      </c>
      <c r="R167" s="27">
        <v>45169</v>
      </c>
    </row>
    <row r="168" spans="1:18" s="28" customFormat="1" ht="47.25" customHeight="1" x14ac:dyDescent="0.25">
      <c r="A168" s="3">
        <v>165</v>
      </c>
      <c r="B168" s="1" t="s">
        <v>13</v>
      </c>
      <c r="C168" s="1" t="s">
        <v>14</v>
      </c>
      <c r="D168" s="1">
        <v>10290634</v>
      </c>
      <c r="E168" s="1" t="s">
        <v>589</v>
      </c>
      <c r="F168" s="1" t="s">
        <v>50</v>
      </c>
      <c r="G168" s="1" t="s">
        <v>589</v>
      </c>
      <c r="H168" s="1" t="s">
        <v>23</v>
      </c>
      <c r="I168" s="1">
        <v>9490544758</v>
      </c>
      <c r="J168" s="25">
        <v>38874</v>
      </c>
      <c r="K168" s="26">
        <f t="shared" si="4"/>
        <v>17</v>
      </c>
      <c r="L168" s="1"/>
      <c r="M168" s="26"/>
      <c r="N168" s="1"/>
      <c r="O168" s="1"/>
      <c r="P168" s="35"/>
      <c r="Q168" s="1" t="str">
        <f t="shared" si="5"/>
        <v/>
      </c>
      <c r="R168" s="27">
        <v>45169</v>
      </c>
    </row>
    <row r="169" spans="1:18" s="28" customFormat="1" ht="47.25" customHeight="1" x14ac:dyDescent="0.25">
      <c r="A169" s="3">
        <v>166</v>
      </c>
      <c r="B169" s="1" t="s">
        <v>13</v>
      </c>
      <c r="C169" s="1" t="s">
        <v>14</v>
      </c>
      <c r="D169" s="1">
        <v>10290634</v>
      </c>
      <c r="E169" s="1" t="s">
        <v>795</v>
      </c>
      <c r="F169" s="1" t="s">
        <v>50</v>
      </c>
      <c r="G169" s="1" t="s">
        <v>795</v>
      </c>
      <c r="H169" s="1" t="s">
        <v>16</v>
      </c>
      <c r="I169" s="1">
        <v>8500205603</v>
      </c>
      <c r="J169" s="25">
        <v>38953</v>
      </c>
      <c r="K169" s="26">
        <f t="shared" si="4"/>
        <v>17</v>
      </c>
      <c r="L169" s="1"/>
      <c r="M169" s="26"/>
      <c r="N169" s="1"/>
      <c r="O169" s="1"/>
      <c r="P169" s="35"/>
      <c r="Q169" s="1" t="str">
        <f t="shared" si="5"/>
        <v/>
      </c>
      <c r="R169" s="27">
        <v>45169</v>
      </c>
    </row>
    <row r="170" spans="1:18" s="28" customFormat="1" ht="47.25" customHeight="1" x14ac:dyDescent="0.25">
      <c r="A170" s="3">
        <v>167</v>
      </c>
      <c r="B170" s="1" t="s">
        <v>13</v>
      </c>
      <c r="C170" s="1" t="s">
        <v>14</v>
      </c>
      <c r="D170" s="1">
        <v>10290634</v>
      </c>
      <c r="E170" s="1" t="s">
        <v>495</v>
      </c>
      <c r="F170" s="1" t="s">
        <v>50</v>
      </c>
      <c r="G170" s="1" t="s">
        <v>495</v>
      </c>
      <c r="H170" s="1" t="s">
        <v>16</v>
      </c>
      <c r="I170" s="1">
        <v>8985359619</v>
      </c>
      <c r="J170" s="25">
        <v>38606</v>
      </c>
      <c r="K170" s="26">
        <f t="shared" si="4"/>
        <v>17</v>
      </c>
      <c r="L170" s="1"/>
      <c r="M170" s="26"/>
      <c r="N170" s="1"/>
      <c r="O170" s="1"/>
      <c r="P170" s="35"/>
      <c r="Q170" s="1" t="str">
        <f t="shared" si="5"/>
        <v/>
      </c>
      <c r="R170" s="27">
        <v>45169</v>
      </c>
    </row>
    <row r="171" spans="1:18" s="28" customFormat="1" ht="47.25" customHeight="1" x14ac:dyDescent="0.25">
      <c r="A171" s="3">
        <v>168</v>
      </c>
      <c r="B171" s="1" t="s">
        <v>13</v>
      </c>
      <c r="C171" s="1" t="s">
        <v>14</v>
      </c>
      <c r="D171" s="1">
        <v>10290634</v>
      </c>
      <c r="E171" s="1" t="s">
        <v>1167</v>
      </c>
      <c r="F171" s="1" t="s">
        <v>50</v>
      </c>
      <c r="G171" s="1" t="s">
        <v>1167</v>
      </c>
      <c r="H171" s="1" t="s">
        <v>23</v>
      </c>
      <c r="I171" s="29">
        <v>466428000000</v>
      </c>
      <c r="J171" s="25">
        <v>42114</v>
      </c>
      <c r="K171" s="26">
        <f t="shared" si="4"/>
        <v>8</v>
      </c>
      <c r="L171" s="1"/>
      <c r="M171" s="26"/>
      <c r="N171" s="1"/>
      <c r="O171" s="1"/>
      <c r="P171" s="35"/>
      <c r="Q171" s="1" t="str">
        <f t="shared" si="5"/>
        <v/>
      </c>
      <c r="R171" s="27">
        <v>45169</v>
      </c>
    </row>
    <row r="172" spans="1:18" s="28" customFormat="1" ht="47.25" customHeight="1" x14ac:dyDescent="0.25">
      <c r="A172" s="3">
        <v>169</v>
      </c>
      <c r="B172" s="1" t="s">
        <v>13</v>
      </c>
      <c r="C172" s="1" t="s">
        <v>14</v>
      </c>
      <c r="D172" s="1">
        <v>10290634</v>
      </c>
      <c r="E172" s="1" t="s">
        <v>587</v>
      </c>
      <c r="F172" s="1" t="s">
        <v>50</v>
      </c>
      <c r="G172" s="1" t="s">
        <v>587</v>
      </c>
      <c r="H172" s="1"/>
      <c r="I172" s="1">
        <v>9490658963</v>
      </c>
      <c r="J172" s="25">
        <v>39141</v>
      </c>
      <c r="K172" s="26">
        <f t="shared" si="4"/>
        <v>16</v>
      </c>
      <c r="L172" s="1"/>
      <c r="M172" s="26"/>
      <c r="N172" s="1"/>
      <c r="O172" s="1"/>
      <c r="P172" s="35"/>
      <c r="Q172" s="1" t="str">
        <f t="shared" si="5"/>
        <v/>
      </c>
      <c r="R172" s="27">
        <v>45169</v>
      </c>
    </row>
    <row r="173" spans="1:18" s="28" customFormat="1" ht="47.25" customHeight="1" x14ac:dyDescent="0.25">
      <c r="A173" s="3">
        <v>170</v>
      </c>
      <c r="B173" s="1" t="s">
        <v>13</v>
      </c>
      <c r="C173" s="1" t="s">
        <v>14</v>
      </c>
      <c r="D173" s="1">
        <v>10290634</v>
      </c>
      <c r="E173" s="1" t="s">
        <v>258</v>
      </c>
      <c r="F173" s="1" t="s">
        <v>50</v>
      </c>
      <c r="G173" s="1" t="s">
        <v>258</v>
      </c>
      <c r="H173" s="1" t="s">
        <v>16</v>
      </c>
      <c r="I173" s="1">
        <v>9492928992</v>
      </c>
      <c r="J173" s="25">
        <v>40875</v>
      </c>
      <c r="K173" s="26">
        <f t="shared" si="4"/>
        <v>11</v>
      </c>
      <c r="L173" s="1"/>
      <c r="M173" s="26"/>
      <c r="N173" s="1"/>
      <c r="O173" s="1"/>
      <c r="P173" s="35"/>
      <c r="Q173" s="1" t="str">
        <f t="shared" si="5"/>
        <v/>
      </c>
      <c r="R173" s="27">
        <v>45169</v>
      </c>
    </row>
    <row r="174" spans="1:18" s="28" customFormat="1" ht="47.25" customHeight="1" x14ac:dyDescent="0.25">
      <c r="A174" s="3">
        <v>171</v>
      </c>
      <c r="B174" s="1" t="s">
        <v>13</v>
      </c>
      <c r="C174" s="1" t="s">
        <v>14</v>
      </c>
      <c r="D174" s="1">
        <v>10290634</v>
      </c>
      <c r="E174" s="1" t="s">
        <v>501</v>
      </c>
      <c r="F174" s="1" t="s">
        <v>50</v>
      </c>
      <c r="G174" s="1" t="s">
        <v>501</v>
      </c>
      <c r="H174" s="1"/>
      <c r="I174" s="1">
        <v>9493685506</v>
      </c>
      <c r="J174" s="25">
        <v>42848</v>
      </c>
      <c r="K174" s="26">
        <f t="shared" si="4"/>
        <v>6</v>
      </c>
      <c r="L174" s="1"/>
      <c r="M174" s="26"/>
      <c r="N174" s="1"/>
      <c r="O174" s="1"/>
      <c r="P174" s="35"/>
      <c r="Q174" s="1" t="str">
        <f t="shared" si="5"/>
        <v/>
      </c>
      <c r="R174" s="27">
        <v>45169</v>
      </c>
    </row>
    <row r="175" spans="1:18" s="28" customFormat="1" ht="47.25" customHeight="1" x14ac:dyDescent="0.25">
      <c r="A175" s="3">
        <v>172</v>
      </c>
      <c r="B175" s="1" t="s">
        <v>13</v>
      </c>
      <c r="C175" s="1" t="s">
        <v>14</v>
      </c>
      <c r="D175" s="1">
        <v>10290634</v>
      </c>
      <c r="E175" s="1" t="s">
        <v>120</v>
      </c>
      <c r="F175" s="1" t="s">
        <v>50</v>
      </c>
      <c r="G175" s="1" t="s">
        <v>120</v>
      </c>
      <c r="H175" s="1" t="s">
        <v>23</v>
      </c>
      <c r="I175" s="1">
        <v>9492474563</v>
      </c>
      <c r="J175" s="25">
        <v>38966</v>
      </c>
      <c r="K175" s="26">
        <f t="shared" si="4"/>
        <v>16</v>
      </c>
      <c r="L175" s="1"/>
      <c r="M175" s="26"/>
      <c r="N175" s="1"/>
      <c r="O175" s="1"/>
      <c r="P175" s="35"/>
      <c r="Q175" s="1" t="str">
        <f t="shared" si="5"/>
        <v/>
      </c>
      <c r="R175" s="27">
        <v>45169</v>
      </c>
    </row>
    <row r="176" spans="1:18" s="28" customFormat="1" ht="47.25" customHeight="1" x14ac:dyDescent="0.25">
      <c r="A176" s="3">
        <v>173</v>
      </c>
      <c r="B176" s="1" t="s">
        <v>13</v>
      </c>
      <c r="C176" s="1" t="s">
        <v>14</v>
      </c>
      <c r="D176" s="1">
        <v>10290634</v>
      </c>
      <c r="E176" s="1" t="s">
        <v>450</v>
      </c>
      <c r="F176" s="1" t="s">
        <v>50</v>
      </c>
      <c r="G176" s="1" t="s">
        <v>450</v>
      </c>
      <c r="H176" s="1" t="s">
        <v>16</v>
      </c>
      <c r="I176" s="1">
        <v>9490106641</v>
      </c>
      <c r="J176" s="25">
        <v>39052</v>
      </c>
      <c r="K176" s="26">
        <f t="shared" si="4"/>
        <v>16</v>
      </c>
      <c r="L176" s="1"/>
      <c r="M176" s="26"/>
      <c r="N176" s="1"/>
      <c r="O176" s="1"/>
      <c r="P176" s="35"/>
      <c r="Q176" s="1" t="str">
        <f t="shared" si="5"/>
        <v/>
      </c>
      <c r="R176" s="27">
        <v>45169</v>
      </c>
    </row>
    <row r="177" spans="1:18" s="28" customFormat="1" ht="47.25" customHeight="1" x14ac:dyDescent="0.25">
      <c r="A177" s="3">
        <v>174</v>
      </c>
      <c r="B177" s="1" t="s">
        <v>13</v>
      </c>
      <c r="C177" s="1" t="s">
        <v>14</v>
      </c>
      <c r="D177" s="1">
        <v>10290634</v>
      </c>
      <c r="E177" s="1" t="s">
        <v>1141</v>
      </c>
      <c r="F177" s="1" t="s">
        <v>50</v>
      </c>
      <c r="G177" s="1" t="s">
        <v>1141</v>
      </c>
      <c r="H177" s="1" t="s">
        <v>16</v>
      </c>
      <c r="I177" s="29">
        <v>854852000000</v>
      </c>
      <c r="J177" s="25">
        <v>38887</v>
      </c>
      <c r="K177" s="26">
        <f t="shared" si="4"/>
        <v>17</v>
      </c>
      <c r="L177" s="1"/>
      <c r="M177" s="26"/>
      <c r="N177" s="1"/>
      <c r="O177" s="1"/>
      <c r="P177" s="35"/>
      <c r="Q177" s="1" t="str">
        <f t="shared" si="5"/>
        <v/>
      </c>
      <c r="R177" s="27">
        <v>45169</v>
      </c>
    </row>
    <row r="178" spans="1:18" s="28" customFormat="1" ht="47.25" customHeight="1" x14ac:dyDescent="0.25">
      <c r="A178" s="3">
        <v>175</v>
      </c>
      <c r="B178" s="1" t="s">
        <v>13</v>
      </c>
      <c r="C178" s="1" t="s">
        <v>14</v>
      </c>
      <c r="D178" s="1">
        <v>10290634</v>
      </c>
      <c r="E178" s="1" t="s">
        <v>878</v>
      </c>
      <c r="F178" s="1" t="s">
        <v>50</v>
      </c>
      <c r="G178" s="1" t="s">
        <v>878</v>
      </c>
      <c r="H178" s="1" t="s">
        <v>23</v>
      </c>
      <c r="I178" s="1">
        <v>6300215147</v>
      </c>
      <c r="J178" s="25">
        <v>38865</v>
      </c>
      <c r="K178" s="26">
        <f t="shared" si="4"/>
        <v>17</v>
      </c>
      <c r="L178" s="1"/>
      <c r="M178" s="26"/>
      <c r="N178" s="1"/>
      <c r="O178" s="1"/>
      <c r="P178" s="35"/>
      <c r="Q178" s="1" t="str">
        <f t="shared" si="5"/>
        <v/>
      </c>
      <c r="R178" s="27">
        <v>45169</v>
      </c>
    </row>
    <row r="179" spans="1:18" s="28" customFormat="1" ht="47.25" customHeight="1" x14ac:dyDescent="0.25">
      <c r="A179" s="3">
        <v>176</v>
      </c>
      <c r="B179" s="1" t="s">
        <v>13</v>
      </c>
      <c r="C179" s="1" t="s">
        <v>14</v>
      </c>
      <c r="D179" s="1">
        <v>10290634</v>
      </c>
      <c r="E179" s="1" t="s">
        <v>848</v>
      </c>
      <c r="F179" s="1" t="s">
        <v>50</v>
      </c>
      <c r="G179" s="1" t="s">
        <v>848</v>
      </c>
      <c r="H179" s="1" t="s">
        <v>16</v>
      </c>
      <c r="I179" s="1">
        <v>9490106471</v>
      </c>
      <c r="J179" s="25">
        <v>38628</v>
      </c>
      <c r="K179" s="26">
        <f t="shared" si="4"/>
        <v>17</v>
      </c>
      <c r="L179" s="1"/>
      <c r="M179" s="26"/>
      <c r="N179" s="1"/>
      <c r="O179" s="1"/>
      <c r="P179" s="35"/>
      <c r="Q179" s="1" t="str">
        <f t="shared" si="5"/>
        <v/>
      </c>
      <c r="R179" s="27">
        <v>45169</v>
      </c>
    </row>
    <row r="180" spans="1:18" s="28" customFormat="1" ht="47.25" customHeight="1" x14ac:dyDescent="0.25">
      <c r="A180" s="3">
        <v>177</v>
      </c>
      <c r="B180" s="1" t="s">
        <v>13</v>
      </c>
      <c r="C180" s="1" t="s">
        <v>14</v>
      </c>
      <c r="D180" s="1">
        <v>10290634</v>
      </c>
      <c r="E180" s="1" t="s">
        <v>843</v>
      </c>
      <c r="F180" s="1" t="s">
        <v>50</v>
      </c>
      <c r="G180" s="1" t="s">
        <v>843</v>
      </c>
      <c r="H180" s="1"/>
      <c r="I180" s="1"/>
      <c r="J180" s="25">
        <v>42184</v>
      </c>
      <c r="K180" s="26">
        <f t="shared" si="4"/>
        <v>8</v>
      </c>
      <c r="L180" s="1"/>
      <c r="M180" s="26"/>
      <c r="N180" s="1"/>
      <c r="O180" s="1"/>
      <c r="P180" s="35"/>
      <c r="Q180" s="1" t="str">
        <f t="shared" si="5"/>
        <v/>
      </c>
      <c r="R180" s="27">
        <v>45169</v>
      </c>
    </row>
    <row r="181" spans="1:18" s="28" customFormat="1" ht="47.25" customHeight="1" x14ac:dyDescent="0.25">
      <c r="A181" s="3">
        <v>178</v>
      </c>
      <c r="B181" s="1" t="s">
        <v>13</v>
      </c>
      <c r="C181" s="1" t="s">
        <v>14</v>
      </c>
      <c r="D181" s="1">
        <v>10290634</v>
      </c>
      <c r="E181" s="1" t="s">
        <v>182</v>
      </c>
      <c r="F181" s="1" t="s">
        <v>50</v>
      </c>
      <c r="G181" s="1" t="s">
        <v>182</v>
      </c>
      <c r="H181" s="1"/>
      <c r="I181" s="1">
        <v>9491787074</v>
      </c>
      <c r="J181" s="25">
        <v>42329</v>
      </c>
      <c r="K181" s="26">
        <f t="shared" si="4"/>
        <v>7</v>
      </c>
      <c r="L181" s="1"/>
      <c r="M181" s="26"/>
      <c r="N181" s="1"/>
      <c r="O181" s="1"/>
      <c r="P181" s="35"/>
      <c r="Q181" s="1" t="str">
        <f t="shared" si="5"/>
        <v/>
      </c>
      <c r="R181" s="27">
        <v>45169</v>
      </c>
    </row>
    <row r="182" spans="1:18" s="28" customFormat="1" ht="28.5" customHeight="1" x14ac:dyDescent="0.25">
      <c r="A182" s="3">
        <v>179</v>
      </c>
      <c r="B182" s="1" t="s">
        <v>13</v>
      </c>
      <c r="C182" s="1" t="s">
        <v>14</v>
      </c>
      <c r="D182" s="1">
        <v>10290635</v>
      </c>
      <c r="E182" s="1" t="s">
        <v>793</v>
      </c>
      <c r="F182" s="1" t="s">
        <v>80</v>
      </c>
      <c r="G182" s="1" t="s">
        <v>793</v>
      </c>
      <c r="H182" s="1" t="s">
        <v>23</v>
      </c>
      <c r="I182" s="1">
        <v>8790525656</v>
      </c>
      <c r="J182" s="25">
        <v>39083</v>
      </c>
      <c r="K182" s="26">
        <f t="shared" si="4"/>
        <v>16</v>
      </c>
      <c r="L182" s="1" t="s">
        <v>2267</v>
      </c>
      <c r="M182" s="26">
        <v>552564376327</v>
      </c>
      <c r="N182" s="1" t="s">
        <v>3607</v>
      </c>
      <c r="O182" s="1" t="s">
        <v>3409</v>
      </c>
      <c r="P182" s="35"/>
      <c r="Q182" s="1" t="str">
        <f t="shared" si="5"/>
        <v/>
      </c>
      <c r="R182" s="27">
        <v>45169</v>
      </c>
    </row>
    <row r="183" spans="1:18" s="28" customFormat="1" ht="28.5" customHeight="1" x14ac:dyDescent="0.25">
      <c r="A183" s="3">
        <v>180</v>
      </c>
      <c r="B183" s="1" t="s">
        <v>13</v>
      </c>
      <c r="C183" s="1" t="s">
        <v>14</v>
      </c>
      <c r="D183" s="1">
        <v>10290635</v>
      </c>
      <c r="E183" s="30" t="s">
        <v>621</v>
      </c>
      <c r="F183" s="1" t="s">
        <v>80</v>
      </c>
      <c r="G183" s="30" t="s">
        <v>621</v>
      </c>
      <c r="H183" s="1" t="s">
        <v>23</v>
      </c>
      <c r="I183" s="1">
        <v>7382284910</v>
      </c>
      <c r="J183" s="25">
        <v>38718</v>
      </c>
      <c r="K183" s="26">
        <f t="shared" si="4"/>
        <v>17</v>
      </c>
      <c r="L183" s="1" t="s">
        <v>2301</v>
      </c>
      <c r="M183" s="26">
        <v>563302352898</v>
      </c>
      <c r="N183" s="1" t="s">
        <v>3608</v>
      </c>
      <c r="O183" s="1" t="s">
        <v>2305</v>
      </c>
      <c r="P183" s="35"/>
      <c r="Q183" s="1" t="str">
        <f t="shared" si="5"/>
        <v/>
      </c>
      <c r="R183" s="27">
        <v>45169</v>
      </c>
    </row>
    <row r="184" spans="1:18" s="28" customFormat="1" ht="28.5" customHeight="1" x14ac:dyDescent="0.25">
      <c r="A184" s="3">
        <v>181</v>
      </c>
      <c r="B184" s="1" t="s">
        <v>13</v>
      </c>
      <c r="C184" s="1" t="s">
        <v>14</v>
      </c>
      <c r="D184" s="1">
        <v>10290635</v>
      </c>
      <c r="E184" s="1" t="s">
        <v>1213</v>
      </c>
      <c r="F184" s="1" t="s">
        <v>80</v>
      </c>
      <c r="G184" s="1" t="s">
        <v>1213</v>
      </c>
      <c r="H184" s="1" t="s">
        <v>23</v>
      </c>
      <c r="I184" s="29">
        <v>625610000000</v>
      </c>
      <c r="J184" s="25">
        <v>41275</v>
      </c>
      <c r="K184" s="26">
        <f t="shared" si="4"/>
        <v>10</v>
      </c>
      <c r="L184" s="1" t="s">
        <v>2301</v>
      </c>
      <c r="M184" s="26">
        <v>625610185000</v>
      </c>
      <c r="N184" s="1" t="s">
        <v>3609</v>
      </c>
      <c r="O184" s="1" t="s">
        <v>2289</v>
      </c>
      <c r="P184" s="35"/>
      <c r="Q184" s="1" t="str">
        <f t="shared" si="5"/>
        <v/>
      </c>
      <c r="R184" s="27">
        <v>45169</v>
      </c>
    </row>
    <row r="185" spans="1:18" s="28" customFormat="1" ht="28.5" customHeight="1" x14ac:dyDescent="0.25">
      <c r="A185" s="3">
        <v>182</v>
      </c>
      <c r="B185" s="1" t="s">
        <v>13</v>
      </c>
      <c r="C185" s="1" t="s">
        <v>14</v>
      </c>
      <c r="D185" s="1">
        <v>10290635</v>
      </c>
      <c r="E185" s="1" t="s">
        <v>67</v>
      </c>
      <c r="F185" s="1" t="s">
        <v>80</v>
      </c>
      <c r="G185" s="1" t="s">
        <v>67</v>
      </c>
      <c r="H185" s="1" t="s">
        <v>16</v>
      </c>
      <c r="I185" s="29">
        <v>283382000000</v>
      </c>
      <c r="J185" s="25">
        <v>38718</v>
      </c>
      <c r="K185" s="26">
        <f t="shared" si="4"/>
        <v>17</v>
      </c>
      <c r="L185" s="1" t="s">
        <v>2320</v>
      </c>
      <c r="M185" s="26">
        <v>283382291429</v>
      </c>
      <c r="N185" s="1" t="s">
        <v>3407</v>
      </c>
      <c r="O185" s="1" t="s">
        <v>3610</v>
      </c>
      <c r="P185" s="35"/>
      <c r="Q185" s="1" t="str">
        <f t="shared" si="5"/>
        <v>BEERUPADU</v>
      </c>
      <c r="R185" s="27">
        <v>45169</v>
      </c>
    </row>
    <row r="186" spans="1:18" s="28" customFormat="1" ht="28.5" customHeight="1" x14ac:dyDescent="0.25">
      <c r="A186" s="3">
        <v>183</v>
      </c>
      <c r="B186" s="1" t="s">
        <v>13</v>
      </c>
      <c r="C186" s="1" t="s">
        <v>14</v>
      </c>
      <c r="D186" s="1">
        <v>10290635</v>
      </c>
      <c r="E186" s="1" t="s">
        <v>578</v>
      </c>
      <c r="F186" s="1" t="s">
        <v>80</v>
      </c>
      <c r="G186" s="1" t="s">
        <v>578</v>
      </c>
      <c r="H186" s="1" t="s">
        <v>23</v>
      </c>
      <c r="I186" s="29">
        <v>969440000000</v>
      </c>
      <c r="J186" s="25">
        <v>38898</v>
      </c>
      <c r="K186" s="26">
        <f t="shared" si="4"/>
        <v>17</v>
      </c>
      <c r="L186" s="1" t="s">
        <v>3611</v>
      </c>
      <c r="M186" s="26">
        <v>969439936433</v>
      </c>
      <c r="N186" s="1" t="s">
        <v>2300</v>
      </c>
      <c r="O186" s="1" t="s">
        <v>2263</v>
      </c>
      <c r="P186" s="35"/>
      <c r="Q186" s="1" t="str">
        <f t="shared" si="5"/>
        <v>DUDDUKHALLU</v>
      </c>
      <c r="R186" s="27">
        <v>45169</v>
      </c>
    </row>
    <row r="187" spans="1:18" s="28" customFormat="1" ht="28.5" customHeight="1" x14ac:dyDescent="0.25">
      <c r="A187" s="3">
        <v>184</v>
      </c>
      <c r="B187" s="1" t="s">
        <v>13</v>
      </c>
      <c r="C187" s="1" t="s">
        <v>14</v>
      </c>
      <c r="D187" s="1">
        <v>10290635</v>
      </c>
      <c r="E187" s="1" t="s">
        <v>790</v>
      </c>
      <c r="F187" s="1" t="s">
        <v>80</v>
      </c>
      <c r="G187" s="1" t="s">
        <v>790</v>
      </c>
      <c r="H187" s="1" t="s">
        <v>23</v>
      </c>
      <c r="I187" s="29">
        <v>214493000000</v>
      </c>
      <c r="J187" s="25">
        <v>40179</v>
      </c>
      <c r="K187" s="26">
        <f t="shared" si="4"/>
        <v>13</v>
      </c>
      <c r="L187" s="1" t="s">
        <v>2291</v>
      </c>
      <c r="M187" s="26">
        <v>214493196008</v>
      </c>
      <c r="N187" s="1" t="s">
        <v>1449</v>
      </c>
      <c r="O187" s="1" t="s">
        <v>2317</v>
      </c>
      <c r="P187" s="35"/>
      <c r="Q187" s="1" t="str">
        <f t="shared" si="5"/>
        <v>DUDDUKHALLU</v>
      </c>
      <c r="R187" s="27">
        <v>45169</v>
      </c>
    </row>
    <row r="188" spans="1:18" s="28" customFormat="1" ht="28.5" customHeight="1" x14ac:dyDescent="0.25">
      <c r="A188" s="3">
        <v>185</v>
      </c>
      <c r="B188" s="1" t="s">
        <v>13</v>
      </c>
      <c r="C188" s="1" t="s">
        <v>14</v>
      </c>
      <c r="D188" s="1">
        <v>10290635</v>
      </c>
      <c r="E188" s="1" t="s">
        <v>756</v>
      </c>
      <c r="F188" s="1" t="s">
        <v>80</v>
      </c>
      <c r="G188" s="1" t="s">
        <v>756</v>
      </c>
      <c r="H188" s="1" t="s">
        <v>23</v>
      </c>
      <c r="I188" s="1">
        <v>7382284910</v>
      </c>
      <c r="J188" s="25">
        <v>39083</v>
      </c>
      <c r="K188" s="26">
        <f t="shared" si="4"/>
        <v>16</v>
      </c>
      <c r="L188" s="1" t="s">
        <v>2301</v>
      </c>
      <c r="M188" s="26">
        <v>497153068323</v>
      </c>
      <c r="N188" s="1" t="s">
        <v>1602</v>
      </c>
      <c r="O188" s="1" t="s">
        <v>2308</v>
      </c>
      <c r="P188" s="35"/>
      <c r="Q188" s="1" t="str">
        <f t="shared" si="5"/>
        <v>CHAPARAIBINNIDI</v>
      </c>
      <c r="R188" s="27">
        <v>45169</v>
      </c>
    </row>
    <row r="189" spans="1:18" s="28" customFormat="1" ht="28.5" customHeight="1" x14ac:dyDescent="0.25">
      <c r="A189" s="3">
        <v>186</v>
      </c>
      <c r="B189" s="1" t="s">
        <v>13</v>
      </c>
      <c r="C189" s="1" t="s">
        <v>14</v>
      </c>
      <c r="D189" s="1">
        <v>10290635</v>
      </c>
      <c r="E189" s="1" t="s">
        <v>660</v>
      </c>
      <c r="F189" s="1" t="s">
        <v>80</v>
      </c>
      <c r="G189" s="1" t="s">
        <v>660</v>
      </c>
      <c r="H189" s="1" t="s">
        <v>16</v>
      </c>
      <c r="I189" s="1">
        <v>9953963452</v>
      </c>
      <c r="J189" s="25">
        <v>39448</v>
      </c>
      <c r="K189" s="26">
        <f t="shared" si="4"/>
        <v>15</v>
      </c>
      <c r="L189" s="1" t="s">
        <v>2291</v>
      </c>
      <c r="M189" s="26">
        <v>984778859705</v>
      </c>
      <c r="N189" s="1" t="s">
        <v>3612</v>
      </c>
      <c r="O189" s="1" t="s">
        <v>2270</v>
      </c>
      <c r="P189" s="35"/>
      <c r="Q189" s="1" t="str">
        <f t="shared" si="5"/>
        <v/>
      </c>
      <c r="R189" s="27">
        <v>45169</v>
      </c>
    </row>
    <row r="190" spans="1:18" s="28" customFormat="1" ht="28.5" customHeight="1" x14ac:dyDescent="0.25">
      <c r="A190" s="3">
        <v>187</v>
      </c>
      <c r="B190" s="1" t="s">
        <v>13</v>
      </c>
      <c r="C190" s="1" t="s">
        <v>14</v>
      </c>
      <c r="D190" s="1">
        <v>10290635</v>
      </c>
      <c r="E190" s="1" t="s">
        <v>543</v>
      </c>
      <c r="F190" s="1" t="s">
        <v>80</v>
      </c>
      <c r="G190" s="1" t="s">
        <v>543</v>
      </c>
      <c r="H190" s="1" t="s">
        <v>23</v>
      </c>
      <c r="I190" s="1"/>
      <c r="J190" s="25">
        <v>38718</v>
      </c>
      <c r="K190" s="26">
        <f t="shared" si="4"/>
        <v>17</v>
      </c>
      <c r="L190" s="1"/>
      <c r="M190" s="26"/>
      <c r="N190" s="1"/>
      <c r="O190" s="1"/>
      <c r="P190" s="35"/>
      <c r="Q190" s="1" t="str">
        <f t="shared" si="5"/>
        <v/>
      </c>
      <c r="R190" s="27">
        <v>45169</v>
      </c>
    </row>
    <row r="191" spans="1:18" s="28" customFormat="1" ht="28.5" customHeight="1" x14ac:dyDescent="0.25">
      <c r="A191" s="3">
        <v>188</v>
      </c>
      <c r="B191" s="1" t="s">
        <v>13</v>
      </c>
      <c r="C191" s="1" t="s">
        <v>14</v>
      </c>
      <c r="D191" s="1">
        <v>10290635</v>
      </c>
      <c r="E191" s="1" t="s">
        <v>479</v>
      </c>
      <c r="F191" s="1" t="s">
        <v>80</v>
      </c>
      <c r="G191" s="1" t="s">
        <v>479</v>
      </c>
      <c r="H191" s="1" t="s">
        <v>16</v>
      </c>
      <c r="I191" s="1">
        <v>6304667931</v>
      </c>
      <c r="J191" s="25">
        <v>38650</v>
      </c>
      <c r="K191" s="26">
        <f t="shared" si="4"/>
        <v>17</v>
      </c>
      <c r="L191" s="1" t="s">
        <v>2291</v>
      </c>
      <c r="M191" s="26">
        <v>453693783457</v>
      </c>
      <c r="N191" s="1" t="s">
        <v>1487</v>
      </c>
      <c r="O191" s="1" t="s">
        <v>3409</v>
      </c>
      <c r="P191" s="35"/>
      <c r="Q191" s="1" t="str">
        <f t="shared" si="5"/>
        <v/>
      </c>
      <c r="R191" s="27">
        <v>45169</v>
      </c>
    </row>
    <row r="192" spans="1:18" s="28" customFormat="1" ht="28.5" customHeight="1" x14ac:dyDescent="0.25">
      <c r="A192" s="3">
        <v>189</v>
      </c>
      <c r="B192" s="1" t="s">
        <v>13</v>
      </c>
      <c r="C192" s="1" t="s">
        <v>14</v>
      </c>
      <c r="D192" s="1">
        <v>10290635</v>
      </c>
      <c r="E192" s="1" t="s">
        <v>672</v>
      </c>
      <c r="F192" s="1" t="s">
        <v>80</v>
      </c>
      <c r="G192" s="1" t="s">
        <v>672</v>
      </c>
      <c r="H192" s="1" t="s">
        <v>16</v>
      </c>
      <c r="I192" s="1">
        <v>9100381353</v>
      </c>
      <c r="J192" s="25">
        <v>39083</v>
      </c>
      <c r="K192" s="26">
        <f t="shared" si="4"/>
        <v>16</v>
      </c>
      <c r="L192" s="1" t="s">
        <v>2320</v>
      </c>
      <c r="M192" s="26">
        <v>581677664115</v>
      </c>
      <c r="N192" s="1" t="s">
        <v>1424</v>
      </c>
      <c r="O192" s="1" t="s">
        <v>3409</v>
      </c>
      <c r="P192" s="35"/>
      <c r="Q192" s="1" t="str">
        <f t="shared" si="5"/>
        <v/>
      </c>
      <c r="R192" s="27">
        <v>45169</v>
      </c>
    </row>
    <row r="193" spans="1:18" s="28" customFormat="1" ht="28.5" customHeight="1" x14ac:dyDescent="0.25">
      <c r="A193" s="3">
        <v>190</v>
      </c>
      <c r="B193" s="1" t="s">
        <v>13</v>
      </c>
      <c r="C193" s="1" t="s">
        <v>14</v>
      </c>
      <c r="D193" s="1">
        <v>10290635</v>
      </c>
      <c r="E193" s="1" t="s">
        <v>1007</v>
      </c>
      <c r="F193" s="1" t="s">
        <v>80</v>
      </c>
      <c r="G193" s="1" t="s">
        <v>1007</v>
      </c>
      <c r="H193" s="1" t="s">
        <v>16</v>
      </c>
      <c r="I193" s="29">
        <v>606656000000</v>
      </c>
      <c r="J193" s="25">
        <v>38691</v>
      </c>
      <c r="K193" s="26">
        <f t="shared" si="4"/>
        <v>17</v>
      </c>
      <c r="L193" s="1" t="s">
        <v>3611</v>
      </c>
      <c r="M193" s="26">
        <v>606655762317</v>
      </c>
      <c r="N193" s="1" t="s">
        <v>2406</v>
      </c>
      <c r="O193" s="1" t="s">
        <v>3613</v>
      </c>
      <c r="P193" s="35"/>
      <c r="Q193" s="1" t="str">
        <f t="shared" si="5"/>
        <v/>
      </c>
      <c r="R193" s="27">
        <v>45169</v>
      </c>
    </row>
    <row r="194" spans="1:18" s="28" customFormat="1" ht="28.5" customHeight="1" x14ac:dyDescent="0.25">
      <c r="A194" s="3">
        <v>191</v>
      </c>
      <c r="B194" s="1" t="s">
        <v>13</v>
      </c>
      <c r="C194" s="1" t="s">
        <v>14</v>
      </c>
      <c r="D194" s="1">
        <v>10290635</v>
      </c>
      <c r="E194" s="1" t="s">
        <v>354</v>
      </c>
      <c r="F194" s="1" t="s">
        <v>80</v>
      </c>
      <c r="G194" s="1" t="s">
        <v>354</v>
      </c>
      <c r="H194" s="1" t="s">
        <v>23</v>
      </c>
      <c r="I194" s="1">
        <v>7661090597</v>
      </c>
      <c r="J194" s="25">
        <v>40687</v>
      </c>
      <c r="K194" s="26">
        <f t="shared" si="4"/>
        <v>12</v>
      </c>
      <c r="L194" s="1"/>
      <c r="M194" s="26"/>
      <c r="N194" s="1"/>
      <c r="O194" s="1"/>
      <c r="P194" s="35"/>
      <c r="Q194" s="1" t="str">
        <f t="shared" si="5"/>
        <v>BEERUPADU</v>
      </c>
      <c r="R194" s="27">
        <v>45169</v>
      </c>
    </row>
    <row r="195" spans="1:18" s="28" customFormat="1" ht="28.5" customHeight="1" x14ac:dyDescent="0.25">
      <c r="A195" s="3">
        <v>192</v>
      </c>
      <c r="B195" s="1" t="s">
        <v>13</v>
      </c>
      <c r="C195" s="1" t="s">
        <v>14</v>
      </c>
      <c r="D195" s="1">
        <v>10290635</v>
      </c>
      <c r="E195" s="1" t="s">
        <v>81</v>
      </c>
      <c r="F195" s="1" t="s">
        <v>80</v>
      </c>
      <c r="G195" s="1" t="s">
        <v>81</v>
      </c>
      <c r="H195" s="1" t="s">
        <v>23</v>
      </c>
      <c r="I195" s="1">
        <v>9585657486</v>
      </c>
      <c r="J195" s="25">
        <v>38718</v>
      </c>
      <c r="K195" s="26">
        <f t="shared" si="4"/>
        <v>17</v>
      </c>
      <c r="L195" s="1" t="s">
        <v>3611</v>
      </c>
      <c r="M195" s="26">
        <v>612491378770</v>
      </c>
      <c r="N195" s="1" t="s">
        <v>3614</v>
      </c>
      <c r="O195" s="1" t="s">
        <v>2289</v>
      </c>
      <c r="P195" s="35"/>
      <c r="Q195" s="1" t="str">
        <f t="shared" si="5"/>
        <v>CHINAGEESADA</v>
      </c>
      <c r="R195" s="27">
        <v>45169</v>
      </c>
    </row>
    <row r="196" spans="1:18" s="28" customFormat="1" ht="28.5" customHeight="1" x14ac:dyDescent="0.25">
      <c r="A196" s="3">
        <v>193</v>
      </c>
      <c r="B196" s="1" t="s">
        <v>13</v>
      </c>
      <c r="C196" s="1" t="s">
        <v>14</v>
      </c>
      <c r="D196" s="1">
        <v>10290635</v>
      </c>
      <c r="E196" s="1" t="s">
        <v>846</v>
      </c>
      <c r="F196" s="1" t="s">
        <v>80</v>
      </c>
      <c r="G196" s="1" t="s">
        <v>846</v>
      </c>
      <c r="H196" s="1" t="s">
        <v>16</v>
      </c>
      <c r="I196" s="29">
        <v>875902000000</v>
      </c>
      <c r="J196" s="25">
        <v>38718</v>
      </c>
      <c r="K196" s="26">
        <f t="shared" ref="K196:K259" si="6">DATEDIF(J196,R196,"Y")</f>
        <v>17</v>
      </c>
      <c r="L196" s="1" t="s">
        <v>2291</v>
      </c>
      <c r="M196" s="26">
        <v>900504249954</v>
      </c>
      <c r="N196" s="1" t="s">
        <v>3615</v>
      </c>
      <c r="O196" s="1" t="s">
        <v>1722</v>
      </c>
      <c r="P196" s="35"/>
      <c r="Q196" s="1" t="str">
        <f t="shared" ref="Q196:Q259" si="7">IFERROR(VLOOKUP(G196,GERDATA971,3,FALSE),"")</f>
        <v>CHAPARAIBINNIDI</v>
      </c>
      <c r="R196" s="27">
        <v>45169</v>
      </c>
    </row>
    <row r="197" spans="1:18" s="28" customFormat="1" ht="28.5" customHeight="1" x14ac:dyDescent="0.25">
      <c r="A197" s="3">
        <v>194</v>
      </c>
      <c r="B197" s="1" t="s">
        <v>13</v>
      </c>
      <c r="C197" s="1" t="s">
        <v>14</v>
      </c>
      <c r="D197" s="1">
        <v>10290635</v>
      </c>
      <c r="E197" s="1" t="s">
        <v>399</v>
      </c>
      <c r="F197" s="1" t="s">
        <v>80</v>
      </c>
      <c r="G197" s="1" t="s">
        <v>399</v>
      </c>
      <c r="H197" s="1" t="s">
        <v>16</v>
      </c>
      <c r="I197" s="1">
        <v>7995102684</v>
      </c>
      <c r="J197" s="25">
        <v>38653</v>
      </c>
      <c r="K197" s="26">
        <f t="shared" si="6"/>
        <v>17</v>
      </c>
      <c r="L197" s="1" t="s">
        <v>2291</v>
      </c>
      <c r="M197" s="26">
        <v>811149517505</v>
      </c>
      <c r="N197" s="1" t="s">
        <v>1532</v>
      </c>
      <c r="O197" s="1" t="s">
        <v>2317</v>
      </c>
      <c r="P197" s="35"/>
      <c r="Q197" s="1" t="str">
        <f t="shared" si="7"/>
        <v>DUDDUKHALLU</v>
      </c>
      <c r="R197" s="27">
        <v>45169</v>
      </c>
    </row>
    <row r="198" spans="1:18" s="28" customFormat="1" ht="28.5" customHeight="1" x14ac:dyDescent="0.25">
      <c r="A198" s="3">
        <v>195</v>
      </c>
      <c r="B198" s="1" t="s">
        <v>13</v>
      </c>
      <c r="C198" s="1" t="s">
        <v>14</v>
      </c>
      <c r="D198" s="1">
        <v>10290635</v>
      </c>
      <c r="E198" s="1" t="s">
        <v>530</v>
      </c>
      <c r="F198" s="1" t="s">
        <v>80</v>
      </c>
      <c r="G198" s="1" t="s">
        <v>530</v>
      </c>
      <c r="H198" s="1" t="s">
        <v>16</v>
      </c>
      <c r="I198" s="1">
        <v>9492019973</v>
      </c>
      <c r="J198" s="25">
        <v>38718</v>
      </c>
      <c r="K198" s="26">
        <f t="shared" si="6"/>
        <v>17</v>
      </c>
      <c r="L198" s="1" t="s">
        <v>2291</v>
      </c>
      <c r="M198" s="26">
        <v>953726741353</v>
      </c>
      <c r="N198" s="1" t="s">
        <v>3616</v>
      </c>
      <c r="O198" s="1" t="s">
        <v>3409</v>
      </c>
      <c r="P198" s="35"/>
      <c r="Q198" s="1" t="str">
        <f t="shared" si="7"/>
        <v/>
      </c>
      <c r="R198" s="27">
        <v>45169</v>
      </c>
    </row>
    <row r="199" spans="1:18" s="28" customFormat="1" ht="28.5" customHeight="1" x14ac:dyDescent="0.25">
      <c r="A199" s="3">
        <v>196</v>
      </c>
      <c r="B199" s="1" t="s">
        <v>13</v>
      </c>
      <c r="C199" s="1" t="s">
        <v>14</v>
      </c>
      <c r="D199" s="1">
        <v>10290635</v>
      </c>
      <c r="E199" s="1" t="s">
        <v>378</v>
      </c>
      <c r="F199" s="1" t="s">
        <v>80</v>
      </c>
      <c r="G199" s="1" t="s">
        <v>378</v>
      </c>
      <c r="H199" s="1" t="s">
        <v>23</v>
      </c>
      <c r="I199" s="1">
        <v>8895675113</v>
      </c>
      <c r="J199" s="25">
        <v>38718</v>
      </c>
      <c r="K199" s="26">
        <f t="shared" si="6"/>
        <v>17</v>
      </c>
      <c r="L199" s="1"/>
      <c r="M199" s="26"/>
      <c r="N199" s="1"/>
      <c r="O199" s="1"/>
      <c r="P199" s="35"/>
      <c r="Q199" s="1" t="str">
        <f t="shared" si="7"/>
        <v/>
      </c>
      <c r="R199" s="27">
        <v>45169</v>
      </c>
    </row>
    <row r="200" spans="1:18" s="28" customFormat="1" ht="28.5" customHeight="1" x14ac:dyDescent="0.25">
      <c r="A200" s="3">
        <v>197</v>
      </c>
      <c r="B200" s="1" t="s">
        <v>13</v>
      </c>
      <c r="C200" s="1" t="s">
        <v>14</v>
      </c>
      <c r="D200" s="1">
        <v>10290635</v>
      </c>
      <c r="E200" s="1" t="s">
        <v>1090</v>
      </c>
      <c r="F200" s="1" t="s">
        <v>80</v>
      </c>
      <c r="G200" s="1" t="s">
        <v>1090</v>
      </c>
      <c r="H200" s="1" t="s">
        <v>23</v>
      </c>
      <c r="I200" s="29">
        <v>394944000000</v>
      </c>
      <c r="J200" s="25">
        <v>38718</v>
      </c>
      <c r="K200" s="26">
        <f t="shared" si="6"/>
        <v>17</v>
      </c>
      <c r="L200" s="1" t="s">
        <v>2291</v>
      </c>
      <c r="M200" s="26">
        <v>394943847424</v>
      </c>
      <c r="N200" s="1" t="s">
        <v>2406</v>
      </c>
      <c r="O200" s="1" t="s">
        <v>3409</v>
      </c>
      <c r="P200" s="35"/>
      <c r="Q200" s="1" t="str">
        <f t="shared" si="7"/>
        <v/>
      </c>
      <c r="R200" s="27">
        <v>45169</v>
      </c>
    </row>
    <row r="201" spans="1:18" s="28" customFormat="1" ht="28.5" customHeight="1" x14ac:dyDescent="0.25">
      <c r="A201" s="3">
        <v>198</v>
      </c>
      <c r="B201" s="1" t="s">
        <v>13</v>
      </c>
      <c r="C201" s="1" t="s">
        <v>14</v>
      </c>
      <c r="D201" s="1">
        <v>10290635</v>
      </c>
      <c r="E201" s="1" t="s">
        <v>1095</v>
      </c>
      <c r="F201" s="1" t="s">
        <v>80</v>
      </c>
      <c r="G201" s="1" t="s">
        <v>1095</v>
      </c>
      <c r="H201" s="1" t="s">
        <v>23</v>
      </c>
      <c r="I201" s="29">
        <v>925752000000</v>
      </c>
      <c r="J201" s="25">
        <v>38718</v>
      </c>
      <c r="K201" s="26">
        <f t="shared" si="6"/>
        <v>17</v>
      </c>
      <c r="L201" s="1" t="s">
        <v>2291</v>
      </c>
      <c r="M201" s="26">
        <v>925751978137</v>
      </c>
      <c r="N201" s="1" t="s">
        <v>3617</v>
      </c>
      <c r="O201" s="1" t="s">
        <v>3409</v>
      </c>
      <c r="P201" s="35"/>
      <c r="Q201" s="1" t="str">
        <f t="shared" si="7"/>
        <v/>
      </c>
      <c r="R201" s="27">
        <v>45169</v>
      </c>
    </row>
    <row r="202" spans="1:18" s="28" customFormat="1" ht="28.5" customHeight="1" x14ac:dyDescent="0.25">
      <c r="A202" s="3">
        <v>199</v>
      </c>
      <c r="B202" s="1" t="s">
        <v>13</v>
      </c>
      <c r="C202" s="1" t="s">
        <v>14</v>
      </c>
      <c r="D202" s="1">
        <v>10290635</v>
      </c>
      <c r="E202" s="1" t="s">
        <v>461</v>
      </c>
      <c r="F202" s="1" t="s">
        <v>80</v>
      </c>
      <c r="G202" s="1" t="s">
        <v>461</v>
      </c>
      <c r="H202" s="1" t="s">
        <v>23</v>
      </c>
      <c r="I202" s="1">
        <v>9100381353</v>
      </c>
      <c r="J202" s="25">
        <v>38723</v>
      </c>
      <c r="K202" s="26">
        <f t="shared" si="6"/>
        <v>17</v>
      </c>
      <c r="L202" s="1"/>
      <c r="M202" s="26"/>
      <c r="N202" s="1"/>
      <c r="O202" s="1"/>
      <c r="P202" s="35"/>
      <c r="Q202" s="1" t="str">
        <f t="shared" si="7"/>
        <v/>
      </c>
      <c r="R202" s="27">
        <v>45169</v>
      </c>
    </row>
    <row r="203" spans="1:18" s="28" customFormat="1" ht="28.5" customHeight="1" x14ac:dyDescent="0.25">
      <c r="A203" s="3">
        <v>200</v>
      </c>
      <c r="B203" s="1" t="s">
        <v>13</v>
      </c>
      <c r="C203" s="1" t="s">
        <v>14</v>
      </c>
      <c r="D203" s="1">
        <v>10290648</v>
      </c>
      <c r="E203" s="1" t="s">
        <v>88</v>
      </c>
      <c r="F203" s="1" t="s">
        <v>34</v>
      </c>
      <c r="G203" s="1" t="s">
        <v>88</v>
      </c>
      <c r="H203" s="1"/>
      <c r="I203" s="1">
        <v>9391260783</v>
      </c>
      <c r="J203" s="25">
        <v>40901</v>
      </c>
      <c r="K203" s="26">
        <f t="shared" si="6"/>
        <v>11</v>
      </c>
      <c r="L203" s="1"/>
      <c r="M203" s="26"/>
      <c r="N203" s="1"/>
      <c r="O203" s="1" t="s">
        <v>31</v>
      </c>
      <c r="P203" s="35"/>
      <c r="Q203" s="1" t="str">
        <f t="shared" si="7"/>
        <v/>
      </c>
      <c r="R203" s="27">
        <v>45169</v>
      </c>
    </row>
    <row r="204" spans="1:18" s="28" customFormat="1" ht="28.5" customHeight="1" x14ac:dyDescent="0.25">
      <c r="A204" s="3">
        <v>201</v>
      </c>
      <c r="B204" s="1" t="s">
        <v>13</v>
      </c>
      <c r="C204" s="1" t="s">
        <v>14</v>
      </c>
      <c r="D204" s="1">
        <v>10290648</v>
      </c>
      <c r="E204" s="1" t="s">
        <v>547</v>
      </c>
      <c r="F204" s="1" t="s">
        <v>34</v>
      </c>
      <c r="G204" s="1" t="s">
        <v>547</v>
      </c>
      <c r="H204" s="1" t="s">
        <v>23</v>
      </c>
      <c r="I204" s="1">
        <v>9494153502</v>
      </c>
      <c r="J204" s="25">
        <v>38923</v>
      </c>
      <c r="K204" s="26">
        <f t="shared" si="6"/>
        <v>17</v>
      </c>
      <c r="L204" s="1" t="s">
        <v>3618</v>
      </c>
      <c r="M204" s="26" t="s">
        <v>3619</v>
      </c>
      <c r="N204" s="1" t="s">
        <v>3620</v>
      </c>
      <c r="O204" s="1" t="s">
        <v>3621</v>
      </c>
      <c r="P204" s="35"/>
      <c r="Q204" s="1" t="str">
        <f t="shared" si="7"/>
        <v/>
      </c>
      <c r="R204" s="27">
        <v>45169</v>
      </c>
    </row>
    <row r="205" spans="1:18" s="28" customFormat="1" ht="28.5" customHeight="1" x14ac:dyDescent="0.25">
      <c r="A205" s="3">
        <v>202</v>
      </c>
      <c r="B205" s="1" t="s">
        <v>13</v>
      </c>
      <c r="C205" s="1" t="s">
        <v>14</v>
      </c>
      <c r="D205" s="1">
        <v>10290648</v>
      </c>
      <c r="E205" s="1" t="s">
        <v>465</v>
      </c>
      <c r="F205" s="1" t="s">
        <v>34</v>
      </c>
      <c r="G205" s="1" t="s">
        <v>465</v>
      </c>
      <c r="H205" s="1" t="s">
        <v>16</v>
      </c>
      <c r="I205" s="1">
        <v>9347986251</v>
      </c>
      <c r="J205" s="25">
        <v>38918</v>
      </c>
      <c r="K205" s="26">
        <f t="shared" si="6"/>
        <v>17</v>
      </c>
      <c r="L205" s="1"/>
      <c r="M205" s="26"/>
      <c r="N205" s="1"/>
      <c r="O205" s="1"/>
      <c r="P205" s="35"/>
      <c r="Q205" s="1" t="str">
        <f t="shared" si="7"/>
        <v/>
      </c>
      <c r="R205" s="27">
        <v>45169</v>
      </c>
    </row>
    <row r="206" spans="1:18" s="28" customFormat="1" ht="28.5" customHeight="1" x14ac:dyDescent="0.25">
      <c r="A206" s="3">
        <v>203</v>
      </c>
      <c r="B206" s="1" t="s">
        <v>13</v>
      </c>
      <c r="C206" s="1" t="s">
        <v>14</v>
      </c>
      <c r="D206" s="1">
        <v>10290648</v>
      </c>
      <c r="E206" s="1" t="s">
        <v>697</v>
      </c>
      <c r="F206" s="1" t="s">
        <v>34</v>
      </c>
      <c r="G206" s="1" t="s">
        <v>697</v>
      </c>
      <c r="H206" s="1" t="s">
        <v>16</v>
      </c>
      <c r="I206" s="1">
        <v>8985486305</v>
      </c>
      <c r="J206" s="25">
        <v>39083</v>
      </c>
      <c r="K206" s="26">
        <f t="shared" si="6"/>
        <v>16</v>
      </c>
      <c r="L206" s="1" t="s">
        <v>3622</v>
      </c>
      <c r="M206" s="26" t="s">
        <v>3623</v>
      </c>
      <c r="N206" s="1" t="s">
        <v>3624</v>
      </c>
      <c r="O206" s="1" t="s">
        <v>3625</v>
      </c>
      <c r="P206" s="35"/>
      <c r="Q206" s="1" t="str">
        <f t="shared" si="7"/>
        <v/>
      </c>
      <c r="R206" s="27">
        <v>45169</v>
      </c>
    </row>
    <row r="207" spans="1:18" s="28" customFormat="1" ht="28.5" customHeight="1" x14ac:dyDescent="0.25">
      <c r="A207" s="3">
        <v>204</v>
      </c>
      <c r="B207" s="1" t="s">
        <v>13</v>
      </c>
      <c r="C207" s="1" t="s">
        <v>14</v>
      </c>
      <c r="D207" s="1">
        <v>10290648</v>
      </c>
      <c r="E207" s="1" t="s">
        <v>228</v>
      </c>
      <c r="F207" s="1" t="s">
        <v>34</v>
      </c>
      <c r="G207" s="1" t="s">
        <v>228</v>
      </c>
      <c r="H207" s="1" t="s">
        <v>23</v>
      </c>
      <c r="I207" s="29">
        <v>948083000000</v>
      </c>
      <c r="J207" s="25">
        <v>40904</v>
      </c>
      <c r="K207" s="26">
        <f t="shared" si="6"/>
        <v>11</v>
      </c>
      <c r="L207" s="1"/>
      <c r="M207" s="26"/>
      <c r="N207" s="1"/>
      <c r="O207" s="1"/>
      <c r="P207" s="35"/>
      <c r="Q207" s="1" t="str">
        <f t="shared" si="7"/>
        <v>CHEMUDUGUDA</v>
      </c>
      <c r="R207" s="27">
        <v>45169</v>
      </c>
    </row>
    <row r="208" spans="1:18" s="28" customFormat="1" ht="28.5" customHeight="1" x14ac:dyDescent="0.25">
      <c r="A208" s="3">
        <v>205</v>
      </c>
      <c r="B208" s="1" t="s">
        <v>13</v>
      </c>
      <c r="C208" s="1" t="s">
        <v>14</v>
      </c>
      <c r="D208" s="1">
        <v>10290648</v>
      </c>
      <c r="E208" s="1" t="s">
        <v>458</v>
      </c>
      <c r="F208" s="1" t="s">
        <v>34</v>
      </c>
      <c r="G208" s="1" t="s">
        <v>458</v>
      </c>
      <c r="H208" s="1" t="s">
        <v>23</v>
      </c>
      <c r="I208" s="1">
        <v>8332043032</v>
      </c>
      <c r="J208" s="25">
        <v>41980</v>
      </c>
      <c r="K208" s="26">
        <f t="shared" si="6"/>
        <v>8</v>
      </c>
      <c r="L208" s="1"/>
      <c r="M208" s="26"/>
      <c r="N208" s="1"/>
      <c r="O208" s="1"/>
      <c r="P208" s="35"/>
      <c r="Q208" s="1" t="str">
        <f t="shared" si="7"/>
        <v/>
      </c>
      <c r="R208" s="27">
        <v>45169</v>
      </c>
    </row>
    <row r="209" spans="1:18" s="28" customFormat="1" ht="28.5" customHeight="1" x14ac:dyDescent="0.25">
      <c r="A209" s="3">
        <v>206</v>
      </c>
      <c r="B209" s="1" t="s">
        <v>13</v>
      </c>
      <c r="C209" s="1" t="s">
        <v>14</v>
      </c>
      <c r="D209" s="1">
        <v>10290648</v>
      </c>
      <c r="E209" s="1" t="s">
        <v>426</v>
      </c>
      <c r="F209" s="1" t="s">
        <v>34</v>
      </c>
      <c r="G209" s="1" t="s">
        <v>426</v>
      </c>
      <c r="H209" s="1" t="s">
        <v>23</v>
      </c>
      <c r="I209" s="29">
        <v>424968000000</v>
      </c>
      <c r="J209" s="25">
        <v>40179</v>
      </c>
      <c r="K209" s="26">
        <f t="shared" si="6"/>
        <v>13</v>
      </c>
      <c r="L209" s="1" t="s">
        <v>3626</v>
      </c>
      <c r="M209" s="26" t="s">
        <v>2485</v>
      </c>
      <c r="N209" s="1" t="s">
        <v>3627</v>
      </c>
      <c r="O209" s="1" t="s">
        <v>3628</v>
      </c>
      <c r="P209" s="35"/>
      <c r="Q209" s="1" t="str">
        <f t="shared" si="7"/>
        <v>CHEMUDUGUDA</v>
      </c>
      <c r="R209" s="27">
        <v>45169</v>
      </c>
    </row>
    <row r="210" spans="1:18" s="28" customFormat="1" ht="28.5" customHeight="1" x14ac:dyDescent="0.25">
      <c r="A210" s="3">
        <v>207</v>
      </c>
      <c r="B210" s="1" t="s">
        <v>13</v>
      </c>
      <c r="C210" s="1" t="s">
        <v>14</v>
      </c>
      <c r="D210" s="1">
        <v>10290648</v>
      </c>
      <c r="E210" s="1" t="s">
        <v>1059</v>
      </c>
      <c r="F210" s="1" t="s">
        <v>34</v>
      </c>
      <c r="G210" s="1" t="s">
        <v>1059</v>
      </c>
      <c r="H210" s="1" t="s">
        <v>23</v>
      </c>
      <c r="I210" s="29">
        <v>573073000000</v>
      </c>
      <c r="J210" s="25">
        <v>38917</v>
      </c>
      <c r="K210" s="26">
        <f t="shared" si="6"/>
        <v>17</v>
      </c>
      <c r="L210" s="1"/>
      <c r="M210" s="26"/>
      <c r="N210" s="1"/>
      <c r="O210" s="1" t="s">
        <v>3629</v>
      </c>
      <c r="P210" s="35"/>
      <c r="Q210" s="1" t="str">
        <f t="shared" si="7"/>
        <v/>
      </c>
      <c r="R210" s="27">
        <v>45169</v>
      </c>
    </row>
    <row r="211" spans="1:18" s="28" customFormat="1" ht="28.5" customHeight="1" x14ac:dyDescent="0.25">
      <c r="A211" s="3">
        <v>208</v>
      </c>
      <c r="B211" s="1" t="s">
        <v>13</v>
      </c>
      <c r="C211" s="1" t="s">
        <v>14</v>
      </c>
      <c r="D211" s="1">
        <v>10290648</v>
      </c>
      <c r="E211" s="1" t="s">
        <v>534</v>
      </c>
      <c r="F211" s="1" t="s">
        <v>34</v>
      </c>
      <c r="G211" s="1" t="s">
        <v>534</v>
      </c>
      <c r="H211" s="1" t="s">
        <v>23</v>
      </c>
      <c r="I211" s="1"/>
      <c r="J211" s="25">
        <v>38618</v>
      </c>
      <c r="K211" s="26">
        <f t="shared" si="6"/>
        <v>17</v>
      </c>
      <c r="L211" s="1" t="s">
        <v>3630</v>
      </c>
      <c r="M211" s="26" t="s">
        <v>3631</v>
      </c>
      <c r="N211" s="1" t="s">
        <v>3614</v>
      </c>
      <c r="O211" s="1" t="s">
        <v>3632</v>
      </c>
      <c r="P211" s="35"/>
      <c r="Q211" s="1" t="str">
        <f t="shared" si="7"/>
        <v/>
      </c>
      <c r="R211" s="27">
        <v>45169</v>
      </c>
    </row>
    <row r="212" spans="1:18" s="28" customFormat="1" ht="28.5" customHeight="1" x14ac:dyDescent="0.25">
      <c r="A212" s="3">
        <v>209</v>
      </c>
      <c r="B212" s="1" t="s">
        <v>13</v>
      </c>
      <c r="C212" s="1" t="s">
        <v>14</v>
      </c>
      <c r="D212" s="1">
        <v>10290648</v>
      </c>
      <c r="E212" s="1" t="s">
        <v>641</v>
      </c>
      <c r="F212" s="1" t="s">
        <v>34</v>
      </c>
      <c r="G212" s="1" t="s">
        <v>641</v>
      </c>
      <c r="H212" s="1" t="s">
        <v>16</v>
      </c>
      <c r="I212" s="1">
        <v>8688924972</v>
      </c>
      <c r="J212" s="25">
        <v>38687</v>
      </c>
      <c r="K212" s="26">
        <f t="shared" si="6"/>
        <v>17</v>
      </c>
      <c r="L212" s="1" t="s">
        <v>3633</v>
      </c>
      <c r="M212" s="26" t="s">
        <v>3634</v>
      </c>
      <c r="N212" s="1" t="s">
        <v>3635</v>
      </c>
      <c r="O212" s="1" t="s">
        <v>3636</v>
      </c>
      <c r="P212" s="35"/>
      <c r="Q212" s="1" t="str">
        <f t="shared" si="7"/>
        <v/>
      </c>
      <c r="R212" s="27">
        <v>45169</v>
      </c>
    </row>
    <row r="213" spans="1:18" s="28" customFormat="1" ht="28.5" customHeight="1" x14ac:dyDescent="0.25">
      <c r="A213" s="3">
        <v>210</v>
      </c>
      <c r="B213" s="1" t="s">
        <v>13</v>
      </c>
      <c r="C213" s="1" t="s">
        <v>14</v>
      </c>
      <c r="D213" s="1">
        <v>10290648</v>
      </c>
      <c r="E213" s="1" t="s">
        <v>328</v>
      </c>
      <c r="F213" s="1" t="s">
        <v>34</v>
      </c>
      <c r="G213" s="1" t="s">
        <v>328</v>
      </c>
      <c r="H213" s="1" t="s">
        <v>23</v>
      </c>
      <c r="I213" s="1">
        <v>9490223498</v>
      </c>
      <c r="J213" s="25">
        <v>38633</v>
      </c>
      <c r="K213" s="26">
        <f t="shared" si="6"/>
        <v>17</v>
      </c>
      <c r="L213" s="1" t="s">
        <v>3637</v>
      </c>
      <c r="M213" s="26" t="s">
        <v>3638</v>
      </c>
      <c r="N213" s="1" t="s">
        <v>3639</v>
      </c>
      <c r="O213" s="1" t="s">
        <v>3640</v>
      </c>
      <c r="P213" s="35"/>
      <c r="Q213" s="1" t="str">
        <f t="shared" si="7"/>
        <v/>
      </c>
      <c r="R213" s="27">
        <v>45169</v>
      </c>
    </row>
    <row r="214" spans="1:18" s="28" customFormat="1" ht="28.5" customHeight="1" x14ac:dyDescent="0.25">
      <c r="A214" s="3">
        <v>211</v>
      </c>
      <c r="B214" s="1" t="s">
        <v>13</v>
      </c>
      <c r="C214" s="1" t="s">
        <v>14</v>
      </c>
      <c r="D214" s="1">
        <v>10290648</v>
      </c>
      <c r="E214" s="1" t="s">
        <v>798</v>
      </c>
      <c r="F214" s="1" t="s">
        <v>34</v>
      </c>
      <c r="G214" s="1" t="s">
        <v>798</v>
      </c>
      <c r="H214" s="1" t="s">
        <v>16</v>
      </c>
      <c r="I214" s="1"/>
      <c r="J214" s="25">
        <v>39116</v>
      </c>
      <c r="K214" s="26">
        <f t="shared" si="6"/>
        <v>16</v>
      </c>
      <c r="L214" s="1"/>
      <c r="M214" s="26"/>
      <c r="N214" s="1"/>
      <c r="O214" s="1"/>
      <c r="P214" s="35"/>
      <c r="Q214" s="1" t="str">
        <f t="shared" si="7"/>
        <v/>
      </c>
      <c r="R214" s="27">
        <v>45169</v>
      </c>
    </row>
    <row r="215" spans="1:18" s="28" customFormat="1" ht="28.5" customHeight="1" x14ac:dyDescent="0.25">
      <c r="A215" s="3">
        <v>212</v>
      </c>
      <c r="B215" s="1" t="s">
        <v>13</v>
      </c>
      <c r="C215" s="1" t="s">
        <v>14</v>
      </c>
      <c r="D215" s="1">
        <v>10290648</v>
      </c>
      <c r="E215" s="1" t="s">
        <v>373</v>
      </c>
      <c r="F215" s="1" t="s">
        <v>34</v>
      </c>
      <c r="G215" s="1" t="s">
        <v>373</v>
      </c>
      <c r="H215" s="1" t="s">
        <v>23</v>
      </c>
      <c r="I215" s="1">
        <v>9440519625</v>
      </c>
      <c r="J215" s="25">
        <v>38692</v>
      </c>
      <c r="K215" s="26">
        <f t="shared" si="6"/>
        <v>17</v>
      </c>
      <c r="L215" s="1" t="s">
        <v>3641</v>
      </c>
      <c r="M215" s="26" t="s">
        <v>3642</v>
      </c>
      <c r="N215" s="1" t="s">
        <v>3643</v>
      </c>
      <c r="O215" s="1" t="s">
        <v>3644</v>
      </c>
      <c r="P215" s="35"/>
      <c r="Q215" s="1" t="str">
        <f t="shared" si="7"/>
        <v/>
      </c>
      <c r="R215" s="27">
        <v>45169</v>
      </c>
    </row>
    <row r="216" spans="1:18" s="28" customFormat="1" ht="28.5" customHeight="1" x14ac:dyDescent="0.25">
      <c r="A216" s="3">
        <v>213</v>
      </c>
      <c r="B216" s="1" t="s">
        <v>13</v>
      </c>
      <c r="C216" s="1" t="s">
        <v>14</v>
      </c>
      <c r="D216" s="1">
        <v>10290648</v>
      </c>
      <c r="E216" s="1" t="s">
        <v>824</v>
      </c>
      <c r="F216" s="1" t="s">
        <v>34</v>
      </c>
      <c r="G216" s="1" t="s">
        <v>824</v>
      </c>
      <c r="H216" s="1" t="s">
        <v>16</v>
      </c>
      <c r="I216" s="1">
        <v>9494781522</v>
      </c>
      <c r="J216" s="25">
        <v>39059</v>
      </c>
      <c r="K216" s="26">
        <f t="shared" si="6"/>
        <v>16</v>
      </c>
      <c r="L216" s="1" t="s">
        <v>3645</v>
      </c>
      <c r="M216" s="26" t="s">
        <v>3646</v>
      </c>
      <c r="N216" s="1" t="s">
        <v>3647</v>
      </c>
      <c r="O216" s="1" t="s">
        <v>3640</v>
      </c>
      <c r="P216" s="35"/>
      <c r="Q216" s="1" t="str">
        <f t="shared" si="7"/>
        <v/>
      </c>
      <c r="R216" s="27">
        <v>45169</v>
      </c>
    </row>
    <row r="217" spans="1:18" s="28" customFormat="1" ht="28.5" customHeight="1" x14ac:dyDescent="0.25">
      <c r="A217" s="3">
        <v>214</v>
      </c>
      <c r="B217" s="1" t="s">
        <v>13</v>
      </c>
      <c r="C217" s="1" t="s">
        <v>14</v>
      </c>
      <c r="D217" s="1">
        <v>10290648</v>
      </c>
      <c r="E217" s="1" t="s">
        <v>599</v>
      </c>
      <c r="F217" s="1" t="s">
        <v>34</v>
      </c>
      <c r="G217" s="1" t="s">
        <v>599</v>
      </c>
      <c r="H217" s="1" t="s">
        <v>23</v>
      </c>
      <c r="I217" s="1">
        <v>9490304378</v>
      </c>
      <c r="J217" s="25">
        <v>39126</v>
      </c>
      <c r="K217" s="26">
        <f t="shared" si="6"/>
        <v>16</v>
      </c>
      <c r="L217" s="1"/>
      <c r="M217" s="26"/>
      <c r="N217" s="1"/>
      <c r="O217" s="1" t="s">
        <v>31</v>
      </c>
      <c r="P217" s="35"/>
      <c r="Q217" s="1" t="str">
        <f t="shared" si="7"/>
        <v/>
      </c>
      <c r="R217" s="27">
        <v>45169</v>
      </c>
    </row>
    <row r="218" spans="1:18" s="28" customFormat="1" ht="28.5" customHeight="1" x14ac:dyDescent="0.25">
      <c r="A218" s="3">
        <v>215</v>
      </c>
      <c r="B218" s="1" t="s">
        <v>13</v>
      </c>
      <c r="C218" s="1" t="s">
        <v>14</v>
      </c>
      <c r="D218" s="1">
        <v>10290648</v>
      </c>
      <c r="E218" s="1" t="s">
        <v>376</v>
      </c>
      <c r="F218" s="1" t="s">
        <v>34</v>
      </c>
      <c r="G218" s="1" t="s">
        <v>376</v>
      </c>
      <c r="H218" s="1" t="s">
        <v>16</v>
      </c>
      <c r="I218" s="1">
        <v>7382080938</v>
      </c>
      <c r="J218" s="25">
        <v>38885</v>
      </c>
      <c r="K218" s="26">
        <f t="shared" si="6"/>
        <v>17</v>
      </c>
      <c r="L218" s="1" t="s">
        <v>3648</v>
      </c>
      <c r="M218" s="26" t="s">
        <v>3649</v>
      </c>
      <c r="N218" s="1" t="s">
        <v>3650</v>
      </c>
      <c r="O218" s="1" t="s">
        <v>3640</v>
      </c>
      <c r="P218" s="35"/>
      <c r="Q218" s="1" t="str">
        <f t="shared" si="7"/>
        <v/>
      </c>
      <c r="R218" s="27">
        <v>45169</v>
      </c>
    </row>
    <row r="219" spans="1:18" s="28" customFormat="1" ht="28.5" customHeight="1" x14ac:dyDescent="0.25">
      <c r="A219" s="3">
        <v>216</v>
      </c>
      <c r="B219" s="1" t="s">
        <v>13</v>
      </c>
      <c r="C219" s="1" t="s">
        <v>14</v>
      </c>
      <c r="D219" s="1">
        <v>10290648</v>
      </c>
      <c r="E219" s="1" t="s">
        <v>47</v>
      </c>
      <c r="F219" s="1" t="s">
        <v>34</v>
      </c>
      <c r="G219" s="1" t="s">
        <v>47</v>
      </c>
      <c r="H219" s="1" t="s">
        <v>16</v>
      </c>
      <c r="I219" s="1">
        <v>9440566527</v>
      </c>
      <c r="J219" s="25">
        <v>38983</v>
      </c>
      <c r="K219" s="26">
        <f t="shared" si="6"/>
        <v>16</v>
      </c>
      <c r="L219" s="1" t="s">
        <v>3651</v>
      </c>
      <c r="M219" s="26" t="s">
        <v>3652</v>
      </c>
      <c r="N219" s="1" t="s">
        <v>3653</v>
      </c>
      <c r="O219" s="1" t="s">
        <v>3636</v>
      </c>
      <c r="P219" s="35"/>
      <c r="Q219" s="1" t="str">
        <f t="shared" si="7"/>
        <v/>
      </c>
      <c r="R219" s="27">
        <v>45169</v>
      </c>
    </row>
    <row r="220" spans="1:18" s="28" customFormat="1" ht="28.5" customHeight="1" x14ac:dyDescent="0.25">
      <c r="A220" s="3">
        <v>217</v>
      </c>
      <c r="B220" s="1" t="s">
        <v>13</v>
      </c>
      <c r="C220" s="1" t="s">
        <v>14</v>
      </c>
      <c r="D220" s="1">
        <v>10290648</v>
      </c>
      <c r="E220" s="1" t="s">
        <v>1073</v>
      </c>
      <c r="F220" s="1" t="s">
        <v>34</v>
      </c>
      <c r="G220" s="1" t="s">
        <v>1073</v>
      </c>
      <c r="H220" s="1" t="s">
        <v>23</v>
      </c>
      <c r="I220" s="29">
        <v>228230000000</v>
      </c>
      <c r="J220" s="25">
        <v>38648</v>
      </c>
      <c r="K220" s="26">
        <f t="shared" si="6"/>
        <v>17</v>
      </c>
      <c r="L220" s="1" t="s">
        <v>3630</v>
      </c>
      <c r="M220" s="26" t="s">
        <v>3654</v>
      </c>
      <c r="N220" s="1" t="s">
        <v>3655</v>
      </c>
      <c r="O220" s="1" t="s">
        <v>3656</v>
      </c>
      <c r="P220" s="35"/>
      <c r="Q220" s="1" t="str">
        <f t="shared" si="7"/>
        <v/>
      </c>
      <c r="R220" s="27">
        <v>45169</v>
      </c>
    </row>
    <row r="221" spans="1:18" s="28" customFormat="1" ht="28.5" customHeight="1" x14ac:dyDescent="0.25">
      <c r="A221" s="3">
        <v>218</v>
      </c>
      <c r="B221" s="1" t="s">
        <v>13</v>
      </c>
      <c r="C221" s="1" t="s">
        <v>14</v>
      </c>
      <c r="D221" s="1">
        <v>10290648</v>
      </c>
      <c r="E221" s="1" t="s">
        <v>1004</v>
      </c>
      <c r="F221" s="1" t="s">
        <v>34</v>
      </c>
      <c r="G221" s="1" t="s">
        <v>1004</v>
      </c>
      <c r="H221" s="1" t="s">
        <v>23</v>
      </c>
      <c r="I221" s="29">
        <v>913564000000</v>
      </c>
      <c r="J221" s="25">
        <v>38889</v>
      </c>
      <c r="K221" s="26">
        <f t="shared" si="6"/>
        <v>17</v>
      </c>
      <c r="L221" s="1" t="s">
        <v>3657</v>
      </c>
      <c r="M221" s="26" t="s">
        <v>3658</v>
      </c>
      <c r="N221" s="1" t="s">
        <v>3659</v>
      </c>
      <c r="O221" s="1" t="s">
        <v>3660</v>
      </c>
      <c r="P221" s="35"/>
      <c r="Q221" s="1" t="str">
        <f t="shared" si="7"/>
        <v/>
      </c>
      <c r="R221" s="27">
        <v>45169</v>
      </c>
    </row>
    <row r="222" spans="1:18" s="28" customFormat="1" ht="28.5" customHeight="1" x14ac:dyDescent="0.25">
      <c r="A222" s="3">
        <v>219</v>
      </c>
      <c r="B222" s="1" t="s">
        <v>13</v>
      </c>
      <c r="C222" s="1" t="s">
        <v>14</v>
      </c>
      <c r="D222" s="1">
        <v>10290648</v>
      </c>
      <c r="E222" s="1" t="s">
        <v>573</v>
      </c>
      <c r="F222" s="1" t="s">
        <v>34</v>
      </c>
      <c r="G222" s="1" t="s">
        <v>573</v>
      </c>
      <c r="H222" s="1" t="s">
        <v>16</v>
      </c>
      <c r="I222" s="1">
        <v>8500967760</v>
      </c>
      <c r="J222" s="25">
        <v>38852</v>
      </c>
      <c r="K222" s="26">
        <f t="shared" si="6"/>
        <v>17</v>
      </c>
      <c r="L222" s="1" t="s">
        <v>3661</v>
      </c>
      <c r="M222" s="26"/>
      <c r="N222" s="1" t="s">
        <v>3662</v>
      </c>
      <c r="O222" s="1" t="s">
        <v>3663</v>
      </c>
      <c r="P222" s="35"/>
      <c r="Q222" s="1" t="str">
        <f t="shared" si="7"/>
        <v/>
      </c>
      <c r="R222" s="27">
        <v>45169</v>
      </c>
    </row>
    <row r="223" spans="1:18" s="28" customFormat="1" ht="28.5" customHeight="1" x14ac:dyDescent="0.25">
      <c r="A223" s="3">
        <v>220</v>
      </c>
      <c r="B223" s="1" t="s">
        <v>13</v>
      </c>
      <c r="C223" s="1" t="s">
        <v>14</v>
      </c>
      <c r="D223" s="1">
        <v>10290648</v>
      </c>
      <c r="E223" s="1" t="s">
        <v>513</v>
      </c>
      <c r="F223" s="1" t="s">
        <v>34</v>
      </c>
      <c r="G223" s="1" t="s">
        <v>513</v>
      </c>
      <c r="H223" s="1" t="s">
        <v>16</v>
      </c>
      <c r="I223" s="1">
        <v>6281809563</v>
      </c>
      <c r="J223" s="25">
        <v>38871</v>
      </c>
      <c r="K223" s="26">
        <f t="shared" si="6"/>
        <v>17</v>
      </c>
      <c r="L223" s="1" t="s">
        <v>3645</v>
      </c>
      <c r="M223" s="26" t="s">
        <v>3664</v>
      </c>
      <c r="N223" s="1" t="s">
        <v>3665</v>
      </c>
      <c r="O223" s="1" t="s">
        <v>3640</v>
      </c>
      <c r="P223" s="35"/>
      <c r="Q223" s="1" t="str">
        <f t="shared" si="7"/>
        <v/>
      </c>
      <c r="R223" s="27">
        <v>45169</v>
      </c>
    </row>
    <row r="224" spans="1:18" s="28" customFormat="1" ht="28.5" customHeight="1" x14ac:dyDescent="0.25">
      <c r="A224" s="3">
        <v>221</v>
      </c>
      <c r="B224" s="1" t="s">
        <v>13</v>
      </c>
      <c r="C224" s="1" t="s">
        <v>14</v>
      </c>
      <c r="D224" s="1">
        <v>10290636</v>
      </c>
      <c r="E224" s="1" t="s">
        <v>67</v>
      </c>
      <c r="F224" s="1" t="s">
        <v>44</v>
      </c>
      <c r="G224" s="1" t="s">
        <v>67</v>
      </c>
      <c r="H224" s="1" t="s">
        <v>16</v>
      </c>
      <c r="I224" s="1">
        <v>9494906313</v>
      </c>
      <c r="J224" s="25">
        <v>39083</v>
      </c>
      <c r="K224" s="26">
        <f t="shared" si="6"/>
        <v>16</v>
      </c>
      <c r="L224" s="1" t="s">
        <v>44</v>
      </c>
      <c r="M224" s="26"/>
      <c r="N224" s="1" t="s">
        <v>1602</v>
      </c>
      <c r="O224" s="1" t="s">
        <v>1722</v>
      </c>
      <c r="P224" s="35"/>
      <c r="Q224" s="1" t="str">
        <f t="shared" si="7"/>
        <v>BEERUPADU</v>
      </c>
      <c r="R224" s="27">
        <v>45169</v>
      </c>
    </row>
    <row r="225" spans="1:18" s="28" customFormat="1" ht="28.5" customHeight="1" x14ac:dyDescent="0.25">
      <c r="A225" s="3">
        <v>222</v>
      </c>
      <c r="B225" s="1" t="s">
        <v>13</v>
      </c>
      <c r="C225" s="1" t="s">
        <v>14</v>
      </c>
      <c r="D225" s="1">
        <v>10290636</v>
      </c>
      <c r="E225" s="1" t="s">
        <v>723</v>
      </c>
      <c r="F225" s="1" t="s">
        <v>44</v>
      </c>
      <c r="G225" s="1" t="s">
        <v>723</v>
      </c>
      <c r="H225" s="1" t="s">
        <v>23</v>
      </c>
      <c r="I225" s="1">
        <v>7993183163</v>
      </c>
      <c r="J225" s="25">
        <v>38744</v>
      </c>
      <c r="K225" s="26">
        <f t="shared" si="6"/>
        <v>17</v>
      </c>
      <c r="L225" s="1" t="s">
        <v>3666</v>
      </c>
      <c r="M225" s="26">
        <v>754683865914</v>
      </c>
      <c r="N225" s="1" t="s">
        <v>1739</v>
      </c>
      <c r="O225" s="1" t="s">
        <v>1400</v>
      </c>
      <c r="P225" s="35"/>
      <c r="Q225" s="1" t="str">
        <f t="shared" si="7"/>
        <v/>
      </c>
      <c r="R225" s="27">
        <v>45169</v>
      </c>
    </row>
    <row r="226" spans="1:18" s="28" customFormat="1" ht="28.5" customHeight="1" x14ac:dyDescent="0.25">
      <c r="A226" s="3">
        <v>223</v>
      </c>
      <c r="B226" s="1" t="s">
        <v>13</v>
      </c>
      <c r="C226" s="1" t="s">
        <v>14</v>
      </c>
      <c r="D226" s="1">
        <v>10290636</v>
      </c>
      <c r="E226" s="1" t="s">
        <v>634</v>
      </c>
      <c r="F226" s="1" t="s">
        <v>44</v>
      </c>
      <c r="G226" s="1" t="s">
        <v>634</v>
      </c>
      <c r="H226" s="1" t="s">
        <v>16</v>
      </c>
      <c r="I226" s="1">
        <v>9100382031</v>
      </c>
      <c r="J226" s="25">
        <v>38718</v>
      </c>
      <c r="K226" s="26">
        <f t="shared" si="6"/>
        <v>17</v>
      </c>
      <c r="L226" s="1" t="s">
        <v>2540</v>
      </c>
      <c r="M226" s="26">
        <v>875859698837</v>
      </c>
      <c r="N226" s="1" t="s">
        <v>3667</v>
      </c>
      <c r="O226" s="1" t="s">
        <v>1400</v>
      </c>
      <c r="P226" s="35"/>
      <c r="Q226" s="1" t="str">
        <f t="shared" si="7"/>
        <v/>
      </c>
      <c r="R226" s="27">
        <v>45169</v>
      </c>
    </row>
    <row r="227" spans="1:18" s="28" customFormat="1" ht="28.5" customHeight="1" x14ac:dyDescent="0.25">
      <c r="A227" s="3">
        <v>224</v>
      </c>
      <c r="B227" s="1" t="s">
        <v>13</v>
      </c>
      <c r="C227" s="1" t="s">
        <v>14</v>
      </c>
      <c r="D227" s="1">
        <v>10290636</v>
      </c>
      <c r="E227" s="1" t="s">
        <v>77</v>
      </c>
      <c r="F227" s="1" t="s">
        <v>44</v>
      </c>
      <c r="G227" s="1" t="s">
        <v>77</v>
      </c>
      <c r="H227" s="1" t="s">
        <v>16</v>
      </c>
      <c r="I227" s="1">
        <v>9573314435</v>
      </c>
      <c r="J227" s="25">
        <v>38640</v>
      </c>
      <c r="K227" s="26">
        <f t="shared" si="6"/>
        <v>17</v>
      </c>
      <c r="L227" s="1" t="s">
        <v>2534</v>
      </c>
      <c r="M227" s="26">
        <v>817430779275</v>
      </c>
      <c r="N227" s="1" t="s">
        <v>1449</v>
      </c>
      <c r="O227" s="1" t="s">
        <v>1400</v>
      </c>
      <c r="P227" s="35"/>
      <c r="Q227" s="1" t="str">
        <f t="shared" si="7"/>
        <v/>
      </c>
      <c r="R227" s="27">
        <v>45169</v>
      </c>
    </row>
    <row r="228" spans="1:18" s="28" customFormat="1" ht="28.5" customHeight="1" x14ac:dyDescent="0.25">
      <c r="A228" s="3">
        <v>225</v>
      </c>
      <c r="B228" s="1" t="s">
        <v>13</v>
      </c>
      <c r="C228" s="1" t="s">
        <v>14</v>
      </c>
      <c r="D228" s="1">
        <v>10290636</v>
      </c>
      <c r="E228" s="1" t="s">
        <v>186</v>
      </c>
      <c r="F228" s="1" t="s">
        <v>44</v>
      </c>
      <c r="G228" s="1" t="s">
        <v>186</v>
      </c>
      <c r="H228" s="1" t="s">
        <v>16</v>
      </c>
      <c r="I228" s="1">
        <v>9088585828</v>
      </c>
      <c r="J228" s="25">
        <v>40179</v>
      </c>
      <c r="K228" s="26">
        <f t="shared" si="6"/>
        <v>13</v>
      </c>
      <c r="L228" s="1" t="s">
        <v>1506</v>
      </c>
      <c r="M228" s="26"/>
      <c r="N228" s="1"/>
      <c r="O228" s="1" t="s">
        <v>1506</v>
      </c>
      <c r="P228" s="35"/>
      <c r="Q228" s="1" t="str">
        <f t="shared" si="7"/>
        <v/>
      </c>
      <c r="R228" s="27">
        <v>45169</v>
      </c>
    </row>
    <row r="229" spans="1:18" s="28" customFormat="1" ht="28.5" customHeight="1" x14ac:dyDescent="0.25">
      <c r="A229" s="3">
        <v>226</v>
      </c>
      <c r="B229" s="1" t="s">
        <v>13</v>
      </c>
      <c r="C229" s="1" t="s">
        <v>14</v>
      </c>
      <c r="D229" s="1">
        <v>10290636</v>
      </c>
      <c r="E229" s="1" t="s">
        <v>946</v>
      </c>
      <c r="F229" s="1" t="s">
        <v>44</v>
      </c>
      <c r="G229" s="1" t="s">
        <v>946</v>
      </c>
      <c r="H229" s="1"/>
      <c r="I229" s="29">
        <v>666901000000</v>
      </c>
      <c r="J229" s="25">
        <v>38842</v>
      </c>
      <c r="K229" s="26">
        <f t="shared" si="6"/>
        <v>17</v>
      </c>
      <c r="L229" s="1" t="s">
        <v>3668</v>
      </c>
      <c r="M229" s="26"/>
      <c r="N229" s="1"/>
      <c r="O229" s="1"/>
      <c r="P229" s="35"/>
      <c r="Q229" s="1" t="str">
        <f t="shared" si="7"/>
        <v/>
      </c>
      <c r="R229" s="27">
        <v>45169</v>
      </c>
    </row>
    <row r="230" spans="1:18" s="28" customFormat="1" ht="28.5" customHeight="1" x14ac:dyDescent="0.25">
      <c r="A230" s="3">
        <v>227</v>
      </c>
      <c r="B230" s="1" t="s">
        <v>13</v>
      </c>
      <c r="C230" s="1" t="s">
        <v>14</v>
      </c>
      <c r="D230" s="1">
        <v>10290636</v>
      </c>
      <c r="E230" s="1" t="s">
        <v>730</v>
      </c>
      <c r="F230" s="1" t="s">
        <v>44</v>
      </c>
      <c r="G230" s="1" t="s">
        <v>730</v>
      </c>
      <c r="H230" s="1" t="s">
        <v>23</v>
      </c>
      <c r="I230" s="1">
        <v>9494903613</v>
      </c>
      <c r="J230" s="25">
        <v>38718</v>
      </c>
      <c r="K230" s="26">
        <f t="shared" si="6"/>
        <v>17</v>
      </c>
      <c r="L230" s="1" t="s">
        <v>44</v>
      </c>
      <c r="M230" s="26"/>
      <c r="N230" s="1" t="s">
        <v>1739</v>
      </c>
      <c r="O230" s="1" t="s">
        <v>1372</v>
      </c>
      <c r="P230" s="35"/>
      <c r="Q230" s="1" t="str">
        <f t="shared" si="7"/>
        <v>CHAPARAIBINNIDI</v>
      </c>
      <c r="R230" s="27">
        <v>45169</v>
      </c>
    </row>
    <row r="231" spans="1:18" s="28" customFormat="1" ht="28.5" customHeight="1" x14ac:dyDescent="0.25">
      <c r="A231" s="3">
        <v>228</v>
      </c>
      <c r="B231" s="1" t="s">
        <v>13</v>
      </c>
      <c r="C231" s="1" t="s">
        <v>14</v>
      </c>
      <c r="D231" s="1">
        <v>10290636</v>
      </c>
      <c r="E231" s="1" t="s">
        <v>105</v>
      </c>
      <c r="F231" s="1" t="s">
        <v>44</v>
      </c>
      <c r="G231" s="1" t="s">
        <v>105</v>
      </c>
      <c r="H231" s="1" t="s">
        <v>16</v>
      </c>
      <c r="I231" s="1">
        <v>9494906313</v>
      </c>
      <c r="J231" s="25">
        <v>39942</v>
      </c>
      <c r="K231" s="26">
        <f t="shared" si="6"/>
        <v>14</v>
      </c>
      <c r="L231" s="1" t="s">
        <v>44</v>
      </c>
      <c r="M231" s="26">
        <v>323628045275</v>
      </c>
      <c r="N231" s="1" t="s">
        <v>3669</v>
      </c>
      <c r="O231" s="1" t="s">
        <v>1722</v>
      </c>
      <c r="P231" s="35"/>
      <c r="Q231" s="1" t="str">
        <f t="shared" si="7"/>
        <v/>
      </c>
      <c r="R231" s="27">
        <v>45169</v>
      </c>
    </row>
    <row r="232" spans="1:18" s="28" customFormat="1" ht="28.5" customHeight="1" x14ac:dyDescent="0.25">
      <c r="A232" s="3">
        <v>229</v>
      </c>
      <c r="B232" s="1" t="s">
        <v>13</v>
      </c>
      <c r="C232" s="1" t="s">
        <v>14</v>
      </c>
      <c r="D232" s="1">
        <v>10290636</v>
      </c>
      <c r="E232" s="1" t="s">
        <v>1120</v>
      </c>
      <c r="F232" s="1" t="s">
        <v>44</v>
      </c>
      <c r="G232" s="1" t="s">
        <v>1120</v>
      </c>
      <c r="H232" s="1" t="s">
        <v>16</v>
      </c>
      <c r="I232" s="29">
        <v>287582000000</v>
      </c>
      <c r="J232" s="25">
        <v>38926</v>
      </c>
      <c r="K232" s="26">
        <f t="shared" si="6"/>
        <v>17</v>
      </c>
      <c r="L232" s="1" t="s">
        <v>2585</v>
      </c>
      <c r="M232" s="26">
        <v>287582377840</v>
      </c>
      <c r="N232" s="1" t="s">
        <v>3670</v>
      </c>
      <c r="O232" s="1" t="s">
        <v>1400</v>
      </c>
      <c r="P232" s="35"/>
      <c r="Q232" s="1" t="str">
        <f t="shared" si="7"/>
        <v/>
      </c>
      <c r="R232" s="27">
        <v>45169</v>
      </c>
    </row>
    <row r="233" spans="1:18" s="28" customFormat="1" ht="28.5" customHeight="1" x14ac:dyDescent="0.25">
      <c r="A233" s="3">
        <v>230</v>
      </c>
      <c r="B233" s="1" t="s">
        <v>13</v>
      </c>
      <c r="C233" s="1" t="s">
        <v>14</v>
      </c>
      <c r="D233" s="1">
        <v>10290636</v>
      </c>
      <c r="E233" s="1" t="s">
        <v>375</v>
      </c>
      <c r="F233" s="1" t="s">
        <v>44</v>
      </c>
      <c r="G233" s="1" t="s">
        <v>375</v>
      </c>
      <c r="H233" s="1" t="s">
        <v>16</v>
      </c>
      <c r="I233" s="1">
        <v>6301791307</v>
      </c>
      <c r="J233" s="25">
        <v>40179</v>
      </c>
      <c r="K233" s="26">
        <f t="shared" si="6"/>
        <v>13</v>
      </c>
      <c r="L233" s="1" t="s">
        <v>2534</v>
      </c>
      <c r="M233" s="26"/>
      <c r="N233" s="1" t="s">
        <v>1424</v>
      </c>
      <c r="O233" s="1"/>
      <c r="P233" s="35"/>
      <c r="Q233" s="1" t="str">
        <f t="shared" si="7"/>
        <v/>
      </c>
      <c r="R233" s="27">
        <v>45169</v>
      </c>
    </row>
    <row r="234" spans="1:18" s="28" customFormat="1" ht="28.5" customHeight="1" x14ac:dyDescent="0.25">
      <c r="A234" s="3">
        <v>231</v>
      </c>
      <c r="B234" s="1" t="s">
        <v>13</v>
      </c>
      <c r="C234" s="1" t="s">
        <v>14</v>
      </c>
      <c r="D234" s="1">
        <v>10290636</v>
      </c>
      <c r="E234" s="1" t="s">
        <v>295</v>
      </c>
      <c r="F234" s="1" t="s">
        <v>44</v>
      </c>
      <c r="G234" s="1" t="s">
        <v>295</v>
      </c>
      <c r="H234" s="1" t="s">
        <v>23</v>
      </c>
      <c r="I234" s="1">
        <v>7893417343</v>
      </c>
      <c r="J234" s="25">
        <v>40179</v>
      </c>
      <c r="K234" s="26">
        <f t="shared" si="6"/>
        <v>13</v>
      </c>
      <c r="L234" s="1" t="s">
        <v>2540</v>
      </c>
      <c r="M234" s="26">
        <v>770780109882</v>
      </c>
      <c r="N234" s="1" t="s">
        <v>3339</v>
      </c>
      <c r="O234" s="1" t="s">
        <v>1400</v>
      </c>
      <c r="P234" s="35"/>
      <c r="Q234" s="1" t="str">
        <f t="shared" si="7"/>
        <v>CHINAGEESADA</v>
      </c>
      <c r="R234" s="27">
        <v>45169</v>
      </c>
    </row>
    <row r="235" spans="1:18" s="28" customFormat="1" ht="28.5" customHeight="1" x14ac:dyDescent="0.25">
      <c r="A235" s="3">
        <v>232</v>
      </c>
      <c r="B235" s="1" t="s">
        <v>13</v>
      </c>
      <c r="C235" s="1" t="s">
        <v>14</v>
      </c>
      <c r="D235" s="1">
        <v>10290636</v>
      </c>
      <c r="E235" s="1" t="s">
        <v>252</v>
      </c>
      <c r="F235" s="1" t="s">
        <v>44</v>
      </c>
      <c r="G235" s="1" t="s">
        <v>252</v>
      </c>
      <c r="H235" s="1" t="s">
        <v>16</v>
      </c>
      <c r="I235" s="1">
        <v>9494906313</v>
      </c>
      <c r="J235" s="25">
        <v>40688</v>
      </c>
      <c r="K235" s="26">
        <f t="shared" si="6"/>
        <v>12</v>
      </c>
      <c r="L235" s="1" t="s">
        <v>3668</v>
      </c>
      <c r="M235" s="26"/>
      <c r="N235" s="1"/>
      <c r="O235" s="1"/>
      <c r="P235" s="35"/>
      <c r="Q235" s="1" t="str">
        <f t="shared" si="7"/>
        <v/>
      </c>
      <c r="R235" s="27">
        <v>45169</v>
      </c>
    </row>
    <row r="236" spans="1:18" s="28" customFormat="1" ht="28.5" customHeight="1" x14ac:dyDescent="0.25">
      <c r="A236" s="3">
        <v>233</v>
      </c>
      <c r="B236" s="1" t="s">
        <v>13</v>
      </c>
      <c r="C236" s="1" t="s">
        <v>14</v>
      </c>
      <c r="D236" s="1">
        <v>10290636</v>
      </c>
      <c r="E236" s="1" t="s">
        <v>1016</v>
      </c>
      <c r="F236" s="1" t="s">
        <v>44</v>
      </c>
      <c r="G236" s="1" t="s">
        <v>1016</v>
      </c>
      <c r="H236" s="1" t="s">
        <v>16</v>
      </c>
      <c r="I236" s="29">
        <v>427047000000</v>
      </c>
      <c r="J236" s="25">
        <v>38724</v>
      </c>
      <c r="K236" s="26">
        <f t="shared" si="6"/>
        <v>17</v>
      </c>
      <c r="L236" s="1" t="s">
        <v>2585</v>
      </c>
      <c r="M236" s="26">
        <v>427046729969</v>
      </c>
      <c r="N236" s="1" t="s">
        <v>3671</v>
      </c>
      <c r="O236" s="1" t="s">
        <v>3672</v>
      </c>
      <c r="P236" s="35"/>
      <c r="Q236" s="1" t="str">
        <f t="shared" si="7"/>
        <v/>
      </c>
      <c r="R236" s="27">
        <v>45169</v>
      </c>
    </row>
    <row r="237" spans="1:18" s="28" customFormat="1" ht="28.5" customHeight="1" x14ac:dyDescent="0.25">
      <c r="A237" s="3">
        <v>234</v>
      </c>
      <c r="B237" s="1" t="s">
        <v>13</v>
      </c>
      <c r="C237" s="1" t="s">
        <v>14</v>
      </c>
      <c r="D237" s="1">
        <v>10290636</v>
      </c>
      <c r="E237" s="1" t="s">
        <v>296</v>
      </c>
      <c r="F237" s="1" t="s">
        <v>44</v>
      </c>
      <c r="G237" s="1" t="s">
        <v>296</v>
      </c>
      <c r="H237" s="1" t="s">
        <v>23</v>
      </c>
      <c r="I237" s="1">
        <v>9494906313</v>
      </c>
      <c r="J237" s="25">
        <v>39083</v>
      </c>
      <c r="K237" s="26">
        <f t="shared" si="6"/>
        <v>16</v>
      </c>
      <c r="L237" s="1" t="s">
        <v>44</v>
      </c>
      <c r="M237" s="26">
        <v>520107661314</v>
      </c>
      <c r="N237" s="1" t="s">
        <v>3673</v>
      </c>
      <c r="O237" s="1" t="s">
        <v>1372</v>
      </c>
      <c r="P237" s="35"/>
      <c r="Q237" s="1" t="str">
        <f t="shared" si="7"/>
        <v/>
      </c>
      <c r="R237" s="27">
        <v>45169</v>
      </c>
    </row>
    <row r="238" spans="1:18" s="28" customFormat="1" ht="28.5" customHeight="1" x14ac:dyDescent="0.25">
      <c r="A238" s="3">
        <v>235</v>
      </c>
      <c r="B238" s="1" t="s">
        <v>13</v>
      </c>
      <c r="C238" s="1" t="s">
        <v>14</v>
      </c>
      <c r="D238" s="1">
        <v>10290636</v>
      </c>
      <c r="E238" s="1" t="s">
        <v>898</v>
      </c>
      <c r="F238" s="1" t="s">
        <v>44</v>
      </c>
      <c r="G238" s="1" t="s">
        <v>898</v>
      </c>
      <c r="H238" s="1" t="s">
        <v>16</v>
      </c>
      <c r="I238" s="29">
        <v>610064000000</v>
      </c>
      <c r="J238" s="25">
        <v>38718</v>
      </c>
      <c r="K238" s="26">
        <f t="shared" si="6"/>
        <v>17</v>
      </c>
      <c r="L238" s="1" t="s">
        <v>2534</v>
      </c>
      <c r="M238" s="26">
        <v>610064189152</v>
      </c>
      <c r="N238" s="1" t="s">
        <v>3674</v>
      </c>
      <c r="O238" s="1" t="s">
        <v>3409</v>
      </c>
      <c r="P238" s="35"/>
      <c r="Q238" s="1" t="str">
        <f t="shared" si="7"/>
        <v>NELLIKIKKUVA</v>
      </c>
      <c r="R238" s="27">
        <v>45169</v>
      </c>
    </row>
    <row r="239" spans="1:18" s="28" customFormat="1" ht="28.5" customHeight="1" x14ac:dyDescent="0.25">
      <c r="A239" s="3">
        <v>236</v>
      </c>
      <c r="B239" s="1" t="s">
        <v>13</v>
      </c>
      <c r="C239" s="1" t="s">
        <v>14</v>
      </c>
      <c r="D239" s="1">
        <v>10290636</v>
      </c>
      <c r="E239" s="1" t="s">
        <v>915</v>
      </c>
      <c r="F239" s="1" t="s">
        <v>44</v>
      </c>
      <c r="G239" s="1" t="s">
        <v>915</v>
      </c>
      <c r="H239" s="1" t="s">
        <v>23</v>
      </c>
      <c r="I239" s="29">
        <v>379025000000</v>
      </c>
      <c r="J239" s="25">
        <v>38718</v>
      </c>
      <c r="K239" s="26">
        <f t="shared" si="6"/>
        <v>17</v>
      </c>
      <c r="L239" s="1" t="s">
        <v>2534</v>
      </c>
      <c r="M239" s="26">
        <v>379024936301</v>
      </c>
      <c r="N239" s="1" t="s">
        <v>3675</v>
      </c>
      <c r="O239" s="1"/>
      <c r="P239" s="35"/>
      <c r="Q239" s="1" t="str">
        <f t="shared" si="7"/>
        <v/>
      </c>
      <c r="R239" s="27">
        <v>45169</v>
      </c>
    </row>
    <row r="240" spans="1:18" s="28" customFormat="1" ht="28.5" customHeight="1" x14ac:dyDescent="0.25">
      <c r="A240" s="3">
        <v>237</v>
      </c>
      <c r="B240" s="1" t="s">
        <v>13</v>
      </c>
      <c r="C240" s="1" t="s">
        <v>14</v>
      </c>
      <c r="D240" s="1">
        <v>10290637</v>
      </c>
      <c r="E240" s="1" t="s">
        <v>366</v>
      </c>
      <c r="F240" s="1" t="s">
        <v>66</v>
      </c>
      <c r="G240" s="1" t="s">
        <v>366</v>
      </c>
      <c r="H240" s="1" t="s">
        <v>16</v>
      </c>
      <c r="I240" s="1">
        <v>9492019025</v>
      </c>
      <c r="J240" s="25">
        <v>38711</v>
      </c>
      <c r="K240" s="26">
        <f t="shared" si="6"/>
        <v>17</v>
      </c>
      <c r="L240" s="1" t="s">
        <v>2640</v>
      </c>
      <c r="M240" s="26">
        <v>510955355310</v>
      </c>
      <c r="N240" s="1" t="s">
        <v>3676</v>
      </c>
      <c r="O240" s="1" t="s">
        <v>1570</v>
      </c>
      <c r="P240" s="35"/>
      <c r="Q240" s="1" t="str">
        <f t="shared" si="7"/>
        <v/>
      </c>
      <c r="R240" s="27">
        <v>45169</v>
      </c>
    </row>
    <row r="241" spans="1:18" s="28" customFormat="1" ht="28.5" customHeight="1" x14ac:dyDescent="0.25">
      <c r="A241" s="3">
        <v>238</v>
      </c>
      <c r="B241" s="1" t="s">
        <v>13</v>
      </c>
      <c r="C241" s="1" t="s">
        <v>14</v>
      </c>
      <c r="D241" s="1">
        <v>10290637</v>
      </c>
      <c r="E241" s="1" t="s">
        <v>1050</v>
      </c>
      <c r="F241" s="1" t="s">
        <v>66</v>
      </c>
      <c r="G241" s="1" t="s">
        <v>1050</v>
      </c>
      <c r="H241" s="1" t="s">
        <v>16</v>
      </c>
      <c r="I241" s="29">
        <v>383508000000</v>
      </c>
      <c r="J241" s="25">
        <v>38718</v>
      </c>
      <c r="K241" s="26">
        <f t="shared" si="6"/>
        <v>17</v>
      </c>
      <c r="L241" s="1" t="s">
        <v>2640</v>
      </c>
      <c r="M241" s="26">
        <v>383507788944</v>
      </c>
      <c r="N241" s="1" t="s">
        <v>3616</v>
      </c>
      <c r="O241" s="1" t="s">
        <v>3677</v>
      </c>
      <c r="P241" s="35"/>
      <c r="Q241" s="1" t="str">
        <f t="shared" si="7"/>
        <v/>
      </c>
      <c r="R241" s="27">
        <v>45169</v>
      </c>
    </row>
    <row r="242" spans="1:18" s="28" customFormat="1" ht="28.5" customHeight="1" x14ac:dyDescent="0.25">
      <c r="A242" s="3">
        <v>239</v>
      </c>
      <c r="B242" s="1" t="s">
        <v>13</v>
      </c>
      <c r="C242" s="1" t="s">
        <v>14</v>
      </c>
      <c r="D242" s="1">
        <v>10290637</v>
      </c>
      <c r="E242" s="1" t="s">
        <v>427</v>
      </c>
      <c r="F242" s="1" t="s">
        <v>66</v>
      </c>
      <c r="G242" s="1" t="s">
        <v>427</v>
      </c>
      <c r="H242" s="1" t="s">
        <v>16</v>
      </c>
      <c r="I242" s="1">
        <v>9439839488</v>
      </c>
      <c r="J242" s="25">
        <v>39083</v>
      </c>
      <c r="K242" s="26">
        <f t="shared" si="6"/>
        <v>16</v>
      </c>
      <c r="L242" s="1" t="s">
        <v>2706</v>
      </c>
      <c r="M242" s="26">
        <v>757281668876</v>
      </c>
      <c r="N242" s="1" t="s">
        <v>1443</v>
      </c>
      <c r="O242" s="1" t="s">
        <v>3677</v>
      </c>
      <c r="P242" s="35"/>
      <c r="Q242" s="1" t="str">
        <f t="shared" si="7"/>
        <v/>
      </c>
      <c r="R242" s="27">
        <v>45169</v>
      </c>
    </row>
    <row r="243" spans="1:18" s="28" customFormat="1" ht="28.5" customHeight="1" x14ac:dyDescent="0.25">
      <c r="A243" s="3">
        <v>240</v>
      </c>
      <c r="B243" s="1" t="s">
        <v>13</v>
      </c>
      <c r="C243" s="1" t="s">
        <v>14</v>
      </c>
      <c r="D243" s="1">
        <v>10290637</v>
      </c>
      <c r="E243" s="1" t="s">
        <v>1305</v>
      </c>
      <c r="F243" s="1" t="s">
        <v>66</v>
      </c>
      <c r="G243" s="1" t="s">
        <v>1305</v>
      </c>
      <c r="H243" s="1" t="s">
        <v>23</v>
      </c>
      <c r="I243" s="29">
        <v>933951000000</v>
      </c>
      <c r="J243" s="25">
        <v>41482</v>
      </c>
      <c r="K243" s="26">
        <f t="shared" si="6"/>
        <v>10</v>
      </c>
      <c r="L243" s="1" t="s">
        <v>2706</v>
      </c>
      <c r="M243" s="26">
        <v>933950944906</v>
      </c>
      <c r="N243" s="1" t="s">
        <v>1454</v>
      </c>
      <c r="O243" s="1" t="s">
        <v>3678</v>
      </c>
      <c r="P243" s="35"/>
      <c r="Q243" s="1" t="str">
        <f t="shared" si="7"/>
        <v/>
      </c>
      <c r="R243" s="27">
        <v>45169</v>
      </c>
    </row>
    <row r="244" spans="1:18" s="28" customFormat="1" ht="28.5" customHeight="1" x14ac:dyDescent="0.25">
      <c r="A244" s="3">
        <v>241</v>
      </c>
      <c r="B244" s="1" t="s">
        <v>13</v>
      </c>
      <c r="C244" s="1" t="s">
        <v>14</v>
      </c>
      <c r="D244" s="1">
        <v>10290637</v>
      </c>
      <c r="E244" s="1" t="s">
        <v>620</v>
      </c>
      <c r="F244" s="1" t="s">
        <v>66</v>
      </c>
      <c r="G244" s="1" t="s">
        <v>620</v>
      </c>
      <c r="H244" s="1" t="s">
        <v>23</v>
      </c>
      <c r="I244" s="1">
        <v>8280136181</v>
      </c>
      <c r="J244" s="25">
        <v>38636</v>
      </c>
      <c r="K244" s="26">
        <f t="shared" si="6"/>
        <v>17</v>
      </c>
      <c r="L244" s="1" t="s">
        <v>2640</v>
      </c>
      <c r="M244" s="26">
        <v>6379391499802</v>
      </c>
      <c r="N244" s="1" t="s">
        <v>1739</v>
      </c>
      <c r="O244" s="1" t="s">
        <v>3679</v>
      </c>
      <c r="P244" s="35"/>
      <c r="Q244" s="1" t="str">
        <f t="shared" si="7"/>
        <v/>
      </c>
      <c r="R244" s="27">
        <v>45169</v>
      </c>
    </row>
    <row r="245" spans="1:18" s="28" customFormat="1" ht="28.5" customHeight="1" x14ac:dyDescent="0.25">
      <c r="A245" s="3">
        <v>242</v>
      </c>
      <c r="B245" s="1" t="s">
        <v>13</v>
      </c>
      <c r="C245" s="1" t="s">
        <v>14</v>
      </c>
      <c r="D245" s="1">
        <v>10290637</v>
      </c>
      <c r="E245" s="1" t="s">
        <v>444</v>
      </c>
      <c r="F245" s="1" t="s">
        <v>66</v>
      </c>
      <c r="G245" s="1" t="s">
        <v>444</v>
      </c>
      <c r="H245" s="1" t="s">
        <v>23</v>
      </c>
      <c r="I245" s="1">
        <v>9440430864</v>
      </c>
      <c r="J245" s="25">
        <v>38691</v>
      </c>
      <c r="K245" s="26">
        <f t="shared" si="6"/>
        <v>17</v>
      </c>
      <c r="L245" s="1" t="s">
        <v>2649</v>
      </c>
      <c r="M245" s="26">
        <v>423264412437</v>
      </c>
      <c r="N245" s="1" t="s">
        <v>3680</v>
      </c>
      <c r="O245" s="1" t="s">
        <v>3681</v>
      </c>
      <c r="P245" s="35"/>
      <c r="Q245" s="1" t="str">
        <f t="shared" si="7"/>
        <v/>
      </c>
      <c r="R245" s="27">
        <v>45169</v>
      </c>
    </row>
    <row r="246" spans="1:18" s="28" customFormat="1" ht="28.5" customHeight="1" x14ac:dyDescent="0.25">
      <c r="A246" s="3">
        <v>243</v>
      </c>
      <c r="B246" s="1" t="s">
        <v>13</v>
      </c>
      <c r="C246" s="1" t="s">
        <v>14</v>
      </c>
      <c r="D246" s="1">
        <v>10290637</v>
      </c>
      <c r="E246" s="1" t="s">
        <v>1289</v>
      </c>
      <c r="F246" s="1" t="s">
        <v>66</v>
      </c>
      <c r="G246" s="1" t="s">
        <v>1289</v>
      </c>
      <c r="H246" s="1" t="s">
        <v>23</v>
      </c>
      <c r="I246" s="29">
        <v>375913000000</v>
      </c>
      <c r="J246" s="25">
        <v>42392</v>
      </c>
      <c r="K246" s="26">
        <f t="shared" si="6"/>
        <v>7</v>
      </c>
      <c r="L246" s="1" t="s">
        <v>2614</v>
      </c>
      <c r="M246" s="26">
        <v>375913289343</v>
      </c>
      <c r="N246" s="1"/>
      <c r="O246" s="1" t="s">
        <v>2743</v>
      </c>
      <c r="P246" s="35"/>
      <c r="Q246" s="1" t="str">
        <f t="shared" si="7"/>
        <v/>
      </c>
      <c r="R246" s="27">
        <v>45169</v>
      </c>
    </row>
    <row r="247" spans="1:18" s="28" customFormat="1" ht="28.5" customHeight="1" x14ac:dyDescent="0.25">
      <c r="A247" s="3">
        <v>244</v>
      </c>
      <c r="B247" s="1" t="s">
        <v>13</v>
      </c>
      <c r="C247" s="1" t="s">
        <v>14</v>
      </c>
      <c r="D247" s="1">
        <v>10290637</v>
      </c>
      <c r="E247" s="1" t="s">
        <v>735</v>
      </c>
      <c r="F247" s="1" t="s">
        <v>66</v>
      </c>
      <c r="G247" s="1" t="s">
        <v>735</v>
      </c>
      <c r="H247" s="1" t="s">
        <v>16</v>
      </c>
      <c r="I247" s="1">
        <v>8333862817</v>
      </c>
      <c r="J247" s="25">
        <v>38684</v>
      </c>
      <c r="K247" s="26">
        <f t="shared" si="6"/>
        <v>17</v>
      </c>
      <c r="L247" s="1" t="s">
        <v>66</v>
      </c>
      <c r="M247" s="26">
        <v>404133202726</v>
      </c>
      <c r="N247" s="1" t="s">
        <v>3682</v>
      </c>
      <c r="O247" s="1" t="s">
        <v>3683</v>
      </c>
      <c r="P247" s="35"/>
      <c r="Q247" s="1" t="str">
        <f t="shared" si="7"/>
        <v/>
      </c>
      <c r="R247" s="27">
        <v>45169</v>
      </c>
    </row>
    <row r="248" spans="1:18" s="28" customFormat="1" ht="28.5" customHeight="1" x14ac:dyDescent="0.25">
      <c r="A248" s="3">
        <v>245</v>
      </c>
      <c r="B248" s="1" t="s">
        <v>13</v>
      </c>
      <c r="C248" s="1" t="s">
        <v>14</v>
      </c>
      <c r="D248" s="1">
        <v>10290637</v>
      </c>
      <c r="E248" s="1" t="s">
        <v>987</v>
      </c>
      <c r="F248" s="1" t="s">
        <v>66</v>
      </c>
      <c r="G248" s="1" t="s">
        <v>987</v>
      </c>
      <c r="H248" s="1" t="s">
        <v>16</v>
      </c>
      <c r="I248" s="29">
        <v>776409000000</v>
      </c>
      <c r="J248" s="25">
        <v>39053</v>
      </c>
      <c r="K248" s="26">
        <f t="shared" si="6"/>
        <v>16</v>
      </c>
      <c r="L248" s="1"/>
      <c r="M248" s="26"/>
      <c r="N248" s="1"/>
      <c r="O248" s="1"/>
      <c r="P248" s="35"/>
      <c r="Q248" s="1" t="str">
        <f t="shared" si="7"/>
        <v/>
      </c>
      <c r="R248" s="27">
        <v>45169</v>
      </c>
    </row>
    <row r="249" spans="1:18" s="28" customFormat="1" ht="28.5" customHeight="1" x14ac:dyDescent="0.25">
      <c r="A249" s="3">
        <v>246</v>
      </c>
      <c r="B249" s="1" t="s">
        <v>13</v>
      </c>
      <c r="C249" s="1" t="s">
        <v>14</v>
      </c>
      <c r="D249" s="1">
        <v>10290637</v>
      </c>
      <c r="E249" s="1" t="s">
        <v>1324</v>
      </c>
      <c r="F249" s="1" t="s">
        <v>66</v>
      </c>
      <c r="G249" s="1" t="s">
        <v>1324</v>
      </c>
      <c r="H249" s="1" t="s">
        <v>23</v>
      </c>
      <c r="I249" s="29">
        <v>502855000000</v>
      </c>
      <c r="J249" s="25">
        <v>40497</v>
      </c>
      <c r="K249" s="26">
        <f t="shared" si="6"/>
        <v>12</v>
      </c>
      <c r="L249" s="1" t="s">
        <v>66</v>
      </c>
      <c r="M249" s="26">
        <v>502855015782</v>
      </c>
      <c r="N249" s="1" t="s">
        <v>3684</v>
      </c>
      <c r="O249" s="1" t="s">
        <v>3678</v>
      </c>
      <c r="P249" s="35"/>
      <c r="Q249" s="1" t="str">
        <f t="shared" si="7"/>
        <v/>
      </c>
      <c r="R249" s="27">
        <v>45169</v>
      </c>
    </row>
    <row r="250" spans="1:18" s="28" customFormat="1" ht="28.5" customHeight="1" x14ac:dyDescent="0.25">
      <c r="A250" s="3">
        <v>247</v>
      </c>
      <c r="B250" s="1" t="s">
        <v>13</v>
      </c>
      <c r="C250" s="1" t="s">
        <v>14</v>
      </c>
      <c r="D250" s="1">
        <v>10290637</v>
      </c>
      <c r="E250" s="1" t="s">
        <v>871</v>
      </c>
      <c r="F250" s="1" t="s">
        <v>66</v>
      </c>
      <c r="G250" s="1" t="s">
        <v>871</v>
      </c>
      <c r="H250" s="1" t="s">
        <v>23</v>
      </c>
      <c r="I250" s="1">
        <v>8763553492</v>
      </c>
      <c r="J250" s="25">
        <v>42275</v>
      </c>
      <c r="K250" s="26">
        <f t="shared" si="6"/>
        <v>7</v>
      </c>
      <c r="L250" s="1" t="s">
        <v>2640</v>
      </c>
      <c r="M250" s="26"/>
      <c r="N250" s="1"/>
      <c r="O250" s="1" t="s">
        <v>1473</v>
      </c>
      <c r="P250" s="35"/>
      <c r="Q250" s="1" t="str">
        <f t="shared" si="7"/>
        <v/>
      </c>
      <c r="R250" s="27">
        <v>45169</v>
      </c>
    </row>
    <row r="251" spans="1:18" s="28" customFormat="1" ht="28.5" customHeight="1" x14ac:dyDescent="0.25">
      <c r="A251" s="3">
        <v>248</v>
      </c>
      <c r="B251" s="1" t="s">
        <v>13</v>
      </c>
      <c r="C251" s="1" t="s">
        <v>14</v>
      </c>
      <c r="D251" s="1">
        <v>10290637</v>
      </c>
      <c r="E251" s="1" t="s">
        <v>500</v>
      </c>
      <c r="F251" s="1" t="s">
        <v>66</v>
      </c>
      <c r="G251" s="1" t="s">
        <v>500</v>
      </c>
      <c r="H251" s="1" t="s">
        <v>23</v>
      </c>
      <c r="I251" s="1">
        <v>9490851382</v>
      </c>
      <c r="J251" s="25">
        <v>38770</v>
      </c>
      <c r="K251" s="26">
        <f t="shared" si="6"/>
        <v>17</v>
      </c>
      <c r="L251" s="1" t="s">
        <v>2640</v>
      </c>
      <c r="M251" s="26"/>
      <c r="N251" s="1" t="s">
        <v>2710</v>
      </c>
      <c r="O251" s="1" t="s">
        <v>3677</v>
      </c>
      <c r="P251" s="35"/>
      <c r="Q251" s="1" t="str">
        <f t="shared" si="7"/>
        <v/>
      </c>
      <c r="R251" s="27">
        <v>45169</v>
      </c>
    </row>
    <row r="252" spans="1:18" s="28" customFormat="1" ht="28.5" customHeight="1" x14ac:dyDescent="0.25">
      <c r="A252" s="3">
        <v>249</v>
      </c>
      <c r="B252" s="1" t="s">
        <v>13</v>
      </c>
      <c r="C252" s="1" t="s">
        <v>14</v>
      </c>
      <c r="D252" s="1">
        <v>10290637</v>
      </c>
      <c r="E252" s="1" t="s">
        <v>1269</v>
      </c>
      <c r="F252" s="1" t="s">
        <v>66</v>
      </c>
      <c r="G252" s="1" t="s">
        <v>1269</v>
      </c>
      <c r="H252" s="1" t="s">
        <v>23</v>
      </c>
      <c r="I252" s="29">
        <v>904316000000</v>
      </c>
      <c r="J252" s="25">
        <v>40764</v>
      </c>
      <c r="K252" s="26">
        <f t="shared" si="6"/>
        <v>12</v>
      </c>
      <c r="L252" s="1" t="s">
        <v>2706</v>
      </c>
      <c r="M252" s="26">
        <v>904315987698</v>
      </c>
      <c r="N252" s="1" t="s">
        <v>1593</v>
      </c>
      <c r="O252" s="1" t="s">
        <v>3678</v>
      </c>
      <c r="P252" s="35"/>
      <c r="Q252" s="1" t="str">
        <f t="shared" si="7"/>
        <v/>
      </c>
      <c r="R252" s="27">
        <v>45169</v>
      </c>
    </row>
    <row r="253" spans="1:18" s="28" customFormat="1" ht="28.5" customHeight="1" x14ac:dyDescent="0.25">
      <c r="A253" s="3">
        <v>250</v>
      </c>
      <c r="B253" s="1" t="s">
        <v>13</v>
      </c>
      <c r="C253" s="1" t="s">
        <v>14</v>
      </c>
      <c r="D253" s="1">
        <v>10290637</v>
      </c>
      <c r="E253" s="1" t="s">
        <v>502</v>
      </c>
      <c r="F253" s="1" t="s">
        <v>66</v>
      </c>
      <c r="G253" s="1" t="s">
        <v>502</v>
      </c>
      <c r="H253" s="1" t="s">
        <v>16</v>
      </c>
      <c r="I253" s="1">
        <v>7382042108</v>
      </c>
      <c r="J253" s="25">
        <v>39096</v>
      </c>
      <c r="K253" s="26">
        <f t="shared" si="6"/>
        <v>16</v>
      </c>
      <c r="L253" s="1" t="s">
        <v>66</v>
      </c>
      <c r="M253" s="26">
        <v>743585251751</v>
      </c>
      <c r="N253" s="1" t="s">
        <v>3685</v>
      </c>
      <c r="O253" s="1" t="s">
        <v>3677</v>
      </c>
      <c r="P253" s="35"/>
      <c r="Q253" s="1" t="str">
        <f t="shared" si="7"/>
        <v/>
      </c>
      <c r="R253" s="27">
        <v>45169</v>
      </c>
    </row>
    <row r="254" spans="1:18" s="28" customFormat="1" ht="28.5" customHeight="1" x14ac:dyDescent="0.25">
      <c r="A254" s="3">
        <v>251</v>
      </c>
      <c r="B254" s="1" t="s">
        <v>13</v>
      </c>
      <c r="C254" s="1" t="s">
        <v>14</v>
      </c>
      <c r="D254" s="1">
        <v>10290638</v>
      </c>
      <c r="E254" s="1" t="s">
        <v>102</v>
      </c>
      <c r="F254" s="1" t="s">
        <v>55</v>
      </c>
      <c r="G254" s="1" t="s">
        <v>102</v>
      </c>
      <c r="H254" s="1" t="s">
        <v>16</v>
      </c>
      <c r="I254" s="1">
        <v>8985014709</v>
      </c>
      <c r="J254" s="25">
        <v>38691</v>
      </c>
      <c r="K254" s="26">
        <f t="shared" si="6"/>
        <v>17</v>
      </c>
      <c r="L254" s="1" t="s">
        <v>3686</v>
      </c>
      <c r="M254" s="26">
        <v>553086635468</v>
      </c>
      <c r="N254" s="1" t="s">
        <v>2406</v>
      </c>
      <c r="O254" s="1" t="s">
        <v>1400</v>
      </c>
      <c r="P254" s="35"/>
      <c r="Q254" s="1" t="str">
        <f t="shared" si="7"/>
        <v/>
      </c>
      <c r="R254" s="27">
        <v>45169</v>
      </c>
    </row>
    <row r="255" spans="1:18" s="28" customFormat="1" ht="28.5" customHeight="1" x14ac:dyDescent="0.25">
      <c r="A255" s="3">
        <v>252</v>
      </c>
      <c r="B255" s="1" t="s">
        <v>13</v>
      </c>
      <c r="C255" s="1" t="s">
        <v>14</v>
      </c>
      <c r="D255" s="1">
        <v>10290638</v>
      </c>
      <c r="E255" s="1" t="s">
        <v>950</v>
      </c>
      <c r="F255" s="1" t="s">
        <v>55</v>
      </c>
      <c r="G255" s="1" t="s">
        <v>950</v>
      </c>
      <c r="H255" s="1" t="s">
        <v>16</v>
      </c>
      <c r="I255" s="29">
        <v>831131000000</v>
      </c>
      <c r="J255" s="25">
        <v>38688</v>
      </c>
      <c r="K255" s="26">
        <f t="shared" si="6"/>
        <v>17</v>
      </c>
      <c r="L255" s="1" t="s">
        <v>2740</v>
      </c>
      <c r="M255" s="26">
        <v>831131376560</v>
      </c>
      <c r="N255" s="1" t="s">
        <v>3687</v>
      </c>
      <c r="O255" s="1" t="s">
        <v>1360</v>
      </c>
      <c r="P255" s="35"/>
      <c r="Q255" s="1" t="str">
        <f t="shared" si="7"/>
        <v/>
      </c>
      <c r="R255" s="27">
        <v>45169</v>
      </c>
    </row>
    <row r="256" spans="1:18" s="28" customFormat="1" ht="28.5" customHeight="1" x14ac:dyDescent="0.25">
      <c r="A256" s="3">
        <v>253</v>
      </c>
      <c r="B256" s="1" t="s">
        <v>13</v>
      </c>
      <c r="C256" s="1" t="s">
        <v>14</v>
      </c>
      <c r="D256" s="1">
        <v>10290638</v>
      </c>
      <c r="E256" s="1" t="s">
        <v>1204</v>
      </c>
      <c r="F256" s="1" t="s">
        <v>55</v>
      </c>
      <c r="G256" s="1" t="s">
        <v>1204</v>
      </c>
      <c r="H256" s="1" t="s">
        <v>23</v>
      </c>
      <c r="I256" s="29">
        <v>813228000000</v>
      </c>
      <c r="J256" s="25">
        <v>38718</v>
      </c>
      <c r="K256" s="26">
        <f t="shared" si="6"/>
        <v>17</v>
      </c>
      <c r="L256" s="1" t="s">
        <v>3688</v>
      </c>
      <c r="M256" s="26">
        <v>813227794472</v>
      </c>
      <c r="N256" s="1" t="s">
        <v>3275</v>
      </c>
      <c r="O256" s="1" t="s">
        <v>1400</v>
      </c>
      <c r="P256" s="35"/>
      <c r="Q256" s="1" t="str">
        <f t="shared" si="7"/>
        <v/>
      </c>
      <c r="R256" s="27">
        <v>45169</v>
      </c>
    </row>
    <row r="257" spans="1:18" s="28" customFormat="1" ht="28.5" customHeight="1" x14ac:dyDescent="0.25">
      <c r="A257" s="3">
        <v>254</v>
      </c>
      <c r="B257" s="1" t="s">
        <v>13</v>
      </c>
      <c r="C257" s="1" t="s">
        <v>14</v>
      </c>
      <c r="D257" s="1">
        <v>10290638</v>
      </c>
      <c r="E257" s="1" t="s">
        <v>667</v>
      </c>
      <c r="F257" s="1" t="s">
        <v>55</v>
      </c>
      <c r="G257" s="1" t="s">
        <v>667</v>
      </c>
      <c r="H257" s="1"/>
      <c r="I257" s="1">
        <v>8985982144</v>
      </c>
      <c r="J257" s="25">
        <v>39152</v>
      </c>
      <c r="K257" s="26">
        <f t="shared" si="6"/>
        <v>16</v>
      </c>
      <c r="L257" s="1" t="s">
        <v>3622</v>
      </c>
      <c r="M257" s="26">
        <v>948005307656</v>
      </c>
      <c r="N257" s="1" t="s">
        <v>1610</v>
      </c>
      <c r="O257" s="1" t="s">
        <v>3689</v>
      </c>
      <c r="P257" s="35"/>
      <c r="Q257" s="1" t="str">
        <f t="shared" si="7"/>
        <v/>
      </c>
      <c r="R257" s="27">
        <v>45169</v>
      </c>
    </row>
    <row r="258" spans="1:18" s="28" customFormat="1" ht="28.5" customHeight="1" x14ac:dyDescent="0.25">
      <c r="A258" s="3">
        <v>255</v>
      </c>
      <c r="B258" s="1" t="s">
        <v>13</v>
      </c>
      <c r="C258" s="1" t="s">
        <v>14</v>
      </c>
      <c r="D258" s="1">
        <v>10290638</v>
      </c>
      <c r="E258" s="1" t="s">
        <v>232</v>
      </c>
      <c r="F258" s="1" t="s">
        <v>55</v>
      </c>
      <c r="G258" s="1" t="s">
        <v>232</v>
      </c>
      <c r="H258" s="1" t="s">
        <v>16</v>
      </c>
      <c r="I258" s="1">
        <v>9491799639</v>
      </c>
      <c r="J258" s="25">
        <v>39103</v>
      </c>
      <c r="K258" s="26">
        <f t="shared" si="6"/>
        <v>16</v>
      </c>
      <c r="L258" s="1" t="s">
        <v>2740</v>
      </c>
      <c r="M258" s="26">
        <v>601692126202</v>
      </c>
      <c r="N258" s="1" t="s">
        <v>3690</v>
      </c>
      <c r="O258" s="1" t="s">
        <v>3691</v>
      </c>
      <c r="P258" s="35"/>
      <c r="Q258" s="1" t="str">
        <f t="shared" si="7"/>
        <v/>
      </c>
      <c r="R258" s="27">
        <v>45169</v>
      </c>
    </row>
    <row r="259" spans="1:18" s="28" customFormat="1" ht="28.5" customHeight="1" x14ac:dyDescent="0.25">
      <c r="A259" s="3">
        <v>256</v>
      </c>
      <c r="B259" s="1" t="s">
        <v>13</v>
      </c>
      <c r="C259" s="1" t="s">
        <v>14</v>
      </c>
      <c r="D259" s="1">
        <v>10290638</v>
      </c>
      <c r="E259" s="1" t="s">
        <v>1099</v>
      </c>
      <c r="F259" s="1" t="s">
        <v>55</v>
      </c>
      <c r="G259" s="1" t="s">
        <v>1099</v>
      </c>
      <c r="H259" s="1" t="s">
        <v>16</v>
      </c>
      <c r="I259" s="29">
        <v>207611000000</v>
      </c>
      <c r="J259" s="25">
        <v>39083</v>
      </c>
      <c r="K259" s="26">
        <f t="shared" si="6"/>
        <v>16</v>
      </c>
      <c r="L259" s="1" t="s">
        <v>3688</v>
      </c>
      <c r="M259" s="26">
        <v>207610679521</v>
      </c>
      <c r="N259" s="1" t="s">
        <v>3692</v>
      </c>
      <c r="O259" s="1" t="s">
        <v>3034</v>
      </c>
      <c r="P259" s="35"/>
      <c r="Q259" s="1" t="str">
        <f t="shared" si="7"/>
        <v/>
      </c>
      <c r="R259" s="27">
        <v>45169</v>
      </c>
    </row>
    <row r="260" spans="1:18" s="28" customFormat="1" ht="28.5" customHeight="1" x14ac:dyDescent="0.25">
      <c r="A260" s="3">
        <v>257</v>
      </c>
      <c r="B260" s="1" t="s">
        <v>13</v>
      </c>
      <c r="C260" s="1" t="s">
        <v>14</v>
      </c>
      <c r="D260" s="1">
        <v>10290638</v>
      </c>
      <c r="E260" s="1" t="s">
        <v>1109</v>
      </c>
      <c r="F260" s="1" t="s">
        <v>55</v>
      </c>
      <c r="G260" s="1" t="s">
        <v>1109</v>
      </c>
      <c r="H260" s="1" t="s">
        <v>16</v>
      </c>
      <c r="I260" s="29">
        <v>493401000000</v>
      </c>
      <c r="J260" s="25">
        <v>39233</v>
      </c>
      <c r="K260" s="26">
        <f t="shared" ref="K260:K323" si="8">DATEDIF(J260,R260,"Y")</f>
        <v>16</v>
      </c>
      <c r="L260" s="1" t="s">
        <v>3688</v>
      </c>
      <c r="M260" s="26">
        <v>493401298032</v>
      </c>
      <c r="N260" s="1" t="s">
        <v>3693</v>
      </c>
      <c r="O260" s="1" t="s">
        <v>1400</v>
      </c>
      <c r="P260" s="35"/>
      <c r="Q260" s="1" t="str">
        <f t="shared" ref="Q260:Q323" si="9">IFERROR(VLOOKUP(G260,GERDATA971,3,FALSE),"")</f>
        <v/>
      </c>
      <c r="R260" s="27">
        <v>45169</v>
      </c>
    </row>
    <row r="261" spans="1:18" s="28" customFormat="1" ht="28.5" customHeight="1" x14ac:dyDescent="0.25">
      <c r="A261" s="3">
        <v>258</v>
      </c>
      <c r="B261" s="1" t="s">
        <v>13</v>
      </c>
      <c r="C261" s="1" t="s">
        <v>14</v>
      </c>
      <c r="D261" s="1">
        <v>10290638</v>
      </c>
      <c r="E261" s="1" t="s">
        <v>1078</v>
      </c>
      <c r="F261" s="1" t="s">
        <v>55</v>
      </c>
      <c r="G261" s="1" t="s">
        <v>1078</v>
      </c>
      <c r="H261" s="1" t="s">
        <v>23</v>
      </c>
      <c r="I261" s="29">
        <v>314288000000</v>
      </c>
      <c r="J261" s="25">
        <v>38780</v>
      </c>
      <c r="K261" s="26">
        <f t="shared" si="8"/>
        <v>17</v>
      </c>
      <c r="L261" s="1" t="s">
        <v>3686</v>
      </c>
      <c r="M261" s="26">
        <v>314287808446</v>
      </c>
      <c r="N261" s="1" t="s">
        <v>1424</v>
      </c>
      <c r="O261" s="1" t="s">
        <v>3034</v>
      </c>
      <c r="P261" s="35"/>
      <c r="Q261" s="1" t="str">
        <f t="shared" si="9"/>
        <v/>
      </c>
      <c r="R261" s="27">
        <v>45169</v>
      </c>
    </row>
    <row r="262" spans="1:18" s="28" customFormat="1" ht="28.5" customHeight="1" x14ac:dyDescent="0.25">
      <c r="A262" s="3">
        <v>259</v>
      </c>
      <c r="B262" s="1" t="s">
        <v>13</v>
      </c>
      <c r="C262" s="1" t="s">
        <v>14</v>
      </c>
      <c r="D262" s="1">
        <v>10290638</v>
      </c>
      <c r="E262" s="1" t="s">
        <v>1013</v>
      </c>
      <c r="F262" s="1" t="s">
        <v>55</v>
      </c>
      <c r="G262" s="1" t="s">
        <v>1013</v>
      </c>
      <c r="H262" s="1" t="s">
        <v>23</v>
      </c>
      <c r="I262" s="29">
        <v>478050000000</v>
      </c>
      <c r="J262" s="25">
        <v>38691</v>
      </c>
      <c r="K262" s="26">
        <f t="shared" si="8"/>
        <v>17</v>
      </c>
      <c r="L262" s="1" t="s">
        <v>3688</v>
      </c>
      <c r="M262" s="26">
        <v>478050332048</v>
      </c>
      <c r="N262" s="1" t="s">
        <v>2835</v>
      </c>
      <c r="O262" s="1" t="s">
        <v>1400</v>
      </c>
      <c r="P262" s="35"/>
      <c r="Q262" s="1" t="str">
        <f t="shared" si="9"/>
        <v/>
      </c>
      <c r="R262" s="27">
        <v>45169</v>
      </c>
    </row>
    <row r="263" spans="1:18" s="28" customFormat="1" ht="28.5" customHeight="1" x14ac:dyDescent="0.25">
      <c r="A263" s="3">
        <v>260</v>
      </c>
      <c r="B263" s="1" t="s">
        <v>13</v>
      </c>
      <c r="C263" s="1" t="s">
        <v>14</v>
      </c>
      <c r="D263" s="1">
        <v>10290638</v>
      </c>
      <c r="E263" s="1" t="s">
        <v>255</v>
      </c>
      <c r="F263" s="1" t="s">
        <v>55</v>
      </c>
      <c r="G263" s="1" t="s">
        <v>255</v>
      </c>
      <c r="H263" s="1" t="s">
        <v>23</v>
      </c>
      <c r="I263" s="1">
        <v>9492368210</v>
      </c>
      <c r="J263" s="25">
        <v>39413</v>
      </c>
      <c r="K263" s="26">
        <f t="shared" si="8"/>
        <v>15</v>
      </c>
      <c r="L263" s="1" t="s">
        <v>3694</v>
      </c>
      <c r="M263" s="26">
        <v>523949404819</v>
      </c>
      <c r="N263" s="1" t="s">
        <v>1573</v>
      </c>
      <c r="O263" s="1" t="s">
        <v>1473</v>
      </c>
      <c r="P263" s="35"/>
      <c r="Q263" s="1" t="str">
        <f t="shared" si="9"/>
        <v/>
      </c>
      <c r="R263" s="27">
        <v>45169</v>
      </c>
    </row>
    <row r="264" spans="1:18" s="28" customFormat="1" ht="28.5" customHeight="1" x14ac:dyDescent="0.25">
      <c r="A264" s="3">
        <v>261</v>
      </c>
      <c r="B264" s="1" t="s">
        <v>13</v>
      </c>
      <c r="C264" s="1" t="s">
        <v>14</v>
      </c>
      <c r="D264" s="1">
        <v>10290638</v>
      </c>
      <c r="E264" s="1" t="s">
        <v>53</v>
      </c>
      <c r="F264" s="1" t="s">
        <v>55</v>
      </c>
      <c r="G264" s="1" t="s">
        <v>53</v>
      </c>
      <c r="H264" s="1" t="s">
        <v>16</v>
      </c>
      <c r="I264" s="1"/>
      <c r="J264" s="25">
        <v>39056</v>
      </c>
      <c r="K264" s="26">
        <f t="shared" si="8"/>
        <v>16</v>
      </c>
      <c r="L264" s="1"/>
      <c r="M264" s="26"/>
      <c r="N264" s="1"/>
      <c r="O264" s="1"/>
      <c r="P264" s="35"/>
      <c r="Q264" s="1" t="str">
        <f t="shared" si="9"/>
        <v/>
      </c>
      <c r="R264" s="27">
        <v>45169</v>
      </c>
    </row>
    <row r="265" spans="1:18" s="28" customFormat="1" ht="28.5" customHeight="1" x14ac:dyDescent="0.25">
      <c r="A265" s="3">
        <v>262</v>
      </c>
      <c r="B265" s="1" t="s">
        <v>13</v>
      </c>
      <c r="C265" s="1" t="s">
        <v>14</v>
      </c>
      <c r="D265" s="1">
        <v>10290638</v>
      </c>
      <c r="E265" s="1" t="s">
        <v>674</v>
      </c>
      <c r="F265" s="1" t="s">
        <v>55</v>
      </c>
      <c r="G265" s="1" t="s">
        <v>674</v>
      </c>
      <c r="H265" s="1" t="s">
        <v>23</v>
      </c>
      <c r="I265" s="1">
        <v>8985207961</v>
      </c>
      <c r="J265" s="25">
        <v>41995</v>
      </c>
      <c r="K265" s="26">
        <f t="shared" si="8"/>
        <v>8</v>
      </c>
      <c r="L265" s="1" t="s">
        <v>3622</v>
      </c>
      <c r="M265" s="26">
        <v>880809386170</v>
      </c>
      <c r="N265" s="1" t="s">
        <v>2885</v>
      </c>
      <c r="O265" s="1" t="s">
        <v>1372</v>
      </c>
      <c r="P265" s="35"/>
      <c r="Q265" s="1" t="str">
        <f t="shared" si="9"/>
        <v/>
      </c>
      <c r="R265" s="27">
        <v>45169</v>
      </c>
    </row>
    <row r="266" spans="1:18" s="28" customFormat="1" ht="28.5" customHeight="1" x14ac:dyDescent="0.25">
      <c r="A266" s="3">
        <v>263</v>
      </c>
      <c r="B266" s="1" t="s">
        <v>13</v>
      </c>
      <c r="C266" s="1" t="s">
        <v>14</v>
      </c>
      <c r="D266" s="1">
        <v>10290638</v>
      </c>
      <c r="E266" s="1" t="s">
        <v>132</v>
      </c>
      <c r="F266" s="1" t="s">
        <v>55</v>
      </c>
      <c r="G266" s="1" t="s">
        <v>132</v>
      </c>
      <c r="H266" s="1" t="s">
        <v>23</v>
      </c>
      <c r="I266" s="1">
        <v>9493598156</v>
      </c>
      <c r="J266" s="25">
        <v>39053</v>
      </c>
      <c r="K266" s="26">
        <f t="shared" si="8"/>
        <v>16</v>
      </c>
      <c r="L266" s="1" t="s">
        <v>3695</v>
      </c>
      <c r="M266" s="26">
        <v>516800597253</v>
      </c>
      <c r="N266" s="1" t="s">
        <v>3696</v>
      </c>
      <c r="O266" s="1" t="s">
        <v>3697</v>
      </c>
      <c r="P266" s="35"/>
      <c r="Q266" s="1" t="str">
        <f t="shared" si="9"/>
        <v/>
      </c>
      <c r="R266" s="27">
        <v>45169</v>
      </c>
    </row>
    <row r="267" spans="1:18" s="28" customFormat="1" ht="28.5" customHeight="1" x14ac:dyDescent="0.25">
      <c r="A267" s="3">
        <v>264</v>
      </c>
      <c r="B267" s="1" t="s">
        <v>13</v>
      </c>
      <c r="C267" s="1" t="s">
        <v>14</v>
      </c>
      <c r="D267" s="1">
        <v>10290639</v>
      </c>
      <c r="E267" s="1" t="s">
        <v>253</v>
      </c>
      <c r="F267" s="1" t="s">
        <v>24</v>
      </c>
      <c r="G267" s="1" t="s">
        <v>253</v>
      </c>
      <c r="H267" s="1" t="s">
        <v>16</v>
      </c>
      <c r="I267" s="1">
        <v>8985904591</v>
      </c>
      <c r="J267" s="25">
        <v>38986</v>
      </c>
      <c r="K267" s="26">
        <f t="shared" si="8"/>
        <v>16</v>
      </c>
      <c r="L267" s="1"/>
      <c r="M267" s="26"/>
      <c r="N267" s="1"/>
      <c r="O267" s="1"/>
      <c r="P267" s="35"/>
      <c r="Q267" s="1" t="str">
        <f t="shared" si="9"/>
        <v/>
      </c>
      <c r="R267" s="27">
        <v>45169</v>
      </c>
    </row>
    <row r="268" spans="1:18" s="28" customFormat="1" ht="28.5" customHeight="1" x14ac:dyDescent="0.25">
      <c r="A268" s="3">
        <v>265</v>
      </c>
      <c r="B268" s="1" t="s">
        <v>13</v>
      </c>
      <c r="C268" s="1" t="s">
        <v>14</v>
      </c>
      <c r="D268" s="1">
        <v>10290639</v>
      </c>
      <c r="E268" s="1" t="s">
        <v>747</v>
      </c>
      <c r="F268" s="1" t="s">
        <v>24</v>
      </c>
      <c r="G268" s="1" t="s">
        <v>747</v>
      </c>
      <c r="H268" s="1" t="s">
        <v>23</v>
      </c>
      <c r="I268" s="1">
        <v>8985904591</v>
      </c>
      <c r="J268" s="25">
        <v>38622</v>
      </c>
      <c r="K268" s="26">
        <f t="shared" si="8"/>
        <v>17</v>
      </c>
      <c r="L268" s="1"/>
      <c r="M268" s="26"/>
      <c r="N268" s="1"/>
      <c r="O268" s="1"/>
      <c r="P268" s="35"/>
      <c r="Q268" s="1" t="str">
        <f t="shared" si="9"/>
        <v/>
      </c>
      <c r="R268" s="27">
        <v>45169</v>
      </c>
    </row>
    <row r="269" spans="1:18" s="28" customFormat="1" ht="28.5" customHeight="1" x14ac:dyDescent="0.25">
      <c r="A269" s="3">
        <v>266</v>
      </c>
      <c r="B269" s="1" t="s">
        <v>13</v>
      </c>
      <c r="C269" s="1" t="s">
        <v>14</v>
      </c>
      <c r="D269" s="1">
        <v>10290639</v>
      </c>
      <c r="E269" s="1" t="s">
        <v>558</v>
      </c>
      <c r="F269" s="1" t="s">
        <v>24</v>
      </c>
      <c r="G269" s="1" t="s">
        <v>558</v>
      </c>
      <c r="H269" s="1" t="s">
        <v>23</v>
      </c>
      <c r="I269" s="1">
        <v>9491324755</v>
      </c>
      <c r="J269" s="25">
        <v>39208</v>
      </c>
      <c r="K269" s="26">
        <f t="shared" si="8"/>
        <v>16</v>
      </c>
      <c r="L269" s="1"/>
      <c r="M269" s="26"/>
      <c r="N269" s="1"/>
      <c r="O269" s="1"/>
      <c r="P269" s="35"/>
      <c r="Q269" s="1" t="str">
        <f t="shared" si="9"/>
        <v/>
      </c>
      <c r="R269" s="27">
        <v>45169</v>
      </c>
    </row>
    <row r="270" spans="1:18" s="28" customFormat="1" ht="28.5" customHeight="1" x14ac:dyDescent="0.25">
      <c r="A270" s="3">
        <v>267</v>
      </c>
      <c r="B270" s="1" t="s">
        <v>13</v>
      </c>
      <c r="C270" s="1" t="s">
        <v>14</v>
      </c>
      <c r="D270" s="1">
        <v>10290639</v>
      </c>
      <c r="E270" s="1" t="s">
        <v>1174</v>
      </c>
      <c r="F270" s="1" t="s">
        <v>24</v>
      </c>
      <c r="G270" s="1" t="s">
        <v>1174</v>
      </c>
      <c r="H270" s="1" t="s">
        <v>16</v>
      </c>
      <c r="I270" s="29">
        <v>435770000000</v>
      </c>
      <c r="J270" s="25">
        <v>39212</v>
      </c>
      <c r="K270" s="26">
        <f t="shared" si="8"/>
        <v>16</v>
      </c>
      <c r="L270" s="1"/>
      <c r="M270" s="26"/>
      <c r="N270" s="1"/>
      <c r="O270" s="1"/>
      <c r="P270" s="35"/>
      <c r="Q270" s="1" t="str">
        <f t="shared" si="9"/>
        <v/>
      </c>
      <c r="R270" s="27">
        <v>45169</v>
      </c>
    </row>
    <row r="271" spans="1:18" s="28" customFormat="1" ht="28.5" customHeight="1" x14ac:dyDescent="0.25">
      <c r="A271" s="3">
        <v>268</v>
      </c>
      <c r="B271" s="1" t="s">
        <v>13</v>
      </c>
      <c r="C271" s="1" t="s">
        <v>14</v>
      </c>
      <c r="D271" s="1">
        <v>10290639</v>
      </c>
      <c r="E271" s="1" t="s">
        <v>567</v>
      </c>
      <c r="F271" s="1" t="s">
        <v>24</v>
      </c>
      <c r="G271" s="1" t="s">
        <v>567</v>
      </c>
      <c r="H271" s="1" t="s">
        <v>16</v>
      </c>
      <c r="I271" s="1">
        <v>9492964170</v>
      </c>
      <c r="J271" s="25">
        <v>38813</v>
      </c>
      <c r="K271" s="26">
        <f t="shared" si="8"/>
        <v>17</v>
      </c>
      <c r="L271" s="1"/>
      <c r="M271" s="26"/>
      <c r="N271" s="1"/>
      <c r="O271" s="1"/>
      <c r="P271" s="35"/>
      <c r="Q271" s="1" t="str">
        <f t="shared" si="9"/>
        <v/>
      </c>
      <c r="R271" s="27">
        <v>45169</v>
      </c>
    </row>
    <row r="272" spans="1:18" s="28" customFormat="1" ht="28.5" customHeight="1" x14ac:dyDescent="0.25">
      <c r="A272" s="3">
        <v>269</v>
      </c>
      <c r="B272" s="1" t="s">
        <v>13</v>
      </c>
      <c r="C272" s="1" t="s">
        <v>14</v>
      </c>
      <c r="D272" s="1">
        <v>10290639</v>
      </c>
      <c r="E272" s="1" t="s">
        <v>171</v>
      </c>
      <c r="F272" s="1" t="s">
        <v>24</v>
      </c>
      <c r="G272" s="1" t="s">
        <v>171</v>
      </c>
      <c r="H272" s="1" t="s">
        <v>16</v>
      </c>
      <c r="I272" s="1">
        <v>9490379059</v>
      </c>
      <c r="J272" s="25">
        <v>39083</v>
      </c>
      <c r="K272" s="26">
        <f t="shared" si="8"/>
        <v>16</v>
      </c>
      <c r="L272" s="1"/>
      <c r="M272" s="26"/>
      <c r="N272" s="1"/>
      <c r="O272" s="1"/>
      <c r="P272" s="35"/>
      <c r="Q272" s="1" t="str">
        <f t="shared" si="9"/>
        <v/>
      </c>
      <c r="R272" s="27">
        <v>45169</v>
      </c>
    </row>
    <row r="273" spans="1:18" s="28" customFormat="1" ht="28.5" customHeight="1" x14ac:dyDescent="0.25">
      <c r="A273" s="3">
        <v>270</v>
      </c>
      <c r="B273" s="1" t="s">
        <v>13</v>
      </c>
      <c r="C273" s="1" t="s">
        <v>14</v>
      </c>
      <c r="D273" s="1">
        <v>10290639</v>
      </c>
      <c r="E273" s="1" t="s">
        <v>845</v>
      </c>
      <c r="F273" s="1" t="s">
        <v>24</v>
      </c>
      <c r="G273" s="1" t="s">
        <v>845</v>
      </c>
      <c r="H273" s="1" t="s">
        <v>16</v>
      </c>
      <c r="I273" s="1">
        <v>8985796813</v>
      </c>
      <c r="J273" s="25">
        <v>38630</v>
      </c>
      <c r="K273" s="26">
        <f t="shared" si="8"/>
        <v>17</v>
      </c>
      <c r="L273" s="1"/>
      <c r="M273" s="26"/>
      <c r="N273" s="1"/>
      <c r="O273" s="1"/>
      <c r="P273" s="35"/>
      <c r="Q273" s="1" t="str">
        <f t="shared" si="9"/>
        <v/>
      </c>
      <c r="R273" s="27">
        <v>45169</v>
      </c>
    </row>
    <row r="274" spans="1:18" s="28" customFormat="1" ht="28.5" customHeight="1" x14ac:dyDescent="0.25">
      <c r="A274" s="3">
        <v>271</v>
      </c>
      <c r="B274" s="1" t="s">
        <v>13</v>
      </c>
      <c r="C274" s="1" t="s">
        <v>14</v>
      </c>
      <c r="D274" s="1">
        <v>10290639</v>
      </c>
      <c r="E274" s="1" t="s">
        <v>442</v>
      </c>
      <c r="F274" s="1" t="s">
        <v>24</v>
      </c>
      <c r="G274" s="1" t="s">
        <v>442</v>
      </c>
      <c r="H274" s="1" t="s">
        <v>16</v>
      </c>
      <c r="I274" s="1">
        <v>7655077803</v>
      </c>
      <c r="J274" s="25">
        <v>40553</v>
      </c>
      <c r="K274" s="26">
        <f t="shared" si="8"/>
        <v>12</v>
      </c>
      <c r="L274" s="1"/>
      <c r="M274" s="26"/>
      <c r="N274" s="1"/>
      <c r="O274" s="1"/>
      <c r="P274" s="35"/>
      <c r="Q274" s="1" t="str">
        <f t="shared" si="9"/>
        <v/>
      </c>
      <c r="R274" s="27">
        <v>45169</v>
      </c>
    </row>
    <row r="275" spans="1:18" s="28" customFormat="1" ht="28.5" customHeight="1" x14ac:dyDescent="0.25">
      <c r="A275" s="3">
        <v>272</v>
      </c>
      <c r="B275" s="1" t="s">
        <v>13</v>
      </c>
      <c r="C275" s="1" t="s">
        <v>14</v>
      </c>
      <c r="D275" s="1">
        <v>10290640</v>
      </c>
      <c r="E275" s="1" t="s">
        <v>346</v>
      </c>
      <c r="F275" s="1" t="s">
        <v>93</v>
      </c>
      <c r="G275" s="1" t="s">
        <v>346</v>
      </c>
      <c r="H275" s="1" t="s">
        <v>16</v>
      </c>
      <c r="I275" s="1">
        <v>8500256326</v>
      </c>
      <c r="J275" s="25">
        <v>38718</v>
      </c>
      <c r="K275" s="26">
        <f t="shared" si="8"/>
        <v>17</v>
      </c>
      <c r="L275" s="1" t="s">
        <v>3698</v>
      </c>
      <c r="M275" s="26" t="s">
        <v>3699</v>
      </c>
      <c r="N275" s="1" t="s">
        <v>3700</v>
      </c>
      <c r="O275" s="1" t="s">
        <v>3701</v>
      </c>
      <c r="P275" s="35"/>
      <c r="Q275" s="1" t="str">
        <f t="shared" si="9"/>
        <v/>
      </c>
      <c r="R275" s="27">
        <v>45169</v>
      </c>
    </row>
    <row r="276" spans="1:18" s="28" customFormat="1" ht="28.5" customHeight="1" x14ac:dyDescent="0.25">
      <c r="A276" s="3">
        <v>273</v>
      </c>
      <c r="B276" s="1" t="s">
        <v>13</v>
      </c>
      <c r="C276" s="1" t="s">
        <v>14</v>
      </c>
      <c r="D276" s="1">
        <v>10290640</v>
      </c>
      <c r="E276" s="1" t="s">
        <v>40</v>
      </c>
      <c r="F276" s="1" t="s">
        <v>93</v>
      </c>
      <c r="G276" s="1" t="s">
        <v>40</v>
      </c>
      <c r="H276" s="1" t="s">
        <v>16</v>
      </c>
      <c r="I276" s="1">
        <v>8331927218</v>
      </c>
      <c r="J276" s="25">
        <v>38831</v>
      </c>
      <c r="K276" s="26">
        <f t="shared" si="8"/>
        <v>17</v>
      </c>
      <c r="L276" s="1" t="s">
        <v>3702</v>
      </c>
      <c r="M276" s="26" t="s">
        <v>2879</v>
      </c>
      <c r="N276" s="1" t="s">
        <v>3703</v>
      </c>
      <c r="O276" s="1" t="s">
        <v>3704</v>
      </c>
      <c r="P276" s="35"/>
      <c r="Q276" s="1" t="str">
        <f t="shared" si="9"/>
        <v>CHEMUDUGUDA</v>
      </c>
      <c r="R276" s="27">
        <v>45169</v>
      </c>
    </row>
    <row r="277" spans="1:18" s="28" customFormat="1" ht="28.5" customHeight="1" x14ac:dyDescent="0.25">
      <c r="A277" s="3">
        <v>274</v>
      </c>
      <c r="B277" s="1" t="s">
        <v>13</v>
      </c>
      <c r="C277" s="1" t="s">
        <v>14</v>
      </c>
      <c r="D277" s="1">
        <v>10290640</v>
      </c>
      <c r="E277" s="1" t="s">
        <v>425</v>
      </c>
      <c r="F277" s="1" t="s">
        <v>93</v>
      </c>
      <c r="G277" s="1" t="s">
        <v>425</v>
      </c>
      <c r="H277" s="1" t="s">
        <v>23</v>
      </c>
      <c r="I277" s="1">
        <v>9493878493</v>
      </c>
      <c r="J277" s="25">
        <v>39184</v>
      </c>
      <c r="K277" s="26">
        <f t="shared" si="8"/>
        <v>16</v>
      </c>
      <c r="L277" s="1" t="s">
        <v>3698</v>
      </c>
      <c r="M277" s="26" t="s">
        <v>3705</v>
      </c>
      <c r="N277" s="1" t="s">
        <v>3706</v>
      </c>
      <c r="O277" s="1" t="s">
        <v>3707</v>
      </c>
      <c r="P277" s="35"/>
      <c r="Q277" s="1" t="str">
        <f t="shared" si="9"/>
        <v/>
      </c>
      <c r="R277" s="27">
        <v>45169</v>
      </c>
    </row>
    <row r="278" spans="1:18" s="28" customFormat="1" ht="28.5" customHeight="1" x14ac:dyDescent="0.25">
      <c r="A278" s="3">
        <v>275</v>
      </c>
      <c r="B278" s="1" t="s">
        <v>13</v>
      </c>
      <c r="C278" s="1" t="s">
        <v>14</v>
      </c>
      <c r="D278" s="1">
        <v>10290640</v>
      </c>
      <c r="E278" s="1" t="s">
        <v>784</v>
      </c>
      <c r="F278" s="1" t="s">
        <v>93</v>
      </c>
      <c r="G278" s="1" t="s">
        <v>784</v>
      </c>
      <c r="H278" s="1" t="s">
        <v>23</v>
      </c>
      <c r="I278" s="1">
        <v>9490988077</v>
      </c>
      <c r="J278" s="25">
        <v>38843</v>
      </c>
      <c r="K278" s="26">
        <f t="shared" si="8"/>
        <v>17</v>
      </c>
      <c r="L278" s="1" t="s">
        <v>3708</v>
      </c>
      <c r="M278" s="26" t="s">
        <v>3709</v>
      </c>
      <c r="N278" s="1" t="s">
        <v>3710</v>
      </c>
      <c r="O278" s="1" t="s">
        <v>3711</v>
      </c>
      <c r="P278" s="35"/>
      <c r="Q278" s="1" t="str">
        <f t="shared" si="9"/>
        <v/>
      </c>
      <c r="R278" s="27">
        <v>45169</v>
      </c>
    </row>
    <row r="279" spans="1:18" s="28" customFormat="1" ht="28.5" customHeight="1" x14ac:dyDescent="0.25">
      <c r="A279" s="3">
        <v>276</v>
      </c>
      <c r="B279" s="1" t="s">
        <v>13</v>
      </c>
      <c r="C279" s="1" t="s">
        <v>14</v>
      </c>
      <c r="D279" s="1">
        <v>10290640</v>
      </c>
      <c r="E279" s="1" t="s">
        <v>279</v>
      </c>
      <c r="F279" s="1" t="s">
        <v>93</v>
      </c>
      <c r="G279" s="1" t="s">
        <v>279</v>
      </c>
      <c r="H279" s="1" t="s">
        <v>16</v>
      </c>
      <c r="I279" s="1">
        <v>9490531478</v>
      </c>
      <c r="J279" s="25">
        <v>38718</v>
      </c>
      <c r="K279" s="26">
        <f t="shared" si="8"/>
        <v>17</v>
      </c>
      <c r="L279" s="1" t="s">
        <v>3698</v>
      </c>
      <c r="M279" s="26" t="s">
        <v>3712</v>
      </c>
      <c r="N279" s="1" t="s">
        <v>3713</v>
      </c>
      <c r="O279" s="1" t="s">
        <v>3714</v>
      </c>
      <c r="P279" s="35"/>
      <c r="Q279" s="1" t="str">
        <f t="shared" si="9"/>
        <v/>
      </c>
      <c r="R279" s="27">
        <v>45169</v>
      </c>
    </row>
    <row r="280" spans="1:18" s="28" customFormat="1" ht="28.5" customHeight="1" x14ac:dyDescent="0.25">
      <c r="A280" s="3">
        <v>277</v>
      </c>
      <c r="B280" s="1" t="s">
        <v>13</v>
      </c>
      <c r="C280" s="1" t="s">
        <v>14</v>
      </c>
      <c r="D280" s="1">
        <v>10290640</v>
      </c>
      <c r="E280" s="1" t="s">
        <v>911</v>
      </c>
      <c r="F280" s="1" t="s">
        <v>93</v>
      </c>
      <c r="G280" s="1" t="s">
        <v>911</v>
      </c>
      <c r="H280" s="1" t="s">
        <v>16</v>
      </c>
      <c r="I280" s="29">
        <v>635123000000</v>
      </c>
      <c r="J280" s="25">
        <v>38749</v>
      </c>
      <c r="K280" s="26">
        <f t="shared" si="8"/>
        <v>17</v>
      </c>
      <c r="L280" s="1" t="s">
        <v>3715</v>
      </c>
      <c r="M280" s="26" t="s">
        <v>3716</v>
      </c>
      <c r="N280" s="1" t="s">
        <v>3717</v>
      </c>
      <c r="O280" s="1" t="s">
        <v>3718</v>
      </c>
      <c r="P280" s="35"/>
      <c r="Q280" s="1" t="str">
        <f t="shared" si="9"/>
        <v/>
      </c>
      <c r="R280" s="27">
        <v>45169</v>
      </c>
    </row>
    <row r="281" spans="1:18" s="28" customFormat="1" ht="28.5" customHeight="1" x14ac:dyDescent="0.25">
      <c r="A281" s="3">
        <v>278</v>
      </c>
      <c r="B281" s="1" t="s">
        <v>13</v>
      </c>
      <c r="C281" s="1" t="s">
        <v>14</v>
      </c>
      <c r="D281" s="1">
        <v>10290640</v>
      </c>
      <c r="E281" s="1" t="s">
        <v>918</v>
      </c>
      <c r="F281" s="1" t="s">
        <v>93</v>
      </c>
      <c r="G281" s="1" t="s">
        <v>918</v>
      </c>
      <c r="H281" s="1" t="s">
        <v>16</v>
      </c>
      <c r="I281" s="29">
        <v>200312000000</v>
      </c>
      <c r="J281" s="25">
        <v>39083</v>
      </c>
      <c r="K281" s="26">
        <f t="shared" si="8"/>
        <v>16</v>
      </c>
      <c r="L281" s="1" t="s">
        <v>3719</v>
      </c>
      <c r="M281" s="26" t="s">
        <v>3720</v>
      </c>
      <c r="N281" s="1" t="s">
        <v>3721</v>
      </c>
      <c r="O281" s="1" t="s">
        <v>3722</v>
      </c>
      <c r="P281" s="35"/>
      <c r="Q281" s="1" t="str">
        <f t="shared" si="9"/>
        <v/>
      </c>
      <c r="R281" s="27">
        <v>45169</v>
      </c>
    </row>
    <row r="282" spans="1:18" s="28" customFormat="1" ht="28.5" customHeight="1" x14ac:dyDescent="0.25">
      <c r="A282" s="3">
        <v>279</v>
      </c>
      <c r="B282" s="1" t="s">
        <v>13</v>
      </c>
      <c r="C282" s="1" t="s">
        <v>14</v>
      </c>
      <c r="D282" s="1">
        <v>10290640</v>
      </c>
      <c r="E282" s="1" t="s">
        <v>528</v>
      </c>
      <c r="F282" s="1" t="s">
        <v>93</v>
      </c>
      <c r="G282" s="1" t="s">
        <v>528</v>
      </c>
      <c r="H282" s="1" t="s">
        <v>16</v>
      </c>
      <c r="I282" s="1">
        <v>9491502947</v>
      </c>
      <c r="J282" s="25">
        <v>38913</v>
      </c>
      <c r="K282" s="26">
        <f t="shared" si="8"/>
        <v>17</v>
      </c>
      <c r="L282" s="1" t="s">
        <v>3708</v>
      </c>
      <c r="M282" s="26" t="s">
        <v>2868</v>
      </c>
      <c r="N282" s="1" t="s">
        <v>3723</v>
      </c>
      <c r="O282" s="1" t="s">
        <v>3724</v>
      </c>
      <c r="P282" s="35"/>
      <c r="Q282" s="1" t="str">
        <f t="shared" si="9"/>
        <v>GOIPAKA</v>
      </c>
      <c r="R282" s="27">
        <v>45169</v>
      </c>
    </row>
    <row r="283" spans="1:18" s="28" customFormat="1" ht="28.5" customHeight="1" x14ac:dyDescent="0.25">
      <c r="A283" s="3">
        <v>280</v>
      </c>
      <c r="B283" s="1" t="s">
        <v>13</v>
      </c>
      <c r="C283" s="1" t="s">
        <v>14</v>
      </c>
      <c r="D283" s="1">
        <v>10290641</v>
      </c>
      <c r="E283" s="1" t="s">
        <v>1051</v>
      </c>
      <c r="F283" s="1" t="s">
        <v>122</v>
      </c>
      <c r="G283" s="1" t="s">
        <v>1051</v>
      </c>
      <c r="H283" s="1" t="s">
        <v>16</v>
      </c>
      <c r="I283" s="29">
        <v>618550000000</v>
      </c>
      <c r="J283" s="25">
        <v>38915</v>
      </c>
      <c r="K283" s="26">
        <f t="shared" si="8"/>
        <v>17</v>
      </c>
      <c r="L283" s="1" t="s">
        <v>122</v>
      </c>
      <c r="M283" s="26">
        <v>618549617424</v>
      </c>
      <c r="N283" s="1" t="s">
        <v>3725</v>
      </c>
      <c r="O283" s="1" t="s">
        <v>3726</v>
      </c>
      <c r="P283" s="35"/>
      <c r="Q283" s="1" t="str">
        <f t="shared" si="9"/>
        <v/>
      </c>
      <c r="R283" s="27">
        <v>45169</v>
      </c>
    </row>
    <row r="284" spans="1:18" s="28" customFormat="1" ht="28.5" customHeight="1" x14ac:dyDescent="0.25">
      <c r="A284" s="3">
        <v>281</v>
      </c>
      <c r="B284" s="1" t="s">
        <v>13</v>
      </c>
      <c r="C284" s="1" t="s">
        <v>14</v>
      </c>
      <c r="D284" s="1">
        <v>10290641</v>
      </c>
      <c r="E284" s="1" t="s">
        <v>698</v>
      </c>
      <c r="F284" s="1" t="s">
        <v>122</v>
      </c>
      <c r="G284" s="1" t="s">
        <v>698</v>
      </c>
      <c r="H284" s="1" t="s">
        <v>23</v>
      </c>
      <c r="I284" s="1">
        <v>9493597230</v>
      </c>
      <c r="J284" s="25">
        <v>38851</v>
      </c>
      <c r="K284" s="26">
        <f t="shared" si="8"/>
        <v>17</v>
      </c>
      <c r="L284" s="1" t="s">
        <v>2994</v>
      </c>
      <c r="M284" s="26">
        <v>684358354866</v>
      </c>
      <c r="N284" s="1" t="s">
        <v>3727</v>
      </c>
      <c r="O284" s="1" t="s">
        <v>3034</v>
      </c>
      <c r="P284" s="35"/>
      <c r="Q284" s="1" t="str">
        <f t="shared" si="9"/>
        <v/>
      </c>
      <c r="R284" s="27">
        <v>45169</v>
      </c>
    </row>
    <row r="285" spans="1:18" s="28" customFormat="1" ht="28.5" customHeight="1" x14ac:dyDescent="0.25">
      <c r="A285" s="3">
        <v>282</v>
      </c>
      <c r="B285" s="1" t="s">
        <v>13</v>
      </c>
      <c r="C285" s="1" t="s">
        <v>14</v>
      </c>
      <c r="D285" s="1">
        <v>10290641</v>
      </c>
      <c r="E285" s="1" t="s">
        <v>257</v>
      </c>
      <c r="F285" s="1" t="s">
        <v>122</v>
      </c>
      <c r="G285" s="1" t="s">
        <v>257</v>
      </c>
      <c r="H285" s="1" t="s">
        <v>16</v>
      </c>
      <c r="I285" s="29">
        <v>774005000000</v>
      </c>
      <c r="J285" s="25">
        <v>39030</v>
      </c>
      <c r="K285" s="26">
        <f t="shared" si="8"/>
        <v>16</v>
      </c>
      <c r="L285" s="1" t="s">
        <v>2994</v>
      </c>
      <c r="M285" s="26">
        <v>658520996869</v>
      </c>
      <c r="N285" s="1" t="s">
        <v>3728</v>
      </c>
      <c r="O285" s="1" t="s">
        <v>1400</v>
      </c>
      <c r="P285" s="35"/>
      <c r="Q285" s="1" t="str">
        <f t="shared" si="9"/>
        <v>DUDDUKHALLU</v>
      </c>
      <c r="R285" s="27">
        <v>45169</v>
      </c>
    </row>
    <row r="286" spans="1:18" s="28" customFormat="1" ht="28.5" customHeight="1" x14ac:dyDescent="0.25">
      <c r="A286" s="3">
        <v>283</v>
      </c>
      <c r="B286" s="1" t="s">
        <v>13</v>
      </c>
      <c r="C286" s="1" t="s">
        <v>14</v>
      </c>
      <c r="D286" s="1">
        <v>10290641</v>
      </c>
      <c r="E286" s="1" t="s">
        <v>506</v>
      </c>
      <c r="F286" s="1" t="s">
        <v>122</v>
      </c>
      <c r="G286" s="1" t="s">
        <v>506</v>
      </c>
      <c r="H286" s="1" t="s">
        <v>23</v>
      </c>
      <c r="I286" s="29">
        <v>988812000000</v>
      </c>
      <c r="J286" s="25">
        <v>38631</v>
      </c>
      <c r="K286" s="26">
        <f t="shared" si="8"/>
        <v>17</v>
      </c>
      <c r="L286" s="1" t="s">
        <v>2966</v>
      </c>
      <c r="M286" s="26">
        <v>988811618725</v>
      </c>
      <c r="N286" s="1" t="s">
        <v>3729</v>
      </c>
      <c r="O286" s="1" t="s">
        <v>1411</v>
      </c>
      <c r="P286" s="35"/>
      <c r="Q286" s="1" t="str">
        <f t="shared" si="9"/>
        <v>CHAPARAIBINNIDI</v>
      </c>
      <c r="R286" s="27">
        <v>45169</v>
      </c>
    </row>
    <row r="287" spans="1:18" s="28" customFormat="1" ht="28.5" customHeight="1" x14ac:dyDescent="0.25">
      <c r="A287" s="3">
        <v>284</v>
      </c>
      <c r="B287" s="1" t="s">
        <v>13</v>
      </c>
      <c r="C287" s="1" t="s">
        <v>14</v>
      </c>
      <c r="D287" s="1">
        <v>10290641</v>
      </c>
      <c r="E287" s="1" t="s">
        <v>960</v>
      </c>
      <c r="F287" s="1" t="s">
        <v>122</v>
      </c>
      <c r="G287" s="1" t="s">
        <v>960</v>
      </c>
      <c r="H287" s="1" t="s">
        <v>16</v>
      </c>
      <c r="I287" s="29">
        <v>897827000000</v>
      </c>
      <c r="J287" s="25">
        <v>38809</v>
      </c>
      <c r="K287" s="26">
        <f t="shared" si="8"/>
        <v>17</v>
      </c>
      <c r="L287" s="1" t="s">
        <v>2956</v>
      </c>
      <c r="M287" s="26">
        <v>897826824415</v>
      </c>
      <c r="N287" s="1" t="s">
        <v>3730</v>
      </c>
      <c r="O287" s="1" t="s">
        <v>3731</v>
      </c>
      <c r="P287" s="35"/>
      <c r="Q287" s="1" t="str">
        <f t="shared" si="9"/>
        <v/>
      </c>
      <c r="R287" s="27">
        <v>45169</v>
      </c>
    </row>
    <row r="288" spans="1:18" s="28" customFormat="1" ht="28.5" customHeight="1" x14ac:dyDescent="0.25">
      <c r="A288" s="3">
        <v>285</v>
      </c>
      <c r="B288" s="1" t="s">
        <v>13</v>
      </c>
      <c r="C288" s="1" t="s">
        <v>14</v>
      </c>
      <c r="D288" s="1">
        <v>10290641</v>
      </c>
      <c r="E288" s="1" t="s">
        <v>760</v>
      </c>
      <c r="F288" s="1" t="s">
        <v>122</v>
      </c>
      <c r="G288" s="1" t="s">
        <v>760</v>
      </c>
      <c r="H288" s="1" t="s">
        <v>16</v>
      </c>
      <c r="I288" s="1">
        <v>9381264240</v>
      </c>
      <c r="J288" s="25">
        <v>38881</v>
      </c>
      <c r="K288" s="26">
        <f t="shared" si="8"/>
        <v>17</v>
      </c>
      <c r="L288" s="1" t="s">
        <v>2994</v>
      </c>
      <c r="M288" s="26">
        <v>575167934101</v>
      </c>
      <c r="N288" s="1" t="s">
        <v>1492</v>
      </c>
      <c r="O288" s="1" t="s">
        <v>3732</v>
      </c>
      <c r="P288" s="35"/>
      <c r="Q288" s="1" t="str">
        <f t="shared" si="9"/>
        <v/>
      </c>
      <c r="R288" s="27">
        <v>45169</v>
      </c>
    </row>
    <row r="289" spans="1:18" s="28" customFormat="1" ht="28.5" customHeight="1" x14ac:dyDescent="0.25">
      <c r="A289" s="3">
        <v>286</v>
      </c>
      <c r="B289" s="1" t="s">
        <v>13</v>
      </c>
      <c r="C289" s="1" t="s">
        <v>14</v>
      </c>
      <c r="D289" s="1">
        <v>10290641</v>
      </c>
      <c r="E289" s="1" t="s">
        <v>607</v>
      </c>
      <c r="F289" s="1" t="s">
        <v>122</v>
      </c>
      <c r="G289" s="1" t="s">
        <v>607</v>
      </c>
      <c r="H289" s="1" t="s">
        <v>23</v>
      </c>
      <c r="I289" s="1">
        <v>9491423099</v>
      </c>
      <c r="J289" s="25">
        <v>38784</v>
      </c>
      <c r="K289" s="26">
        <f t="shared" si="8"/>
        <v>17</v>
      </c>
      <c r="L289" s="1" t="s">
        <v>122</v>
      </c>
      <c r="M289" s="26">
        <v>476799751158</v>
      </c>
      <c r="N289" s="1" t="s">
        <v>3733</v>
      </c>
      <c r="O289" s="1" t="s">
        <v>3734</v>
      </c>
      <c r="P289" s="35"/>
      <c r="Q289" s="1" t="str">
        <f t="shared" si="9"/>
        <v/>
      </c>
      <c r="R289" s="27">
        <v>45169</v>
      </c>
    </row>
    <row r="290" spans="1:18" s="28" customFormat="1" ht="28.5" customHeight="1" x14ac:dyDescent="0.25">
      <c r="A290" s="3">
        <v>287</v>
      </c>
      <c r="B290" s="1" t="s">
        <v>13</v>
      </c>
      <c r="C290" s="1" t="s">
        <v>14</v>
      </c>
      <c r="D290" s="1">
        <v>10290642</v>
      </c>
      <c r="E290" s="1" t="s">
        <v>923</v>
      </c>
      <c r="F290" s="1" t="s">
        <v>104</v>
      </c>
      <c r="G290" s="1" t="s">
        <v>923</v>
      </c>
      <c r="H290" s="1" t="s">
        <v>23</v>
      </c>
      <c r="I290" s="29">
        <v>249780000000</v>
      </c>
      <c r="J290" s="25">
        <v>38892</v>
      </c>
      <c r="K290" s="26">
        <f t="shared" si="8"/>
        <v>17</v>
      </c>
      <c r="L290" s="1" t="s">
        <v>3735</v>
      </c>
      <c r="M290" s="26"/>
      <c r="N290" s="1"/>
      <c r="O290" s="1"/>
      <c r="P290" s="35"/>
      <c r="Q290" s="1" t="str">
        <f t="shared" si="9"/>
        <v/>
      </c>
      <c r="R290" s="27">
        <v>45169</v>
      </c>
    </row>
    <row r="291" spans="1:18" s="28" customFormat="1" ht="28.5" customHeight="1" x14ac:dyDescent="0.25">
      <c r="A291" s="3">
        <v>288</v>
      </c>
      <c r="B291" s="1" t="s">
        <v>13</v>
      </c>
      <c r="C291" s="1" t="s">
        <v>14</v>
      </c>
      <c r="D291" s="1">
        <v>10290642</v>
      </c>
      <c r="E291" s="1" t="s">
        <v>633</v>
      </c>
      <c r="F291" s="1" t="s">
        <v>104</v>
      </c>
      <c r="G291" s="1" t="s">
        <v>633</v>
      </c>
      <c r="H291" s="1" t="s">
        <v>16</v>
      </c>
      <c r="I291" s="1">
        <v>9494283542</v>
      </c>
      <c r="J291" s="25">
        <v>38718</v>
      </c>
      <c r="K291" s="26">
        <f t="shared" si="8"/>
        <v>17</v>
      </c>
      <c r="L291" s="1" t="s">
        <v>3001</v>
      </c>
      <c r="M291" s="26"/>
      <c r="N291" s="1"/>
      <c r="O291" s="1" t="s">
        <v>1473</v>
      </c>
      <c r="P291" s="35"/>
      <c r="Q291" s="1" t="str">
        <f t="shared" si="9"/>
        <v/>
      </c>
      <c r="R291" s="27">
        <v>45169</v>
      </c>
    </row>
    <row r="292" spans="1:18" s="28" customFormat="1" ht="28.5" customHeight="1" x14ac:dyDescent="0.25">
      <c r="A292" s="3">
        <v>289</v>
      </c>
      <c r="B292" s="1" t="s">
        <v>13</v>
      </c>
      <c r="C292" s="1" t="s">
        <v>14</v>
      </c>
      <c r="D292" s="1">
        <v>10290642</v>
      </c>
      <c r="E292" s="1" t="s">
        <v>1197</v>
      </c>
      <c r="F292" s="1" t="s">
        <v>104</v>
      </c>
      <c r="G292" s="1" t="s">
        <v>1197</v>
      </c>
      <c r="H292" s="1" t="s">
        <v>23</v>
      </c>
      <c r="I292" s="29">
        <v>408606000000</v>
      </c>
      <c r="J292" s="25">
        <v>39946</v>
      </c>
      <c r="K292" s="26">
        <f t="shared" si="8"/>
        <v>14</v>
      </c>
      <c r="L292" s="1" t="s">
        <v>104</v>
      </c>
      <c r="M292" s="26">
        <v>408605507376</v>
      </c>
      <c r="N292" s="1" t="s">
        <v>3736</v>
      </c>
      <c r="O292" s="1" t="s">
        <v>1372</v>
      </c>
      <c r="P292" s="35"/>
      <c r="Q292" s="1" t="str">
        <f t="shared" si="9"/>
        <v/>
      </c>
      <c r="R292" s="27">
        <v>45169</v>
      </c>
    </row>
    <row r="293" spans="1:18" s="28" customFormat="1" ht="28.5" customHeight="1" x14ac:dyDescent="0.25">
      <c r="A293" s="3">
        <v>290</v>
      </c>
      <c r="B293" s="1" t="s">
        <v>13</v>
      </c>
      <c r="C293" s="1" t="s">
        <v>14</v>
      </c>
      <c r="D293" s="1">
        <v>10290642</v>
      </c>
      <c r="E293" s="1" t="s">
        <v>276</v>
      </c>
      <c r="F293" s="1" t="s">
        <v>104</v>
      </c>
      <c r="G293" s="1" t="s">
        <v>276</v>
      </c>
      <c r="H293" s="1" t="s">
        <v>23</v>
      </c>
      <c r="I293" s="1">
        <v>9347563717</v>
      </c>
      <c r="J293" s="25">
        <v>38718</v>
      </c>
      <c r="K293" s="26">
        <f t="shared" si="8"/>
        <v>17</v>
      </c>
      <c r="L293" s="1" t="s">
        <v>3001</v>
      </c>
      <c r="M293" s="26"/>
      <c r="N293" s="1"/>
      <c r="O293" s="1" t="s">
        <v>1473</v>
      </c>
      <c r="P293" s="35"/>
      <c r="Q293" s="1" t="str">
        <f t="shared" si="9"/>
        <v/>
      </c>
      <c r="R293" s="27">
        <v>45169</v>
      </c>
    </row>
    <row r="294" spans="1:18" s="28" customFormat="1" ht="28.5" customHeight="1" x14ac:dyDescent="0.25">
      <c r="A294" s="3">
        <v>291</v>
      </c>
      <c r="B294" s="1" t="s">
        <v>13</v>
      </c>
      <c r="C294" s="1" t="s">
        <v>14</v>
      </c>
      <c r="D294" s="1">
        <v>10290642</v>
      </c>
      <c r="E294" s="1" t="s">
        <v>574</v>
      </c>
      <c r="F294" s="1" t="s">
        <v>104</v>
      </c>
      <c r="G294" s="1" t="s">
        <v>574</v>
      </c>
      <c r="H294" s="1" t="s">
        <v>16</v>
      </c>
      <c r="I294" s="1">
        <v>8106977600</v>
      </c>
      <c r="J294" s="25">
        <v>39448</v>
      </c>
      <c r="K294" s="26">
        <f t="shared" si="8"/>
        <v>15</v>
      </c>
      <c r="L294" s="1" t="s">
        <v>104</v>
      </c>
      <c r="M294" s="26">
        <v>802764843831</v>
      </c>
      <c r="N294" s="1" t="s">
        <v>3737</v>
      </c>
      <c r="O294" s="1" t="s">
        <v>1400</v>
      </c>
      <c r="P294" s="35"/>
      <c r="Q294" s="1" t="str">
        <f t="shared" si="9"/>
        <v>CHAPARAIBINNIDI</v>
      </c>
      <c r="R294" s="27">
        <v>45169</v>
      </c>
    </row>
    <row r="295" spans="1:18" s="28" customFormat="1" ht="28.5" customHeight="1" x14ac:dyDescent="0.25">
      <c r="A295" s="3">
        <v>292</v>
      </c>
      <c r="B295" s="1" t="s">
        <v>13</v>
      </c>
      <c r="C295" s="1" t="s">
        <v>14</v>
      </c>
      <c r="D295" s="1">
        <v>10290642</v>
      </c>
      <c r="E295" s="1" t="s">
        <v>935</v>
      </c>
      <c r="F295" s="1" t="s">
        <v>104</v>
      </c>
      <c r="G295" s="1" t="s">
        <v>935</v>
      </c>
      <c r="H295" s="1" t="s">
        <v>23</v>
      </c>
      <c r="I295" s="29">
        <v>332482000000</v>
      </c>
      <c r="J295" s="25">
        <v>41508</v>
      </c>
      <c r="K295" s="26">
        <f t="shared" si="8"/>
        <v>10</v>
      </c>
      <c r="L295" s="1" t="s">
        <v>104</v>
      </c>
      <c r="M295" s="26">
        <v>332482442777</v>
      </c>
      <c r="N295" s="1" t="s">
        <v>3738</v>
      </c>
      <c r="O295" s="1" t="s">
        <v>1372</v>
      </c>
      <c r="P295" s="35"/>
      <c r="Q295" s="1" t="str">
        <f t="shared" si="9"/>
        <v>ELWINPETA2</v>
      </c>
      <c r="R295" s="27">
        <v>45169</v>
      </c>
    </row>
    <row r="296" spans="1:18" s="28" customFormat="1" ht="28.5" customHeight="1" x14ac:dyDescent="0.25">
      <c r="A296" s="3">
        <v>293</v>
      </c>
      <c r="B296" s="1" t="s">
        <v>13</v>
      </c>
      <c r="C296" s="1" t="s">
        <v>14</v>
      </c>
      <c r="D296" s="1">
        <v>10290643</v>
      </c>
      <c r="E296" s="1" t="s">
        <v>325</v>
      </c>
      <c r="F296" s="1" t="s">
        <v>64</v>
      </c>
      <c r="G296" s="1" t="s">
        <v>325</v>
      </c>
      <c r="H296" s="1" t="s">
        <v>16</v>
      </c>
      <c r="I296" s="1">
        <v>8886012066</v>
      </c>
      <c r="J296" s="25">
        <v>38643</v>
      </c>
      <c r="K296" s="26">
        <f t="shared" si="8"/>
        <v>17</v>
      </c>
      <c r="L296" s="1" t="s">
        <v>3739</v>
      </c>
      <c r="M296" s="26">
        <v>268977655707</v>
      </c>
      <c r="N296" s="1" t="s">
        <v>3046</v>
      </c>
      <c r="O296" s="1" t="s">
        <v>1400</v>
      </c>
      <c r="P296" s="35"/>
      <c r="Q296" s="1" t="str">
        <f t="shared" si="9"/>
        <v/>
      </c>
      <c r="R296" s="27">
        <v>45169</v>
      </c>
    </row>
    <row r="297" spans="1:18" s="28" customFormat="1" ht="28.5" customHeight="1" x14ac:dyDescent="0.25">
      <c r="A297" s="3">
        <v>294</v>
      </c>
      <c r="B297" s="1" t="s">
        <v>13</v>
      </c>
      <c r="C297" s="1" t="s">
        <v>14</v>
      </c>
      <c r="D297" s="1">
        <v>10290643</v>
      </c>
      <c r="E297" s="1" t="s">
        <v>622</v>
      </c>
      <c r="F297" s="1" t="s">
        <v>64</v>
      </c>
      <c r="G297" s="1" t="s">
        <v>622</v>
      </c>
      <c r="H297" s="1" t="s">
        <v>23</v>
      </c>
      <c r="I297" s="1">
        <v>8333862904</v>
      </c>
      <c r="J297" s="25">
        <v>39117</v>
      </c>
      <c r="K297" s="26">
        <f t="shared" si="8"/>
        <v>16</v>
      </c>
      <c r="L297" s="1" t="s">
        <v>3740</v>
      </c>
      <c r="M297" s="26">
        <v>514243422164</v>
      </c>
      <c r="N297" s="1" t="s">
        <v>3741</v>
      </c>
      <c r="O297" s="1" t="s">
        <v>1360</v>
      </c>
      <c r="P297" s="35"/>
      <c r="Q297" s="1" t="str">
        <f t="shared" si="9"/>
        <v/>
      </c>
      <c r="R297" s="27">
        <v>45169</v>
      </c>
    </row>
    <row r="298" spans="1:18" s="28" customFormat="1" ht="28.5" customHeight="1" x14ac:dyDescent="0.25">
      <c r="A298" s="3">
        <v>295</v>
      </c>
      <c r="B298" s="1" t="s">
        <v>13</v>
      </c>
      <c r="C298" s="1" t="s">
        <v>14</v>
      </c>
      <c r="D298" s="1">
        <v>10290643</v>
      </c>
      <c r="E298" s="1" t="s">
        <v>1261</v>
      </c>
      <c r="F298" s="1" t="s">
        <v>64</v>
      </c>
      <c r="G298" s="1" t="s">
        <v>1261</v>
      </c>
      <c r="H298" s="1" t="s">
        <v>16</v>
      </c>
      <c r="I298" s="29">
        <v>402306000000</v>
      </c>
      <c r="J298" s="25">
        <v>41312</v>
      </c>
      <c r="K298" s="26">
        <f t="shared" si="8"/>
        <v>10</v>
      </c>
      <c r="L298" s="1" t="s">
        <v>3742</v>
      </c>
      <c r="M298" s="26">
        <v>402306011967</v>
      </c>
      <c r="N298" s="1" t="s">
        <v>3743</v>
      </c>
      <c r="O298" s="1" t="s">
        <v>1372</v>
      </c>
      <c r="P298" s="35"/>
      <c r="Q298" s="1" t="str">
        <f t="shared" si="9"/>
        <v/>
      </c>
      <c r="R298" s="27">
        <v>45169</v>
      </c>
    </row>
    <row r="299" spans="1:18" s="28" customFormat="1" ht="28.5" customHeight="1" x14ac:dyDescent="0.25">
      <c r="A299" s="3">
        <v>296</v>
      </c>
      <c r="B299" s="1" t="s">
        <v>13</v>
      </c>
      <c r="C299" s="1" t="s">
        <v>14</v>
      </c>
      <c r="D299" s="1">
        <v>10290643</v>
      </c>
      <c r="E299" s="1" t="s">
        <v>506</v>
      </c>
      <c r="F299" s="1" t="s">
        <v>64</v>
      </c>
      <c r="G299" s="1" t="s">
        <v>506</v>
      </c>
      <c r="H299" s="1" t="s">
        <v>23</v>
      </c>
      <c r="I299" s="1">
        <v>8985277517</v>
      </c>
      <c r="J299" s="25">
        <v>38718</v>
      </c>
      <c r="K299" s="26">
        <f t="shared" si="8"/>
        <v>17</v>
      </c>
      <c r="L299" s="1" t="s">
        <v>3740</v>
      </c>
      <c r="M299" s="26">
        <v>507719208600</v>
      </c>
      <c r="N299" s="1" t="s">
        <v>2297</v>
      </c>
      <c r="O299" s="1" t="s">
        <v>1360</v>
      </c>
      <c r="P299" s="35"/>
      <c r="Q299" s="1" t="str">
        <f t="shared" si="9"/>
        <v>CHAPARAIBINNIDI</v>
      </c>
      <c r="R299" s="27">
        <v>45169</v>
      </c>
    </row>
    <row r="300" spans="1:18" s="28" customFormat="1" ht="28.5" customHeight="1" x14ac:dyDescent="0.25">
      <c r="A300" s="3">
        <v>297</v>
      </c>
      <c r="B300" s="1" t="s">
        <v>13</v>
      </c>
      <c r="C300" s="1" t="s">
        <v>14</v>
      </c>
      <c r="D300" s="1">
        <v>10290643</v>
      </c>
      <c r="E300" s="1" t="s">
        <v>591</v>
      </c>
      <c r="F300" s="1" t="s">
        <v>64</v>
      </c>
      <c r="G300" s="1" t="s">
        <v>591</v>
      </c>
      <c r="H300" s="1" t="s">
        <v>16</v>
      </c>
      <c r="I300" s="1">
        <v>9490974720</v>
      </c>
      <c r="J300" s="25">
        <v>38673</v>
      </c>
      <c r="K300" s="26">
        <f t="shared" si="8"/>
        <v>17</v>
      </c>
      <c r="L300" s="1" t="s">
        <v>3742</v>
      </c>
      <c r="M300" s="26">
        <v>983215538172</v>
      </c>
      <c r="N300" s="1" t="s">
        <v>3542</v>
      </c>
      <c r="O300" s="1" t="s">
        <v>3744</v>
      </c>
      <c r="P300" s="35"/>
      <c r="Q300" s="1" t="str">
        <f t="shared" si="9"/>
        <v/>
      </c>
      <c r="R300" s="27">
        <v>45169</v>
      </c>
    </row>
    <row r="301" spans="1:18" s="28" customFormat="1" ht="28.5" customHeight="1" x14ac:dyDescent="0.25">
      <c r="A301" s="3">
        <v>298</v>
      </c>
      <c r="B301" s="1" t="s">
        <v>13</v>
      </c>
      <c r="C301" s="1" t="s">
        <v>14</v>
      </c>
      <c r="D301" s="1">
        <v>10290643</v>
      </c>
      <c r="E301" s="1" t="s">
        <v>864</v>
      </c>
      <c r="F301" s="1" t="s">
        <v>64</v>
      </c>
      <c r="G301" s="1" t="s">
        <v>864</v>
      </c>
      <c r="H301" s="1" t="s">
        <v>23</v>
      </c>
      <c r="I301" s="1">
        <v>8985277517</v>
      </c>
      <c r="J301" s="25">
        <v>39448</v>
      </c>
      <c r="K301" s="26">
        <f t="shared" si="8"/>
        <v>15</v>
      </c>
      <c r="L301" s="1" t="s">
        <v>3740</v>
      </c>
      <c r="M301" s="26">
        <v>659680084107</v>
      </c>
      <c r="N301" s="1" t="s">
        <v>3745</v>
      </c>
      <c r="O301" s="1" t="s">
        <v>3409</v>
      </c>
      <c r="P301" s="35"/>
      <c r="Q301" s="1" t="str">
        <f t="shared" si="9"/>
        <v/>
      </c>
      <c r="R301" s="27">
        <v>45169</v>
      </c>
    </row>
    <row r="302" spans="1:18" s="28" customFormat="1" ht="28.5" customHeight="1" x14ac:dyDescent="0.25">
      <c r="A302" s="3">
        <v>299</v>
      </c>
      <c r="B302" s="1" t="s">
        <v>13</v>
      </c>
      <c r="C302" s="1" t="s">
        <v>14</v>
      </c>
      <c r="D302" s="1">
        <v>10290643</v>
      </c>
      <c r="E302" s="1" t="s">
        <v>89</v>
      </c>
      <c r="F302" s="1" t="s">
        <v>64</v>
      </c>
      <c r="G302" s="1" t="s">
        <v>89</v>
      </c>
      <c r="H302" s="1" t="s">
        <v>16</v>
      </c>
      <c r="I302" s="1">
        <v>8985277517</v>
      </c>
      <c r="J302" s="25">
        <v>38718</v>
      </c>
      <c r="K302" s="26">
        <f t="shared" si="8"/>
        <v>17</v>
      </c>
      <c r="L302" s="1" t="s">
        <v>3740</v>
      </c>
      <c r="M302" s="26">
        <v>385260456617</v>
      </c>
      <c r="N302" s="1" t="s">
        <v>3745</v>
      </c>
      <c r="O302" s="1" t="s">
        <v>3409</v>
      </c>
      <c r="P302" s="35"/>
      <c r="Q302" s="1" t="str">
        <f t="shared" si="9"/>
        <v/>
      </c>
      <c r="R302" s="27">
        <v>45169</v>
      </c>
    </row>
    <row r="303" spans="1:18" s="28" customFormat="1" ht="28.5" customHeight="1" x14ac:dyDescent="0.25">
      <c r="A303" s="3">
        <v>300</v>
      </c>
      <c r="B303" s="1" t="s">
        <v>13</v>
      </c>
      <c r="C303" s="1" t="s">
        <v>14</v>
      </c>
      <c r="D303" s="1">
        <v>10290643</v>
      </c>
      <c r="E303" s="1" t="s">
        <v>659</v>
      </c>
      <c r="F303" s="1" t="s">
        <v>64</v>
      </c>
      <c r="G303" s="1" t="s">
        <v>659</v>
      </c>
      <c r="H303" s="1" t="s">
        <v>16</v>
      </c>
      <c r="I303" s="1">
        <v>9490067362</v>
      </c>
      <c r="J303" s="25">
        <v>42731</v>
      </c>
      <c r="K303" s="26">
        <f t="shared" si="8"/>
        <v>6</v>
      </c>
      <c r="L303" s="1" t="s">
        <v>3740</v>
      </c>
      <c r="M303" s="26">
        <v>331843959090</v>
      </c>
      <c r="N303" s="1" t="s">
        <v>351</v>
      </c>
      <c r="O303" s="1" t="s">
        <v>1364</v>
      </c>
      <c r="P303" s="35"/>
      <c r="Q303" s="1" t="str">
        <f t="shared" si="9"/>
        <v/>
      </c>
      <c r="R303" s="27">
        <v>45169</v>
      </c>
    </row>
    <row r="304" spans="1:18" s="28" customFormat="1" ht="28.5" customHeight="1" x14ac:dyDescent="0.25">
      <c r="A304" s="3">
        <v>301</v>
      </c>
      <c r="B304" s="1" t="s">
        <v>13</v>
      </c>
      <c r="C304" s="1" t="s">
        <v>14</v>
      </c>
      <c r="D304" s="1">
        <v>10290643</v>
      </c>
      <c r="E304" s="1" t="s">
        <v>856</v>
      </c>
      <c r="F304" s="1" t="s">
        <v>64</v>
      </c>
      <c r="G304" s="1" t="s">
        <v>856</v>
      </c>
      <c r="H304" s="1" t="s">
        <v>23</v>
      </c>
      <c r="I304" s="1">
        <v>9491768763</v>
      </c>
      <c r="J304" s="25">
        <v>38875</v>
      </c>
      <c r="K304" s="26">
        <f t="shared" si="8"/>
        <v>17</v>
      </c>
      <c r="L304" s="1" t="s">
        <v>3742</v>
      </c>
      <c r="M304" s="26">
        <v>993004698915</v>
      </c>
      <c r="N304" s="1" t="s">
        <v>3746</v>
      </c>
      <c r="O304" s="1" t="s">
        <v>3034</v>
      </c>
      <c r="P304" s="35"/>
      <c r="Q304" s="1" t="str">
        <f t="shared" si="9"/>
        <v/>
      </c>
      <c r="R304" s="27">
        <v>45169</v>
      </c>
    </row>
    <row r="305" spans="1:18" s="28" customFormat="1" ht="28.5" customHeight="1" x14ac:dyDescent="0.25">
      <c r="A305" s="3">
        <v>302</v>
      </c>
      <c r="B305" s="1" t="s">
        <v>13</v>
      </c>
      <c r="C305" s="1" t="s">
        <v>14</v>
      </c>
      <c r="D305" s="1">
        <v>10290643</v>
      </c>
      <c r="E305" s="1" t="s">
        <v>1110</v>
      </c>
      <c r="F305" s="1" t="s">
        <v>64</v>
      </c>
      <c r="G305" s="1" t="s">
        <v>1110</v>
      </c>
      <c r="H305" s="1" t="s">
        <v>16</v>
      </c>
      <c r="I305" s="29">
        <v>856383000000</v>
      </c>
      <c r="J305" s="25">
        <v>38718</v>
      </c>
      <c r="K305" s="26">
        <f t="shared" si="8"/>
        <v>17</v>
      </c>
      <c r="L305" s="1" t="s">
        <v>3048</v>
      </c>
      <c r="M305" s="26">
        <v>856383287796</v>
      </c>
      <c r="N305" s="1" t="s">
        <v>3747</v>
      </c>
      <c r="O305" s="1" t="s">
        <v>1400</v>
      </c>
      <c r="P305" s="35"/>
      <c r="Q305" s="1" t="str">
        <f t="shared" si="9"/>
        <v/>
      </c>
      <c r="R305" s="27">
        <v>45169</v>
      </c>
    </row>
    <row r="306" spans="1:18" s="28" customFormat="1" ht="28.5" customHeight="1" x14ac:dyDescent="0.25">
      <c r="A306" s="3">
        <v>303</v>
      </c>
      <c r="B306" s="1" t="s">
        <v>13</v>
      </c>
      <c r="C306" s="1" t="s">
        <v>14</v>
      </c>
      <c r="D306" s="1">
        <v>10290644</v>
      </c>
      <c r="E306" s="1" t="s">
        <v>324</v>
      </c>
      <c r="F306" s="1" t="s">
        <v>29</v>
      </c>
      <c r="G306" s="1" t="s">
        <v>324</v>
      </c>
      <c r="H306" s="1" t="s">
        <v>23</v>
      </c>
      <c r="I306" s="1">
        <v>9491998370</v>
      </c>
      <c r="J306" s="25">
        <v>39401</v>
      </c>
      <c r="K306" s="26">
        <f t="shared" si="8"/>
        <v>15</v>
      </c>
      <c r="L306" s="1" t="s">
        <v>3748</v>
      </c>
      <c r="M306" s="26">
        <v>835953275893</v>
      </c>
      <c r="N306" s="1" t="s">
        <v>3749</v>
      </c>
      <c r="O306" s="1" t="s">
        <v>3409</v>
      </c>
      <c r="P306" s="35"/>
      <c r="Q306" s="1" t="str">
        <f t="shared" si="9"/>
        <v/>
      </c>
      <c r="R306" s="27">
        <v>45169</v>
      </c>
    </row>
    <row r="307" spans="1:18" s="28" customFormat="1" ht="28.5" customHeight="1" x14ac:dyDescent="0.25">
      <c r="A307" s="3">
        <v>304</v>
      </c>
      <c r="B307" s="1" t="s">
        <v>13</v>
      </c>
      <c r="C307" s="1" t="s">
        <v>14</v>
      </c>
      <c r="D307" s="1">
        <v>10290644</v>
      </c>
      <c r="E307" s="1" t="s">
        <v>880</v>
      </c>
      <c r="F307" s="1" t="s">
        <v>29</v>
      </c>
      <c r="G307" s="1" t="s">
        <v>880</v>
      </c>
      <c r="H307" s="1" t="s">
        <v>16</v>
      </c>
      <c r="I307" s="1">
        <v>9515078058</v>
      </c>
      <c r="J307" s="25">
        <v>38951</v>
      </c>
      <c r="K307" s="26">
        <f t="shared" si="8"/>
        <v>17</v>
      </c>
      <c r="L307" s="1" t="s">
        <v>3750</v>
      </c>
      <c r="M307" s="26">
        <v>312302747275</v>
      </c>
      <c r="N307" s="1" t="s">
        <v>3751</v>
      </c>
      <c r="O307" s="1" t="s">
        <v>3752</v>
      </c>
      <c r="P307" s="35"/>
      <c r="Q307" s="1" t="str">
        <f t="shared" si="9"/>
        <v/>
      </c>
      <c r="R307" s="27">
        <v>45169</v>
      </c>
    </row>
    <row r="308" spans="1:18" s="28" customFormat="1" ht="28.5" customHeight="1" x14ac:dyDescent="0.25">
      <c r="A308" s="3">
        <v>305</v>
      </c>
      <c r="B308" s="1" t="s">
        <v>13</v>
      </c>
      <c r="C308" s="1" t="s">
        <v>14</v>
      </c>
      <c r="D308" s="1">
        <v>10290644</v>
      </c>
      <c r="E308" s="1" t="s">
        <v>825</v>
      </c>
      <c r="F308" s="1" t="s">
        <v>29</v>
      </c>
      <c r="G308" s="1" t="s">
        <v>825</v>
      </c>
      <c r="H308" s="1" t="s">
        <v>16</v>
      </c>
      <c r="I308" s="1">
        <v>7382920732</v>
      </c>
      <c r="J308" s="25">
        <v>39083</v>
      </c>
      <c r="K308" s="26">
        <f t="shared" si="8"/>
        <v>16</v>
      </c>
      <c r="L308" s="1" t="s">
        <v>3750</v>
      </c>
      <c r="M308" s="26">
        <v>659268204998</v>
      </c>
      <c r="N308" s="1" t="s">
        <v>3753</v>
      </c>
      <c r="O308" s="1" t="s">
        <v>1360</v>
      </c>
      <c r="P308" s="35"/>
      <c r="Q308" s="1" t="str">
        <f t="shared" si="9"/>
        <v/>
      </c>
      <c r="R308" s="27">
        <v>45169</v>
      </c>
    </row>
    <row r="309" spans="1:18" s="28" customFormat="1" ht="28.5" customHeight="1" x14ac:dyDescent="0.25">
      <c r="A309" s="3">
        <v>306</v>
      </c>
      <c r="B309" s="1" t="s">
        <v>13</v>
      </c>
      <c r="C309" s="1" t="s">
        <v>14</v>
      </c>
      <c r="D309" s="1">
        <v>10290644</v>
      </c>
      <c r="E309" s="1" t="s">
        <v>248</v>
      </c>
      <c r="F309" s="1" t="s">
        <v>29</v>
      </c>
      <c r="G309" s="1" t="s">
        <v>248</v>
      </c>
      <c r="H309" s="1" t="s">
        <v>23</v>
      </c>
      <c r="I309" s="29">
        <v>524710000000</v>
      </c>
      <c r="J309" s="25">
        <v>40179</v>
      </c>
      <c r="K309" s="26">
        <f t="shared" si="8"/>
        <v>13</v>
      </c>
      <c r="L309" s="1" t="s">
        <v>3754</v>
      </c>
      <c r="M309" s="26">
        <v>2533696964683</v>
      </c>
      <c r="N309" s="1" t="s">
        <v>3755</v>
      </c>
      <c r="O309" s="1" t="s">
        <v>3756</v>
      </c>
      <c r="P309" s="35"/>
      <c r="Q309" s="1" t="str">
        <f t="shared" si="9"/>
        <v>CHAPARAIBINNIDI</v>
      </c>
      <c r="R309" s="27">
        <v>45169</v>
      </c>
    </row>
    <row r="310" spans="1:18" s="28" customFormat="1" ht="28.5" customHeight="1" x14ac:dyDescent="0.25">
      <c r="A310" s="3">
        <v>307</v>
      </c>
      <c r="B310" s="1" t="s">
        <v>13</v>
      </c>
      <c r="C310" s="1" t="s">
        <v>14</v>
      </c>
      <c r="D310" s="1">
        <v>10290644</v>
      </c>
      <c r="E310" s="1" t="s">
        <v>343</v>
      </c>
      <c r="F310" s="1" t="s">
        <v>29</v>
      </c>
      <c r="G310" s="1" t="s">
        <v>343</v>
      </c>
      <c r="H310" s="1" t="s">
        <v>23</v>
      </c>
      <c r="I310" s="1">
        <v>7382450983</v>
      </c>
      <c r="J310" s="25">
        <v>38723</v>
      </c>
      <c r="K310" s="26">
        <f t="shared" si="8"/>
        <v>17</v>
      </c>
      <c r="L310" s="1"/>
      <c r="M310" s="26"/>
      <c r="N310" s="1"/>
      <c r="O310" s="1"/>
      <c r="P310" s="35"/>
      <c r="Q310" s="1" t="str">
        <f t="shared" si="9"/>
        <v/>
      </c>
      <c r="R310" s="27">
        <v>45169</v>
      </c>
    </row>
    <row r="311" spans="1:18" s="28" customFormat="1" ht="28.5" customHeight="1" x14ac:dyDescent="0.25">
      <c r="A311" s="3">
        <v>308</v>
      </c>
      <c r="B311" s="1" t="s">
        <v>13</v>
      </c>
      <c r="C311" s="1" t="s">
        <v>14</v>
      </c>
      <c r="D311" s="1">
        <v>10290644</v>
      </c>
      <c r="E311" s="1" t="s">
        <v>677</v>
      </c>
      <c r="F311" s="1" t="s">
        <v>29</v>
      </c>
      <c r="G311" s="1" t="s">
        <v>677</v>
      </c>
      <c r="H311" s="1" t="s">
        <v>16</v>
      </c>
      <c r="I311" s="1">
        <v>7382450983</v>
      </c>
      <c r="J311" s="25">
        <v>38780</v>
      </c>
      <c r="K311" s="26">
        <f t="shared" si="8"/>
        <v>17</v>
      </c>
      <c r="L311" s="1"/>
      <c r="M311" s="26"/>
      <c r="N311" s="1"/>
      <c r="O311" s="1"/>
      <c r="P311" s="35"/>
      <c r="Q311" s="1" t="str">
        <f t="shared" si="9"/>
        <v/>
      </c>
      <c r="R311" s="27">
        <v>45169</v>
      </c>
    </row>
    <row r="312" spans="1:18" s="28" customFormat="1" ht="28.5" customHeight="1" x14ac:dyDescent="0.25">
      <c r="A312" s="3">
        <v>309</v>
      </c>
      <c r="B312" s="1" t="s">
        <v>13</v>
      </c>
      <c r="C312" s="1" t="s">
        <v>14</v>
      </c>
      <c r="D312" s="1">
        <v>10290644</v>
      </c>
      <c r="E312" s="1" t="s">
        <v>1027</v>
      </c>
      <c r="F312" s="1" t="s">
        <v>29</v>
      </c>
      <c r="G312" s="1" t="s">
        <v>1027</v>
      </c>
      <c r="H312" s="1" t="s">
        <v>16</v>
      </c>
      <c r="I312" s="29">
        <v>373479000000</v>
      </c>
      <c r="J312" s="25">
        <v>38779</v>
      </c>
      <c r="K312" s="26">
        <f t="shared" si="8"/>
        <v>17</v>
      </c>
      <c r="L312" s="1"/>
      <c r="M312" s="26"/>
      <c r="N312" s="1"/>
      <c r="O312" s="1"/>
      <c r="P312" s="35"/>
      <c r="Q312" s="1" t="str">
        <f t="shared" si="9"/>
        <v/>
      </c>
      <c r="R312" s="27">
        <v>45169</v>
      </c>
    </row>
    <row r="313" spans="1:18" s="28" customFormat="1" ht="28.5" customHeight="1" x14ac:dyDescent="0.25">
      <c r="A313" s="3">
        <v>310</v>
      </c>
      <c r="B313" s="1" t="s">
        <v>13</v>
      </c>
      <c r="C313" s="1" t="s">
        <v>14</v>
      </c>
      <c r="D313" s="1">
        <v>10290644</v>
      </c>
      <c r="E313" s="1" t="s">
        <v>533</v>
      </c>
      <c r="F313" s="1" t="s">
        <v>29</v>
      </c>
      <c r="G313" s="1" t="s">
        <v>533</v>
      </c>
      <c r="H313" s="1" t="s">
        <v>23</v>
      </c>
      <c r="I313" s="1">
        <v>7382450983</v>
      </c>
      <c r="J313" s="25">
        <v>39448</v>
      </c>
      <c r="K313" s="26">
        <f t="shared" si="8"/>
        <v>15</v>
      </c>
      <c r="L313" s="1"/>
      <c r="M313" s="26"/>
      <c r="N313" s="1"/>
      <c r="O313" s="1"/>
      <c r="P313" s="35"/>
      <c r="Q313" s="1" t="str">
        <f t="shared" si="9"/>
        <v/>
      </c>
      <c r="R313" s="27">
        <v>45169</v>
      </c>
    </row>
    <row r="314" spans="1:18" s="28" customFormat="1" ht="28.5" customHeight="1" x14ac:dyDescent="0.25">
      <c r="A314" s="3">
        <v>311</v>
      </c>
      <c r="B314" s="1" t="s">
        <v>13</v>
      </c>
      <c r="C314" s="1" t="s">
        <v>14</v>
      </c>
      <c r="D314" s="1">
        <v>10290644</v>
      </c>
      <c r="E314" s="1" t="s">
        <v>934</v>
      </c>
      <c r="F314" s="1" t="s">
        <v>29</v>
      </c>
      <c r="G314" s="1" t="s">
        <v>934</v>
      </c>
      <c r="H314" s="1" t="s">
        <v>16</v>
      </c>
      <c r="I314" s="29">
        <v>828056000000</v>
      </c>
      <c r="J314" s="25">
        <v>38627</v>
      </c>
      <c r="K314" s="26">
        <f t="shared" si="8"/>
        <v>17</v>
      </c>
      <c r="L314" s="1"/>
      <c r="M314" s="26"/>
      <c r="N314" s="1"/>
      <c r="O314" s="1"/>
      <c r="P314" s="35"/>
      <c r="Q314" s="1" t="str">
        <f t="shared" si="9"/>
        <v/>
      </c>
      <c r="R314" s="27">
        <v>45169</v>
      </c>
    </row>
    <row r="315" spans="1:18" s="28" customFormat="1" ht="28.5" customHeight="1" x14ac:dyDescent="0.25">
      <c r="A315" s="3">
        <v>312</v>
      </c>
      <c r="B315" s="1" t="s">
        <v>13</v>
      </c>
      <c r="C315" s="1" t="s">
        <v>14</v>
      </c>
      <c r="D315" s="1">
        <v>10290644</v>
      </c>
      <c r="E315" s="1" t="s">
        <v>298</v>
      </c>
      <c r="F315" s="1" t="s">
        <v>29</v>
      </c>
      <c r="G315" s="1" t="s">
        <v>298</v>
      </c>
      <c r="H315" s="1" t="s">
        <v>16</v>
      </c>
      <c r="I315" s="1">
        <v>9441284005</v>
      </c>
      <c r="J315" s="25">
        <v>38842</v>
      </c>
      <c r="K315" s="26">
        <f t="shared" si="8"/>
        <v>17</v>
      </c>
      <c r="L315" s="1"/>
      <c r="M315" s="26">
        <v>570190564824</v>
      </c>
      <c r="N315" s="1" t="s">
        <v>3757</v>
      </c>
      <c r="O315" s="1" t="s">
        <v>3406</v>
      </c>
      <c r="P315" s="35"/>
      <c r="Q315" s="1" t="str">
        <f t="shared" si="9"/>
        <v/>
      </c>
      <c r="R315" s="27">
        <v>45169</v>
      </c>
    </row>
    <row r="316" spans="1:18" s="28" customFormat="1" ht="28.5" customHeight="1" x14ac:dyDescent="0.25">
      <c r="A316" s="3">
        <v>313</v>
      </c>
      <c r="B316" s="1" t="s">
        <v>13</v>
      </c>
      <c r="C316" s="1" t="s">
        <v>14</v>
      </c>
      <c r="D316" s="1">
        <v>10290644</v>
      </c>
      <c r="E316" s="1" t="s">
        <v>642</v>
      </c>
      <c r="F316" s="1" t="s">
        <v>29</v>
      </c>
      <c r="G316" s="1" t="s">
        <v>642</v>
      </c>
      <c r="H316" s="1" t="s">
        <v>16</v>
      </c>
      <c r="I316" s="1">
        <v>8332085691</v>
      </c>
      <c r="J316" s="25">
        <v>39186</v>
      </c>
      <c r="K316" s="26">
        <f t="shared" si="8"/>
        <v>16</v>
      </c>
      <c r="L316" s="1"/>
      <c r="M316" s="26">
        <v>226228615577</v>
      </c>
      <c r="N316" s="1" t="s">
        <v>3537</v>
      </c>
      <c r="O316" s="1" t="s">
        <v>3406</v>
      </c>
      <c r="P316" s="35"/>
      <c r="Q316" s="1" t="str">
        <f t="shared" si="9"/>
        <v/>
      </c>
      <c r="R316" s="27">
        <v>45169</v>
      </c>
    </row>
    <row r="317" spans="1:18" s="28" customFormat="1" ht="28.5" customHeight="1" x14ac:dyDescent="0.25">
      <c r="A317" s="3">
        <v>314</v>
      </c>
      <c r="B317" s="1" t="s">
        <v>13</v>
      </c>
      <c r="C317" s="1" t="s">
        <v>14</v>
      </c>
      <c r="D317" s="1">
        <v>10290644</v>
      </c>
      <c r="E317" s="1" t="s">
        <v>711</v>
      </c>
      <c r="F317" s="1" t="s">
        <v>29</v>
      </c>
      <c r="G317" s="1" t="s">
        <v>711</v>
      </c>
      <c r="H317" s="1" t="s">
        <v>23</v>
      </c>
      <c r="I317" s="1">
        <v>7382920732</v>
      </c>
      <c r="J317" s="25">
        <v>38992</v>
      </c>
      <c r="K317" s="26">
        <f t="shared" si="8"/>
        <v>16</v>
      </c>
      <c r="L317" s="1" t="s">
        <v>3750</v>
      </c>
      <c r="M317" s="26">
        <v>927590043421</v>
      </c>
      <c r="N317" s="1" t="s">
        <v>3758</v>
      </c>
      <c r="O317" s="1" t="s">
        <v>3759</v>
      </c>
      <c r="P317" s="35"/>
      <c r="Q317" s="1" t="str">
        <f t="shared" si="9"/>
        <v/>
      </c>
      <c r="R317" s="27">
        <v>45169</v>
      </c>
    </row>
    <row r="318" spans="1:18" s="28" customFormat="1" ht="28.5" customHeight="1" x14ac:dyDescent="0.25">
      <c r="A318" s="3">
        <v>315</v>
      </c>
      <c r="B318" s="1" t="s">
        <v>13</v>
      </c>
      <c r="C318" s="1" t="s">
        <v>14</v>
      </c>
      <c r="D318" s="1">
        <v>10290644</v>
      </c>
      <c r="E318" s="1" t="s">
        <v>131</v>
      </c>
      <c r="F318" s="1" t="s">
        <v>29</v>
      </c>
      <c r="G318" s="1" t="s">
        <v>131</v>
      </c>
      <c r="H318" s="1" t="s">
        <v>23</v>
      </c>
      <c r="I318" s="1">
        <v>9491202482</v>
      </c>
      <c r="J318" s="25">
        <v>38898</v>
      </c>
      <c r="K318" s="26">
        <f t="shared" si="8"/>
        <v>17</v>
      </c>
      <c r="L318" s="1" t="s">
        <v>3159</v>
      </c>
      <c r="M318" s="26">
        <v>669148890305</v>
      </c>
      <c r="N318" s="1" t="s">
        <v>1892</v>
      </c>
      <c r="O318" s="1" t="s">
        <v>1525</v>
      </c>
      <c r="P318" s="35"/>
      <c r="Q318" s="1" t="str">
        <f t="shared" si="9"/>
        <v>CHAPARAIBINNIDI</v>
      </c>
      <c r="R318" s="27">
        <v>45169</v>
      </c>
    </row>
    <row r="319" spans="1:18" s="28" customFormat="1" ht="28.5" customHeight="1" x14ac:dyDescent="0.25">
      <c r="A319" s="3">
        <v>316</v>
      </c>
      <c r="B319" s="1" t="s">
        <v>13</v>
      </c>
      <c r="C319" s="1" t="s">
        <v>14</v>
      </c>
      <c r="D319" s="1">
        <v>10290644</v>
      </c>
      <c r="E319" s="1" t="s">
        <v>162</v>
      </c>
      <c r="F319" s="1" t="s">
        <v>29</v>
      </c>
      <c r="G319" s="1" t="s">
        <v>162</v>
      </c>
      <c r="H319" s="1" t="s">
        <v>23</v>
      </c>
      <c r="I319" s="1">
        <v>9495791339</v>
      </c>
      <c r="J319" s="25">
        <v>39083</v>
      </c>
      <c r="K319" s="26">
        <f t="shared" si="8"/>
        <v>16</v>
      </c>
      <c r="L319" s="1" t="s">
        <v>3760</v>
      </c>
      <c r="M319" s="26">
        <v>324364651164</v>
      </c>
      <c r="N319" s="1" t="s">
        <v>1739</v>
      </c>
      <c r="O319" s="1" t="s">
        <v>3761</v>
      </c>
      <c r="P319" s="35"/>
      <c r="Q319" s="1" t="str">
        <f t="shared" si="9"/>
        <v>LUMBESU</v>
      </c>
      <c r="R319" s="27">
        <v>45169</v>
      </c>
    </row>
    <row r="320" spans="1:18" s="28" customFormat="1" ht="28.5" customHeight="1" x14ac:dyDescent="0.25">
      <c r="A320" s="3">
        <v>317</v>
      </c>
      <c r="B320" s="1" t="s">
        <v>13</v>
      </c>
      <c r="C320" s="1" t="s">
        <v>14</v>
      </c>
      <c r="D320" s="1">
        <v>10290644</v>
      </c>
      <c r="E320" s="1" t="s">
        <v>1075</v>
      </c>
      <c r="F320" s="1" t="s">
        <v>29</v>
      </c>
      <c r="G320" s="1" t="s">
        <v>1075</v>
      </c>
      <c r="H320" s="1" t="s">
        <v>23</v>
      </c>
      <c r="I320" s="29">
        <v>874350000000</v>
      </c>
      <c r="J320" s="25">
        <v>40050</v>
      </c>
      <c r="K320" s="26">
        <f t="shared" si="8"/>
        <v>14</v>
      </c>
      <c r="L320" s="1" t="s">
        <v>3762</v>
      </c>
      <c r="M320" s="26">
        <v>874350460141</v>
      </c>
      <c r="N320" s="1" t="s">
        <v>3411</v>
      </c>
      <c r="O320" s="1" t="s">
        <v>3763</v>
      </c>
      <c r="P320" s="35"/>
      <c r="Q320" s="1" t="str">
        <f t="shared" si="9"/>
        <v/>
      </c>
      <c r="R320" s="27">
        <v>45169</v>
      </c>
    </row>
    <row r="321" spans="1:18" s="28" customFormat="1" ht="28.5" customHeight="1" x14ac:dyDescent="0.25">
      <c r="A321" s="3">
        <v>318</v>
      </c>
      <c r="B321" s="1" t="s">
        <v>13</v>
      </c>
      <c r="C321" s="1" t="s">
        <v>14</v>
      </c>
      <c r="D321" s="1">
        <v>10290644</v>
      </c>
      <c r="E321" s="1" t="s">
        <v>389</v>
      </c>
      <c r="F321" s="1" t="s">
        <v>29</v>
      </c>
      <c r="G321" s="1" t="s">
        <v>389</v>
      </c>
      <c r="H321" s="1" t="s">
        <v>16</v>
      </c>
      <c r="I321" s="1">
        <v>8985694676</v>
      </c>
      <c r="J321" s="25">
        <v>39083</v>
      </c>
      <c r="K321" s="26">
        <f t="shared" si="8"/>
        <v>16</v>
      </c>
      <c r="L321" s="1"/>
      <c r="M321" s="26"/>
      <c r="N321" s="1"/>
      <c r="O321" s="1"/>
      <c r="P321" s="35"/>
      <c r="Q321" s="1" t="str">
        <f t="shared" si="9"/>
        <v/>
      </c>
      <c r="R321" s="27">
        <v>45169</v>
      </c>
    </row>
    <row r="322" spans="1:18" s="28" customFormat="1" ht="28.5" customHeight="1" x14ac:dyDescent="0.25">
      <c r="A322" s="3">
        <v>319</v>
      </c>
      <c r="B322" s="1" t="s">
        <v>13</v>
      </c>
      <c r="C322" s="1" t="s">
        <v>14</v>
      </c>
      <c r="D322" s="1">
        <v>10290644</v>
      </c>
      <c r="E322" s="1" t="s">
        <v>240</v>
      </c>
      <c r="F322" s="1" t="s">
        <v>29</v>
      </c>
      <c r="G322" s="1" t="s">
        <v>240</v>
      </c>
      <c r="H322" s="1" t="s">
        <v>23</v>
      </c>
      <c r="I322" s="1">
        <v>9493946502</v>
      </c>
      <c r="J322" s="25">
        <v>38718</v>
      </c>
      <c r="K322" s="26">
        <f t="shared" si="8"/>
        <v>17</v>
      </c>
      <c r="L322" s="1" t="s">
        <v>3754</v>
      </c>
      <c r="M322" s="26">
        <v>736259492624</v>
      </c>
      <c r="N322" s="1" t="s">
        <v>3764</v>
      </c>
      <c r="O322" s="1" t="s">
        <v>3763</v>
      </c>
      <c r="P322" s="35"/>
      <c r="Q322" s="1" t="str">
        <f t="shared" si="9"/>
        <v/>
      </c>
      <c r="R322" s="27">
        <v>45169</v>
      </c>
    </row>
    <row r="323" spans="1:18" s="28" customFormat="1" ht="28.5" customHeight="1" x14ac:dyDescent="0.25">
      <c r="A323" s="3">
        <v>320</v>
      </c>
      <c r="B323" s="1" t="s">
        <v>13</v>
      </c>
      <c r="C323" s="1" t="s">
        <v>14</v>
      </c>
      <c r="D323" s="1">
        <v>10290644</v>
      </c>
      <c r="E323" s="1" t="s">
        <v>884</v>
      </c>
      <c r="F323" s="1" t="s">
        <v>29</v>
      </c>
      <c r="G323" s="1" t="s">
        <v>884</v>
      </c>
      <c r="H323" s="1" t="s">
        <v>23</v>
      </c>
      <c r="I323" s="29">
        <v>541226000000</v>
      </c>
      <c r="J323" s="25">
        <v>39937</v>
      </c>
      <c r="K323" s="26">
        <f t="shared" si="8"/>
        <v>14</v>
      </c>
      <c r="L323" s="1" t="s">
        <v>3622</v>
      </c>
      <c r="M323" s="26">
        <v>541226313429</v>
      </c>
      <c r="N323" s="1" t="s">
        <v>3765</v>
      </c>
      <c r="O323" s="1" t="s">
        <v>3763</v>
      </c>
      <c r="P323" s="35"/>
      <c r="Q323" s="1" t="str">
        <f t="shared" si="9"/>
        <v/>
      </c>
      <c r="R323" s="27">
        <v>45169</v>
      </c>
    </row>
    <row r="324" spans="1:18" s="28" customFormat="1" ht="28.5" customHeight="1" x14ac:dyDescent="0.25">
      <c r="A324" s="3">
        <v>321</v>
      </c>
      <c r="B324" s="1" t="s">
        <v>13</v>
      </c>
      <c r="C324" s="1" t="s">
        <v>14</v>
      </c>
      <c r="D324" s="1">
        <v>10290644</v>
      </c>
      <c r="E324" s="1" t="s">
        <v>780</v>
      </c>
      <c r="F324" s="1" t="s">
        <v>29</v>
      </c>
      <c r="G324" s="1" t="s">
        <v>780</v>
      </c>
      <c r="H324" s="1" t="s">
        <v>23</v>
      </c>
      <c r="I324" s="1">
        <v>9441416728</v>
      </c>
      <c r="J324" s="25">
        <v>38718</v>
      </c>
      <c r="K324" s="26">
        <f t="shared" ref="K324:K387" si="10">DATEDIF(J324,R324,"Y")</f>
        <v>17</v>
      </c>
      <c r="L324" s="1" t="s">
        <v>3748</v>
      </c>
      <c r="M324" s="26">
        <v>467063544411</v>
      </c>
      <c r="N324" s="1" t="s">
        <v>3442</v>
      </c>
      <c r="O324" s="1" t="s">
        <v>3766</v>
      </c>
      <c r="P324" s="35"/>
      <c r="Q324" s="1" t="str">
        <f t="shared" ref="Q324:Q387" si="11">IFERROR(VLOOKUP(G324,GERDATA971,3,FALSE),"")</f>
        <v/>
      </c>
      <c r="R324" s="27">
        <v>45169</v>
      </c>
    </row>
    <row r="325" spans="1:18" s="28" customFormat="1" ht="28.5" customHeight="1" x14ac:dyDescent="0.25">
      <c r="A325" s="3">
        <v>322</v>
      </c>
      <c r="B325" s="1" t="s">
        <v>13</v>
      </c>
      <c r="C325" s="1" t="s">
        <v>14</v>
      </c>
      <c r="D325" s="1">
        <v>10290644</v>
      </c>
      <c r="E325" s="1" t="s">
        <v>475</v>
      </c>
      <c r="F325" s="1" t="s">
        <v>29</v>
      </c>
      <c r="G325" s="1" t="s">
        <v>475</v>
      </c>
      <c r="H325" s="1" t="s">
        <v>23</v>
      </c>
      <c r="I325" s="1">
        <v>9441416728</v>
      </c>
      <c r="J325" s="25">
        <v>38607</v>
      </c>
      <c r="K325" s="26">
        <f t="shared" si="10"/>
        <v>17</v>
      </c>
      <c r="L325" s="1" t="s">
        <v>3748</v>
      </c>
      <c r="M325" s="26">
        <v>467063544411</v>
      </c>
      <c r="N325" s="1" t="s">
        <v>3442</v>
      </c>
      <c r="O325" s="1" t="s">
        <v>1628</v>
      </c>
      <c r="P325" s="35"/>
      <c r="Q325" s="1" t="str">
        <f t="shared" si="11"/>
        <v/>
      </c>
      <c r="R325" s="27">
        <v>45169</v>
      </c>
    </row>
    <row r="326" spans="1:18" s="28" customFormat="1" ht="28.5" customHeight="1" x14ac:dyDescent="0.25">
      <c r="A326" s="3">
        <v>323</v>
      </c>
      <c r="B326" s="1" t="s">
        <v>13</v>
      </c>
      <c r="C326" s="1" t="s">
        <v>14</v>
      </c>
      <c r="D326" s="1">
        <v>10290644</v>
      </c>
      <c r="E326" s="1" t="s">
        <v>773</v>
      </c>
      <c r="F326" s="1" t="s">
        <v>29</v>
      </c>
      <c r="G326" s="1" t="s">
        <v>773</v>
      </c>
      <c r="H326" s="1" t="s">
        <v>16</v>
      </c>
      <c r="I326" s="1">
        <v>9493267502</v>
      </c>
      <c r="J326" s="25">
        <v>43029</v>
      </c>
      <c r="K326" s="26">
        <f t="shared" si="10"/>
        <v>5</v>
      </c>
      <c r="L326" s="1" t="s">
        <v>3748</v>
      </c>
      <c r="M326" s="26">
        <v>461368459016</v>
      </c>
      <c r="N326" s="1" t="s">
        <v>1593</v>
      </c>
      <c r="O326" s="1"/>
      <c r="P326" s="35"/>
      <c r="Q326" s="1" t="str">
        <f t="shared" si="11"/>
        <v/>
      </c>
      <c r="R326" s="27">
        <v>45169</v>
      </c>
    </row>
    <row r="327" spans="1:18" s="28" customFormat="1" ht="28.5" customHeight="1" x14ac:dyDescent="0.25">
      <c r="A327" s="3">
        <v>324</v>
      </c>
      <c r="B327" s="1" t="s">
        <v>13</v>
      </c>
      <c r="C327" s="1" t="s">
        <v>14</v>
      </c>
      <c r="D327" s="1">
        <v>10290644</v>
      </c>
      <c r="E327" s="1" t="s">
        <v>393</v>
      </c>
      <c r="F327" s="1" t="s">
        <v>29</v>
      </c>
      <c r="G327" s="1" t="s">
        <v>393</v>
      </c>
      <c r="H327" s="1" t="s">
        <v>16</v>
      </c>
      <c r="I327" s="1">
        <v>7382450983</v>
      </c>
      <c r="J327" s="25">
        <v>39894</v>
      </c>
      <c r="K327" s="26">
        <f t="shared" si="10"/>
        <v>14</v>
      </c>
      <c r="L327" s="1"/>
      <c r="M327" s="26"/>
      <c r="N327" s="1"/>
      <c r="O327" s="1"/>
      <c r="P327" s="35"/>
      <c r="Q327" s="1" t="str">
        <f t="shared" si="11"/>
        <v/>
      </c>
      <c r="R327" s="27">
        <v>45169</v>
      </c>
    </row>
    <row r="328" spans="1:18" s="28" customFormat="1" ht="28.5" customHeight="1" x14ac:dyDescent="0.25">
      <c r="A328" s="3">
        <v>325</v>
      </c>
      <c r="B328" s="1" t="s">
        <v>13</v>
      </c>
      <c r="C328" s="1" t="s">
        <v>14</v>
      </c>
      <c r="D328" s="1">
        <v>10290644</v>
      </c>
      <c r="E328" s="1" t="s">
        <v>1166</v>
      </c>
      <c r="F328" s="1" t="s">
        <v>29</v>
      </c>
      <c r="G328" s="1" t="s">
        <v>1166</v>
      </c>
      <c r="H328" s="1" t="s">
        <v>23</v>
      </c>
      <c r="I328" s="29">
        <v>589244000000</v>
      </c>
      <c r="J328" s="25">
        <v>41206</v>
      </c>
      <c r="K328" s="26">
        <f t="shared" si="10"/>
        <v>10</v>
      </c>
      <c r="L328" s="1" t="s">
        <v>3750</v>
      </c>
      <c r="M328" s="26">
        <v>589244129835</v>
      </c>
      <c r="N328" s="1" t="s">
        <v>3767</v>
      </c>
      <c r="O328" s="1" t="s">
        <v>3768</v>
      </c>
      <c r="P328" s="35"/>
      <c r="Q328" s="1" t="str">
        <f t="shared" si="11"/>
        <v/>
      </c>
      <c r="R328" s="27">
        <v>45169</v>
      </c>
    </row>
    <row r="329" spans="1:18" s="28" customFormat="1" ht="28.5" customHeight="1" x14ac:dyDescent="0.25">
      <c r="A329" s="3">
        <v>326</v>
      </c>
      <c r="B329" s="1" t="s">
        <v>13</v>
      </c>
      <c r="C329" s="1" t="s">
        <v>14</v>
      </c>
      <c r="D329" s="1">
        <v>10290644</v>
      </c>
      <c r="E329" s="1" t="s">
        <v>499</v>
      </c>
      <c r="F329" s="1" t="s">
        <v>29</v>
      </c>
      <c r="G329" s="1" t="s">
        <v>499</v>
      </c>
      <c r="H329" s="1" t="s">
        <v>16</v>
      </c>
      <c r="I329" s="1">
        <v>7382450983</v>
      </c>
      <c r="J329" s="25">
        <v>38865</v>
      </c>
      <c r="K329" s="26">
        <f t="shared" si="10"/>
        <v>17</v>
      </c>
      <c r="L329" s="1"/>
      <c r="M329" s="26"/>
      <c r="N329" s="1"/>
      <c r="O329" s="1"/>
      <c r="P329" s="35"/>
      <c r="Q329" s="1" t="str">
        <f t="shared" si="11"/>
        <v/>
      </c>
      <c r="R329" s="27">
        <v>45169</v>
      </c>
    </row>
    <row r="330" spans="1:18" s="28" customFormat="1" ht="28.5" customHeight="1" x14ac:dyDescent="0.25">
      <c r="A330" s="3">
        <v>327</v>
      </c>
      <c r="B330" s="1" t="s">
        <v>13</v>
      </c>
      <c r="C330" s="1" t="s">
        <v>14</v>
      </c>
      <c r="D330" s="1">
        <v>10290644</v>
      </c>
      <c r="E330" s="1" t="s">
        <v>651</v>
      </c>
      <c r="F330" s="1" t="s">
        <v>29</v>
      </c>
      <c r="G330" s="1" t="s">
        <v>651</v>
      </c>
      <c r="H330" s="1" t="s">
        <v>23</v>
      </c>
      <c r="I330" s="1">
        <v>8500200278</v>
      </c>
      <c r="J330" s="25">
        <v>39055</v>
      </c>
      <c r="K330" s="26">
        <f t="shared" si="10"/>
        <v>16</v>
      </c>
      <c r="L330" s="1" t="s">
        <v>3750</v>
      </c>
      <c r="M330" s="26">
        <v>285044294893</v>
      </c>
      <c r="N330" s="1" t="s">
        <v>3769</v>
      </c>
      <c r="O330" s="1" t="s">
        <v>3770</v>
      </c>
      <c r="P330" s="35"/>
      <c r="Q330" s="1" t="str">
        <f t="shared" si="11"/>
        <v/>
      </c>
      <c r="R330" s="27">
        <v>45169</v>
      </c>
    </row>
    <row r="331" spans="1:18" s="28" customFormat="1" ht="28.5" customHeight="1" x14ac:dyDescent="0.25">
      <c r="A331" s="3">
        <v>328</v>
      </c>
      <c r="B331" s="1" t="s">
        <v>13</v>
      </c>
      <c r="C331" s="1" t="s">
        <v>14</v>
      </c>
      <c r="D331" s="1">
        <v>10290644</v>
      </c>
      <c r="E331" s="1" t="s">
        <v>173</v>
      </c>
      <c r="F331" s="1" t="s">
        <v>29</v>
      </c>
      <c r="G331" s="1" t="s">
        <v>173</v>
      </c>
      <c r="H331" s="1" t="s">
        <v>23</v>
      </c>
      <c r="I331" s="1">
        <v>8500200278</v>
      </c>
      <c r="J331" s="25">
        <v>38718</v>
      </c>
      <c r="K331" s="26">
        <f t="shared" si="10"/>
        <v>17</v>
      </c>
      <c r="L331" s="1" t="s">
        <v>3771</v>
      </c>
      <c r="M331" s="26">
        <v>690875000644</v>
      </c>
      <c r="N331" s="1" t="s">
        <v>3769</v>
      </c>
      <c r="O331" s="1" t="s">
        <v>3406</v>
      </c>
      <c r="P331" s="35"/>
      <c r="Q331" s="1" t="str">
        <f t="shared" si="11"/>
        <v/>
      </c>
      <c r="R331" s="27">
        <v>45169</v>
      </c>
    </row>
    <row r="332" spans="1:18" s="28" customFormat="1" ht="28.5" customHeight="1" x14ac:dyDescent="0.25">
      <c r="A332" s="3">
        <v>329</v>
      </c>
      <c r="B332" s="1" t="s">
        <v>13</v>
      </c>
      <c r="C332" s="1" t="s">
        <v>14</v>
      </c>
      <c r="D332" s="1">
        <v>10290644</v>
      </c>
      <c r="E332" s="1" t="s">
        <v>137</v>
      </c>
      <c r="F332" s="1" t="s">
        <v>29</v>
      </c>
      <c r="G332" s="1" t="s">
        <v>137</v>
      </c>
      <c r="H332" s="1" t="s">
        <v>16</v>
      </c>
      <c r="I332" s="1">
        <v>9494675291</v>
      </c>
      <c r="J332" s="25">
        <v>39083</v>
      </c>
      <c r="K332" s="26">
        <f t="shared" si="10"/>
        <v>16</v>
      </c>
      <c r="L332" s="1"/>
      <c r="M332" s="26"/>
      <c r="N332" s="1"/>
      <c r="O332" s="1"/>
      <c r="P332" s="35"/>
      <c r="Q332" s="1" t="str">
        <f t="shared" si="11"/>
        <v/>
      </c>
      <c r="R332" s="27">
        <v>45169</v>
      </c>
    </row>
    <row r="333" spans="1:18" s="28" customFormat="1" ht="28.5" customHeight="1" x14ac:dyDescent="0.25">
      <c r="A333" s="3">
        <v>330</v>
      </c>
      <c r="B333" s="1" t="s">
        <v>13</v>
      </c>
      <c r="C333" s="1" t="s">
        <v>14</v>
      </c>
      <c r="D333" s="1">
        <v>10290644</v>
      </c>
      <c r="E333" s="1" t="s">
        <v>1235</v>
      </c>
      <c r="F333" s="1" t="s">
        <v>29</v>
      </c>
      <c r="G333" s="1" t="s">
        <v>1235</v>
      </c>
      <c r="H333" s="1" t="s">
        <v>23</v>
      </c>
      <c r="I333" s="29">
        <v>200910000000</v>
      </c>
      <c r="J333" s="25">
        <v>42282</v>
      </c>
      <c r="K333" s="26">
        <f t="shared" si="10"/>
        <v>7</v>
      </c>
      <c r="L333" s="1"/>
      <c r="M333" s="26"/>
      <c r="N333" s="1"/>
      <c r="O333" s="1"/>
      <c r="P333" s="35"/>
      <c r="Q333" s="1" t="str">
        <f t="shared" si="11"/>
        <v/>
      </c>
      <c r="R333" s="27">
        <v>45169</v>
      </c>
    </row>
    <row r="334" spans="1:18" s="28" customFormat="1" ht="28.5" customHeight="1" x14ac:dyDescent="0.25">
      <c r="A334" s="3">
        <v>331</v>
      </c>
      <c r="B334" s="1" t="s">
        <v>13</v>
      </c>
      <c r="C334" s="1" t="s">
        <v>14</v>
      </c>
      <c r="D334" s="1">
        <v>10290644</v>
      </c>
      <c r="E334" s="1" t="s">
        <v>596</v>
      </c>
      <c r="F334" s="1" t="s">
        <v>29</v>
      </c>
      <c r="G334" s="1" t="s">
        <v>596</v>
      </c>
      <c r="H334" s="1" t="s">
        <v>16</v>
      </c>
      <c r="I334" s="1">
        <v>9441416728</v>
      </c>
      <c r="J334" s="25">
        <v>42018</v>
      </c>
      <c r="K334" s="26">
        <f t="shared" si="10"/>
        <v>8</v>
      </c>
      <c r="L334" s="1" t="s">
        <v>3771</v>
      </c>
      <c r="M334" s="26">
        <v>892558099354</v>
      </c>
      <c r="N334" s="1" t="s">
        <v>3772</v>
      </c>
      <c r="O334" s="1" t="s">
        <v>1628</v>
      </c>
      <c r="P334" s="35"/>
      <c r="Q334" s="1" t="str">
        <f t="shared" si="11"/>
        <v/>
      </c>
      <c r="R334" s="27">
        <v>45169</v>
      </c>
    </row>
    <row r="335" spans="1:18" s="28" customFormat="1" ht="28.5" customHeight="1" x14ac:dyDescent="0.25">
      <c r="A335" s="3">
        <v>332</v>
      </c>
      <c r="B335" s="1" t="s">
        <v>13</v>
      </c>
      <c r="C335" s="1" t="s">
        <v>14</v>
      </c>
      <c r="D335" s="1">
        <v>10290644</v>
      </c>
      <c r="E335" s="1" t="s">
        <v>1253</v>
      </c>
      <c r="F335" s="1" t="s">
        <v>29</v>
      </c>
      <c r="G335" s="1" t="s">
        <v>1253</v>
      </c>
      <c r="H335" s="1" t="s">
        <v>23</v>
      </c>
      <c r="I335" s="29">
        <v>627767000000</v>
      </c>
      <c r="J335" s="25">
        <v>39205</v>
      </c>
      <c r="K335" s="26">
        <f t="shared" si="10"/>
        <v>16</v>
      </c>
      <c r="L335" s="1" t="s">
        <v>3750</v>
      </c>
      <c r="M335" s="26">
        <v>627767440535</v>
      </c>
      <c r="N335" s="1" t="s">
        <v>3537</v>
      </c>
      <c r="O335" s="1" t="s">
        <v>3773</v>
      </c>
      <c r="P335" s="35"/>
      <c r="Q335" s="1" t="str">
        <f t="shared" si="11"/>
        <v/>
      </c>
      <c r="R335" s="27">
        <v>45169</v>
      </c>
    </row>
    <row r="336" spans="1:18" s="28" customFormat="1" ht="28.5" customHeight="1" x14ac:dyDescent="0.25">
      <c r="A336" s="3">
        <v>333</v>
      </c>
      <c r="B336" s="1" t="s">
        <v>13</v>
      </c>
      <c r="C336" s="1" t="s">
        <v>14</v>
      </c>
      <c r="D336" s="1">
        <v>10290644</v>
      </c>
      <c r="E336" s="1" t="s">
        <v>1107</v>
      </c>
      <c r="F336" s="1" t="s">
        <v>29</v>
      </c>
      <c r="G336" s="1" t="s">
        <v>1107</v>
      </c>
      <c r="H336" s="1" t="s">
        <v>16</v>
      </c>
      <c r="I336" s="29">
        <v>734696000000</v>
      </c>
      <c r="J336" s="25">
        <v>39083</v>
      </c>
      <c r="K336" s="26">
        <f t="shared" si="10"/>
        <v>16</v>
      </c>
      <c r="L336" s="1"/>
      <c r="M336" s="26"/>
      <c r="N336" s="1"/>
      <c r="O336" s="1"/>
      <c r="P336" s="35"/>
      <c r="Q336" s="1" t="str">
        <f t="shared" si="11"/>
        <v/>
      </c>
      <c r="R336" s="27">
        <v>45169</v>
      </c>
    </row>
    <row r="337" spans="1:18" s="28" customFormat="1" ht="28.5" customHeight="1" x14ac:dyDescent="0.25">
      <c r="A337" s="3">
        <v>334</v>
      </c>
      <c r="B337" s="1" t="s">
        <v>13</v>
      </c>
      <c r="C337" s="1" t="s">
        <v>14</v>
      </c>
      <c r="D337" s="1">
        <v>10290644</v>
      </c>
      <c r="E337" s="1" t="s">
        <v>187</v>
      </c>
      <c r="F337" s="1" t="s">
        <v>29</v>
      </c>
      <c r="G337" s="1" t="s">
        <v>187</v>
      </c>
      <c r="H337" s="1" t="s">
        <v>23</v>
      </c>
      <c r="I337" s="1">
        <v>9490354725</v>
      </c>
      <c r="J337" s="25">
        <v>39095</v>
      </c>
      <c r="K337" s="26">
        <f t="shared" si="10"/>
        <v>16</v>
      </c>
      <c r="L337" s="1"/>
      <c r="M337" s="26"/>
      <c r="N337" s="1"/>
      <c r="O337" s="1"/>
      <c r="P337" s="35"/>
      <c r="Q337" s="1" t="str">
        <f t="shared" si="11"/>
        <v>P.AMITI</v>
      </c>
      <c r="R337" s="27">
        <v>45169</v>
      </c>
    </row>
    <row r="338" spans="1:18" s="28" customFormat="1" ht="28.5" customHeight="1" x14ac:dyDescent="0.25">
      <c r="A338" s="3">
        <v>335</v>
      </c>
      <c r="B338" s="1" t="s">
        <v>13</v>
      </c>
      <c r="C338" s="1" t="s">
        <v>14</v>
      </c>
      <c r="D338" s="1">
        <v>10290644</v>
      </c>
      <c r="E338" s="1" t="s">
        <v>752</v>
      </c>
      <c r="F338" s="1" t="s">
        <v>29</v>
      </c>
      <c r="G338" s="1" t="s">
        <v>752</v>
      </c>
      <c r="H338" s="1" t="s">
        <v>16</v>
      </c>
      <c r="I338" s="1">
        <v>9347060736</v>
      </c>
      <c r="J338" s="25">
        <v>39814</v>
      </c>
      <c r="K338" s="26">
        <f t="shared" si="10"/>
        <v>14</v>
      </c>
      <c r="L338" s="1" t="s">
        <v>3754</v>
      </c>
      <c r="M338" s="26">
        <v>389275007041</v>
      </c>
      <c r="N338" s="1" t="s">
        <v>3774</v>
      </c>
      <c r="O338" s="1" t="s">
        <v>3409</v>
      </c>
      <c r="P338" s="35"/>
      <c r="Q338" s="1" t="str">
        <f t="shared" si="11"/>
        <v/>
      </c>
      <c r="R338" s="27">
        <v>45169</v>
      </c>
    </row>
    <row r="339" spans="1:18" s="28" customFormat="1" ht="28.5" customHeight="1" x14ac:dyDescent="0.25">
      <c r="A339" s="3">
        <v>336</v>
      </c>
      <c r="B339" s="1" t="s">
        <v>13</v>
      </c>
      <c r="C339" s="1" t="s">
        <v>14</v>
      </c>
      <c r="D339" s="1">
        <v>10290644</v>
      </c>
      <c r="E339" s="1" t="s">
        <v>649</v>
      </c>
      <c r="F339" s="1" t="s">
        <v>29</v>
      </c>
      <c r="G339" s="1" t="s">
        <v>649</v>
      </c>
      <c r="H339" s="1" t="s">
        <v>23</v>
      </c>
      <c r="I339" s="1">
        <v>8500193623</v>
      </c>
      <c r="J339" s="25">
        <v>38897</v>
      </c>
      <c r="K339" s="26">
        <f t="shared" si="10"/>
        <v>17</v>
      </c>
      <c r="L339" s="1"/>
      <c r="M339" s="26"/>
      <c r="N339" s="1"/>
      <c r="O339" s="1"/>
      <c r="P339" s="35"/>
      <c r="Q339" s="1" t="str">
        <f t="shared" si="11"/>
        <v/>
      </c>
      <c r="R339" s="27">
        <v>45169</v>
      </c>
    </row>
    <row r="340" spans="1:18" s="28" customFormat="1" ht="28.5" customHeight="1" x14ac:dyDescent="0.25">
      <c r="A340" s="3">
        <v>337</v>
      </c>
      <c r="B340" s="1" t="s">
        <v>13</v>
      </c>
      <c r="C340" s="1" t="s">
        <v>14</v>
      </c>
      <c r="D340" s="1">
        <v>10290644</v>
      </c>
      <c r="E340" s="1" t="s">
        <v>635</v>
      </c>
      <c r="F340" s="1" t="s">
        <v>29</v>
      </c>
      <c r="G340" s="1" t="s">
        <v>635</v>
      </c>
      <c r="H340" s="1" t="s">
        <v>23</v>
      </c>
      <c r="I340" s="1">
        <v>7382450983</v>
      </c>
      <c r="J340" s="25">
        <v>40059</v>
      </c>
      <c r="K340" s="26">
        <f t="shared" si="10"/>
        <v>13</v>
      </c>
      <c r="L340" s="1"/>
      <c r="M340" s="26"/>
      <c r="N340" s="1"/>
      <c r="O340" s="1"/>
      <c r="P340" s="35"/>
      <c r="Q340" s="1" t="str">
        <f t="shared" si="11"/>
        <v/>
      </c>
      <c r="R340" s="27">
        <v>45169</v>
      </c>
    </row>
    <row r="341" spans="1:18" s="28" customFormat="1" ht="28.5" customHeight="1" x14ac:dyDescent="0.25">
      <c r="A341" s="3">
        <v>338</v>
      </c>
      <c r="B341" s="1" t="s">
        <v>13</v>
      </c>
      <c r="C341" s="1" t="s">
        <v>14</v>
      </c>
      <c r="D341" s="1">
        <v>10290644</v>
      </c>
      <c r="E341" s="1" t="s">
        <v>338</v>
      </c>
      <c r="F341" s="1" t="s">
        <v>29</v>
      </c>
      <c r="G341" s="1" t="s">
        <v>338</v>
      </c>
      <c r="H341" s="1" t="s">
        <v>16</v>
      </c>
      <c r="I341" s="1">
        <v>9491998370</v>
      </c>
      <c r="J341" s="25">
        <v>39083</v>
      </c>
      <c r="K341" s="26">
        <f t="shared" si="10"/>
        <v>16</v>
      </c>
      <c r="L341" s="1"/>
      <c r="M341" s="26"/>
      <c r="N341" s="1"/>
      <c r="O341" s="1"/>
      <c r="P341" s="35"/>
      <c r="Q341" s="1" t="str">
        <f t="shared" si="11"/>
        <v/>
      </c>
      <c r="R341" s="27">
        <v>45169</v>
      </c>
    </row>
    <row r="342" spans="1:18" s="28" customFormat="1" ht="28.5" customHeight="1" x14ac:dyDescent="0.25">
      <c r="A342" s="3">
        <v>339</v>
      </c>
      <c r="B342" s="1" t="s">
        <v>13</v>
      </c>
      <c r="C342" s="1" t="s">
        <v>14</v>
      </c>
      <c r="D342" s="1">
        <v>10290644</v>
      </c>
      <c r="E342" s="1" t="s">
        <v>48</v>
      </c>
      <c r="F342" s="1" t="s">
        <v>29</v>
      </c>
      <c r="G342" s="1" t="s">
        <v>48</v>
      </c>
      <c r="H342" s="1" t="s">
        <v>23</v>
      </c>
      <c r="I342" s="1">
        <v>9491068923</v>
      </c>
      <c r="J342" s="25">
        <v>38718</v>
      </c>
      <c r="K342" s="26">
        <f t="shared" si="10"/>
        <v>17</v>
      </c>
      <c r="L342" s="1"/>
      <c r="M342" s="26"/>
      <c r="N342" s="1"/>
      <c r="O342" s="1"/>
      <c r="P342" s="35"/>
      <c r="Q342" s="1" t="str">
        <f t="shared" si="11"/>
        <v/>
      </c>
      <c r="R342" s="27">
        <v>45169</v>
      </c>
    </row>
    <row r="343" spans="1:18" s="28" customFormat="1" ht="28.5" customHeight="1" x14ac:dyDescent="0.25">
      <c r="A343" s="3">
        <v>340</v>
      </c>
      <c r="B343" s="1" t="s">
        <v>13</v>
      </c>
      <c r="C343" s="1" t="s">
        <v>14</v>
      </c>
      <c r="D343" s="1">
        <v>10290644</v>
      </c>
      <c r="E343" s="1" t="s">
        <v>1022</v>
      </c>
      <c r="F343" s="1" t="s">
        <v>29</v>
      </c>
      <c r="G343" s="1" t="s">
        <v>1022</v>
      </c>
      <c r="H343" s="1" t="s">
        <v>16</v>
      </c>
      <c r="I343" s="29">
        <v>830786000000</v>
      </c>
      <c r="J343" s="25">
        <v>39448</v>
      </c>
      <c r="K343" s="26">
        <f t="shared" si="10"/>
        <v>15</v>
      </c>
      <c r="L343" s="1" t="s">
        <v>3775</v>
      </c>
      <c r="M343" s="26">
        <v>830785569026</v>
      </c>
      <c r="N343" s="1" t="s">
        <v>1464</v>
      </c>
      <c r="O343" s="1" t="s">
        <v>1411</v>
      </c>
      <c r="P343" s="35"/>
      <c r="Q343" s="1" t="str">
        <f t="shared" si="11"/>
        <v/>
      </c>
      <c r="R343" s="27">
        <v>45169</v>
      </c>
    </row>
    <row r="344" spans="1:18" s="28" customFormat="1" ht="28.5" customHeight="1" x14ac:dyDescent="0.25">
      <c r="A344" s="3">
        <v>341</v>
      </c>
      <c r="B344" s="1" t="s">
        <v>13</v>
      </c>
      <c r="C344" s="1" t="s">
        <v>14</v>
      </c>
      <c r="D344" s="1">
        <v>10290644</v>
      </c>
      <c r="E344" s="1" t="s">
        <v>874</v>
      </c>
      <c r="F344" s="1" t="s">
        <v>29</v>
      </c>
      <c r="G344" s="1" t="s">
        <v>874</v>
      </c>
      <c r="H344" s="1" t="s">
        <v>16</v>
      </c>
      <c r="I344" s="1">
        <v>9494133928</v>
      </c>
      <c r="J344" s="25">
        <v>39083</v>
      </c>
      <c r="K344" s="26">
        <f t="shared" si="10"/>
        <v>16</v>
      </c>
      <c r="L344" s="1"/>
      <c r="M344" s="26"/>
      <c r="N344" s="1"/>
      <c r="O344" s="1"/>
      <c r="P344" s="35"/>
      <c r="Q344" s="1" t="str">
        <f t="shared" si="11"/>
        <v/>
      </c>
      <c r="R344" s="27">
        <v>45169</v>
      </c>
    </row>
    <row r="345" spans="1:18" s="28" customFormat="1" ht="28.5" customHeight="1" x14ac:dyDescent="0.25">
      <c r="A345" s="3">
        <v>342</v>
      </c>
      <c r="B345" s="1" t="s">
        <v>13</v>
      </c>
      <c r="C345" s="1" t="s">
        <v>14</v>
      </c>
      <c r="D345" s="1">
        <v>10290644</v>
      </c>
      <c r="E345" s="1" t="s">
        <v>796</v>
      </c>
      <c r="F345" s="1" t="s">
        <v>29</v>
      </c>
      <c r="G345" s="1" t="s">
        <v>796</v>
      </c>
      <c r="H345" s="1" t="s">
        <v>23</v>
      </c>
      <c r="I345" s="1">
        <v>7382453082</v>
      </c>
      <c r="J345" s="25">
        <v>38718</v>
      </c>
      <c r="K345" s="26">
        <f t="shared" si="10"/>
        <v>17</v>
      </c>
      <c r="L345" s="1" t="s">
        <v>3776</v>
      </c>
      <c r="M345" s="26">
        <v>708869351308</v>
      </c>
      <c r="N345" s="1" t="s">
        <v>3777</v>
      </c>
      <c r="O345" s="1" t="s">
        <v>3409</v>
      </c>
      <c r="P345" s="35"/>
      <c r="Q345" s="1" t="str">
        <f t="shared" si="11"/>
        <v/>
      </c>
      <c r="R345" s="27">
        <v>45169</v>
      </c>
    </row>
    <row r="346" spans="1:18" s="28" customFormat="1" ht="28.5" customHeight="1" x14ac:dyDescent="0.25">
      <c r="A346" s="3">
        <v>343</v>
      </c>
      <c r="B346" s="1" t="s">
        <v>13</v>
      </c>
      <c r="C346" s="1" t="s">
        <v>14</v>
      </c>
      <c r="D346" s="1">
        <v>10290644</v>
      </c>
      <c r="E346" s="1" t="s">
        <v>733</v>
      </c>
      <c r="F346" s="1" t="s">
        <v>29</v>
      </c>
      <c r="G346" s="1" t="s">
        <v>733</v>
      </c>
      <c r="H346" s="1" t="s">
        <v>16</v>
      </c>
      <c r="I346" s="29">
        <v>225009000000</v>
      </c>
      <c r="J346" s="25">
        <v>39052</v>
      </c>
      <c r="K346" s="26">
        <f t="shared" si="10"/>
        <v>16</v>
      </c>
      <c r="L346" s="1" t="s">
        <v>1989</v>
      </c>
      <c r="M346" s="26">
        <v>225008847865</v>
      </c>
      <c r="N346" s="1" t="s">
        <v>3778</v>
      </c>
      <c r="O346" s="1" t="s">
        <v>3406</v>
      </c>
      <c r="P346" s="35"/>
      <c r="Q346" s="1" t="str">
        <f t="shared" si="11"/>
        <v>CHINAGEESADA</v>
      </c>
      <c r="R346" s="27">
        <v>45169</v>
      </c>
    </row>
    <row r="347" spans="1:18" s="28" customFormat="1" ht="28.5" customHeight="1" x14ac:dyDescent="0.25">
      <c r="A347" s="3">
        <v>344</v>
      </c>
      <c r="B347" s="1" t="s">
        <v>13</v>
      </c>
      <c r="C347" s="1" t="s">
        <v>14</v>
      </c>
      <c r="D347" s="1">
        <v>10290644</v>
      </c>
      <c r="E347" s="1" t="s">
        <v>143</v>
      </c>
      <c r="F347" s="1" t="s">
        <v>29</v>
      </c>
      <c r="G347" s="1" t="s">
        <v>143</v>
      </c>
      <c r="H347" s="1" t="s">
        <v>23</v>
      </c>
      <c r="I347" s="1">
        <v>9492791339</v>
      </c>
      <c r="J347" s="25">
        <v>39295</v>
      </c>
      <c r="K347" s="26">
        <f t="shared" si="10"/>
        <v>16</v>
      </c>
      <c r="L347" s="1" t="s">
        <v>3622</v>
      </c>
      <c r="M347" s="26">
        <v>998877334973</v>
      </c>
      <c r="N347" s="1" t="s">
        <v>2691</v>
      </c>
      <c r="O347" s="1" t="s">
        <v>3756</v>
      </c>
      <c r="P347" s="35"/>
      <c r="Q347" s="1" t="str">
        <f t="shared" si="11"/>
        <v/>
      </c>
      <c r="R347" s="27">
        <v>45169</v>
      </c>
    </row>
    <row r="348" spans="1:18" s="28" customFormat="1" ht="28.5" customHeight="1" x14ac:dyDescent="0.25">
      <c r="A348" s="3">
        <v>345</v>
      </c>
      <c r="B348" s="1" t="s">
        <v>13</v>
      </c>
      <c r="C348" s="1" t="s">
        <v>14</v>
      </c>
      <c r="D348" s="1">
        <v>10290644</v>
      </c>
      <c r="E348" s="1" t="s">
        <v>273</v>
      </c>
      <c r="F348" s="1" t="s">
        <v>29</v>
      </c>
      <c r="G348" s="1" t="s">
        <v>273</v>
      </c>
      <c r="H348" s="1" t="s">
        <v>23</v>
      </c>
      <c r="I348" s="1">
        <v>9592791339</v>
      </c>
      <c r="J348" s="25">
        <v>38819</v>
      </c>
      <c r="K348" s="26">
        <f t="shared" si="10"/>
        <v>17</v>
      </c>
      <c r="L348" s="1" t="s">
        <v>3204</v>
      </c>
      <c r="M348" s="26">
        <v>900543083510</v>
      </c>
      <c r="N348" s="1" t="s">
        <v>3779</v>
      </c>
      <c r="O348" s="1" t="s">
        <v>3756</v>
      </c>
      <c r="P348" s="35"/>
      <c r="Q348" s="1" t="str">
        <f t="shared" si="11"/>
        <v/>
      </c>
      <c r="R348" s="27">
        <v>45169</v>
      </c>
    </row>
    <row r="349" spans="1:18" s="28" customFormat="1" ht="28.5" customHeight="1" x14ac:dyDescent="0.25">
      <c r="A349" s="3">
        <v>346</v>
      </c>
      <c r="B349" s="1" t="s">
        <v>13</v>
      </c>
      <c r="C349" s="1" t="s">
        <v>14</v>
      </c>
      <c r="D349" s="1">
        <v>10290644</v>
      </c>
      <c r="E349" s="1" t="s">
        <v>466</v>
      </c>
      <c r="F349" s="1" t="s">
        <v>29</v>
      </c>
      <c r="G349" s="1" t="s">
        <v>466</v>
      </c>
      <c r="H349" s="1" t="s">
        <v>23</v>
      </c>
      <c r="I349" s="1">
        <v>9490302991</v>
      </c>
      <c r="J349" s="25">
        <v>38705</v>
      </c>
      <c r="K349" s="26">
        <f t="shared" si="10"/>
        <v>17</v>
      </c>
      <c r="L349" s="1"/>
      <c r="M349" s="26"/>
      <c r="N349" s="1"/>
      <c r="O349" s="1"/>
      <c r="P349" s="35"/>
      <c r="Q349" s="1" t="str">
        <f t="shared" si="11"/>
        <v/>
      </c>
      <c r="R349" s="27">
        <v>45169</v>
      </c>
    </row>
    <row r="350" spans="1:18" s="28" customFormat="1" ht="28.5" customHeight="1" x14ac:dyDescent="0.25">
      <c r="A350" s="3">
        <v>347</v>
      </c>
      <c r="B350" s="1" t="s">
        <v>13</v>
      </c>
      <c r="C350" s="1" t="s">
        <v>14</v>
      </c>
      <c r="D350" s="1">
        <v>10290644</v>
      </c>
      <c r="E350" s="1" t="s">
        <v>1087</v>
      </c>
      <c r="F350" s="1" t="s">
        <v>29</v>
      </c>
      <c r="G350" s="1" t="s">
        <v>1087</v>
      </c>
      <c r="H350" s="1" t="s">
        <v>23</v>
      </c>
      <c r="I350" s="29">
        <v>489190000000</v>
      </c>
      <c r="J350" s="25">
        <v>38854</v>
      </c>
      <c r="K350" s="26">
        <f t="shared" si="10"/>
        <v>17</v>
      </c>
      <c r="L350" s="1" t="s">
        <v>3204</v>
      </c>
      <c r="M350" s="26">
        <v>489189541579</v>
      </c>
      <c r="N350" s="1" t="s">
        <v>2190</v>
      </c>
      <c r="O350" s="1" t="s">
        <v>3409</v>
      </c>
      <c r="P350" s="35"/>
      <c r="Q350" s="1" t="str">
        <f t="shared" si="11"/>
        <v/>
      </c>
      <c r="R350" s="27">
        <v>45169</v>
      </c>
    </row>
    <row r="351" spans="1:18" s="28" customFormat="1" ht="28.5" customHeight="1" x14ac:dyDescent="0.25">
      <c r="A351" s="3">
        <v>348</v>
      </c>
      <c r="B351" s="1" t="s">
        <v>13</v>
      </c>
      <c r="C351" s="1" t="s">
        <v>14</v>
      </c>
      <c r="D351" s="1">
        <v>10290644</v>
      </c>
      <c r="E351" s="1" t="s">
        <v>192</v>
      </c>
      <c r="F351" s="1" t="s">
        <v>29</v>
      </c>
      <c r="G351" s="1" t="s">
        <v>192</v>
      </c>
      <c r="H351" s="1"/>
      <c r="I351" s="1">
        <v>7382735825</v>
      </c>
      <c r="J351" s="25">
        <v>38851</v>
      </c>
      <c r="K351" s="26">
        <f t="shared" si="10"/>
        <v>17</v>
      </c>
      <c r="L351" s="1"/>
      <c r="M351" s="26"/>
      <c r="N351" s="1"/>
      <c r="O351" s="1"/>
      <c r="P351" s="35"/>
      <c r="Q351" s="1" t="str">
        <f t="shared" si="11"/>
        <v/>
      </c>
      <c r="R351" s="27">
        <v>45169</v>
      </c>
    </row>
    <row r="352" spans="1:18" s="28" customFormat="1" ht="28.5" customHeight="1" x14ac:dyDescent="0.25">
      <c r="A352" s="3">
        <v>349</v>
      </c>
      <c r="B352" s="1" t="s">
        <v>13</v>
      </c>
      <c r="C352" s="1" t="s">
        <v>14</v>
      </c>
      <c r="D352" s="1">
        <v>10290644</v>
      </c>
      <c r="E352" s="1" t="s">
        <v>75</v>
      </c>
      <c r="F352" s="1" t="s">
        <v>29</v>
      </c>
      <c r="G352" s="1" t="s">
        <v>75</v>
      </c>
      <c r="H352" s="1" t="s">
        <v>16</v>
      </c>
      <c r="I352" s="1">
        <v>9491998370</v>
      </c>
      <c r="J352" s="25">
        <v>38969</v>
      </c>
      <c r="K352" s="26">
        <f t="shared" si="10"/>
        <v>16</v>
      </c>
      <c r="L352" s="1" t="s">
        <v>1405</v>
      </c>
      <c r="M352" s="26">
        <v>483322523751</v>
      </c>
      <c r="N352" s="1" t="s">
        <v>3780</v>
      </c>
      <c r="O352" s="1" t="s">
        <v>1411</v>
      </c>
      <c r="P352" s="35"/>
      <c r="Q352" s="1" t="str">
        <f t="shared" si="11"/>
        <v/>
      </c>
      <c r="R352" s="27">
        <v>45169</v>
      </c>
    </row>
    <row r="353" spans="1:18" s="28" customFormat="1" ht="28.5" customHeight="1" x14ac:dyDescent="0.25">
      <c r="A353" s="3">
        <v>350</v>
      </c>
      <c r="B353" s="1" t="s">
        <v>13</v>
      </c>
      <c r="C353" s="1" t="s">
        <v>14</v>
      </c>
      <c r="D353" s="1">
        <v>10290644</v>
      </c>
      <c r="E353" s="1" t="s">
        <v>761</v>
      </c>
      <c r="F353" s="1" t="s">
        <v>29</v>
      </c>
      <c r="G353" s="1" t="s">
        <v>761</v>
      </c>
      <c r="H353" s="1" t="s">
        <v>16</v>
      </c>
      <c r="I353" s="1"/>
      <c r="J353" s="25">
        <v>38718</v>
      </c>
      <c r="K353" s="26">
        <f t="shared" si="10"/>
        <v>17</v>
      </c>
      <c r="L353" s="1"/>
      <c r="M353" s="26"/>
      <c r="N353" s="1"/>
      <c r="O353" s="1"/>
      <c r="P353" s="35"/>
      <c r="Q353" s="1" t="str">
        <f t="shared" si="11"/>
        <v/>
      </c>
      <c r="R353" s="27">
        <v>45169</v>
      </c>
    </row>
    <row r="354" spans="1:18" s="28" customFormat="1" ht="28.5" customHeight="1" x14ac:dyDescent="0.25">
      <c r="A354" s="3">
        <v>351</v>
      </c>
      <c r="B354" s="1" t="s">
        <v>13</v>
      </c>
      <c r="C354" s="1" t="s">
        <v>14</v>
      </c>
      <c r="D354" s="1">
        <v>10290644</v>
      </c>
      <c r="E354" s="1" t="s">
        <v>582</v>
      </c>
      <c r="F354" s="1" t="s">
        <v>29</v>
      </c>
      <c r="G354" s="1" t="s">
        <v>582</v>
      </c>
      <c r="H354" s="1" t="s">
        <v>23</v>
      </c>
      <c r="I354" s="1">
        <v>7382920732</v>
      </c>
      <c r="J354" s="25">
        <v>39083</v>
      </c>
      <c r="K354" s="26">
        <f t="shared" si="10"/>
        <v>16</v>
      </c>
      <c r="L354" s="1" t="s">
        <v>3750</v>
      </c>
      <c r="M354" s="26">
        <v>665920453312</v>
      </c>
      <c r="N354" s="1" t="s">
        <v>3781</v>
      </c>
      <c r="O354" s="1" t="s">
        <v>2652</v>
      </c>
      <c r="P354" s="35"/>
      <c r="Q354" s="1" t="str">
        <f t="shared" si="11"/>
        <v/>
      </c>
      <c r="R354" s="27">
        <v>45169</v>
      </c>
    </row>
    <row r="355" spans="1:18" s="28" customFormat="1" ht="28.5" customHeight="1" x14ac:dyDescent="0.25">
      <c r="A355" s="3">
        <v>352</v>
      </c>
      <c r="B355" s="1" t="s">
        <v>13</v>
      </c>
      <c r="C355" s="1" t="s">
        <v>14</v>
      </c>
      <c r="D355" s="1">
        <v>10290644</v>
      </c>
      <c r="E355" s="1" t="s">
        <v>849</v>
      </c>
      <c r="F355" s="1" t="s">
        <v>29</v>
      </c>
      <c r="G355" s="1" t="s">
        <v>849</v>
      </c>
      <c r="H355" s="1" t="s">
        <v>23</v>
      </c>
      <c r="I355" s="1">
        <v>9492791339</v>
      </c>
      <c r="J355" s="25">
        <v>39184</v>
      </c>
      <c r="K355" s="26">
        <f t="shared" si="10"/>
        <v>16</v>
      </c>
      <c r="L355" s="1"/>
      <c r="M355" s="26"/>
      <c r="N355" s="1"/>
      <c r="O355" s="1"/>
      <c r="P355" s="35"/>
      <c r="Q355" s="1" t="str">
        <f t="shared" si="11"/>
        <v/>
      </c>
      <c r="R355" s="27">
        <v>45169</v>
      </c>
    </row>
    <row r="356" spans="1:18" s="28" customFormat="1" ht="28.5" customHeight="1" x14ac:dyDescent="0.25">
      <c r="A356" s="3">
        <v>353</v>
      </c>
      <c r="B356" s="1" t="s">
        <v>13</v>
      </c>
      <c r="C356" s="1" t="s">
        <v>14</v>
      </c>
      <c r="D356" s="1">
        <v>10290644</v>
      </c>
      <c r="E356" s="1" t="s">
        <v>231</v>
      </c>
      <c r="F356" s="1" t="s">
        <v>29</v>
      </c>
      <c r="G356" s="1" t="s">
        <v>231</v>
      </c>
      <c r="H356" s="1" t="s">
        <v>23</v>
      </c>
      <c r="I356" s="1">
        <v>9492791339</v>
      </c>
      <c r="J356" s="25">
        <v>39184</v>
      </c>
      <c r="K356" s="26">
        <f t="shared" si="10"/>
        <v>16</v>
      </c>
      <c r="L356" s="1" t="s">
        <v>3622</v>
      </c>
      <c r="M356" s="26">
        <v>792544441001</v>
      </c>
      <c r="N356" s="1" t="s">
        <v>2190</v>
      </c>
      <c r="O356" s="1" t="s">
        <v>3773</v>
      </c>
      <c r="P356" s="35"/>
      <c r="Q356" s="1" t="str">
        <f t="shared" si="11"/>
        <v/>
      </c>
      <c r="R356" s="27">
        <v>45169</v>
      </c>
    </row>
    <row r="357" spans="1:18" s="28" customFormat="1" ht="28.5" customHeight="1" x14ac:dyDescent="0.25">
      <c r="A357" s="3">
        <v>354</v>
      </c>
      <c r="B357" s="1" t="s">
        <v>13</v>
      </c>
      <c r="C357" s="1" t="s">
        <v>14</v>
      </c>
      <c r="D357" s="1">
        <v>10290644</v>
      </c>
      <c r="E357" s="1" t="s">
        <v>1070</v>
      </c>
      <c r="F357" s="1" t="s">
        <v>29</v>
      </c>
      <c r="G357" s="1" t="s">
        <v>1070</v>
      </c>
      <c r="H357" s="1" t="s">
        <v>23</v>
      </c>
      <c r="I357" s="29">
        <v>722432000000</v>
      </c>
      <c r="J357" s="25">
        <v>39094</v>
      </c>
      <c r="K357" s="26">
        <f t="shared" si="10"/>
        <v>16</v>
      </c>
      <c r="L357" s="1" t="s">
        <v>3204</v>
      </c>
      <c r="M357" s="26">
        <v>722432107679</v>
      </c>
      <c r="N357" s="1" t="s">
        <v>1443</v>
      </c>
      <c r="O357" s="1" t="s">
        <v>3768</v>
      </c>
      <c r="P357" s="35"/>
      <c r="Q357" s="1" t="str">
        <f t="shared" si="11"/>
        <v/>
      </c>
      <c r="R357" s="27">
        <v>45169</v>
      </c>
    </row>
    <row r="358" spans="1:18" s="28" customFormat="1" ht="28.5" customHeight="1" x14ac:dyDescent="0.25">
      <c r="A358" s="3">
        <v>355</v>
      </c>
      <c r="B358" s="1" t="s">
        <v>13</v>
      </c>
      <c r="C358" s="1" t="s">
        <v>14</v>
      </c>
      <c r="D358" s="1">
        <v>10290644</v>
      </c>
      <c r="E358" s="1" t="s">
        <v>256</v>
      </c>
      <c r="F358" s="1" t="s">
        <v>29</v>
      </c>
      <c r="G358" s="1" t="s">
        <v>256</v>
      </c>
      <c r="H358" s="1" t="s">
        <v>16</v>
      </c>
      <c r="I358" s="1">
        <v>9490345440</v>
      </c>
      <c r="J358" s="25">
        <v>38805</v>
      </c>
      <c r="K358" s="26">
        <f t="shared" si="10"/>
        <v>17</v>
      </c>
      <c r="L358" s="1"/>
      <c r="M358" s="26"/>
      <c r="N358" s="1"/>
      <c r="O358" s="1"/>
      <c r="P358" s="35"/>
      <c r="Q358" s="1" t="str">
        <f t="shared" si="11"/>
        <v/>
      </c>
      <c r="R358" s="27">
        <v>45169</v>
      </c>
    </row>
    <row r="359" spans="1:18" s="28" customFormat="1" ht="28.5" customHeight="1" x14ac:dyDescent="0.25">
      <c r="A359" s="3">
        <v>356</v>
      </c>
      <c r="B359" s="1" t="s">
        <v>13</v>
      </c>
      <c r="C359" s="1" t="s">
        <v>14</v>
      </c>
      <c r="D359" s="1">
        <v>10290644</v>
      </c>
      <c r="E359" s="1" t="s">
        <v>433</v>
      </c>
      <c r="F359" s="1" t="s">
        <v>29</v>
      </c>
      <c r="G359" s="1" t="s">
        <v>433</v>
      </c>
      <c r="H359" s="1" t="s">
        <v>23</v>
      </c>
      <c r="I359" s="1">
        <v>9491998370</v>
      </c>
      <c r="J359" s="25">
        <v>38718</v>
      </c>
      <c r="K359" s="26">
        <f t="shared" si="10"/>
        <v>17</v>
      </c>
      <c r="L359" s="1" t="s">
        <v>3771</v>
      </c>
      <c r="M359" s="26">
        <v>799205324255</v>
      </c>
      <c r="N359" s="1" t="s">
        <v>2190</v>
      </c>
      <c r="O359" s="1" t="s">
        <v>1628</v>
      </c>
      <c r="P359" s="35"/>
      <c r="Q359" s="1" t="str">
        <f t="shared" si="11"/>
        <v/>
      </c>
      <c r="R359" s="27">
        <v>45169</v>
      </c>
    </row>
    <row r="360" spans="1:18" s="28" customFormat="1" ht="28.5" customHeight="1" x14ac:dyDescent="0.25">
      <c r="A360" s="3">
        <v>357</v>
      </c>
      <c r="B360" s="1" t="s">
        <v>13</v>
      </c>
      <c r="C360" s="1" t="s">
        <v>14</v>
      </c>
      <c r="D360" s="1">
        <v>10290644</v>
      </c>
      <c r="E360" s="1" t="s">
        <v>265</v>
      </c>
      <c r="F360" s="1" t="s">
        <v>29</v>
      </c>
      <c r="G360" s="1" t="s">
        <v>265</v>
      </c>
      <c r="H360" s="1" t="s">
        <v>16</v>
      </c>
      <c r="I360" s="1">
        <v>9491998370</v>
      </c>
      <c r="J360" s="25">
        <v>38794</v>
      </c>
      <c r="K360" s="26">
        <f t="shared" si="10"/>
        <v>17</v>
      </c>
      <c r="L360" s="1"/>
      <c r="M360" s="26">
        <v>239189634454</v>
      </c>
      <c r="N360" s="1" t="s">
        <v>3782</v>
      </c>
      <c r="O360" s="1" t="s">
        <v>3406</v>
      </c>
      <c r="P360" s="35"/>
      <c r="Q360" s="1" t="str">
        <f t="shared" si="11"/>
        <v/>
      </c>
      <c r="R360" s="27">
        <v>45169</v>
      </c>
    </row>
    <row r="361" spans="1:18" s="28" customFormat="1" ht="28.5" customHeight="1" x14ac:dyDescent="0.25">
      <c r="A361" s="3">
        <v>358</v>
      </c>
      <c r="B361" s="1" t="s">
        <v>13</v>
      </c>
      <c r="C361" s="1" t="s">
        <v>14</v>
      </c>
      <c r="D361" s="1">
        <v>10290644</v>
      </c>
      <c r="E361" s="1" t="s">
        <v>28</v>
      </c>
      <c r="F361" s="1" t="s">
        <v>29</v>
      </c>
      <c r="G361" s="1" t="s">
        <v>28</v>
      </c>
      <c r="H361" s="1" t="s">
        <v>16</v>
      </c>
      <c r="I361" s="1">
        <v>9491998370</v>
      </c>
      <c r="J361" s="25">
        <v>40179</v>
      </c>
      <c r="K361" s="26">
        <f t="shared" si="10"/>
        <v>13</v>
      </c>
      <c r="L361" s="1" t="s">
        <v>3750</v>
      </c>
      <c r="M361" s="26">
        <v>258611169579</v>
      </c>
      <c r="N361" s="1" t="s">
        <v>3783</v>
      </c>
      <c r="O361" s="1" t="s">
        <v>3406</v>
      </c>
      <c r="P361" s="35"/>
      <c r="Q361" s="1" t="str">
        <f t="shared" si="11"/>
        <v/>
      </c>
      <c r="R361" s="27">
        <v>45169</v>
      </c>
    </row>
    <row r="362" spans="1:18" s="28" customFormat="1" ht="28.5" customHeight="1" x14ac:dyDescent="0.25">
      <c r="A362" s="3">
        <v>359</v>
      </c>
      <c r="B362" s="1" t="s">
        <v>13</v>
      </c>
      <c r="C362" s="1" t="s">
        <v>14</v>
      </c>
      <c r="D362" s="1">
        <v>10290644</v>
      </c>
      <c r="E362" s="1" t="s">
        <v>539</v>
      </c>
      <c r="F362" s="1" t="s">
        <v>29</v>
      </c>
      <c r="G362" s="1" t="s">
        <v>539</v>
      </c>
      <c r="H362" s="1" t="s">
        <v>23</v>
      </c>
      <c r="I362" s="1">
        <v>7382959202</v>
      </c>
      <c r="J362" s="25">
        <v>39083</v>
      </c>
      <c r="K362" s="26">
        <f t="shared" si="10"/>
        <v>16</v>
      </c>
      <c r="L362" s="1"/>
      <c r="M362" s="26"/>
      <c r="N362" s="1"/>
      <c r="O362" s="1"/>
      <c r="P362" s="35"/>
      <c r="Q362" s="1" t="str">
        <f t="shared" si="11"/>
        <v/>
      </c>
      <c r="R362" s="27">
        <v>45169</v>
      </c>
    </row>
    <row r="363" spans="1:18" s="28" customFormat="1" ht="28.5" customHeight="1" x14ac:dyDescent="0.25">
      <c r="A363" s="3">
        <v>360</v>
      </c>
      <c r="B363" s="1" t="s">
        <v>13</v>
      </c>
      <c r="C363" s="1" t="s">
        <v>14</v>
      </c>
      <c r="D363" s="1">
        <v>10290644</v>
      </c>
      <c r="E363" s="1" t="s">
        <v>775</v>
      </c>
      <c r="F363" s="1" t="s">
        <v>29</v>
      </c>
      <c r="G363" s="1" t="s">
        <v>775</v>
      </c>
      <c r="H363" s="1" t="s">
        <v>23</v>
      </c>
      <c r="I363" s="1">
        <v>7382920732</v>
      </c>
      <c r="J363" s="25">
        <v>39147</v>
      </c>
      <c r="K363" s="26">
        <f t="shared" si="10"/>
        <v>16</v>
      </c>
      <c r="L363" s="1"/>
      <c r="M363" s="26">
        <v>694915294509</v>
      </c>
      <c r="N363" s="1" t="s">
        <v>3784</v>
      </c>
      <c r="O363" s="1" t="s">
        <v>3406</v>
      </c>
      <c r="P363" s="35"/>
      <c r="Q363" s="1" t="str">
        <f t="shared" si="11"/>
        <v/>
      </c>
      <c r="R363" s="27">
        <v>45169</v>
      </c>
    </row>
    <row r="364" spans="1:18" s="28" customFormat="1" ht="28.5" customHeight="1" x14ac:dyDescent="0.25">
      <c r="A364" s="3">
        <v>361</v>
      </c>
      <c r="B364" s="1" t="s">
        <v>13</v>
      </c>
      <c r="C364" s="1" t="s">
        <v>14</v>
      </c>
      <c r="D364" s="1">
        <v>10290644</v>
      </c>
      <c r="E364" s="1" t="s">
        <v>1042</v>
      </c>
      <c r="F364" s="1" t="s">
        <v>29</v>
      </c>
      <c r="G364" s="1" t="s">
        <v>1042</v>
      </c>
      <c r="H364" s="1" t="s">
        <v>16</v>
      </c>
      <c r="I364" s="29">
        <v>845936000000</v>
      </c>
      <c r="J364" s="25">
        <v>38756</v>
      </c>
      <c r="K364" s="26">
        <f t="shared" si="10"/>
        <v>17</v>
      </c>
      <c r="L364" s="1"/>
      <c r="M364" s="26">
        <v>845936372995</v>
      </c>
      <c r="N364" s="1" t="s">
        <v>3784</v>
      </c>
      <c r="O364" s="1" t="s">
        <v>3406</v>
      </c>
      <c r="P364" s="35"/>
      <c r="Q364" s="1" t="str">
        <f t="shared" si="11"/>
        <v/>
      </c>
      <c r="R364" s="27">
        <v>45169</v>
      </c>
    </row>
    <row r="365" spans="1:18" s="28" customFormat="1" ht="28.5" customHeight="1" x14ac:dyDescent="0.25">
      <c r="A365" s="3">
        <v>362</v>
      </c>
      <c r="B365" s="1" t="s">
        <v>13</v>
      </c>
      <c r="C365" s="1" t="s">
        <v>14</v>
      </c>
      <c r="D365" s="1">
        <v>10290644</v>
      </c>
      <c r="E365" s="1" t="s">
        <v>868</v>
      </c>
      <c r="F365" s="1" t="s">
        <v>29</v>
      </c>
      <c r="G365" s="1" t="s">
        <v>868</v>
      </c>
      <c r="H365" s="1" t="s">
        <v>23</v>
      </c>
      <c r="I365" s="1">
        <v>7382920732</v>
      </c>
      <c r="J365" s="25">
        <v>38855</v>
      </c>
      <c r="K365" s="26">
        <f t="shared" si="10"/>
        <v>17</v>
      </c>
      <c r="L365" s="1" t="s">
        <v>3750</v>
      </c>
      <c r="M365" s="26">
        <v>732604522587</v>
      </c>
      <c r="N365" s="1" t="s">
        <v>3785</v>
      </c>
      <c r="O365" s="1" t="s">
        <v>2652</v>
      </c>
      <c r="P365" s="35"/>
      <c r="Q365" s="1" t="str">
        <f t="shared" si="11"/>
        <v/>
      </c>
      <c r="R365" s="27">
        <v>45169</v>
      </c>
    </row>
    <row r="366" spans="1:18" s="28" customFormat="1" ht="28.5" customHeight="1" x14ac:dyDescent="0.25">
      <c r="A366" s="3">
        <v>363</v>
      </c>
      <c r="B366" s="1" t="s">
        <v>13</v>
      </c>
      <c r="C366" s="1" t="s">
        <v>14</v>
      </c>
      <c r="D366" s="1">
        <v>10290644</v>
      </c>
      <c r="E366" s="1" t="s">
        <v>222</v>
      </c>
      <c r="F366" s="1" t="s">
        <v>29</v>
      </c>
      <c r="G366" s="1" t="s">
        <v>222</v>
      </c>
      <c r="H366" s="1" t="s">
        <v>16</v>
      </c>
      <c r="I366" s="1">
        <v>9491070934</v>
      </c>
      <c r="J366" s="25">
        <v>38884</v>
      </c>
      <c r="K366" s="26">
        <f t="shared" si="10"/>
        <v>17</v>
      </c>
      <c r="L366" s="1"/>
      <c r="M366" s="26">
        <v>201062325519</v>
      </c>
      <c r="N366" s="1" t="s">
        <v>3046</v>
      </c>
      <c r="O366" s="1" t="s">
        <v>3406</v>
      </c>
      <c r="P366" s="35"/>
      <c r="Q366" s="1" t="str">
        <f t="shared" si="11"/>
        <v>BEERUPADU</v>
      </c>
      <c r="R366" s="27">
        <v>45169</v>
      </c>
    </row>
    <row r="367" spans="1:18" s="28" customFormat="1" ht="28.5" customHeight="1" x14ac:dyDescent="0.25">
      <c r="A367" s="3">
        <v>364</v>
      </c>
      <c r="B367" s="1" t="s">
        <v>13</v>
      </c>
      <c r="C367" s="1" t="s">
        <v>14</v>
      </c>
      <c r="D367" s="1">
        <v>10290644</v>
      </c>
      <c r="E367" s="1" t="s">
        <v>357</v>
      </c>
      <c r="F367" s="1" t="s">
        <v>29</v>
      </c>
      <c r="G367" s="1" t="s">
        <v>357</v>
      </c>
      <c r="H367" s="1" t="s">
        <v>23</v>
      </c>
      <c r="I367" s="1">
        <v>9494899556</v>
      </c>
      <c r="J367" s="25">
        <v>38886</v>
      </c>
      <c r="K367" s="26">
        <f t="shared" si="10"/>
        <v>17</v>
      </c>
      <c r="L367" s="1"/>
      <c r="M367" s="26"/>
      <c r="N367" s="1"/>
      <c r="O367" s="1"/>
      <c r="P367" s="35"/>
      <c r="Q367" s="1" t="str">
        <f t="shared" si="11"/>
        <v/>
      </c>
      <c r="R367" s="27">
        <v>45169</v>
      </c>
    </row>
    <row r="368" spans="1:18" s="28" customFormat="1" ht="28.5" customHeight="1" x14ac:dyDescent="0.25">
      <c r="A368" s="3">
        <v>365</v>
      </c>
      <c r="B368" s="1" t="s">
        <v>13</v>
      </c>
      <c r="C368" s="1" t="s">
        <v>14</v>
      </c>
      <c r="D368" s="1">
        <v>10290644</v>
      </c>
      <c r="E368" s="1" t="s">
        <v>688</v>
      </c>
      <c r="F368" s="1" t="s">
        <v>29</v>
      </c>
      <c r="G368" s="1" t="s">
        <v>688</v>
      </c>
      <c r="H368" s="1" t="s">
        <v>16</v>
      </c>
      <c r="I368" s="1">
        <v>7382450983</v>
      </c>
      <c r="J368" s="25">
        <v>40028</v>
      </c>
      <c r="K368" s="26">
        <f t="shared" si="10"/>
        <v>14</v>
      </c>
      <c r="L368" s="1"/>
      <c r="M368" s="1"/>
      <c r="N368" s="1"/>
      <c r="O368" s="1"/>
      <c r="P368" s="35"/>
      <c r="Q368" s="1" t="str">
        <f t="shared" si="11"/>
        <v/>
      </c>
      <c r="R368" s="27">
        <v>45169</v>
      </c>
    </row>
    <row r="369" spans="1:18" s="28" customFormat="1" ht="28.5" customHeight="1" x14ac:dyDescent="0.25">
      <c r="A369" s="3">
        <v>366</v>
      </c>
      <c r="B369" s="1" t="s">
        <v>13</v>
      </c>
      <c r="C369" s="1" t="s">
        <v>14</v>
      </c>
      <c r="D369" s="1">
        <v>10290644</v>
      </c>
      <c r="E369" s="1" t="s">
        <v>268</v>
      </c>
      <c r="F369" s="1" t="s">
        <v>29</v>
      </c>
      <c r="G369" s="1" t="s">
        <v>268</v>
      </c>
      <c r="H369" s="1" t="s">
        <v>16</v>
      </c>
      <c r="I369" s="1">
        <v>7382069481</v>
      </c>
      <c r="J369" s="25">
        <v>38718</v>
      </c>
      <c r="K369" s="26">
        <f t="shared" si="10"/>
        <v>17</v>
      </c>
      <c r="L369" s="1"/>
      <c r="M369" s="1"/>
      <c r="N369" s="1"/>
      <c r="O369" s="1"/>
      <c r="P369" s="35"/>
      <c r="Q369" s="1" t="str">
        <f t="shared" si="11"/>
        <v/>
      </c>
      <c r="R369" s="27">
        <v>45169</v>
      </c>
    </row>
    <row r="370" spans="1:18" s="28" customFormat="1" ht="28.5" customHeight="1" x14ac:dyDescent="0.25">
      <c r="A370" s="3">
        <v>367</v>
      </c>
      <c r="B370" s="1" t="s">
        <v>13</v>
      </c>
      <c r="C370" s="1" t="s">
        <v>14</v>
      </c>
      <c r="D370" s="1">
        <v>10290644</v>
      </c>
      <c r="E370" s="1" t="s">
        <v>1002</v>
      </c>
      <c r="F370" s="1" t="s">
        <v>29</v>
      </c>
      <c r="G370" s="1" t="s">
        <v>1002</v>
      </c>
      <c r="H370" s="1"/>
      <c r="I370" s="29">
        <v>670306000000</v>
      </c>
      <c r="J370" s="25">
        <v>38904</v>
      </c>
      <c r="K370" s="26">
        <f t="shared" si="10"/>
        <v>17</v>
      </c>
      <c r="L370" s="1"/>
      <c r="M370" s="1"/>
      <c r="N370" s="1"/>
      <c r="O370" s="1"/>
      <c r="P370" s="35"/>
      <c r="Q370" s="1" t="str">
        <f t="shared" si="11"/>
        <v/>
      </c>
      <c r="R370" s="27">
        <v>45169</v>
      </c>
    </row>
    <row r="371" spans="1:18" s="28" customFormat="1" ht="28.5" customHeight="1" x14ac:dyDescent="0.25">
      <c r="A371" s="3">
        <v>368</v>
      </c>
      <c r="B371" s="1" t="s">
        <v>13</v>
      </c>
      <c r="C371" s="1" t="s">
        <v>14</v>
      </c>
      <c r="D371" s="1">
        <v>10290644</v>
      </c>
      <c r="E371" s="1" t="s">
        <v>42</v>
      </c>
      <c r="F371" s="1" t="s">
        <v>29</v>
      </c>
      <c r="G371" s="1" t="s">
        <v>42</v>
      </c>
      <c r="H371" s="1" t="s">
        <v>16</v>
      </c>
      <c r="I371" s="1">
        <v>7382920732</v>
      </c>
      <c r="J371" s="25">
        <v>39814</v>
      </c>
      <c r="K371" s="26">
        <f t="shared" si="10"/>
        <v>14</v>
      </c>
      <c r="L371" s="1" t="s">
        <v>3750</v>
      </c>
      <c r="M371" s="26">
        <v>420903063165</v>
      </c>
      <c r="N371" s="1" t="s">
        <v>2035</v>
      </c>
      <c r="O371" s="1" t="s">
        <v>3786</v>
      </c>
      <c r="P371" s="35"/>
      <c r="Q371" s="1" t="str">
        <f t="shared" si="11"/>
        <v/>
      </c>
      <c r="R371" s="27">
        <v>45169</v>
      </c>
    </row>
    <row r="372" spans="1:18" s="28" customFormat="1" ht="28.5" customHeight="1" x14ac:dyDescent="0.25">
      <c r="A372" s="3">
        <v>369</v>
      </c>
      <c r="B372" s="1" t="s">
        <v>13</v>
      </c>
      <c r="C372" s="1" t="s">
        <v>14</v>
      </c>
      <c r="D372" s="1">
        <v>10290644</v>
      </c>
      <c r="E372" s="1" t="s">
        <v>525</v>
      </c>
      <c r="F372" s="1" t="s">
        <v>29</v>
      </c>
      <c r="G372" s="1" t="s">
        <v>525</v>
      </c>
      <c r="H372" s="1" t="s">
        <v>23</v>
      </c>
      <c r="I372" s="1">
        <v>7337259130</v>
      </c>
      <c r="J372" s="25">
        <v>39083</v>
      </c>
      <c r="K372" s="26">
        <f t="shared" si="10"/>
        <v>16</v>
      </c>
      <c r="L372" s="1"/>
      <c r="M372" s="26"/>
      <c r="N372" s="1"/>
      <c r="O372" s="1"/>
      <c r="P372" s="35"/>
      <c r="Q372" s="1" t="str">
        <f t="shared" si="11"/>
        <v/>
      </c>
      <c r="R372" s="27">
        <v>45169</v>
      </c>
    </row>
    <row r="373" spans="1:18" s="28" customFormat="1" ht="28.5" customHeight="1" x14ac:dyDescent="0.25">
      <c r="A373" s="3">
        <v>370</v>
      </c>
      <c r="B373" s="1" t="s">
        <v>13</v>
      </c>
      <c r="C373" s="1" t="s">
        <v>14</v>
      </c>
      <c r="D373" s="1">
        <v>10290644</v>
      </c>
      <c r="E373" s="1" t="s">
        <v>632</v>
      </c>
      <c r="F373" s="1" t="s">
        <v>29</v>
      </c>
      <c r="G373" s="1" t="s">
        <v>632</v>
      </c>
      <c r="H373" s="1" t="s">
        <v>23</v>
      </c>
      <c r="I373" s="1">
        <v>7382920732</v>
      </c>
      <c r="J373" s="25">
        <v>38878</v>
      </c>
      <c r="K373" s="26">
        <f t="shared" si="10"/>
        <v>17</v>
      </c>
      <c r="L373" s="1" t="s">
        <v>3787</v>
      </c>
      <c r="M373" s="26">
        <v>240864303478</v>
      </c>
      <c r="N373" s="1" t="s">
        <v>3788</v>
      </c>
      <c r="O373" s="1" t="s">
        <v>1411</v>
      </c>
      <c r="P373" s="35"/>
      <c r="Q373" s="1" t="str">
        <f t="shared" si="11"/>
        <v/>
      </c>
      <c r="R373" s="27">
        <v>45169</v>
      </c>
    </row>
    <row r="374" spans="1:18" s="28" customFormat="1" ht="28.5" customHeight="1" x14ac:dyDescent="0.25">
      <c r="A374" s="3">
        <v>371</v>
      </c>
      <c r="B374" s="1" t="s">
        <v>13</v>
      </c>
      <c r="C374" s="1" t="s">
        <v>14</v>
      </c>
      <c r="D374" s="1">
        <v>10290644</v>
      </c>
      <c r="E374" s="1" t="s">
        <v>455</v>
      </c>
      <c r="F374" s="1" t="s">
        <v>29</v>
      </c>
      <c r="G374" s="1" t="s">
        <v>455</v>
      </c>
      <c r="H374" s="1" t="s">
        <v>23</v>
      </c>
      <c r="I374" s="1">
        <v>9493435066</v>
      </c>
      <c r="J374" s="25">
        <v>39382</v>
      </c>
      <c r="K374" s="26">
        <f t="shared" si="10"/>
        <v>15</v>
      </c>
      <c r="L374" s="1"/>
      <c r="M374" s="26">
        <v>257507786867</v>
      </c>
      <c r="N374" s="1" t="s">
        <v>3789</v>
      </c>
      <c r="O374" s="1" t="s">
        <v>3406</v>
      </c>
      <c r="P374" s="35"/>
      <c r="Q374" s="1" t="str">
        <f t="shared" si="11"/>
        <v>BALESU</v>
      </c>
      <c r="R374" s="27">
        <v>45169</v>
      </c>
    </row>
    <row r="375" spans="1:18" s="28" customFormat="1" ht="28.5" customHeight="1" x14ac:dyDescent="0.25">
      <c r="A375" s="3">
        <v>372</v>
      </c>
      <c r="B375" s="1" t="s">
        <v>13</v>
      </c>
      <c r="C375" s="1" t="s">
        <v>14</v>
      </c>
      <c r="D375" s="1">
        <v>10290645</v>
      </c>
      <c r="E375" s="1" t="s">
        <v>580</v>
      </c>
      <c r="F375" s="1" t="s">
        <v>95</v>
      </c>
      <c r="G375" s="1" t="s">
        <v>580</v>
      </c>
      <c r="H375" s="1" t="s">
        <v>23</v>
      </c>
      <c r="I375" s="1">
        <v>7680904281</v>
      </c>
      <c r="J375" s="25">
        <v>38634</v>
      </c>
      <c r="K375" s="26">
        <f t="shared" si="10"/>
        <v>17</v>
      </c>
      <c r="L375" s="1"/>
      <c r="M375" s="26"/>
      <c r="N375" s="1"/>
      <c r="O375" s="1"/>
      <c r="P375" s="35"/>
      <c r="Q375" s="1" t="str">
        <f t="shared" si="11"/>
        <v/>
      </c>
      <c r="R375" s="27">
        <v>45169</v>
      </c>
    </row>
    <row r="376" spans="1:18" s="28" customFormat="1" ht="28.5" customHeight="1" x14ac:dyDescent="0.25">
      <c r="A376" s="3">
        <v>373</v>
      </c>
      <c r="B376" s="1" t="s">
        <v>13</v>
      </c>
      <c r="C376" s="1" t="s">
        <v>14</v>
      </c>
      <c r="D376" s="1">
        <v>10290645</v>
      </c>
      <c r="E376" s="1" t="s">
        <v>1064</v>
      </c>
      <c r="F376" s="1" t="s">
        <v>95</v>
      </c>
      <c r="G376" s="1" t="s">
        <v>1064</v>
      </c>
      <c r="H376" s="1" t="s">
        <v>16</v>
      </c>
      <c r="I376" s="29">
        <v>903643000000</v>
      </c>
      <c r="J376" s="25">
        <v>39454</v>
      </c>
      <c r="K376" s="26">
        <f t="shared" si="10"/>
        <v>15</v>
      </c>
      <c r="L376" s="1"/>
      <c r="M376" s="26"/>
      <c r="N376" s="1"/>
      <c r="O376" s="1"/>
      <c r="P376" s="35"/>
      <c r="Q376" s="1" t="str">
        <f t="shared" si="11"/>
        <v/>
      </c>
      <c r="R376" s="27">
        <v>45169</v>
      </c>
    </row>
    <row r="377" spans="1:18" s="28" customFormat="1" ht="28.5" customHeight="1" x14ac:dyDescent="0.25">
      <c r="A377" s="3">
        <v>374</v>
      </c>
      <c r="B377" s="1" t="s">
        <v>13</v>
      </c>
      <c r="C377" s="1" t="s">
        <v>14</v>
      </c>
      <c r="D377" s="1">
        <v>10290645</v>
      </c>
      <c r="E377" s="1" t="s">
        <v>503</v>
      </c>
      <c r="F377" s="1" t="s">
        <v>95</v>
      </c>
      <c r="G377" s="1" t="s">
        <v>503</v>
      </c>
      <c r="H377" s="1" t="s">
        <v>23</v>
      </c>
      <c r="I377" s="1">
        <v>8500187604</v>
      </c>
      <c r="J377" s="25">
        <v>41429</v>
      </c>
      <c r="K377" s="26">
        <f t="shared" si="10"/>
        <v>10</v>
      </c>
      <c r="L377" s="1"/>
      <c r="M377" s="26"/>
      <c r="N377" s="1"/>
      <c r="O377" s="1"/>
      <c r="P377" s="35"/>
      <c r="Q377" s="1" t="str">
        <f t="shared" si="11"/>
        <v/>
      </c>
      <c r="R377" s="27">
        <v>45169</v>
      </c>
    </row>
    <row r="378" spans="1:18" s="28" customFormat="1" ht="28.5" customHeight="1" x14ac:dyDescent="0.25">
      <c r="A378" s="3">
        <v>375</v>
      </c>
      <c r="B378" s="1" t="s">
        <v>13</v>
      </c>
      <c r="C378" s="1" t="s">
        <v>14</v>
      </c>
      <c r="D378" s="1">
        <v>10290645</v>
      </c>
      <c r="E378" s="1" t="s">
        <v>382</v>
      </c>
      <c r="F378" s="1" t="s">
        <v>95</v>
      </c>
      <c r="G378" s="1" t="s">
        <v>382</v>
      </c>
      <c r="H378" s="1" t="s">
        <v>16</v>
      </c>
      <c r="I378" s="1">
        <v>9493878450</v>
      </c>
      <c r="J378" s="25">
        <v>38933</v>
      </c>
      <c r="K378" s="26">
        <f t="shared" si="10"/>
        <v>17</v>
      </c>
      <c r="L378" s="1"/>
      <c r="M378" s="26"/>
      <c r="N378" s="1"/>
      <c r="O378" s="1"/>
      <c r="P378" s="35"/>
      <c r="Q378" s="1" t="str">
        <f t="shared" si="11"/>
        <v/>
      </c>
      <c r="R378" s="27">
        <v>45169</v>
      </c>
    </row>
    <row r="379" spans="1:18" s="28" customFormat="1" ht="28.5" customHeight="1" x14ac:dyDescent="0.25">
      <c r="A379" s="3">
        <v>376</v>
      </c>
      <c r="B379" s="1" t="s">
        <v>13</v>
      </c>
      <c r="C379" s="1" t="s">
        <v>14</v>
      </c>
      <c r="D379" s="1">
        <v>10290645</v>
      </c>
      <c r="E379" s="1" t="s">
        <v>506</v>
      </c>
      <c r="F379" s="1" t="s">
        <v>95</v>
      </c>
      <c r="G379" s="1" t="s">
        <v>506</v>
      </c>
      <c r="H379" s="1" t="s">
        <v>23</v>
      </c>
      <c r="I379" s="1">
        <v>8500872026</v>
      </c>
      <c r="J379" s="25">
        <v>39083</v>
      </c>
      <c r="K379" s="26">
        <f t="shared" si="10"/>
        <v>16</v>
      </c>
      <c r="L379" s="1"/>
      <c r="M379" s="26"/>
      <c r="N379" s="1"/>
      <c r="O379" s="1"/>
      <c r="P379" s="35"/>
      <c r="Q379" s="1" t="str">
        <f t="shared" si="11"/>
        <v>CHAPARAIBINNIDI</v>
      </c>
      <c r="R379" s="27">
        <v>45169</v>
      </c>
    </row>
    <row r="380" spans="1:18" s="28" customFormat="1" ht="28.5" customHeight="1" x14ac:dyDescent="0.25">
      <c r="A380" s="3">
        <v>377</v>
      </c>
      <c r="B380" s="1" t="s">
        <v>13</v>
      </c>
      <c r="C380" s="1" t="s">
        <v>14</v>
      </c>
      <c r="D380" s="1">
        <v>10290645</v>
      </c>
      <c r="E380" s="1" t="s">
        <v>305</v>
      </c>
      <c r="F380" s="1" t="s">
        <v>95</v>
      </c>
      <c r="G380" s="1" t="s">
        <v>305</v>
      </c>
      <c r="H380" s="1" t="s">
        <v>16</v>
      </c>
      <c r="I380" s="1">
        <v>9440219593</v>
      </c>
      <c r="J380" s="25">
        <v>38718</v>
      </c>
      <c r="K380" s="26">
        <f t="shared" si="10"/>
        <v>17</v>
      </c>
      <c r="L380" s="1"/>
      <c r="M380" s="26"/>
      <c r="N380" s="1"/>
      <c r="O380" s="1"/>
      <c r="P380" s="35"/>
      <c r="Q380" s="1" t="str">
        <f t="shared" si="11"/>
        <v/>
      </c>
      <c r="R380" s="27">
        <v>45169</v>
      </c>
    </row>
    <row r="381" spans="1:18" s="28" customFormat="1" ht="28.5" customHeight="1" x14ac:dyDescent="0.25">
      <c r="A381" s="3">
        <v>378</v>
      </c>
      <c r="B381" s="1" t="s">
        <v>13</v>
      </c>
      <c r="C381" s="1" t="s">
        <v>14</v>
      </c>
      <c r="D381" s="1">
        <v>10290645</v>
      </c>
      <c r="E381" s="1" t="s">
        <v>570</v>
      </c>
      <c r="F381" s="1" t="s">
        <v>95</v>
      </c>
      <c r="G381" s="1" t="s">
        <v>570</v>
      </c>
      <c r="H381" s="1" t="s">
        <v>23</v>
      </c>
      <c r="I381" s="29">
        <v>734496000000</v>
      </c>
      <c r="J381" s="25">
        <v>39448</v>
      </c>
      <c r="K381" s="26">
        <f t="shared" si="10"/>
        <v>15</v>
      </c>
      <c r="L381" s="1"/>
      <c r="M381" s="26"/>
      <c r="N381" s="1"/>
      <c r="O381" s="1"/>
      <c r="P381" s="35"/>
      <c r="Q381" s="1" t="str">
        <f t="shared" si="11"/>
        <v>DUMMANGI</v>
      </c>
      <c r="R381" s="27">
        <v>45169</v>
      </c>
    </row>
    <row r="382" spans="1:18" s="28" customFormat="1" ht="28.5" customHeight="1" x14ac:dyDescent="0.25">
      <c r="A382" s="3">
        <v>379</v>
      </c>
      <c r="B382" s="1" t="s">
        <v>13</v>
      </c>
      <c r="C382" s="1" t="s">
        <v>14</v>
      </c>
      <c r="D382" s="1">
        <v>10290645</v>
      </c>
      <c r="E382" s="1" t="s">
        <v>496</v>
      </c>
      <c r="F382" s="1" t="s">
        <v>95</v>
      </c>
      <c r="G382" s="1" t="s">
        <v>496</v>
      </c>
      <c r="H382" s="1" t="s">
        <v>16</v>
      </c>
      <c r="I382" s="1">
        <v>9494280188</v>
      </c>
      <c r="J382" s="25">
        <v>38629</v>
      </c>
      <c r="K382" s="26">
        <f t="shared" si="10"/>
        <v>17</v>
      </c>
      <c r="L382" s="1"/>
      <c r="M382" s="26"/>
      <c r="N382" s="1"/>
      <c r="O382" s="1"/>
      <c r="P382" s="35"/>
      <c r="Q382" s="1" t="str">
        <f t="shared" si="11"/>
        <v>THADIKONDA</v>
      </c>
      <c r="R382" s="27">
        <v>45169</v>
      </c>
    </row>
    <row r="383" spans="1:18" s="28" customFormat="1" ht="28.5" customHeight="1" x14ac:dyDescent="0.25">
      <c r="A383" s="3">
        <v>380</v>
      </c>
      <c r="B383" s="1" t="s">
        <v>13</v>
      </c>
      <c r="C383" s="1" t="s">
        <v>14</v>
      </c>
      <c r="D383" s="1">
        <v>10290645</v>
      </c>
      <c r="E383" s="1" t="s">
        <v>117</v>
      </c>
      <c r="F383" s="1" t="s">
        <v>95</v>
      </c>
      <c r="G383" s="1" t="s">
        <v>117</v>
      </c>
      <c r="H383" s="1" t="s">
        <v>23</v>
      </c>
      <c r="I383" s="1"/>
      <c r="J383" s="25">
        <v>38892</v>
      </c>
      <c r="K383" s="26">
        <f t="shared" si="10"/>
        <v>17</v>
      </c>
      <c r="L383" s="1"/>
      <c r="M383" s="26"/>
      <c r="N383" s="1"/>
      <c r="O383" s="1"/>
      <c r="P383" s="35"/>
      <c r="Q383" s="1" t="str">
        <f t="shared" si="11"/>
        <v/>
      </c>
      <c r="R383" s="27">
        <v>45169</v>
      </c>
    </row>
    <row r="384" spans="1:18" s="28" customFormat="1" ht="28.5" customHeight="1" x14ac:dyDescent="0.25">
      <c r="A384" s="3">
        <v>381</v>
      </c>
      <c r="B384" s="1" t="s">
        <v>13</v>
      </c>
      <c r="C384" s="1" t="s">
        <v>14</v>
      </c>
      <c r="D384" s="1">
        <v>10290645</v>
      </c>
      <c r="E384" s="1" t="s">
        <v>306</v>
      </c>
      <c r="F384" s="1" t="s">
        <v>95</v>
      </c>
      <c r="G384" s="1" t="s">
        <v>306</v>
      </c>
      <c r="H384" s="1" t="s">
        <v>23</v>
      </c>
      <c r="I384" s="1">
        <v>9493848750</v>
      </c>
      <c r="J384" s="25">
        <v>38718</v>
      </c>
      <c r="K384" s="26">
        <f t="shared" si="10"/>
        <v>17</v>
      </c>
      <c r="L384" s="1"/>
      <c r="M384" s="26"/>
      <c r="N384" s="1"/>
      <c r="O384" s="1"/>
      <c r="P384" s="35"/>
      <c r="Q384" s="1" t="str">
        <f t="shared" si="11"/>
        <v/>
      </c>
      <c r="R384" s="27">
        <v>45169</v>
      </c>
    </row>
    <row r="385" spans="1:18" s="28" customFormat="1" ht="28.5" customHeight="1" x14ac:dyDescent="0.25">
      <c r="A385" s="3">
        <v>382</v>
      </c>
      <c r="B385" s="1" t="s">
        <v>13</v>
      </c>
      <c r="C385" s="1" t="s">
        <v>14</v>
      </c>
      <c r="D385" s="1">
        <v>10290645</v>
      </c>
      <c r="E385" s="1" t="s">
        <v>685</v>
      </c>
      <c r="F385" s="1" t="s">
        <v>95</v>
      </c>
      <c r="G385" s="1" t="s">
        <v>685</v>
      </c>
      <c r="H385" s="1" t="s">
        <v>23</v>
      </c>
      <c r="I385" s="1">
        <v>9494520116</v>
      </c>
      <c r="J385" s="25">
        <v>38994</v>
      </c>
      <c r="K385" s="26">
        <f t="shared" si="10"/>
        <v>16</v>
      </c>
      <c r="L385" s="1"/>
      <c r="M385" s="26"/>
      <c r="N385" s="1"/>
      <c r="O385" s="1"/>
      <c r="P385" s="35"/>
      <c r="Q385" s="1" t="str">
        <f t="shared" si="11"/>
        <v/>
      </c>
      <c r="R385" s="27">
        <v>45169</v>
      </c>
    </row>
    <row r="386" spans="1:18" s="28" customFormat="1" ht="28.5" customHeight="1" x14ac:dyDescent="0.25">
      <c r="A386" s="3">
        <v>383</v>
      </c>
      <c r="B386" s="1" t="s">
        <v>13</v>
      </c>
      <c r="C386" s="1" t="s">
        <v>14</v>
      </c>
      <c r="D386" s="1">
        <v>10290645</v>
      </c>
      <c r="E386" s="1" t="s">
        <v>943</v>
      </c>
      <c r="F386" s="1" t="s">
        <v>95</v>
      </c>
      <c r="G386" s="1" t="s">
        <v>943</v>
      </c>
      <c r="H386" s="1" t="s">
        <v>16</v>
      </c>
      <c r="I386" s="29">
        <v>826703000000</v>
      </c>
      <c r="J386" s="25">
        <v>39057</v>
      </c>
      <c r="K386" s="26">
        <f t="shared" si="10"/>
        <v>16</v>
      </c>
      <c r="L386" s="1"/>
      <c r="M386" s="26"/>
      <c r="N386" s="1"/>
      <c r="O386" s="1"/>
      <c r="P386" s="35"/>
      <c r="Q386" s="1" t="str">
        <f t="shared" si="11"/>
        <v>CHAPARAIBINNIDI</v>
      </c>
      <c r="R386" s="27">
        <v>45169</v>
      </c>
    </row>
    <row r="387" spans="1:18" s="28" customFormat="1" ht="28.5" customHeight="1" x14ac:dyDescent="0.25">
      <c r="A387" s="3">
        <v>384</v>
      </c>
      <c r="B387" s="1" t="s">
        <v>13</v>
      </c>
      <c r="C387" s="1" t="s">
        <v>14</v>
      </c>
      <c r="D387" s="1">
        <v>10290645</v>
      </c>
      <c r="E387" s="1" t="s">
        <v>94</v>
      </c>
      <c r="F387" s="1" t="s">
        <v>95</v>
      </c>
      <c r="G387" s="1" t="s">
        <v>94</v>
      </c>
      <c r="H387" s="1" t="s">
        <v>16</v>
      </c>
      <c r="I387" s="1">
        <v>9440486010</v>
      </c>
      <c r="J387" s="25">
        <v>39054</v>
      </c>
      <c r="K387" s="26">
        <f t="shared" si="10"/>
        <v>16</v>
      </c>
      <c r="L387" s="1"/>
      <c r="M387" s="26"/>
      <c r="N387" s="1"/>
      <c r="O387" s="1"/>
      <c r="P387" s="35"/>
      <c r="Q387" s="1" t="str">
        <f t="shared" si="11"/>
        <v/>
      </c>
      <c r="R387" s="27">
        <v>45169</v>
      </c>
    </row>
    <row r="388" spans="1:18" s="28" customFormat="1" ht="28.5" customHeight="1" x14ac:dyDescent="0.25">
      <c r="A388" s="3">
        <v>385</v>
      </c>
      <c r="B388" s="1" t="s">
        <v>13</v>
      </c>
      <c r="C388" s="1" t="s">
        <v>14</v>
      </c>
      <c r="D388" s="1">
        <v>10290645</v>
      </c>
      <c r="E388" s="1" t="s">
        <v>941</v>
      </c>
      <c r="F388" s="1" t="s">
        <v>95</v>
      </c>
      <c r="G388" s="1" t="s">
        <v>941</v>
      </c>
      <c r="H388" s="1" t="s">
        <v>23</v>
      </c>
      <c r="I388" s="29">
        <v>822451000000</v>
      </c>
      <c r="J388" s="25">
        <v>38843</v>
      </c>
      <c r="K388" s="26">
        <f t="shared" ref="K388:K432" si="12">DATEDIF(J388,R388,"Y")</f>
        <v>17</v>
      </c>
      <c r="L388" s="1"/>
      <c r="M388" s="26"/>
      <c r="N388" s="1"/>
      <c r="O388" s="1"/>
      <c r="P388" s="35"/>
      <c r="Q388" s="1" t="str">
        <f t="shared" ref="Q388:Q432" si="13">IFERROR(VLOOKUP(G388,GERDATA971,3,FALSE),"")</f>
        <v/>
      </c>
      <c r="R388" s="27">
        <v>45169</v>
      </c>
    </row>
    <row r="389" spans="1:18" s="28" customFormat="1" ht="28.5" customHeight="1" x14ac:dyDescent="0.25">
      <c r="A389" s="3">
        <v>386</v>
      </c>
      <c r="B389" s="1" t="s">
        <v>13</v>
      </c>
      <c r="C389" s="1" t="s">
        <v>14</v>
      </c>
      <c r="D389" s="1">
        <v>10290645</v>
      </c>
      <c r="E389" s="1" t="s">
        <v>1118</v>
      </c>
      <c r="F389" s="1" t="s">
        <v>95</v>
      </c>
      <c r="G389" s="1" t="s">
        <v>1118</v>
      </c>
      <c r="H389" s="1" t="s">
        <v>23</v>
      </c>
      <c r="I389" s="29">
        <v>886521000000</v>
      </c>
      <c r="J389" s="25">
        <v>39214</v>
      </c>
      <c r="K389" s="26">
        <f t="shared" si="12"/>
        <v>16</v>
      </c>
      <c r="L389" s="1"/>
      <c r="M389" s="26"/>
      <c r="N389" s="1"/>
      <c r="O389" s="1"/>
      <c r="P389" s="35"/>
      <c r="Q389" s="1" t="str">
        <f t="shared" si="13"/>
        <v/>
      </c>
      <c r="R389" s="27">
        <v>45169</v>
      </c>
    </row>
    <row r="390" spans="1:18" s="28" customFormat="1" ht="28.5" customHeight="1" x14ac:dyDescent="0.25">
      <c r="A390" s="3">
        <v>387</v>
      </c>
      <c r="B390" s="1" t="s">
        <v>13</v>
      </c>
      <c r="C390" s="1" t="s">
        <v>14</v>
      </c>
      <c r="D390" s="1">
        <v>10290645</v>
      </c>
      <c r="E390" s="1" t="s">
        <v>715</v>
      </c>
      <c r="F390" s="1" t="s">
        <v>95</v>
      </c>
      <c r="G390" s="1" t="s">
        <v>715</v>
      </c>
      <c r="H390" s="1" t="s">
        <v>16</v>
      </c>
      <c r="I390" s="1">
        <v>7901371741</v>
      </c>
      <c r="J390" s="25">
        <v>38718</v>
      </c>
      <c r="K390" s="26">
        <f t="shared" si="12"/>
        <v>17</v>
      </c>
      <c r="L390" s="1"/>
      <c r="M390" s="26"/>
      <c r="N390" s="1"/>
      <c r="O390" s="1"/>
      <c r="P390" s="35"/>
      <c r="Q390" s="1" t="str">
        <f t="shared" si="13"/>
        <v/>
      </c>
      <c r="R390" s="27">
        <v>45169</v>
      </c>
    </row>
    <row r="391" spans="1:18" s="28" customFormat="1" ht="28.5" customHeight="1" x14ac:dyDescent="0.25">
      <c r="A391" s="3">
        <v>388</v>
      </c>
      <c r="B391" s="1" t="s">
        <v>13</v>
      </c>
      <c r="C391" s="1" t="s">
        <v>14</v>
      </c>
      <c r="D391" s="1">
        <v>10290645</v>
      </c>
      <c r="E391" s="1" t="s">
        <v>922</v>
      </c>
      <c r="F391" s="1" t="s">
        <v>95</v>
      </c>
      <c r="G391" s="1" t="s">
        <v>922</v>
      </c>
      <c r="H391" s="1" t="s">
        <v>23</v>
      </c>
      <c r="I391" s="29">
        <v>693949000000</v>
      </c>
      <c r="J391" s="25">
        <v>38701</v>
      </c>
      <c r="K391" s="26">
        <f t="shared" si="12"/>
        <v>17</v>
      </c>
      <c r="L391" s="1"/>
      <c r="M391" s="26"/>
      <c r="N391" s="1"/>
      <c r="O391" s="1"/>
      <c r="P391" s="35"/>
      <c r="Q391" s="1" t="str">
        <f t="shared" si="13"/>
        <v/>
      </c>
      <c r="R391" s="27">
        <v>45169</v>
      </c>
    </row>
    <row r="392" spans="1:18" s="28" customFormat="1" ht="28.5" customHeight="1" x14ac:dyDescent="0.25">
      <c r="A392" s="3">
        <v>389</v>
      </c>
      <c r="B392" s="1" t="s">
        <v>13</v>
      </c>
      <c r="C392" s="1" t="s">
        <v>14</v>
      </c>
      <c r="D392" s="1">
        <v>10290645</v>
      </c>
      <c r="E392" s="1" t="s">
        <v>1063</v>
      </c>
      <c r="F392" s="1" t="s">
        <v>95</v>
      </c>
      <c r="G392" s="1" t="s">
        <v>1063</v>
      </c>
      <c r="H392" s="1" t="s">
        <v>16</v>
      </c>
      <c r="I392" s="29">
        <v>666837000000</v>
      </c>
      <c r="J392" s="25">
        <v>38972</v>
      </c>
      <c r="K392" s="26">
        <f t="shared" si="12"/>
        <v>16</v>
      </c>
      <c r="L392" s="1"/>
      <c r="M392" s="26"/>
      <c r="N392" s="1"/>
      <c r="O392" s="1"/>
      <c r="P392" s="35"/>
      <c r="Q392" s="1" t="str">
        <f t="shared" si="13"/>
        <v/>
      </c>
      <c r="R392" s="27">
        <v>45169</v>
      </c>
    </row>
    <row r="393" spans="1:18" s="28" customFormat="1" ht="28.5" customHeight="1" x14ac:dyDescent="0.25">
      <c r="A393" s="3">
        <v>390</v>
      </c>
      <c r="B393" s="1" t="s">
        <v>13</v>
      </c>
      <c r="C393" s="1" t="s">
        <v>14</v>
      </c>
      <c r="D393" s="1">
        <v>10290645</v>
      </c>
      <c r="E393" s="1" t="s">
        <v>1043</v>
      </c>
      <c r="F393" s="1" t="s">
        <v>95</v>
      </c>
      <c r="G393" s="1" t="s">
        <v>1043</v>
      </c>
      <c r="H393" s="1" t="s">
        <v>23</v>
      </c>
      <c r="I393" s="29">
        <v>560105000000</v>
      </c>
      <c r="J393" s="25">
        <v>39087</v>
      </c>
      <c r="K393" s="26">
        <f t="shared" si="12"/>
        <v>16</v>
      </c>
      <c r="L393" s="1"/>
      <c r="M393" s="26"/>
      <c r="N393" s="1"/>
      <c r="O393" s="1"/>
      <c r="P393" s="35"/>
      <c r="Q393" s="1" t="str">
        <f t="shared" si="13"/>
        <v/>
      </c>
      <c r="R393" s="27">
        <v>45169</v>
      </c>
    </row>
    <row r="394" spans="1:18" s="28" customFormat="1" ht="28.5" customHeight="1" x14ac:dyDescent="0.25">
      <c r="A394" s="3">
        <v>391</v>
      </c>
      <c r="B394" s="1" t="s">
        <v>13</v>
      </c>
      <c r="C394" s="1" t="s">
        <v>14</v>
      </c>
      <c r="D394" s="1">
        <v>10290645</v>
      </c>
      <c r="E394" s="1" t="s">
        <v>489</v>
      </c>
      <c r="F394" s="1" t="s">
        <v>95</v>
      </c>
      <c r="G394" s="1" t="s">
        <v>489</v>
      </c>
      <c r="H394" s="1" t="s">
        <v>16</v>
      </c>
      <c r="I394" s="1">
        <v>7382063059</v>
      </c>
      <c r="J394" s="25">
        <v>38635</v>
      </c>
      <c r="K394" s="26">
        <f t="shared" si="12"/>
        <v>17</v>
      </c>
      <c r="L394" s="1"/>
      <c r="M394" s="26"/>
      <c r="N394" s="1"/>
      <c r="O394" s="1"/>
      <c r="P394" s="35"/>
      <c r="Q394" s="1" t="str">
        <f t="shared" si="13"/>
        <v/>
      </c>
      <c r="R394" s="27">
        <v>45169</v>
      </c>
    </row>
    <row r="395" spans="1:18" s="28" customFormat="1" ht="28.5" customHeight="1" x14ac:dyDescent="0.25">
      <c r="A395" s="3">
        <v>392</v>
      </c>
      <c r="B395" s="1" t="s">
        <v>13</v>
      </c>
      <c r="C395" s="1" t="s">
        <v>14</v>
      </c>
      <c r="D395" s="1">
        <v>10290646</v>
      </c>
      <c r="E395" s="1" t="s">
        <v>381</v>
      </c>
      <c r="F395" s="1" t="s">
        <v>32</v>
      </c>
      <c r="G395" s="1" t="s">
        <v>381</v>
      </c>
      <c r="H395" s="1" t="s">
        <v>16</v>
      </c>
      <c r="I395" s="1">
        <v>7382774350</v>
      </c>
      <c r="J395" s="25">
        <v>39270</v>
      </c>
      <c r="K395" s="26">
        <f t="shared" si="12"/>
        <v>16</v>
      </c>
      <c r="L395" s="1" t="s">
        <v>3213</v>
      </c>
      <c r="M395" s="26" t="s">
        <v>3790</v>
      </c>
      <c r="N395" s="1" t="s">
        <v>3791</v>
      </c>
      <c r="O395" s="1" t="s">
        <v>3792</v>
      </c>
      <c r="P395" s="35"/>
      <c r="Q395" s="1" t="str">
        <f t="shared" si="13"/>
        <v/>
      </c>
      <c r="R395" s="27">
        <v>45169</v>
      </c>
    </row>
    <row r="396" spans="1:18" s="28" customFormat="1" ht="28.5" customHeight="1" x14ac:dyDescent="0.25">
      <c r="A396" s="3">
        <v>393</v>
      </c>
      <c r="B396" s="1" t="s">
        <v>13</v>
      </c>
      <c r="C396" s="1" t="s">
        <v>14</v>
      </c>
      <c r="D396" s="1">
        <v>10290646</v>
      </c>
      <c r="E396" s="1" t="s">
        <v>1097</v>
      </c>
      <c r="F396" s="1" t="s">
        <v>32</v>
      </c>
      <c r="G396" s="1" t="s">
        <v>1097</v>
      </c>
      <c r="H396" s="1" t="s">
        <v>16</v>
      </c>
      <c r="I396" s="29">
        <v>257541000000</v>
      </c>
      <c r="J396" s="25">
        <v>38722</v>
      </c>
      <c r="K396" s="26">
        <f t="shared" si="12"/>
        <v>17</v>
      </c>
      <c r="L396" s="1" t="s">
        <v>3213</v>
      </c>
      <c r="M396" s="26" t="s">
        <v>3793</v>
      </c>
      <c r="N396" s="1" t="s">
        <v>3794</v>
      </c>
      <c r="O396" s="1" t="s">
        <v>3795</v>
      </c>
      <c r="P396" s="35"/>
      <c r="Q396" s="1" t="str">
        <f t="shared" si="13"/>
        <v/>
      </c>
      <c r="R396" s="27">
        <v>45169</v>
      </c>
    </row>
    <row r="397" spans="1:18" s="28" customFormat="1" ht="28.5" customHeight="1" x14ac:dyDescent="0.25">
      <c r="A397" s="3">
        <v>394</v>
      </c>
      <c r="B397" s="1" t="s">
        <v>13</v>
      </c>
      <c r="C397" s="1" t="s">
        <v>14</v>
      </c>
      <c r="D397" s="1">
        <v>10290646</v>
      </c>
      <c r="E397" s="1" t="s">
        <v>1089</v>
      </c>
      <c r="F397" s="1" t="s">
        <v>32</v>
      </c>
      <c r="G397" s="1" t="s">
        <v>1089</v>
      </c>
      <c r="H397" s="1" t="s">
        <v>16</v>
      </c>
      <c r="I397" s="29">
        <v>613004000000</v>
      </c>
      <c r="J397" s="25">
        <v>39120</v>
      </c>
      <c r="K397" s="26">
        <f t="shared" si="12"/>
        <v>16</v>
      </c>
      <c r="L397" s="1"/>
      <c r="M397" s="26"/>
      <c r="N397" s="1"/>
      <c r="O397" s="1"/>
      <c r="P397" s="35"/>
      <c r="Q397" s="1" t="str">
        <f t="shared" si="13"/>
        <v/>
      </c>
      <c r="R397" s="27">
        <v>45169</v>
      </c>
    </row>
    <row r="398" spans="1:18" s="28" customFormat="1" ht="28.5" customHeight="1" x14ac:dyDescent="0.25">
      <c r="A398" s="3">
        <v>395</v>
      </c>
      <c r="B398" s="1" t="s">
        <v>13</v>
      </c>
      <c r="C398" s="1" t="s">
        <v>14</v>
      </c>
      <c r="D398" s="1">
        <v>10290646</v>
      </c>
      <c r="E398" s="1" t="s">
        <v>833</v>
      </c>
      <c r="F398" s="1" t="s">
        <v>32</v>
      </c>
      <c r="G398" s="1" t="s">
        <v>833</v>
      </c>
      <c r="H398" s="1" t="s">
        <v>23</v>
      </c>
      <c r="I398" s="1"/>
      <c r="J398" s="25">
        <v>38678</v>
      </c>
      <c r="K398" s="26">
        <f t="shared" si="12"/>
        <v>17</v>
      </c>
      <c r="L398" s="1" t="s">
        <v>3213</v>
      </c>
      <c r="M398" s="26" t="s">
        <v>3796</v>
      </c>
      <c r="N398" s="1" t="s">
        <v>3094</v>
      </c>
      <c r="O398" s="1" t="s">
        <v>3797</v>
      </c>
      <c r="P398" s="35"/>
      <c r="Q398" s="1" t="str">
        <f t="shared" si="13"/>
        <v/>
      </c>
      <c r="R398" s="27">
        <v>45169</v>
      </c>
    </row>
    <row r="399" spans="1:18" s="28" customFormat="1" ht="28.5" customHeight="1" x14ac:dyDescent="0.25">
      <c r="A399" s="3">
        <v>396</v>
      </c>
      <c r="B399" s="1" t="s">
        <v>13</v>
      </c>
      <c r="C399" s="1" t="s">
        <v>14</v>
      </c>
      <c r="D399" s="1">
        <v>10290646</v>
      </c>
      <c r="E399" s="1" t="s">
        <v>459</v>
      </c>
      <c r="F399" s="1" t="s">
        <v>32</v>
      </c>
      <c r="G399" s="1" t="s">
        <v>459</v>
      </c>
      <c r="H399" s="1" t="s">
        <v>16</v>
      </c>
      <c r="I399" s="1">
        <v>9494330556</v>
      </c>
      <c r="J399" s="25">
        <v>39083</v>
      </c>
      <c r="K399" s="26">
        <f t="shared" si="12"/>
        <v>16</v>
      </c>
      <c r="L399" s="1" t="s">
        <v>3798</v>
      </c>
      <c r="M399" s="26" t="s">
        <v>3799</v>
      </c>
      <c r="N399" s="1" t="s">
        <v>2792</v>
      </c>
      <c r="O399" s="1" t="s">
        <v>3800</v>
      </c>
      <c r="P399" s="35"/>
      <c r="Q399" s="1" t="str">
        <f t="shared" si="13"/>
        <v/>
      </c>
      <c r="R399" s="27">
        <v>45169</v>
      </c>
    </row>
    <row r="400" spans="1:18" s="28" customFormat="1" ht="28.5" customHeight="1" x14ac:dyDescent="0.25">
      <c r="A400" s="3">
        <v>397</v>
      </c>
      <c r="B400" s="1" t="s">
        <v>13</v>
      </c>
      <c r="C400" s="1" t="s">
        <v>14</v>
      </c>
      <c r="D400" s="1">
        <v>10290646</v>
      </c>
      <c r="E400" s="1" t="s">
        <v>894</v>
      </c>
      <c r="F400" s="1" t="s">
        <v>32</v>
      </c>
      <c r="G400" s="1" t="s">
        <v>894</v>
      </c>
      <c r="H400" s="1" t="s">
        <v>16</v>
      </c>
      <c r="I400" s="29">
        <v>710442000000</v>
      </c>
      <c r="J400" s="25">
        <v>38681</v>
      </c>
      <c r="K400" s="26">
        <f t="shared" si="12"/>
        <v>17</v>
      </c>
      <c r="L400" s="1" t="s">
        <v>3801</v>
      </c>
      <c r="M400" s="26" t="s">
        <v>3802</v>
      </c>
      <c r="N400" s="1" t="s">
        <v>3803</v>
      </c>
      <c r="O400" s="1" t="s">
        <v>3804</v>
      </c>
      <c r="P400" s="35"/>
      <c r="Q400" s="1" t="str">
        <f t="shared" si="13"/>
        <v/>
      </c>
      <c r="R400" s="27">
        <v>45169</v>
      </c>
    </row>
    <row r="401" spans="1:18" s="28" customFormat="1" ht="28.5" customHeight="1" x14ac:dyDescent="0.25">
      <c r="A401" s="3">
        <v>398</v>
      </c>
      <c r="B401" s="1" t="s">
        <v>13</v>
      </c>
      <c r="C401" s="1" t="s">
        <v>14</v>
      </c>
      <c r="D401" s="1">
        <v>10290646</v>
      </c>
      <c r="E401" s="1" t="s">
        <v>1211</v>
      </c>
      <c r="F401" s="1" t="s">
        <v>32</v>
      </c>
      <c r="G401" s="1" t="s">
        <v>1211</v>
      </c>
      <c r="H401" s="1" t="s">
        <v>23</v>
      </c>
      <c r="I401" s="29">
        <v>702955000000</v>
      </c>
      <c r="J401" s="25">
        <v>39083</v>
      </c>
      <c r="K401" s="26">
        <f t="shared" si="12"/>
        <v>16</v>
      </c>
      <c r="L401" s="1" t="s">
        <v>3801</v>
      </c>
      <c r="M401" s="26" t="s">
        <v>3805</v>
      </c>
      <c r="N401" s="1" t="s">
        <v>3806</v>
      </c>
      <c r="O401" s="1" t="s">
        <v>3807</v>
      </c>
      <c r="P401" s="35"/>
      <c r="Q401" s="1" t="str">
        <f t="shared" si="13"/>
        <v/>
      </c>
      <c r="R401" s="27">
        <v>45169</v>
      </c>
    </row>
    <row r="402" spans="1:18" s="28" customFormat="1" ht="28.5" customHeight="1" x14ac:dyDescent="0.25">
      <c r="A402" s="3">
        <v>399</v>
      </c>
      <c r="B402" s="1" t="s">
        <v>13</v>
      </c>
      <c r="C402" s="1" t="s">
        <v>14</v>
      </c>
      <c r="D402" s="1">
        <v>10290646</v>
      </c>
      <c r="E402" s="1" t="s">
        <v>905</v>
      </c>
      <c r="F402" s="1" t="s">
        <v>32</v>
      </c>
      <c r="G402" s="1" t="s">
        <v>905</v>
      </c>
      <c r="H402" s="1" t="s">
        <v>23</v>
      </c>
      <c r="I402" s="29">
        <v>650820000000</v>
      </c>
      <c r="J402" s="25">
        <v>39083</v>
      </c>
      <c r="K402" s="26">
        <f t="shared" si="12"/>
        <v>16</v>
      </c>
      <c r="L402" s="1" t="s">
        <v>3808</v>
      </c>
      <c r="M402" s="26" t="s">
        <v>3809</v>
      </c>
      <c r="N402" s="1" t="s">
        <v>3810</v>
      </c>
      <c r="O402" s="1" t="s">
        <v>3811</v>
      </c>
      <c r="P402" s="35"/>
      <c r="Q402" s="1" t="str">
        <f t="shared" si="13"/>
        <v>IRIDI</v>
      </c>
      <c r="R402" s="27">
        <v>45169</v>
      </c>
    </row>
    <row r="403" spans="1:18" s="28" customFormat="1" ht="28.5" customHeight="1" x14ac:dyDescent="0.25">
      <c r="A403" s="3">
        <v>400</v>
      </c>
      <c r="B403" s="1" t="s">
        <v>13</v>
      </c>
      <c r="C403" s="1" t="s">
        <v>14</v>
      </c>
      <c r="D403" s="1">
        <v>10290646</v>
      </c>
      <c r="E403" s="1" t="s">
        <v>952</v>
      </c>
      <c r="F403" s="1" t="s">
        <v>32</v>
      </c>
      <c r="G403" s="1" t="s">
        <v>952</v>
      </c>
      <c r="H403" s="1" t="s">
        <v>23</v>
      </c>
      <c r="I403" s="29">
        <v>286327000000</v>
      </c>
      <c r="J403" s="25">
        <v>38831</v>
      </c>
      <c r="K403" s="26">
        <f t="shared" si="12"/>
        <v>17</v>
      </c>
      <c r="L403" s="1" t="s">
        <v>3213</v>
      </c>
      <c r="M403" s="26" t="s">
        <v>3812</v>
      </c>
      <c r="N403" s="1" t="s">
        <v>2661</v>
      </c>
      <c r="O403" s="1" t="s">
        <v>3813</v>
      </c>
      <c r="P403" s="35"/>
      <c r="Q403" s="1" t="str">
        <f t="shared" si="13"/>
        <v/>
      </c>
      <c r="R403" s="27">
        <v>45169</v>
      </c>
    </row>
    <row r="404" spans="1:18" s="28" customFormat="1" ht="28.5" customHeight="1" x14ac:dyDescent="0.25">
      <c r="A404" s="3">
        <v>401</v>
      </c>
      <c r="B404" s="1" t="s">
        <v>13</v>
      </c>
      <c r="C404" s="1" t="s">
        <v>14</v>
      </c>
      <c r="D404" s="1">
        <v>10290646</v>
      </c>
      <c r="E404" s="1" t="s">
        <v>392</v>
      </c>
      <c r="F404" s="1" t="s">
        <v>32</v>
      </c>
      <c r="G404" s="1" t="s">
        <v>392</v>
      </c>
      <c r="H404" s="1" t="s">
        <v>16</v>
      </c>
      <c r="I404" s="29">
        <v>748319000000</v>
      </c>
      <c r="J404" s="25">
        <v>38718</v>
      </c>
      <c r="K404" s="26">
        <f t="shared" si="12"/>
        <v>17</v>
      </c>
      <c r="L404" s="1" t="s">
        <v>3213</v>
      </c>
      <c r="M404" s="26" t="s">
        <v>3814</v>
      </c>
      <c r="N404" s="1" t="s">
        <v>3815</v>
      </c>
      <c r="O404" s="1" t="s">
        <v>3795</v>
      </c>
      <c r="P404" s="35"/>
      <c r="Q404" s="1" t="str">
        <f t="shared" si="13"/>
        <v>JARNA</v>
      </c>
      <c r="R404" s="27">
        <v>45169</v>
      </c>
    </row>
    <row r="405" spans="1:18" s="28" customFormat="1" ht="28.5" customHeight="1" x14ac:dyDescent="0.25">
      <c r="A405" s="3">
        <v>402</v>
      </c>
      <c r="B405" s="1" t="s">
        <v>13</v>
      </c>
      <c r="C405" s="1" t="s">
        <v>14</v>
      </c>
      <c r="D405" s="1">
        <v>10290646</v>
      </c>
      <c r="E405" s="1" t="s">
        <v>577</v>
      </c>
      <c r="F405" s="1" t="s">
        <v>32</v>
      </c>
      <c r="G405" s="1" t="s">
        <v>577</v>
      </c>
      <c r="H405" s="1" t="s">
        <v>16</v>
      </c>
      <c r="I405" s="29">
        <v>890326000000</v>
      </c>
      <c r="J405" s="25">
        <v>39188</v>
      </c>
      <c r="K405" s="26">
        <f t="shared" si="12"/>
        <v>16</v>
      </c>
      <c r="L405" s="1" t="s">
        <v>3816</v>
      </c>
      <c r="M405" s="26" t="s">
        <v>3283</v>
      </c>
      <c r="N405" s="1" t="s">
        <v>3817</v>
      </c>
      <c r="O405" s="1" t="s">
        <v>3501</v>
      </c>
      <c r="P405" s="35"/>
      <c r="Q405" s="1" t="str">
        <f t="shared" si="13"/>
        <v>KEDARIPURAM</v>
      </c>
      <c r="R405" s="27">
        <v>45169</v>
      </c>
    </row>
    <row r="406" spans="1:18" s="28" customFormat="1" ht="28.5" customHeight="1" x14ac:dyDescent="0.25">
      <c r="A406" s="3">
        <v>403</v>
      </c>
      <c r="B406" s="1" t="s">
        <v>13</v>
      </c>
      <c r="C406" s="1" t="s">
        <v>14</v>
      </c>
      <c r="D406" s="1">
        <v>10290646</v>
      </c>
      <c r="E406" s="1" t="s">
        <v>119</v>
      </c>
      <c r="F406" s="1" t="s">
        <v>32</v>
      </c>
      <c r="G406" s="1" t="s">
        <v>119</v>
      </c>
      <c r="H406" s="1" t="s">
        <v>23</v>
      </c>
      <c r="I406" s="1">
        <v>9492038078</v>
      </c>
      <c r="J406" s="25">
        <v>42336</v>
      </c>
      <c r="K406" s="26">
        <f t="shared" si="12"/>
        <v>7</v>
      </c>
      <c r="L406" s="1" t="s">
        <v>3818</v>
      </c>
      <c r="M406" s="26" t="s">
        <v>3819</v>
      </c>
      <c r="N406" s="1" t="s">
        <v>3820</v>
      </c>
      <c r="O406" s="1"/>
      <c r="P406" s="35"/>
      <c r="Q406" s="1" t="str">
        <f t="shared" si="13"/>
        <v/>
      </c>
      <c r="R406" s="27">
        <v>45169</v>
      </c>
    </row>
    <row r="407" spans="1:18" s="28" customFormat="1" ht="28.5" customHeight="1" x14ac:dyDescent="0.25">
      <c r="A407" s="3">
        <v>404</v>
      </c>
      <c r="B407" s="1" t="s">
        <v>13</v>
      </c>
      <c r="C407" s="1" t="s">
        <v>14</v>
      </c>
      <c r="D407" s="1">
        <v>10290646</v>
      </c>
      <c r="E407" s="1" t="s">
        <v>613</v>
      </c>
      <c r="F407" s="1" t="s">
        <v>32</v>
      </c>
      <c r="G407" s="1" t="s">
        <v>613</v>
      </c>
      <c r="H407" s="1" t="s">
        <v>23</v>
      </c>
      <c r="I407" s="1">
        <v>8985003821</v>
      </c>
      <c r="J407" s="25">
        <v>38804</v>
      </c>
      <c r="K407" s="26">
        <f t="shared" si="12"/>
        <v>17</v>
      </c>
      <c r="L407" s="1" t="s">
        <v>3798</v>
      </c>
      <c r="M407" s="26" t="s">
        <v>3821</v>
      </c>
      <c r="N407" s="1" t="s">
        <v>3822</v>
      </c>
      <c r="O407" s="1" t="s">
        <v>3792</v>
      </c>
      <c r="P407" s="35"/>
      <c r="Q407" s="1" t="str">
        <f t="shared" si="13"/>
        <v/>
      </c>
      <c r="R407" s="27">
        <v>45169</v>
      </c>
    </row>
    <row r="408" spans="1:18" s="28" customFormat="1" ht="28.5" customHeight="1" x14ac:dyDescent="0.25">
      <c r="A408" s="3">
        <v>405</v>
      </c>
      <c r="B408" s="1" t="s">
        <v>13</v>
      </c>
      <c r="C408" s="1" t="s">
        <v>14</v>
      </c>
      <c r="D408" s="1">
        <v>10290646</v>
      </c>
      <c r="E408" s="1" t="s">
        <v>1101</v>
      </c>
      <c r="F408" s="1" t="s">
        <v>32</v>
      </c>
      <c r="G408" s="1" t="s">
        <v>1101</v>
      </c>
      <c r="H408" s="1" t="s">
        <v>16</v>
      </c>
      <c r="I408" s="29">
        <v>686464000000</v>
      </c>
      <c r="J408" s="25">
        <v>39299</v>
      </c>
      <c r="K408" s="26">
        <f t="shared" si="12"/>
        <v>16</v>
      </c>
      <c r="L408" s="1" t="s">
        <v>3213</v>
      </c>
      <c r="M408" s="26" t="s">
        <v>3823</v>
      </c>
      <c r="N408" s="1" t="s">
        <v>3237</v>
      </c>
      <c r="O408" s="1" t="s">
        <v>3824</v>
      </c>
      <c r="P408" s="35"/>
      <c r="Q408" s="1" t="str">
        <f t="shared" si="13"/>
        <v/>
      </c>
      <c r="R408" s="27">
        <v>45169</v>
      </c>
    </row>
    <row r="409" spans="1:18" s="28" customFormat="1" ht="28.5" customHeight="1" x14ac:dyDescent="0.25">
      <c r="A409" s="3">
        <v>406</v>
      </c>
      <c r="B409" s="1" t="s">
        <v>13</v>
      </c>
      <c r="C409" s="1" t="s">
        <v>14</v>
      </c>
      <c r="D409" s="1">
        <v>10290646</v>
      </c>
      <c r="E409" s="1" t="s">
        <v>561</v>
      </c>
      <c r="F409" s="1" t="s">
        <v>32</v>
      </c>
      <c r="G409" s="1" t="s">
        <v>561</v>
      </c>
      <c r="H409" s="1" t="s">
        <v>16</v>
      </c>
      <c r="I409" s="29">
        <v>709147000000</v>
      </c>
      <c r="J409" s="25">
        <v>39091</v>
      </c>
      <c r="K409" s="26">
        <f t="shared" si="12"/>
        <v>16</v>
      </c>
      <c r="L409" s="1" t="s">
        <v>3825</v>
      </c>
      <c r="M409" s="26" t="s">
        <v>3266</v>
      </c>
      <c r="N409" s="1" t="s">
        <v>3826</v>
      </c>
      <c r="O409" s="1" t="s">
        <v>3827</v>
      </c>
      <c r="P409" s="35"/>
      <c r="Q409" s="1" t="str">
        <f t="shared" si="13"/>
        <v>IRIDI</v>
      </c>
      <c r="R409" s="27">
        <v>45169</v>
      </c>
    </row>
    <row r="410" spans="1:18" s="28" customFormat="1" ht="28.5" customHeight="1" x14ac:dyDescent="0.25">
      <c r="A410" s="3">
        <v>407</v>
      </c>
      <c r="B410" s="1" t="s">
        <v>13</v>
      </c>
      <c r="C410" s="1" t="s">
        <v>14</v>
      </c>
      <c r="D410" s="1">
        <v>10290646</v>
      </c>
      <c r="E410" s="1" t="s">
        <v>514</v>
      </c>
      <c r="F410" s="1" t="s">
        <v>32</v>
      </c>
      <c r="G410" s="1" t="s">
        <v>514</v>
      </c>
      <c r="H410" s="1" t="s">
        <v>16</v>
      </c>
      <c r="I410" s="1">
        <v>8500436503</v>
      </c>
      <c r="J410" s="25">
        <v>40354</v>
      </c>
      <c r="K410" s="26">
        <f t="shared" si="12"/>
        <v>13</v>
      </c>
      <c r="L410" s="1" t="s">
        <v>3798</v>
      </c>
      <c r="M410" s="26" t="s">
        <v>3828</v>
      </c>
      <c r="N410" s="1" t="s">
        <v>3829</v>
      </c>
      <c r="O410" s="1"/>
      <c r="P410" s="35"/>
      <c r="Q410" s="1" t="str">
        <f t="shared" si="13"/>
        <v/>
      </c>
      <c r="R410" s="27">
        <v>45169</v>
      </c>
    </row>
    <row r="411" spans="1:18" s="28" customFormat="1" ht="28.5" customHeight="1" x14ac:dyDescent="0.25">
      <c r="A411" s="3">
        <v>408</v>
      </c>
      <c r="B411" s="1" t="s">
        <v>13</v>
      </c>
      <c r="C411" s="1" t="s">
        <v>14</v>
      </c>
      <c r="D411" s="1">
        <v>10290646</v>
      </c>
      <c r="E411" s="1" t="s">
        <v>779</v>
      </c>
      <c r="F411" s="1" t="s">
        <v>32</v>
      </c>
      <c r="G411" s="1" t="s">
        <v>779</v>
      </c>
      <c r="H411" s="1" t="s">
        <v>23</v>
      </c>
      <c r="I411" s="1">
        <v>8500326572</v>
      </c>
      <c r="J411" s="25">
        <v>38874</v>
      </c>
      <c r="K411" s="26">
        <f t="shared" si="12"/>
        <v>17</v>
      </c>
      <c r="L411" s="1" t="s">
        <v>3830</v>
      </c>
      <c r="M411" s="26" t="s">
        <v>3831</v>
      </c>
      <c r="N411" s="1" t="s">
        <v>3832</v>
      </c>
      <c r="O411" s="1" t="s">
        <v>3833</v>
      </c>
      <c r="P411" s="35"/>
      <c r="Q411" s="1" t="str">
        <f t="shared" si="13"/>
        <v/>
      </c>
      <c r="R411" s="27">
        <v>45169</v>
      </c>
    </row>
    <row r="412" spans="1:18" s="28" customFormat="1" ht="28.5" customHeight="1" x14ac:dyDescent="0.25">
      <c r="A412" s="3">
        <v>409</v>
      </c>
      <c r="B412" s="1" t="s">
        <v>13</v>
      </c>
      <c r="C412" s="1" t="s">
        <v>14</v>
      </c>
      <c r="D412" s="1">
        <v>10290646</v>
      </c>
      <c r="E412" s="1" t="s">
        <v>190</v>
      </c>
      <c r="F412" s="1" t="s">
        <v>32</v>
      </c>
      <c r="G412" s="1" t="s">
        <v>190</v>
      </c>
      <c r="H412" s="1" t="s">
        <v>16</v>
      </c>
      <c r="I412" s="1">
        <v>6281200940</v>
      </c>
      <c r="J412" s="25">
        <v>38722</v>
      </c>
      <c r="K412" s="26">
        <f t="shared" si="12"/>
        <v>17</v>
      </c>
      <c r="L412" s="1"/>
      <c r="M412" s="26"/>
      <c r="N412" s="1"/>
      <c r="O412" s="1"/>
      <c r="P412" s="35"/>
      <c r="Q412" s="1" t="str">
        <f t="shared" si="13"/>
        <v/>
      </c>
      <c r="R412" s="27">
        <v>45169</v>
      </c>
    </row>
    <row r="413" spans="1:18" s="28" customFormat="1" ht="28.5" customHeight="1" x14ac:dyDescent="0.25">
      <c r="A413" s="3">
        <v>410</v>
      </c>
      <c r="B413" s="1" t="s">
        <v>13</v>
      </c>
      <c r="C413" s="1" t="s">
        <v>14</v>
      </c>
      <c r="D413" s="1">
        <v>10290646</v>
      </c>
      <c r="E413" s="1" t="s">
        <v>111</v>
      </c>
      <c r="F413" s="1" t="s">
        <v>32</v>
      </c>
      <c r="G413" s="1" t="s">
        <v>111</v>
      </c>
      <c r="H413" s="1" t="s">
        <v>16</v>
      </c>
      <c r="I413" s="1">
        <v>7382690309</v>
      </c>
      <c r="J413" s="25">
        <v>38892</v>
      </c>
      <c r="K413" s="26">
        <f t="shared" si="12"/>
        <v>17</v>
      </c>
      <c r="L413" s="1"/>
      <c r="M413" s="26"/>
      <c r="N413" s="1"/>
      <c r="O413" s="1"/>
      <c r="P413" s="35"/>
      <c r="Q413" s="1" t="str">
        <f t="shared" si="13"/>
        <v/>
      </c>
      <c r="R413" s="27">
        <v>45169</v>
      </c>
    </row>
    <row r="414" spans="1:18" s="28" customFormat="1" ht="28.5" customHeight="1" x14ac:dyDescent="0.25">
      <c r="A414" s="3">
        <v>411</v>
      </c>
      <c r="B414" s="1" t="s">
        <v>13</v>
      </c>
      <c r="C414" s="1" t="s">
        <v>14</v>
      </c>
      <c r="D414" s="1">
        <v>10290646</v>
      </c>
      <c r="E414" s="1" t="s">
        <v>125</v>
      </c>
      <c r="F414" s="1" t="s">
        <v>32</v>
      </c>
      <c r="G414" s="1" t="s">
        <v>125</v>
      </c>
      <c r="H414" s="1" t="s">
        <v>23</v>
      </c>
      <c r="I414" s="1">
        <v>9491905513</v>
      </c>
      <c r="J414" s="25">
        <v>38991</v>
      </c>
      <c r="K414" s="26">
        <f t="shared" si="12"/>
        <v>16</v>
      </c>
      <c r="L414" s="1"/>
      <c r="M414" s="26"/>
      <c r="N414" s="1"/>
      <c r="O414" s="1"/>
      <c r="P414" s="35"/>
      <c r="Q414" s="1" t="str">
        <f t="shared" si="13"/>
        <v>RELLA</v>
      </c>
      <c r="R414" s="27">
        <v>45169</v>
      </c>
    </row>
    <row r="415" spans="1:18" s="28" customFormat="1" ht="28.5" customHeight="1" x14ac:dyDescent="0.25">
      <c r="A415" s="3">
        <v>412</v>
      </c>
      <c r="B415" s="1" t="s">
        <v>13</v>
      </c>
      <c r="C415" s="1" t="s">
        <v>14</v>
      </c>
      <c r="D415" s="1">
        <v>10290646</v>
      </c>
      <c r="E415" s="1" t="s">
        <v>975</v>
      </c>
      <c r="F415" s="1" t="s">
        <v>32</v>
      </c>
      <c r="G415" s="1" t="s">
        <v>975</v>
      </c>
      <c r="H415" s="1" t="s">
        <v>16</v>
      </c>
      <c r="I415" s="29">
        <v>845374000000</v>
      </c>
      <c r="J415" s="25">
        <v>41466</v>
      </c>
      <c r="K415" s="26">
        <f t="shared" si="12"/>
        <v>10</v>
      </c>
      <c r="L415" s="1"/>
      <c r="M415" s="26"/>
      <c r="N415" s="1"/>
      <c r="O415" s="1"/>
      <c r="P415" s="35"/>
      <c r="Q415" s="1" t="str">
        <f t="shared" si="13"/>
        <v/>
      </c>
      <c r="R415" s="27">
        <v>45169</v>
      </c>
    </row>
    <row r="416" spans="1:18" s="28" customFormat="1" ht="28.5" customHeight="1" x14ac:dyDescent="0.25">
      <c r="A416" s="3">
        <v>413</v>
      </c>
      <c r="B416" s="1" t="s">
        <v>13</v>
      </c>
      <c r="C416" s="1" t="s">
        <v>14</v>
      </c>
      <c r="D416" s="1">
        <v>10290646</v>
      </c>
      <c r="E416" s="1" t="s">
        <v>1113</v>
      </c>
      <c r="F416" s="1" t="s">
        <v>32</v>
      </c>
      <c r="G416" s="1" t="s">
        <v>1113</v>
      </c>
      <c r="H416" s="1" t="s">
        <v>23</v>
      </c>
      <c r="I416" s="29">
        <v>831826000000</v>
      </c>
      <c r="J416" s="25">
        <v>39083</v>
      </c>
      <c r="K416" s="26">
        <f t="shared" si="12"/>
        <v>16</v>
      </c>
      <c r="L416" s="1" t="s">
        <v>3285</v>
      </c>
      <c r="M416" s="26" t="s">
        <v>3834</v>
      </c>
      <c r="N416" s="1" t="s">
        <v>2281</v>
      </c>
      <c r="O416" s="1" t="s">
        <v>3835</v>
      </c>
      <c r="P416" s="35"/>
      <c r="Q416" s="1" t="str">
        <f t="shared" si="13"/>
        <v/>
      </c>
      <c r="R416" s="27">
        <v>45169</v>
      </c>
    </row>
    <row r="417" spans="1:18" s="28" customFormat="1" ht="28.5" customHeight="1" x14ac:dyDescent="0.25">
      <c r="A417" s="3">
        <v>414</v>
      </c>
      <c r="B417" s="1" t="s">
        <v>13</v>
      </c>
      <c r="C417" s="1" t="s">
        <v>14</v>
      </c>
      <c r="D417" s="1">
        <v>10290646</v>
      </c>
      <c r="E417" s="1" t="s">
        <v>312</v>
      </c>
      <c r="F417" s="1" t="s">
        <v>32</v>
      </c>
      <c r="G417" s="1" t="s">
        <v>312</v>
      </c>
      <c r="H417" s="1" t="s">
        <v>16</v>
      </c>
      <c r="I417" s="1">
        <v>9440666931</v>
      </c>
      <c r="J417" s="25">
        <v>38813</v>
      </c>
      <c r="K417" s="26">
        <f t="shared" si="12"/>
        <v>17</v>
      </c>
      <c r="L417" s="1" t="s">
        <v>3818</v>
      </c>
      <c r="M417" s="26" t="s">
        <v>3300</v>
      </c>
      <c r="N417" s="1" t="s">
        <v>3836</v>
      </c>
      <c r="O417" s="1" t="s">
        <v>3837</v>
      </c>
      <c r="P417" s="35"/>
      <c r="Q417" s="1" t="str">
        <f t="shared" si="13"/>
        <v>CHEMUDUGUDA</v>
      </c>
      <c r="R417" s="27">
        <v>45169</v>
      </c>
    </row>
    <row r="418" spans="1:18" s="28" customFormat="1" ht="28.5" customHeight="1" x14ac:dyDescent="0.25">
      <c r="A418" s="3">
        <v>415</v>
      </c>
      <c r="B418" s="1" t="s">
        <v>13</v>
      </c>
      <c r="C418" s="1" t="s">
        <v>14</v>
      </c>
      <c r="D418" s="1">
        <v>10290646</v>
      </c>
      <c r="E418" s="1" t="s">
        <v>289</v>
      </c>
      <c r="F418" s="1" t="s">
        <v>32</v>
      </c>
      <c r="G418" s="1" t="s">
        <v>289</v>
      </c>
      <c r="H418" s="1" t="s">
        <v>23</v>
      </c>
      <c r="I418" s="1">
        <v>9491408939</v>
      </c>
      <c r="J418" s="25">
        <v>39538</v>
      </c>
      <c r="K418" s="26">
        <f t="shared" si="12"/>
        <v>15</v>
      </c>
      <c r="L418" s="1" t="s">
        <v>3798</v>
      </c>
      <c r="M418" s="26" t="s">
        <v>3838</v>
      </c>
      <c r="N418" s="1" t="s">
        <v>3046</v>
      </c>
      <c r="O418" s="1" t="s">
        <v>3839</v>
      </c>
      <c r="P418" s="35"/>
      <c r="Q418" s="1" t="str">
        <f t="shared" si="13"/>
        <v/>
      </c>
      <c r="R418" s="27">
        <v>45169</v>
      </c>
    </row>
    <row r="419" spans="1:18" s="28" customFormat="1" ht="28.5" customHeight="1" x14ac:dyDescent="0.25">
      <c r="A419" s="3">
        <v>416</v>
      </c>
      <c r="B419" s="1" t="s">
        <v>13</v>
      </c>
      <c r="C419" s="1" t="s">
        <v>14</v>
      </c>
      <c r="D419" s="1">
        <v>10290646</v>
      </c>
      <c r="E419" s="1" t="s">
        <v>930</v>
      </c>
      <c r="F419" s="1" t="s">
        <v>32</v>
      </c>
      <c r="G419" s="1" t="s">
        <v>930</v>
      </c>
      <c r="H419" s="1" t="s">
        <v>16</v>
      </c>
      <c r="I419" s="29">
        <v>428296000000</v>
      </c>
      <c r="J419" s="25">
        <v>39994</v>
      </c>
      <c r="K419" s="26">
        <f t="shared" si="12"/>
        <v>14</v>
      </c>
      <c r="L419" s="1" t="s">
        <v>3798</v>
      </c>
      <c r="M419" s="26" t="s">
        <v>3840</v>
      </c>
      <c r="N419" s="1" t="s">
        <v>3841</v>
      </c>
      <c r="O419" s="1" t="s">
        <v>3842</v>
      </c>
      <c r="P419" s="35"/>
      <c r="Q419" s="1" t="str">
        <f t="shared" si="13"/>
        <v/>
      </c>
      <c r="R419" s="27">
        <v>45169</v>
      </c>
    </row>
    <row r="420" spans="1:18" s="28" customFormat="1" ht="28.5" customHeight="1" x14ac:dyDescent="0.25">
      <c r="A420" s="3">
        <v>417</v>
      </c>
      <c r="B420" s="1" t="s">
        <v>13</v>
      </c>
      <c r="C420" s="1" t="s">
        <v>14</v>
      </c>
      <c r="D420" s="1">
        <v>10290646</v>
      </c>
      <c r="E420" s="1" t="s">
        <v>841</v>
      </c>
      <c r="F420" s="1" t="s">
        <v>32</v>
      </c>
      <c r="G420" s="1" t="s">
        <v>841</v>
      </c>
      <c r="H420" s="1" t="s">
        <v>16</v>
      </c>
      <c r="I420" s="1">
        <v>9491408939</v>
      </c>
      <c r="J420" s="25">
        <v>38913</v>
      </c>
      <c r="K420" s="26">
        <f t="shared" si="12"/>
        <v>17</v>
      </c>
      <c r="L420" s="1" t="s">
        <v>3798</v>
      </c>
      <c r="M420" s="26" t="s">
        <v>3843</v>
      </c>
      <c r="N420" s="1" t="s">
        <v>3046</v>
      </c>
      <c r="O420" s="1" t="s">
        <v>3833</v>
      </c>
      <c r="P420" s="35"/>
      <c r="Q420" s="1" t="str">
        <f t="shared" si="13"/>
        <v/>
      </c>
      <c r="R420" s="27">
        <v>45169</v>
      </c>
    </row>
    <row r="421" spans="1:18" s="28" customFormat="1" ht="28.5" customHeight="1" x14ac:dyDescent="0.25">
      <c r="A421" s="3">
        <v>418</v>
      </c>
      <c r="B421" s="1" t="s">
        <v>13</v>
      </c>
      <c r="C421" s="1" t="s">
        <v>14</v>
      </c>
      <c r="D421" s="1">
        <v>10290646</v>
      </c>
      <c r="E421" s="1" t="s">
        <v>1203</v>
      </c>
      <c r="F421" s="1" t="s">
        <v>32</v>
      </c>
      <c r="G421" s="1" t="s">
        <v>1203</v>
      </c>
      <c r="H421" s="1" t="s">
        <v>23</v>
      </c>
      <c r="I421" s="29">
        <v>581228000000</v>
      </c>
      <c r="J421" s="25">
        <v>41008</v>
      </c>
      <c r="K421" s="26">
        <f t="shared" si="12"/>
        <v>11</v>
      </c>
      <c r="L421" s="1"/>
      <c r="M421" s="26"/>
      <c r="N421" s="1"/>
      <c r="O421" s="1"/>
      <c r="P421" s="35"/>
      <c r="Q421" s="1" t="str">
        <f t="shared" si="13"/>
        <v/>
      </c>
      <c r="R421" s="27">
        <v>45169</v>
      </c>
    </row>
    <row r="422" spans="1:18" s="28" customFormat="1" ht="28.5" customHeight="1" x14ac:dyDescent="0.25">
      <c r="A422" s="3">
        <v>419</v>
      </c>
      <c r="B422" s="1" t="s">
        <v>13</v>
      </c>
      <c r="C422" s="1" t="s">
        <v>14</v>
      </c>
      <c r="D422" s="1">
        <v>10290646</v>
      </c>
      <c r="E422" s="1" t="s">
        <v>974</v>
      </c>
      <c r="F422" s="1" t="s">
        <v>32</v>
      </c>
      <c r="G422" s="1" t="s">
        <v>974</v>
      </c>
      <c r="H422" s="1" t="s">
        <v>16</v>
      </c>
      <c r="I422" s="29">
        <v>547297000000</v>
      </c>
      <c r="J422" s="25">
        <v>38872</v>
      </c>
      <c r="K422" s="26">
        <f t="shared" si="12"/>
        <v>17</v>
      </c>
      <c r="L422" s="1" t="s">
        <v>3213</v>
      </c>
      <c r="M422" s="26" t="s">
        <v>3844</v>
      </c>
      <c r="N422" s="1" t="s">
        <v>1905</v>
      </c>
      <c r="O422" s="1" t="s">
        <v>3824</v>
      </c>
      <c r="P422" s="35"/>
      <c r="Q422" s="1" t="str">
        <f t="shared" si="13"/>
        <v/>
      </c>
      <c r="R422" s="27">
        <v>45169</v>
      </c>
    </row>
    <row r="423" spans="1:18" s="28" customFormat="1" ht="28.5" customHeight="1" x14ac:dyDescent="0.25">
      <c r="A423" s="3">
        <v>420</v>
      </c>
      <c r="B423" s="1" t="s">
        <v>13</v>
      </c>
      <c r="C423" s="1" t="s">
        <v>14</v>
      </c>
      <c r="D423" s="1">
        <v>10290646</v>
      </c>
      <c r="E423" s="1" t="s">
        <v>390</v>
      </c>
      <c r="F423" s="1" t="s">
        <v>32</v>
      </c>
      <c r="G423" s="1" t="s">
        <v>390</v>
      </c>
      <c r="H423" s="1" t="s">
        <v>16</v>
      </c>
      <c r="I423" s="1">
        <v>9704015604</v>
      </c>
      <c r="J423" s="25">
        <v>38629</v>
      </c>
      <c r="K423" s="26">
        <f t="shared" si="12"/>
        <v>17</v>
      </c>
      <c r="L423" s="1" t="s">
        <v>3213</v>
      </c>
      <c r="M423" s="26" t="s">
        <v>3845</v>
      </c>
      <c r="N423" s="1" t="s">
        <v>3846</v>
      </c>
      <c r="O423" s="1" t="s">
        <v>3847</v>
      </c>
      <c r="P423" s="35"/>
      <c r="Q423" s="1" t="str">
        <f t="shared" si="13"/>
        <v/>
      </c>
      <c r="R423" s="27">
        <v>45169</v>
      </c>
    </row>
    <row r="424" spans="1:18" s="28" customFormat="1" ht="28.5" customHeight="1" x14ac:dyDescent="0.25">
      <c r="A424" s="3">
        <v>421</v>
      </c>
      <c r="B424" s="1" t="s">
        <v>13</v>
      </c>
      <c r="C424" s="1" t="s">
        <v>14</v>
      </c>
      <c r="D424" s="1">
        <v>10290646</v>
      </c>
      <c r="E424" s="1" t="s">
        <v>940</v>
      </c>
      <c r="F424" s="1" t="s">
        <v>32</v>
      </c>
      <c r="G424" s="1" t="s">
        <v>940</v>
      </c>
      <c r="H424" s="1" t="s">
        <v>23</v>
      </c>
      <c r="I424" s="29">
        <v>334542000000</v>
      </c>
      <c r="J424" s="25">
        <v>39083</v>
      </c>
      <c r="K424" s="26">
        <f t="shared" si="12"/>
        <v>16</v>
      </c>
      <c r="L424" s="1"/>
      <c r="M424" s="26"/>
      <c r="N424" s="1"/>
      <c r="O424" s="1"/>
      <c r="P424" s="35"/>
      <c r="Q424" s="1" t="str">
        <f t="shared" si="13"/>
        <v/>
      </c>
      <c r="R424" s="27">
        <v>45169</v>
      </c>
    </row>
    <row r="425" spans="1:18" s="28" customFormat="1" ht="28.5" customHeight="1" x14ac:dyDescent="0.25">
      <c r="A425" s="3">
        <v>422</v>
      </c>
      <c r="B425" s="1" t="s">
        <v>13</v>
      </c>
      <c r="C425" s="1" t="s">
        <v>14</v>
      </c>
      <c r="D425" s="1">
        <v>10290646</v>
      </c>
      <c r="E425" s="1" t="s">
        <v>199</v>
      </c>
      <c r="F425" s="1" t="s">
        <v>32</v>
      </c>
      <c r="G425" s="1" t="s">
        <v>199</v>
      </c>
      <c r="H425" s="1" t="s">
        <v>23</v>
      </c>
      <c r="I425" s="1">
        <v>8985032614</v>
      </c>
      <c r="J425" s="25">
        <v>39157</v>
      </c>
      <c r="K425" s="26">
        <f t="shared" si="12"/>
        <v>16</v>
      </c>
      <c r="L425" s="1" t="s">
        <v>3221</v>
      </c>
      <c r="M425" s="26" t="s">
        <v>3226</v>
      </c>
      <c r="N425" s="1" t="s">
        <v>3815</v>
      </c>
      <c r="O425" s="1" t="s">
        <v>3848</v>
      </c>
      <c r="P425" s="35"/>
      <c r="Q425" s="1" t="str">
        <f t="shared" si="13"/>
        <v>LUMBESU</v>
      </c>
      <c r="R425" s="27">
        <v>45169</v>
      </c>
    </row>
    <row r="426" spans="1:18" s="28" customFormat="1" ht="28.5" customHeight="1" x14ac:dyDescent="0.25">
      <c r="A426" s="3">
        <v>423</v>
      </c>
      <c r="B426" s="1" t="s">
        <v>13</v>
      </c>
      <c r="C426" s="1" t="s">
        <v>14</v>
      </c>
      <c r="D426" s="1">
        <v>10290646</v>
      </c>
      <c r="E426" s="1" t="s">
        <v>751</v>
      </c>
      <c r="F426" s="1" t="s">
        <v>32</v>
      </c>
      <c r="G426" s="1" t="s">
        <v>751</v>
      </c>
      <c r="H426" s="1" t="s">
        <v>16</v>
      </c>
      <c r="I426" s="1">
        <v>9491408939</v>
      </c>
      <c r="J426" s="25">
        <v>38688</v>
      </c>
      <c r="K426" s="26">
        <f t="shared" si="12"/>
        <v>17</v>
      </c>
      <c r="L426" s="1"/>
      <c r="M426" s="26"/>
      <c r="N426" s="1"/>
      <c r="O426" s="1"/>
      <c r="P426" s="35"/>
      <c r="Q426" s="1" t="str">
        <f t="shared" si="13"/>
        <v/>
      </c>
      <c r="R426" s="27">
        <v>45169</v>
      </c>
    </row>
    <row r="427" spans="1:18" s="28" customFormat="1" ht="28.5" customHeight="1" x14ac:dyDescent="0.25">
      <c r="A427" s="3">
        <v>424</v>
      </c>
      <c r="B427" s="1" t="s">
        <v>13</v>
      </c>
      <c r="C427" s="1" t="s">
        <v>14</v>
      </c>
      <c r="D427" s="1">
        <v>10290646</v>
      </c>
      <c r="E427" s="1" t="s">
        <v>340</v>
      </c>
      <c r="F427" s="1" t="s">
        <v>32</v>
      </c>
      <c r="G427" s="1" t="s">
        <v>340</v>
      </c>
      <c r="H427" s="1" t="s">
        <v>16</v>
      </c>
      <c r="I427" s="1">
        <v>9441295952</v>
      </c>
      <c r="J427" s="25">
        <v>39544</v>
      </c>
      <c r="K427" s="26">
        <f t="shared" si="12"/>
        <v>15</v>
      </c>
      <c r="L427" s="1" t="s">
        <v>3798</v>
      </c>
      <c r="M427" s="26" t="s">
        <v>3849</v>
      </c>
      <c r="N427" s="1" t="s">
        <v>3850</v>
      </c>
      <c r="O427" s="1" t="s">
        <v>3837</v>
      </c>
      <c r="P427" s="35"/>
      <c r="Q427" s="1" t="str">
        <f t="shared" si="13"/>
        <v/>
      </c>
      <c r="R427" s="27">
        <v>45169</v>
      </c>
    </row>
    <row r="428" spans="1:18" s="28" customFormat="1" ht="28.5" customHeight="1" x14ac:dyDescent="0.25">
      <c r="A428" s="3">
        <v>425</v>
      </c>
      <c r="B428" s="1" t="s">
        <v>13</v>
      </c>
      <c r="C428" s="1" t="s">
        <v>14</v>
      </c>
      <c r="D428" s="1">
        <v>10290646</v>
      </c>
      <c r="E428" s="1" t="s">
        <v>333</v>
      </c>
      <c r="F428" s="1" t="s">
        <v>32</v>
      </c>
      <c r="G428" s="1" t="s">
        <v>333</v>
      </c>
      <c r="H428" s="1" t="s">
        <v>16</v>
      </c>
      <c r="I428" s="1">
        <v>9441295952</v>
      </c>
      <c r="J428" s="25">
        <v>39179</v>
      </c>
      <c r="K428" s="26">
        <f t="shared" si="12"/>
        <v>16</v>
      </c>
      <c r="L428" s="1" t="s">
        <v>3798</v>
      </c>
      <c r="M428" s="26" t="s">
        <v>3851</v>
      </c>
      <c r="N428" s="1" t="s">
        <v>3850</v>
      </c>
      <c r="O428" s="1" t="s">
        <v>2015</v>
      </c>
      <c r="P428" s="35"/>
      <c r="Q428" s="1" t="str">
        <f t="shared" si="13"/>
        <v/>
      </c>
      <c r="R428" s="27">
        <v>45169</v>
      </c>
    </row>
    <row r="429" spans="1:18" s="28" customFormat="1" ht="28.5" customHeight="1" x14ac:dyDescent="0.25">
      <c r="A429" s="3">
        <v>426</v>
      </c>
      <c r="B429" s="1" t="s">
        <v>13</v>
      </c>
      <c r="C429" s="1" t="s">
        <v>14</v>
      </c>
      <c r="D429" s="1">
        <v>10290647</v>
      </c>
      <c r="E429" s="1" t="s">
        <v>563</v>
      </c>
      <c r="F429" s="1" t="s">
        <v>174</v>
      </c>
      <c r="G429" s="1" t="s">
        <v>563</v>
      </c>
      <c r="H429" s="1" t="s">
        <v>23</v>
      </c>
      <c r="I429" s="1">
        <v>9493498312</v>
      </c>
      <c r="J429" s="25">
        <v>38718</v>
      </c>
      <c r="K429" s="26">
        <f t="shared" si="12"/>
        <v>17</v>
      </c>
      <c r="L429" s="1" t="s">
        <v>3852</v>
      </c>
      <c r="M429" s="26" t="s">
        <v>3853</v>
      </c>
      <c r="N429" s="1" t="s">
        <v>3854</v>
      </c>
      <c r="O429" s="1" t="s">
        <v>3855</v>
      </c>
      <c r="P429" s="35"/>
      <c r="Q429" s="1" t="str">
        <f t="shared" si="13"/>
        <v/>
      </c>
      <c r="R429" s="27">
        <v>45169</v>
      </c>
    </row>
    <row r="430" spans="1:18" s="28" customFormat="1" ht="28.5" customHeight="1" x14ac:dyDescent="0.25">
      <c r="A430" s="3">
        <v>427</v>
      </c>
      <c r="B430" s="1" t="s">
        <v>13</v>
      </c>
      <c r="C430" s="1" t="s">
        <v>14</v>
      </c>
      <c r="D430" s="1">
        <v>10290647</v>
      </c>
      <c r="E430" s="1" t="s">
        <v>173</v>
      </c>
      <c r="F430" s="1" t="s">
        <v>174</v>
      </c>
      <c r="G430" s="1" t="s">
        <v>173</v>
      </c>
      <c r="H430" s="1" t="s">
        <v>23</v>
      </c>
      <c r="I430" s="1">
        <v>7032063396</v>
      </c>
      <c r="J430" s="25">
        <v>38718</v>
      </c>
      <c r="K430" s="26">
        <f t="shared" si="12"/>
        <v>17</v>
      </c>
      <c r="L430" s="1" t="s">
        <v>3856</v>
      </c>
      <c r="M430" s="26" t="s">
        <v>3857</v>
      </c>
      <c r="N430" s="1"/>
      <c r="O430" s="1" t="s">
        <v>3858</v>
      </c>
      <c r="P430" s="35"/>
      <c r="Q430" s="1" t="str">
        <f t="shared" si="13"/>
        <v/>
      </c>
      <c r="R430" s="27">
        <v>45169</v>
      </c>
    </row>
    <row r="431" spans="1:18" s="28" customFormat="1" ht="28.5" customHeight="1" x14ac:dyDescent="0.25">
      <c r="A431" s="3">
        <v>428</v>
      </c>
      <c r="B431" s="1" t="s">
        <v>13</v>
      </c>
      <c r="C431" s="1" t="s">
        <v>14</v>
      </c>
      <c r="D431" s="1">
        <v>10290647</v>
      </c>
      <c r="E431" s="1" t="s">
        <v>834</v>
      </c>
      <c r="F431" s="1" t="s">
        <v>174</v>
      </c>
      <c r="G431" s="1" t="s">
        <v>834</v>
      </c>
      <c r="H431" s="1" t="s">
        <v>16</v>
      </c>
      <c r="I431" s="1">
        <v>7032063396</v>
      </c>
      <c r="J431" s="25">
        <v>39814</v>
      </c>
      <c r="K431" s="26">
        <f t="shared" si="12"/>
        <v>14</v>
      </c>
      <c r="L431" s="1" t="s">
        <v>3856</v>
      </c>
      <c r="M431" s="26" t="s">
        <v>3859</v>
      </c>
      <c r="N431" s="1" t="s">
        <v>3860</v>
      </c>
      <c r="O431" s="1" t="s">
        <v>3861</v>
      </c>
      <c r="P431" s="35"/>
      <c r="Q431" s="1" t="str">
        <f t="shared" si="13"/>
        <v/>
      </c>
      <c r="R431" s="27">
        <v>45169</v>
      </c>
    </row>
    <row r="432" spans="1:18" s="28" customFormat="1" ht="28.5" customHeight="1" x14ac:dyDescent="0.25">
      <c r="A432" s="3">
        <v>429</v>
      </c>
      <c r="B432" s="1" t="s">
        <v>13</v>
      </c>
      <c r="C432" s="1" t="s">
        <v>14</v>
      </c>
      <c r="D432" s="1">
        <v>10290647</v>
      </c>
      <c r="E432" s="1" t="s">
        <v>769</v>
      </c>
      <c r="F432" s="1" t="s">
        <v>174</v>
      </c>
      <c r="G432" s="1" t="s">
        <v>769</v>
      </c>
      <c r="H432" s="1" t="s">
        <v>16</v>
      </c>
      <c r="I432" s="1">
        <v>9492791339</v>
      </c>
      <c r="J432" s="25">
        <v>40179</v>
      </c>
      <c r="K432" s="26">
        <f t="shared" si="12"/>
        <v>13</v>
      </c>
      <c r="L432" s="1" t="s">
        <v>3862</v>
      </c>
      <c r="M432" s="26" t="s">
        <v>3863</v>
      </c>
      <c r="N432" s="1" t="s">
        <v>3864</v>
      </c>
      <c r="O432" s="1" t="s">
        <v>3405</v>
      </c>
      <c r="P432" s="35"/>
      <c r="Q432" s="1" t="str">
        <f t="shared" si="13"/>
        <v/>
      </c>
      <c r="R432" s="27">
        <v>45169</v>
      </c>
    </row>
  </sheetData>
  <mergeCells count="1">
    <mergeCell ref="A1:P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zoomScale="115" zoomScaleNormal="115" workbookViewId="0">
      <selection activeCell="E35" sqref="E35"/>
    </sheetView>
  </sheetViews>
  <sheetFormatPr defaultRowHeight="15" x14ac:dyDescent="0.25"/>
  <cols>
    <col min="1" max="1" width="5.85546875" style="60" customWidth="1"/>
    <col min="2" max="2" width="14.42578125" style="61" customWidth="1"/>
    <col min="3" max="3" width="25.140625" style="55" customWidth="1"/>
    <col min="4" max="4" width="17.42578125" style="55" bestFit="1" customWidth="1"/>
    <col min="5" max="5" width="5.7109375" style="60" hidden="1" customWidth="1"/>
    <col min="6" max="7" width="9.140625" style="60"/>
    <col min="8" max="8" width="12.7109375" style="60" customWidth="1"/>
    <col min="9" max="9" width="9.140625" style="60"/>
    <col min="10" max="10" width="0" style="60" hidden="1" customWidth="1"/>
    <col min="11" max="16384" width="9.140625" style="55"/>
  </cols>
  <sheetData>
    <row r="1" spans="1:10" ht="73.5" customHeight="1" x14ac:dyDescent="0.25">
      <c r="A1" s="81" t="s">
        <v>3901</v>
      </c>
      <c r="B1" s="81"/>
      <c r="C1" s="81"/>
      <c r="D1" s="81"/>
      <c r="E1" s="81"/>
      <c r="F1" s="81"/>
      <c r="G1" s="81"/>
      <c r="H1" s="81"/>
      <c r="I1" s="81"/>
      <c r="J1" s="81"/>
    </row>
    <row r="2" spans="1:10" s="57" customFormat="1" ht="75" x14ac:dyDescent="0.25">
      <c r="A2" s="56" t="s">
        <v>3887</v>
      </c>
      <c r="B2" s="56" t="s">
        <v>3892</v>
      </c>
      <c r="C2" s="56" t="s">
        <v>3891</v>
      </c>
      <c r="D2" s="56" t="s">
        <v>3888</v>
      </c>
      <c r="E2" s="56"/>
      <c r="F2" s="56" t="s">
        <v>3889</v>
      </c>
      <c r="G2" s="56" t="s">
        <v>3898</v>
      </c>
      <c r="H2" s="56" t="s">
        <v>3896</v>
      </c>
      <c r="I2" s="56" t="s">
        <v>3897</v>
      </c>
      <c r="J2" s="57" t="s">
        <v>3890</v>
      </c>
    </row>
    <row r="3" spans="1:10" ht="15" customHeight="1" x14ac:dyDescent="0.25">
      <c r="A3" s="58">
        <v>1</v>
      </c>
      <c r="B3" s="77" t="s">
        <v>1605</v>
      </c>
      <c r="C3" s="77" t="s">
        <v>3893</v>
      </c>
      <c r="D3" s="59" t="s">
        <v>20</v>
      </c>
      <c r="E3" s="58">
        <v>1</v>
      </c>
      <c r="F3" s="58">
        <v>65</v>
      </c>
      <c r="G3" s="58">
        <v>10</v>
      </c>
      <c r="H3" s="58">
        <v>3</v>
      </c>
      <c r="I3" s="58">
        <f>SUM(G3:H3)</f>
        <v>13</v>
      </c>
      <c r="J3" s="60">
        <v>10</v>
      </c>
    </row>
    <row r="4" spans="1:10" x14ac:dyDescent="0.25">
      <c r="A4" s="58">
        <f>A3+1</f>
        <v>2</v>
      </c>
      <c r="B4" s="77"/>
      <c r="C4" s="77"/>
      <c r="D4" s="59" t="s">
        <v>59</v>
      </c>
      <c r="E4" s="58">
        <v>1</v>
      </c>
      <c r="F4" s="58">
        <v>53</v>
      </c>
      <c r="G4" s="58">
        <v>23</v>
      </c>
      <c r="H4" s="58">
        <v>3</v>
      </c>
      <c r="I4" s="58">
        <f t="shared" ref="I4:I28" si="0">SUM(G4:H4)</f>
        <v>26</v>
      </c>
      <c r="J4" s="60">
        <v>22</v>
      </c>
    </row>
    <row r="5" spans="1:10" x14ac:dyDescent="0.25">
      <c r="A5" s="58">
        <f t="shared" ref="A5:A28" si="1">A4+1</f>
        <v>3</v>
      </c>
      <c r="B5" s="77"/>
      <c r="C5" s="77"/>
      <c r="D5" s="59" t="s">
        <v>80</v>
      </c>
      <c r="E5" s="58">
        <v>1</v>
      </c>
      <c r="F5" s="58">
        <v>76</v>
      </c>
      <c r="G5" s="58">
        <v>14</v>
      </c>
      <c r="H5" s="58">
        <v>3</v>
      </c>
      <c r="I5" s="58">
        <f t="shared" si="0"/>
        <v>17</v>
      </c>
      <c r="J5" s="60">
        <v>14</v>
      </c>
    </row>
    <row r="6" spans="1:10" x14ac:dyDescent="0.25">
      <c r="A6" s="58">
        <f t="shared" si="1"/>
        <v>4</v>
      </c>
      <c r="B6" s="77"/>
      <c r="C6" s="77"/>
      <c r="D6" s="59" t="s">
        <v>44</v>
      </c>
      <c r="E6" s="58">
        <v>1</v>
      </c>
      <c r="F6" s="58">
        <v>72</v>
      </c>
      <c r="G6" s="58">
        <v>13</v>
      </c>
      <c r="H6" s="58">
        <v>3</v>
      </c>
      <c r="I6" s="58">
        <f t="shared" si="0"/>
        <v>16</v>
      </c>
      <c r="J6" s="60">
        <v>13</v>
      </c>
    </row>
    <row r="7" spans="1:10" x14ac:dyDescent="0.25">
      <c r="A7" s="58">
        <f t="shared" si="1"/>
        <v>5</v>
      </c>
      <c r="B7" s="77"/>
      <c r="C7" s="77"/>
      <c r="D7" s="59" t="s">
        <v>104</v>
      </c>
      <c r="E7" s="58">
        <v>1</v>
      </c>
      <c r="F7" s="58">
        <v>21</v>
      </c>
      <c r="G7" s="58">
        <v>10</v>
      </c>
      <c r="H7" s="58">
        <v>3</v>
      </c>
      <c r="I7" s="58">
        <f t="shared" si="0"/>
        <v>13</v>
      </c>
      <c r="J7" s="60">
        <v>10</v>
      </c>
    </row>
    <row r="8" spans="1:10" x14ac:dyDescent="0.25">
      <c r="A8" s="58">
        <f t="shared" si="1"/>
        <v>6</v>
      </c>
      <c r="B8" s="77"/>
      <c r="C8" s="77"/>
      <c r="D8" s="59" t="s">
        <v>174</v>
      </c>
      <c r="E8" s="58">
        <v>1</v>
      </c>
      <c r="F8" s="58">
        <v>22</v>
      </c>
      <c r="G8" s="58">
        <v>9</v>
      </c>
      <c r="H8" s="58">
        <v>3</v>
      </c>
      <c r="I8" s="58">
        <f t="shared" si="0"/>
        <v>12</v>
      </c>
      <c r="J8" s="60">
        <v>9</v>
      </c>
    </row>
    <row r="9" spans="1:10" x14ac:dyDescent="0.25">
      <c r="A9" s="58">
        <f t="shared" si="1"/>
        <v>7</v>
      </c>
      <c r="B9" s="77"/>
      <c r="C9" s="77"/>
      <c r="D9" s="59" t="s">
        <v>36</v>
      </c>
      <c r="E9" s="58">
        <v>1</v>
      </c>
      <c r="F9" s="58">
        <v>74</v>
      </c>
      <c r="G9" s="58">
        <v>9</v>
      </c>
      <c r="H9" s="58">
        <v>3</v>
      </c>
      <c r="I9" s="58">
        <f t="shared" si="0"/>
        <v>12</v>
      </c>
      <c r="J9" s="60">
        <v>9</v>
      </c>
    </row>
    <row r="10" spans="1:10" x14ac:dyDescent="0.25">
      <c r="A10" s="58">
        <f t="shared" si="1"/>
        <v>8</v>
      </c>
      <c r="B10" s="77"/>
      <c r="C10" s="77"/>
      <c r="D10" s="59" t="s">
        <v>26</v>
      </c>
      <c r="E10" s="58">
        <v>2</v>
      </c>
      <c r="F10" s="58">
        <v>70</v>
      </c>
      <c r="G10" s="58">
        <v>12</v>
      </c>
      <c r="H10" s="58">
        <v>3</v>
      </c>
      <c r="I10" s="58">
        <f t="shared" si="0"/>
        <v>15</v>
      </c>
      <c r="J10" s="60">
        <v>12</v>
      </c>
    </row>
    <row r="11" spans="1:10" x14ac:dyDescent="0.25">
      <c r="A11" s="58">
        <f t="shared" si="1"/>
        <v>9</v>
      </c>
      <c r="B11" s="77"/>
      <c r="C11" s="77"/>
      <c r="D11" s="59" t="s">
        <v>39</v>
      </c>
      <c r="E11" s="58">
        <v>2</v>
      </c>
      <c r="F11" s="58">
        <v>126</v>
      </c>
      <c r="G11" s="58">
        <v>19</v>
      </c>
      <c r="H11" s="58">
        <v>3</v>
      </c>
      <c r="I11" s="58">
        <f t="shared" si="0"/>
        <v>22</v>
      </c>
      <c r="J11" s="60">
        <v>19</v>
      </c>
    </row>
    <row r="12" spans="1:10" x14ac:dyDescent="0.25">
      <c r="A12" s="58">
        <f t="shared" si="1"/>
        <v>10</v>
      </c>
      <c r="B12" s="77"/>
      <c r="C12" s="77"/>
      <c r="D12" s="59" t="s">
        <v>29</v>
      </c>
      <c r="E12" s="58">
        <v>2</v>
      </c>
      <c r="F12" s="58">
        <v>83</v>
      </c>
      <c r="G12" s="58">
        <v>15</v>
      </c>
      <c r="H12" s="58">
        <v>3</v>
      </c>
      <c r="I12" s="58">
        <f t="shared" si="0"/>
        <v>18</v>
      </c>
      <c r="J12" s="60">
        <v>15</v>
      </c>
    </row>
    <row r="13" spans="1:10" s="64" customFormat="1" ht="30" customHeight="1" x14ac:dyDescent="0.25">
      <c r="A13" s="76" t="s">
        <v>3899</v>
      </c>
      <c r="B13" s="76"/>
      <c r="C13" s="76"/>
      <c r="D13" s="76"/>
      <c r="E13" s="62"/>
      <c r="F13" s="62">
        <f>SUM(F3:F12)</f>
        <v>662</v>
      </c>
      <c r="G13" s="62">
        <f>SUM(G3:G12)</f>
        <v>134</v>
      </c>
      <c r="H13" s="62">
        <f>SUM(H3:H12)</f>
        <v>30</v>
      </c>
      <c r="I13" s="62">
        <f>G13+H13</f>
        <v>164</v>
      </c>
      <c r="J13" s="63">
        <f>SUM(J3:J12)</f>
        <v>133</v>
      </c>
    </row>
    <row r="14" spans="1:10" ht="15" customHeight="1" x14ac:dyDescent="0.25">
      <c r="A14" s="58">
        <v>1</v>
      </c>
      <c r="B14" s="77" t="s">
        <v>3900</v>
      </c>
      <c r="C14" s="77" t="s">
        <v>3894</v>
      </c>
      <c r="D14" s="59" t="s">
        <v>41</v>
      </c>
      <c r="E14" s="58">
        <v>4</v>
      </c>
      <c r="F14" s="58">
        <v>69</v>
      </c>
      <c r="G14" s="58">
        <v>17</v>
      </c>
      <c r="H14" s="58">
        <v>3</v>
      </c>
      <c r="I14" s="58">
        <f t="shared" si="0"/>
        <v>20</v>
      </c>
      <c r="J14" s="60">
        <v>16</v>
      </c>
    </row>
    <row r="15" spans="1:10" x14ac:dyDescent="0.25">
      <c r="A15" s="58">
        <f t="shared" ref="A15:A20" si="2">A14+1</f>
        <v>2</v>
      </c>
      <c r="B15" s="77"/>
      <c r="C15" s="77"/>
      <c r="D15" s="59" t="s">
        <v>62</v>
      </c>
      <c r="E15" s="58">
        <v>4</v>
      </c>
      <c r="F15" s="58">
        <v>25</v>
      </c>
      <c r="G15" s="58">
        <v>13</v>
      </c>
      <c r="H15" s="58">
        <v>3</v>
      </c>
      <c r="I15" s="58">
        <f t="shared" si="0"/>
        <v>16</v>
      </c>
      <c r="J15" s="60">
        <v>12</v>
      </c>
    </row>
    <row r="16" spans="1:10" x14ac:dyDescent="0.25">
      <c r="A16" s="58">
        <f t="shared" si="2"/>
        <v>3</v>
      </c>
      <c r="B16" s="77"/>
      <c r="C16" s="77"/>
      <c r="D16" s="59" t="s">
        <v>164</v>
      </c>
      <c r="E16" s="58">
        <v>4</v>
      </c>
      <c r="F16" s="58">
        <v>25</v>
      </c>
      <c r="G16" s="58">
        <v>10</v>
      </c>
      <c r="H16" s="58">
        <v>3</v>
      </c>
      <c r="I16" s="58">
        <f t="shared" si="0"/>
        <v>13</v>
      </c>
      <c r="J16" s="60">
        <v>10</v>
      </c>
    </row>
    <row r="17" spans="1:10" x14ac:dyDescent="0.25">
      <c r="A17" s="58">
        <f t="shared" si="2"/>
        <v>4</v>
      </c>
      <c r="B17" s="77"/>
      <c r="C17" s="77"/>
      <c r="D17" s="59" t="s">
        <v>50</v>
      </c>
      <c r="E17" s="58">
        <v>4</v>
      </c>
      <c r="F17" s="58">
        <v>60</v>
      </c>
      <c r="G17" s="58">
        <v>25</v>
      </c>
      <c r="H17" s="58">
        <v>3</v>
      </c>
      <c r="I17" s="58">
        <f t="shared" si="0"/>
        <v>28</v>
      </c>
      <c r="J17" s="60">
        <v>25</v>
      </c>
    </row>
    <row r="18" spans="1:10" x14ac:dyDescent="0.25">
      <c r="A18" s="58">
        <f t="shared" si="2"/>
        <v>5</v>
      </c>
      <c r="B18" s="77"/>
      <c r="C18" s="77"/>
      <c r="D18" s="59" t="s">
        <v>55</v>
      </c>
      <c r="E18" s="58">
        <v>4</v>
      </c>
      <c r="F18" s="58">
        <v>45</v>
      </c>
      <c r="G18" s="58">
        <v>21</v>
      </c>
      <c r="H18" s="58">
        <v>3</v>
      </c>
      <c r="I18" s="58">
        <f t="shared" si="0"/>
        <v>24</v>
      </c>
      <c r="J18" s="60">
        <v>21</v>
      </c>
    </row>
    <row r="19" spans="1:10" x14ac:dyDescent="0.25">
      <c r="A19" s="58">
        <f t="shared" si="2"/>
        <v>6</v>
      </c>
      <c r="B19" s="77"/>
      <c r="C19" s="77"/>
      <c r="D19" s="59" t="s">
        <v>122</v>
      </c>
      <c r="E19" s="58">
        <v>4</v>
      </c>
      <c r="F19" s="58">
        <v>21</v>
      </c>
      <c r="G19" s="58">
        <v>9</v>
      </c>
      <c r="H19" s="58">
        <v>3</v>
      </c>
      <c r="I19" s="58">
        <f t="shared" si="0"/>
        <v>12</v>
      </c>
      <c r="J19" s="60">
        <v>9</v>
      </c>
    </row>
    <row r="20" spans="1:10" x14ac:dyDescent="0.25">
      <c r="A20" s="58">
        <f t="shared" si="2"/>
        <v>7</v>
      </c>
      <c r="B20" s="77"/>
      <c r="C20" s="77"/>
      <c r="D20" s="59" t="s">
        <v>64</v>
      </c>
      <c r="E20" s="58">
        <v>4</v>
      </c>
      <c r="F20" s="58">
        <v>25</v>
      </c>
      <c r="G20" s="58">
        <v>11</v>
      </c>
      <c r="H20" s="58">
        <v>3</v>
      </c>
      <c r="I20" s="58">
        <f t="shared" si="0"/>
        <v>14</v>
      </c>
      <c r="J20" s="60">
        <v>11</v>
      </c>
    </row>
    <row r="21" spans="1:10" s="64" customFormat="1" ht="30" customHeight="1" x14ac:dyDescent="0.25">
      <c r="A21" s="76" t="s">
        <v>3899</v>
      </c>
      <c r="B21" s="76"/>
      <c r="C21" s="76"/>
      <c r="D21" s="76"/>
      <c r="E21" s="65"/>
      <c r="F21" s="65">
        <f>SUM(F14:F20)</f>
        <v>270</v>
      </c>
      <c r="G21" s="65">
        <f>SUM(G14:G20)</f>
        <v>106</v>
      </c>
      <c r="H21" s="65">
        <f>SUM(H14:H20)</f>
        <v>21</v>
      </c>
      <c r="I21" s="62">
        <f>G21+H21</f>
        <v>127</v>
      </c>
      <c r="J21" s="63">
        <f>SUM(J14:J20)</f>
        <v>104</v>
      </c>
    </row>
    <row r="22" spans="1:10" x14ac:dyDescent="0.25">
      <c r="A22" s="58">
        <v>1</v>
      </c>
      <c r="B22" s="77" t="s">
        <v>2728</v>
      </c>
      <c r="C22" s="77" t="s">
        <v>3895</v>
      </c>
      <c r="D22" s="59" t="s">
        <v>97</v>
      </c>
      <c r="E22" s="58">
        <v>3</v>
      </c>
      <c r="F22" s="58">
        <v>24</v>
      </c>
      <c r="G22" s="58">
        <v>9</v>
      </c>
      <c r="H22" s="58">
        <v>3</v>
      </c>
      <c r="I22" s="58">
        <f t="shared" si="0"/>
        <v>12</v>
      </c>
      <c r="J22" s="60">
        <v>9</v>
      </c>
    </row>
    <row r="23" spans="1:10" x14ac:dyDescent="0.25">
      <c r="A23" s="58">
        <f t="shared" si="1"/>
        <v>2</v>
      </c>
      <c r="B23" s="77"/>
      <c r="C23" s="82"/>
      <c r="D23" s="59" t="s">
        <v>34</v>
      </c>
      <c r="E23" s="58">
        <v>3</v>
      </c>
      <c r="F23" s="58">
        <v>88</v>
      </c>
      <c r="G23" s="58">
        <v>26</v>
      </c>
      <c r="H23" s="58">
        <v>3</v>
      </c>
      <c r="I23" s="58">
        <f t="shared" si="0"/>
        <v>29</v>
      </c>
      <c r="J23" s="60">
        <v>26</v>
      </c>
    </row>
    <row r="24" spans="1:10" x14ac:dyDescent="0.25">
      <c r="A24" s="58">
        <f t="shared" si="1"/>
        <v>3</v>
      </c>
      <c r="B24" s="77"/>
      <c r="C24" s="82"/>
      <c r="D24" s="59" t="s">
        <v>66</v>
      </c>
      <c r="E24" s="58">
        <v>3</v>
      </c>
      <c r="F24" s="58">
        <v>62</v>
      </c>
      <c r="G24" s="58">
        <v>20</v>
      </c>
      <c r="H24" s="58">
        <v>3</v>
      </c>
      <c r="I24" s="58">
        <f t="shared" si="0"/>
        <v>23</v>
      </c>
      <c r="J24" s="60">
        <v>20</v>
      </c>
    </row>
    <row r="25" spans="1:10" x14ac:dyDescent="0.25">
      <c r="A25" s="58">
        <f t="shared" si="1"/>
        <v>4</v>
      </c>
      <c r="B25" s="77"/>
      <c r="C25" s="82"/>
      <c r="D25" s="59" t="s">
        <v>24</v>
      </c>
      <c r="E25" s="58">
        <v>3</v>
      </c>
      <c r="F25" s="58">
        <v>41</v>
      </c>
      <c r="G25" s="58">
        <v>14</v>
      </c>
      <c r="H25" s="58">
        <v>3</v>
      </c>
      <c r="I25" s="58">
        <f t="shared" si="0"/>
        <v>17</v>
      </c>
      <c r="J25" s="60">
        <v>14</v>
      </c>
    </row>
    <row r="26" spans="1:10" x14ac:dyDescent="0.25">
      <c r="A26" s="58">
        <f t="shared" si="1"/>
        <v>5</v>
      </c>
      <c r="B26" s="77"/>
      <c r="C26" s="82"/>
      <c r="D26" s="59" t="s">
        <v>93</v>
      </c>
      <c r="E26" s="58">
        <v>3</v>
      </c>
      <c r="F26" s="58">
        <v>41</v>
      </c>
      <c r="G26" s="58">
        <v>15</v>
      </c>
      <c r="H26" s="58">
        <v>3</v>
      </c>
      <c r="I26" s="58">
        <f t="shared" si="0"/>
        <v>18</v>
      </c>
      <c r="J26" s="60">
        <v>15</v>
      </c>
    </row>
    <row r="27" spans="1:10" x14ac:dyDescent="0.25">
      <c r="A27" s="58">
        <f t="shared" si="1"/>
        <v>6</v>
      </c>
      <c r="B27" s="77"/>
      <c r="C27" s="82"/>
      <c r="D27" s="59" t="s">
        <v>95</v>
      </c>
      <c r="E27" s="58">
        <v>3</v>
      </c>
      <c r="F27" s="58">
        <v>61</v>
      </c>
      <c r="G27" s="58">
        <v>18</v>
      </c>
      <c r="H27" s="58">
        <v>3</v>
      </c>
      <c r="I27" s="58">
        <f t="shared" si="0"/>
        <v>21</v>
      </c>
      <c r="J27" s="60">
        <v>18</v>
      </c>
    </row>
    <row r="28" spans="1:10" x14ac:dyDescent="0.25">
      <c r="A28" s="58">
        <f t="shared" si="1"/>
        <v>7</v>
      </c>
      <c r="B28" s="77"/>
      <c r="C28" s="82"/>
      <c r="D28" s="59" t="s">
        <v>32</v>
      </c>
      <c r="E28" s="58">
        <v>3</v>
      </c>
      <c r="F28" s="58">
        <v>92</v>
      </c>
      <c r="G28" s="58">
        <v>17</v>
      </c>
      <c r="H28" s="58">
        <v>3</v>
      </c>
      <c r="I28" s="58">
        <f t="shared" si="0"/>
        <v>20</v>
      </c>
      <c r="J28" s="60">
        <v>17</v>
      </c>
    </row>
    <row r="29" spans="1:10" s="64" customFormat="1" ht="30" customHeight="1" x14ac:dyDescent="0.25">
      <c r="A29" s="76" t="s">
        <v>3899</v>
      </c>
      <c r="B29" s="76"/>
      <c r="C29" s="76"/>
      <c r="D29" s="76"/>
      <c r="E29" s="62"/>
      <c r="F29" s="62">
        <f>SUM(F22:F28)</f>
        <v>409</v>
      </c>
      <c r="G29" s="62">
        <f>SUM(G22:G28)</f>
        <v>119</v>
      </c>
      <c r="H29" s="62">
        <f>SUM(H22:H28)</f>
        <v>21</v>
      </c>
      <c r="I29" s="62">
        <f>G29+H29</f>
        <v>140</v>
      </c>
      <c r="J29" s="63">
        <f>SUM(J22:J28)</f>
        <v>119</v>
      </c>
    </row>
    <row r="30" spans="1:10" s="64" customFormat="1" ht="30" customHeight="1" x14ac:dyDescent="0.25">
      <c r="A30" s="78" t="s">
        <v>3868</v>
      </c>
      <c r="B30" s="79"/>
      <c r="C30" s="79"/>
      <c r="D30" s="80"/>
      <c r="E30" s="62"/>
      <c r="F30" s="62">
        <v>1341</v>
      </c>
      <c r="G30" s="62">
        <f>G29+G21+G13</f>
        <v>359</v>
      </c>
      <c r="H30" s="62">
        <f>H29+H21+H13</f>
        <v>72</v>
      </c>
      <c r="I30" s="62">
        <f>I29+I21+I13</f>
        <v>431</v>
      </c>
      <c r="J30" s="63">
        <f>SUM(J3:J20)</f>
        <v>370</v>
      </c>
    </row>
  </sheetData>
  <sortState ref="D12:H25">
    <sortCondition descending="1" ref="E12:E25"/>
  </sortState>
  <mergeCells count="11">
    <mergeCell ref="A29:D29"/>
    <mergeCell ref="B14:B20"/>
    <mergeCell ref="C14:C20"/>
    <mergeCell ref="A30:D30"/>
    <mergeCell ref="A1:J1"/>
    <mergeCell ref="A21:D21"/>
    <mergeCell ref="A13:D13"/>
    <mergeCell ref="B3:B12"/>
    <mergeCell ref="C3:C12"/>
    <mergeCell ref="B22:B28"/>
    <mergeCell ref="C22:C28"/>
  </mergeCells>
  <pageMargins left="0.25" right="0.25" top="0.75" bottom="0.75" header="0.3" footer="0.3"/>
  <pageSetup paperSize="9" scale="9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1341GER GLP</vt:lpstr>
      <vt:lpstr>FRONT</vt:lpstr>
      <vt:lpstr>REASONS</vt:lpstr>
      <vt:lpstr>ABSTRACT</vt:lpstr>
      <vt:lpstr>1341GER</vt:lpstr>
      <vt:lpstr>971GER</vt:lpstr>
      <vt:lpstr>DIFF</vt:lpstr>
      <vt:lpstr>429GER</vt:lpstr>
      <vt:lpstr>SACHIVALAYAM</vt:lpstr>
      <vt:lpstr>GERDATA429</vt:lpstr>
      <vt:lpstr>GERDATA971</vt:lpstr>
      <vt:lpstr>'1341GER'!Print_Area</vt:lpstr>
      <vt:lpstr>'1341GER GLP'!Print_Area</vt:lpstr>
      <vt:lpstr>REASONS!Print_Area</vt:lpstr>
      <vt:lpstr>'1341GER'!Print_Titles</vt:lpstr>
      <vt:lpstr>'1341GER GLP'!Print_Titles</vt:lpstr>
      <vt:lpstr>REASONCODE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2023-08-28T10:17:56Z</cp:lastPrinted>
  <dcterms:created xsi:type="dcterms:W3CDTF">2023-08-23T07:05:39Z</dcterms:created>
  <dcterms:modified xsi:type="dcterms:W3CDTF">2023-08-28T11:20:29Z</dcterms:modified>
</cp:coreProperties>
</file>