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s\ACADAMIC MONITORING TEAM 01.08.2023\"/>
    </mc:Choice>
  </mc:AlternateContent>
  <xr:revisionPtr revIDLastSave="0" documentId="13_ncr:1_{80A5AA45-3BD2-49C3-8A78-0310DDB2A04A}" xr6:coauthVersionLast="47" xr6:coauthVersionMax="47" xr10:uidLastSave="{00000000-0000-0000-0000-000000000000}"/>
  <bookViews>
    <workbookView xWindow="-120" yWindow="-120" windowWidth="29040" windowHeight="15720" xr2:uid="{D728A0E5-9161-4F09-985C-E7C0FD2CD877}"/>
  </bookViews>
  <sheets>
    <sheet name="Sheet1" sheetId="1" r:id="rId1"/>
    <sheet name="JV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" i="1" l="1"/>
  <c r="C68" i="1"/>
  <c r="F39" i="2"/>
  <c r="G39" i="2" s="1"/>
  <c r="E39" i="2"/>
  <c r="G38" i="2"/>
  <c r="G37" i="2"/>
  <c r="G35" i="2"/>
  <c r="F35" i="2"/>
  <c r="E35" i="2"/>
  <c r="G34" i="2"/>
  <c r="G33" i="2"/>
  <c r="F31" i="2"/>
  <c r="E31" i="2"/>
  <c r="G31" i="2" s="1"/>
  <c r="G30" i="2"/>
  <c r="G29" i="2"/>
  <c r="F27" i="2"/>
  <c r="E27" i="2"/>
  <c r="G27" i="2" s="1"/>
  <c r="G26" i="2"/>
  <c r="G25" i="2"/>
  <c r="G24" i="2"/>
  <c r="F22" i="2"/>
  <c r="E22" i="2"/>
  <c r="G22" i="2" s="1"/>
  <c r="G21" i="2"/>
  <c r="G20" i="2"/>
  <c r="G19" i="2"/>
  <c r="G17" i="2"/>
  <c r="G16" i="2"/>
  <c r="G15" i="2"/>
  <c r="G14" i="2"/>
  <c r="G13" i="2"/>
  <c r="F11" i="2"/>
  <c r="E11" i="2"/>
  <c r="G10" i="2"/>
  <c r="G9" i="2"/>
  <c r="F7" i="2"/>
  <c r="E7" i="2"/>
  <c r="G6" i="2"/>
  <c r="G5" i="2"/>
  <c r="G7" i="2" l="1"/>
  <c r="G11" i="2"/>
  <c r="C47" i="1" l="1"/>
  <c r="D47" i="1"/>
  <c r="E23" i="1"/>
  <c r="E24" i="1"/>
  <c r="E25" i="1"/>
  <c r="E26" i="1"/>
  <c r="E27" i="1"/>
  <c r="E28" i="1"/>
  <c r="E22" i="1"/>
  <c r="D29" i="1"/>
  <c r="C29" i="1"/>
  <c r="E29" i="1" l="1"/>
  <c r="C18" i="1" l="1"/>
  <c r="E11" i="1"/>
  <c r="E18" i="1" s="1"/>
</calcChain>
</file>

<file path=xl/sharedStrings.xml><?xml version="1.0" encoding="utf-8"?>
<sst xmlns="http://schemas.openxmlformats.org/spreadsheetml/2006/main" count="127" uniqueCount="86">
  <si>
    <t>S.NO</t>
  </si>
  <si>
    <t>STATE GOVT.</t>
  </si>
  <si>
    <t>KGBVS(SSA)</t>
  </si>
  <si>
    <t>APTWREI SOCIETY SCHOOLS</t>
  </si>
  <si>
    <t>TW DEPT. ASHRAM SCHOOLS</t>
  </si>
  <si>
    <t>GOVT TW DEPT.PRIMARY SCHOOLS</t>
  </si>
  <si>
    <t>MPP_ZPP SCHOOLS</t>
  </si>
  <si>
    <t>PVT.AIDED</t>
  </si>
  <si>
    <t>PVT.UNAIDED</t>
  </si>
  <si>
    <t>GRAND TOTAL</t>
  </si>
  <si>
    <t>GENERAL BODIE MEETING ON 19.08.2023 AT MPDO OFFICE, G.L.PURAM</t>
  </si>
  <si>
    <t>NAME OF THE DEPARTMENT :</t>
  </si>
  <si>
    <t>NAME OF THE OFFICER :</t>
  </si>
  <si>
    <t>DESIGNATION :</t>
  </si>
  <si>
    <t>CONTACT NUMBER :</t>
  </si>
  <si>
    <t>SCHOOL EDUCATION</t>
  </si>
  <si>
    <t>B CHANDRASEKHAR</t>
  </si>
  <si>
    <t>MANDAL EDUCATIONAL OFFICER-1</t>
  </si>
  <si>
    <t>Management wise Schools, Students and Teachers</t>
  </si>
  <si>
    <t>Manabadi Nadu Nedu</t>
  </si>
  <si>
    <t>Phase-I</t>
  </si>
  <si>
    <t>Phase-II</t>
  </si>
  <si>
    <t>Total Covered</t>
  </si>
  <si>
    <t>S.No</t>
  </si>
  <si>
    <t>Management</t>
  </si>
  <si>
    <t>Schools</t>
  </si>
  <si>
    <t>Students</t>
  </si>
  <si>
    <t>Teachers</t>
  </si>
  <si>
    <t>ANGANWADI</t>
  </si>
  <si>
    <t>No.of School</t>
  </si>
  <si>
    <t xml:space="preserve">No.of Students Opted </t>
  </si>
  <si>
    <t>Grand Total:</t>
  </si>
  <si>
    <t>Cooking Cost for Primary</t>
  </si>
  <si>
    <t>Cooking Cost for UP</t>
  </si>
  <si>
    <t>Cook cum helper Honorarium</t>
  </si>
  <si>
    <t>Rs.5.88 paise for each child</t>
  </si>
  <si>
    <t>Rs.3,000/- per month</t>
  </si>
  <si>
    <t>TMF</t>
  </si>
  <si>
    <t>Jagananna Gorumudda (MDM)</t>
  </si>
  <si>
    <t>No.of Schools having Toilets</t>
  </si>
  <si>
    <t>No.of TMF Ayah's Working</t>
  </si>
  <si>
    <t>TMF Ayah Honorarium</t>
  </si>
  <si>
    <t>Rs.6,000/- per month</t>
  </si>
  <si>
    <t>ITEM</t>
  </si>
  <si>
    <t>DETAIL</t>
  </si>
  <si>
    <t>INDENT</t>
  </si>
  <si>
    <t>RECEIVED</t>
  </si>
  <si>
    <t>BALANCE</t>
  </si>
  <si>
    <t>TEXT BOOKS</t>
  </si>
  <si>
    <t>SEM-I</t>
  </si>
  <si>
    <t>SEM-II</t>
  </si>
  <si>
    <t>TOTAL</t>
  </si>
  <si>
    <t>WORK BOOKS</t>
  </si>
  <si>
    <t>NOTEBOOKS</t>
  </si>
  <si>
    <t>WHITE</t>
  </si>
  <si>
    <t>RULE</t>
  </si>
  <si>
    <t>BROAD</t>
  </si>
  <si>
    <t>GRAPH</t>
  </si>
  <si>
    <t>BAGS</t>
  </si>
  <si>
    <t>SMALL</t>
  </si>
  <si>
    <t>MEDIUM</t>
  </si>
  <si>
    <t>LARGE</t>
  </si>
  <si>
    <t>BELTS</t>
  </si>
  <si>
    <t>UNIFORMS</t>
  </si>
  <si>
    <t>BOYS</t>
  </si>
  <si>
    <t>GIRLS</t>
  </si>
  <si>
    <t>DICTIONARIES</t>
  </si>
  <si>
    <t>PICTORIALS</t>
  </si>
  <si>
    <t>OXFORD</t>
  </si>
  <si>
    <t>SHOES</t>
  </si>
  <si>
    <t>ITEM WISE JVK INDENT, RECEIVED AND BALANCE</t>
  </si>
  <si>
    <t>Rs.8.57 paise for each child</t>
  </si>
  <si>
    <t>Amma Vodi Programme</t>
  </si>
  <si>
    <t>No.of Students benifited</t>
  </si>
  <si>
    <t>10,39,65,000</t>
  </si>
  <si>
    <t>Total amount</t>
  </si>
  <si>
    <t>Total Amount Sanctioned</t>
  </si>
  <si>
    <t>Amount Rs. in Lakhs</t>
  </si>
  <si>
    <t>PC's Received Revolving Fund</t>
  </si>
  <si>
    <t>Material Expenditure</t>
  </si>
  <si>
    <t>Labour Expenditure</t>
  </si>
  <si>
    <t>Parents Committee Expenditure</t>
  </si>
  <si>
    <t>Cement Expenditure</t>
  </si>
  <si>
    <t>Sand Expenditure</t>
  </si>
  <si>
    <t>Central Procurement Materails Expenditure</t>
  </si>
  <si>
    <t>Total 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</si>
</sst>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Poppins"/>
    </font>
    <font>
      <b/>
      <sz val="11"/>
      <color theme="1"/>
      <name val="Poppins"/>
    </font>
    <font>
      <b/>
      <sz val="12"/>
      <color theme="1"/>
      <name val="Poppins"/>
    </font>
    <font>
      <b/>
      <u/>
      <sz val="12"/>
      <color theme="1"/>
      <name val="Poppins"/>
    </font>
    <font>
      <b/>
      <u/>
      <sz val="11"/>
      <color theme="1"/>
      <name val="Poppins"/>
    </font>
    <font>
      <sz val="11"/>
      <name val="Poppins"/>
    </font>
    <font>
      <b/>
      <sz val="11"/>
      <name val="Poppins"/>
    </font>
    <font>
      <sz val="10"/>
      <color theme="1"/>
      <name val="Poppins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3EF96-2D9A-4882-A798-8A459299401B}">
  <sheetPr>
    <pageSetUpPr fitToPage="1"/>
  </sheetPr>
  <dimension ref="A1:E69"/>
  <sheetViews>
    <sheetView tabSelected="1" workbookViewId="0">
      <selection activeCell="J14" sqref="J14"/>
    </sheetView>
  </sheetViews>
  <sheetFormatPr defaultRowHeight="21.75" x14ac:dyDescent="0.25"/>
  <cols>
    <col min="1" max="1" width="9.140625" style="11"/>
    <col min="2" max="2" width="37.7109375" style="11" bestFit="1" customWidth="1"/>
    <col min="3" max="4" width="13.140625" style="3" customWidth="1"/>
    <col min="5" max="5" width="17.140625" style="3" customWidth="1"/>
    <col min="6" max="16384" width="9.140625" style="11"/>
  </cols>
  <sheetData>
    <row r="1" spans="1:5" ht="23.25" x14ac:dyDescent="0.25">
      <c r="A1" s="1" t="s">
        <v>10</v>
      </c>
      <c r="B1" s="1"/>
      <c r="C1" s="1"/>
      <c r="D1" s="1"/>
      <c r="E1" s="1"/>
    </row>
    <row r="2" spans="1:5" ht="3.75" customHeight="1" x14ac:dyDescent="0.25">
      <c r="A2" s="3"/>
      <c r="B2" s="3"/>
    </row>
    <row r="3" spans="1:5" x14ac:dyDescent="0.25">
      <c r="A3" s="18" t="s">
        <v>11</v>
      </c>
      <c r="B3" s="18"/>
      <c r="C3" s="19" t="s">
        <v>15</v>
      </c>
      <c r="D3" s="19"/>
      <c r="E3" s="19"/>
    </row>
    <row r="4" spans="1:5" x14ac:dyDescent="0.25">
      <c r="A4" s="18" t="s">
        <v>12</v>
      </c>
      <c r="B4" s="18"/>
      <c r="C4" s="19" t="s">
        <v>16</v>
      </c>
      <c r="D4" s="19"/>
      <c r="E4" s="19"/>
    </row>
    <row r="5" spans="1:5" x14ac:dyDescent="0.25">
      <c r="A5" s="18" t="s">
        <v>13</v>
      </c>
      <c r="B5" s="18"/>
      <c r="C5" s="19" t="s">
        <v>17</v>
      </c>
      <c r="D5" s="19"/>
      <c r="E5" s="19"/>
    </row>
    <row r="6" spans="1:5" x14ac:dyDescent="0.25">
      <c r="A6" s="18" t="s">
        <v>14</v>
      </c>
      <c r="B6" s="18"/>
      <c r="C6" s="19">
        <v>9390141755</v>
      </c>
      <c r="D6" s="19"/>
      <c r="E6" s="19"/>
    </row>
    <row r="7" spans="1:5" ht="3" customHeight="1" x14ac:dyDescent="0.25"/>
    <row r="8" spans="1:5" ht="23.25" x14ac:dyDescent="0.25">
      <c r="A8" s="20" t="s">
        <v>18</v>
      </c>
    </row>
    <row r="9" spans="1:5" s="21" customFormat="1" x14ac:dyDescent="0.25">
      <c r="A9" s="6" t="s">
        <v>23</v>
      </c>
      <c r="B9" s="6" t="s">
        <v>24</v>
      </c>
      <c r="C9" s="6" t="s">
        <v>25</v>
      </c>
      <c r="D9" s="6" t="s">
        <v>26</v>
      </c>
      <c r="E9" s="6" t="s">
        <v>27</v>
      </c>
    </row>
    <row r="10" spans="1:5" ht="19.5" customHeight="1" x14ac:dyDescent="0.25">
      <c r="A10" s="2">
        <v>1</v>
      </c>
      <c r="B10" s="22" t="s">
        <v>1</v>
      </c>
      <c r="C10" s="2">
        <v>35</v>
      </c>
      <c r="D10" s="2">
        <v>1426</v>
      </c>
      <c r="E10" s="2">
        <v>72</v>
      </c>
    </row>
    <row r="11" spans="1:5" ht="19.5" customHeight="1" x14ac:dyDescent="0.25">
      <c r="A11" s="2">
        <v>2</v>
      </c>
      <c r="B11" s="22" t="s">
        <v>6</v>
      </c>
      <c r="C11" s="2">
        <v>56</v>
      </c>
      <c r="D11" s="2">
        <v>1920</v>
      </c>
      <c r="E11" s="2">
        <f>95+20</f>
        <v>115</v>
      </c>
    </row>
    <row r="12" spans="1:5" ht="19.5" customHeight="1" x14ac:dyDescent="0.25">
      <c r="A12" s="2">
        <v>3</v>
      </c>
      <c r="B12" s="22" t="s">
        <v>5</v>
      </c>
      <c r="C12" s="2">
        <v>60</v>
      </c>
      <c r="D12" s="2">
        <v>691</v>
      </c>
      <c r="E12" s="2">
        <v>63</v>
      </c>
    </row>
    <row r="13" spans="1:5" ht="19.5" customHeight="1" x14ac:dyDescent="0.25">
      <c r="A13" s="2">
        <v>4</v>
      </c>
      <c r="B13" s="22" t="s">
        <v>4</v>
      </c>
      <c r="C13" s="2">
        <v>12</v>
      </c>
      <c r="D13" s="2">
        <v>3330</v>
      </c>
      <c r="E13" s="2">
        <v>184</v>
      </c>
    </row>
    <row r="14" spans="1:5" ht="19.5" customHeight="1" x14ac:dyDescent="0.25">
      <c r="A14" s="2">
        <v>5</v>
      </c>
      <c r="B14" s="22" t="s">
        <v>3</v>
      </c>
      <c r="C14" s="2">
        <v>3</v>
      </c>
      <c r="D14" s="2">
        <v>1348</v>
      </c>
      <c r="E14" s="2">
        <v>79</v>
      </c>
    </row>
    <row r="15" spans="1:5" ht="19.5" customHeight="1" x14ac:dyDescent="0.25">
      <c r="A15" s="2">
        <v>6</v>
      </c>
      <c r="B15" s="22" t="s">
        <v>2</v>
      </c>
      <c r="C15" s="2">
        <v>1</v>
      </c>
      <c r="D15" s="2">
        <v>207</v>
      </c>
      <c r="E15" s="2">
        <v>24</v>
      </c>
    </row>
    <row r="16" spans="1:5" ht="19.5" customHeight="1" x14ac:dyDescent="0.25">
      <c r="A16" s="2">
        <v>7</v>
      </c>
      <c r="B16" s="22" t="s">
        <v>7</v>
      </c>
      <c r="C16" s="2">
        <v>3</v>
      </c>
      <c r="D16" s="2">
        <v>123</v>
      </c>
      <c r="E16" s="2">
        <v>4</v>
      </c>
    </row>
    <row r="17" spans="1:5" ht="19.5" customHeight="1" x14ac:dyDescent="0.25">
      <c r="A17" s="2">
        <v>8</v>
      </c>
      <c r="B17" s="22" t="s">
        <v>8</v>
      </c>
      <c r="C17" s="2">
        <v>2</v>
      </c>
      <c r="D17" s="2">
        <v>186</v>
      </c>
      <c r="E17" s="2">
        <v>10</v>
      </c>
    </row>
    <row r="18" spans="1:5" s="25" customFormat="1" x14ac:dyDescent="0.25">
      <c r="A18" s="23" t="s">
        <v>9</v>
      </c>
      <c r="B18" s="24"/>
      <c r="C18" s="6">
        <f>SUM(C10:C17)</f>
        <v>172</v>
      </c>
      <c r="D18" s="6">
        <v>9231</v>
      </c>
      <c r="E18" s="6">
        <f>SUM(E10:E17)</f>
        <v>551</v>
      </c>
    </row>
    <row r="19" spans="1:5" ht="9" customHeight="1" x14ac:dyDescent="0.25"/>
    <row r="20" spans="1:5" ht="23.25" x14ac:dyDescent="0.25">
      <c r="A20" s="20" t="s">
        <v>19</v>
      </c>
    </row>
    <row r="21" spans="1:5" s="5" customFormat="1" ht="39.75" customHeight="1" x14ac:dyDescent="0.25">
      <c r="A21" s="4" t="s">
        <v>23</v>
      </c>
      <c r="B21" s="4" t="s">
        <v>24</v>
      </c>
      <c r="C21" s="4" t="s">
        <v>20</v>
      </c>
      <c r="D21" s="4" t="s">
        <v>21</v>
      </c>
      <c r="E21" s="4" t="s">
        <v>22</v>
      </c>
    </row>
    <row r="22" spans="1:5" ht="19.5" customHeight="1" x14ac:dyDescent="0.25">
      <c r="A22" s="2">
        <v>1</v>
      </c>
      <c r="B22" s="22" t="s">
        <v>1</v>
      </c>
      <c r="C22" s="2">
        <v>11</v>
      </c>
      <c r="D22" s="2">
        <v>14</v>
      </c>
      <c r="E22" s="2">
        <f>SUM(C22:D22)</f>
        <v>25</v>
      </c>
    </row>
    <row r="23" spans="1:5" ht="19.5" customHeight="1" x14ac:dyDescent="0.25">
      <c r="A23" s="2">
        <v>2</v>
      </c>
      <c r="B23" s="22" t="s">
        <v>6</v>
      </c>
      <c r="C23" s="2">
        <v>9</v>
      </c>
      <c r="D23" s="2">
        <v>15</v>
      </c>
      <c r="E23" s="2">
        <f t="shared" ref="E23:E28" si="0">SUM(C23:D23)</f>
        <v>24</v>
      </c>
    </row>
    <row r="24" spans="1:5" ht="19.5" customHeight="1" x14ac:dyDescent="0.25">
      <c r="A24" s="2">
        <v>3</v>
      </c>
      <c r="B24" s="22" t="s">
        <v>5</v>
      </c>
      <c r="C24" s="2">
        <v>2</v>
      </c>
      <c r="D24" s="2">
        <v>1</v>
      </c>
      <c r="E24" s="2">
        <f t="shared" si="0"/>
        <v>3</v>
      </c>
    </row>
    <row r="25" spans="1:5" ht="19.5" customHeight="1" x14ac:dyDescent="0.25">
      <c r="A25" s="2">
        <v>4</v>
      </c>
      <c r="B25" s="22" t="s">
        <v>4</v>
      </c>
      <c r="C25" s="2">
        <v>11</v>
      </c>
      <c r="D25" s="2">
        <v>1</v>
      </c>
      <c r="E25" s="2">
        <f t="shared" si="0"/>
        <v>12</v>
      </c>
    </row>
    <row r="26" spans="1:5" ht="19.5" customHeight="1" x14ac:dyDescent="0.25">
      <c r="A26" s="2">
        <v>5</v>
      </c>
      <c r="B26" s="22" t="s">
        <v>3</v>
      </c>
      <c r="C26" s="2">
        <v>3</v>
      </c>
      <c r="D26" s="2">
        <v>0</v>
      </c>
      <c r="E26" s="2">
        <f t="shared" si="0"/>
        <v>3</v>
      </c>
    </row>
    <row r="27" spans="1:5" ht="19.5" customHeight="1" x14ac:dyDescent="0.25">
      <c r="A27" s="2">
        <v>6</v>
      </c>
      <c r="B27" s="22" t="s">
        <v>2</v>
      </c>
      <c r="C27" s="2">
        <v>1</v>
      </c>
      <c r="D27" s="2">
        <v>1</v>
      </c>
      <c r="E27" s="2">
        <f t="shared" si="0"/>
        <v>2</v>
      </c>
    </row>
    <row r="28" spans="1:5" ht="19.5" customHeight="1" x14ac:dyDescent="0.25">
      <c r="A28" s="2">
        <v>7</v>
      </c>
      <c r="B28" s="22" t="s">
        <v>28</v>
      </c>
      <c r="C28" s="2">
        <v>0</v>
      </c>
      <c r="D28" s="2">
        <v>15</v>
      </c>
      <c r="E28" s="2">
        <f t="shared" si="0"/>
        <v>15</v>
      </c>
    </row>
    <row r="29" spans="1:5" x14ac:dyDescent="0.25">
      <c r="A29" s="23" t="s">
        <v>9</v>
      </c>
      <c r="B29" s="24"/>
      <c r="C29" s="6">
        <f>SUM(C22:C28)</f>
        <v>37</v>
      </c>
      <c r="D29" s="6">
        <f>SUM(D22:D28)</f>
        <v>47</v>
      </c>
      <c r="E29" s="6">
        <f>SUM(E22:E28)</f>
        <v>84</v>
      </c>
    </row>
    <row r="30" spans="1:5" ht="15.75" customHeight="1" x14ac:dyDescent="0.25">
      <c r="A30" s="26"/>
      <c r="B30" s="26"/>
      <c r="C30" s="27" t="s">
        <v>77</v>
      </c>
      <c r="D30" s="27"/>
      <c r="E30" s="28"/>
    </row>
    <row r="31" spans="1:5" ht="19.5" customHeight="1" x14ac:dyDescent="0.25">
      <c r="A31" s="29"/>
      <c r="B31" s="30" t="s">
        <v>76</v>
      </c>
      <c r="C31" s="30">
        <v>1113.46</v>
      </c>
      <c r="D31" s="30">
        <v>1114.04</v>
      </c>
      <c r="E31" s="10"/>
    </row>
    <row r="32" spans="1:5" s="25" customFormat="1" ht="19.5" customHeight="1" x14ac:dyDescent="0.25">
      <c r="A32" s="26"/>
      <c r="B32" s="30" t="s">
        <v>78</v>
      </c>
      <c r="C32" s="30">
        <v>807.5</v>
      </c>
      <c r="D32" s="30">
        <v>259.2</v>
      </c>
      <c r="E32" s="30"/>
    </row>
    <row r="33" spans="1:5" s="25" customFormat="1" ht="19.5" customHeight="1" x14ac:dyDescent="0.25">
      <c r="A33" s="26"/>
      <c r="B33" s="30" t="s">
        <v>79</v>
      </c>
      <c r="C33" s="30">
        <v>619.65</v>
      </c>
      <c r="D33" s="30">
        <v>219.5</v>
      </c>
      <c r="E33" s="30"/>
    </row>
    <row r="34" spans="1:5" s="25" customFormat="1" ht="19.5" customHeight="1" x14ac:dyDescent="0.25">
      <c r="A34" s="26"/>
      <c r="B34" s="30" t="s">
        <v>80</v>
      </c>
      <c r="C34" s="30">
        <v>281.17</v>
      </c>
      <c r="D34" s="30">
        <v>55.02</v>
      </c>
      <c r="E34" s="30"/>
    </row>
    <row r="35" spans="1:5" s="25" customFormat="1" ht="19.5" customHeight="1" x14ac:dyDescent="0.25">
      <c r="A35" s="26"/>
      <c r="B35" s="30" t="s">
        <v>81</v>
      </c>
      <c r="C35" s="30">
        <v>5.15</v>
      </c>
      <c r="D35" s="30">
        <v>0.7</v>
      </c>
      <c r="E35" s="30"/>
    </row>
    <row r="36" spans="1:5" s="25" customFormat="1" ht="19.5" customHeight="1" x14ac:dyDescent="0.25">
      <c r="A36" s="26"/>
      <c r="B36" s="30" t="s">
        <v>82</v>
      </c>
      <c r="C36" s="30">
        <v>38.200000000000003</v>
      </c>
      <c r="D36" s="30">
        <v>40.1</v>
      </c>
      <c r="E36" s="30"/>
    </row>
    <row r="37" spans="1:5" s="25" customFormat="1" ht="19.5" customHeight="1" x14ac:dyDescent="0.25">
      <c r="A37" s="26"/>
      <c r="B37" s="30" t="s">
        <v>83</v>
      </c>
      <c r="C37" s="30">
        <v>8.76</v>
      </c>
      <c r="D37" s="30">
        <v>2.88</v>
      </c>
      <c r="E37" s="30"/>
    </row>
    <row r="38" spans="1:5" s="25" customFormat="1" ht="19.5" customHeight="1" x14ac:dyDescent="0.25">
      <c r="A38" s="26"/>
      <c r="B38" s="30" t="s">
        <v>84</v>
      </c>
      <c r="C38" s="30">
        <v>236.2</v>
      </c>
      <c r="D38" s="30">
        <v>87.18</v>
      </c>
      <c r="E38" s="30"/>
    </row>
    <row r="39" spans="1:5" s="25" customFormat="1" ht="19.5" customHeight="1" x14ac:dyDescent="0.25">
      <c r="A39" s="26"/>
      <c r="B39" s="30" t="s">
        <v>85</v>
      </c>
      <c r="C39" s="30">
        <v>1142.17</v>
      </c>
      <c r="D39" s="30">
        <v>362.41</v>
      </c>
      <c r="E39" s="30"/>
    </row>
    <row r="40" spans="1:5" s="25" customFormat="1" x14ac:dyDescent="0.25">
      <c r="A40" s="26"/>
      <c r="B40" s="31"/>
      <c r="C40" s="26"/>
      <c r="D40" s="26"/>
      <c r="E40" s="26"/>
    </row>
    <row r="41" spans="1:5" ht="23.25" x14ac:dyDescent="0.25">
      <c r="A41" s="20" t="s">
        <v>38</v>
      </c>
    </row>
    <row r="42" spans="1:5" s="7" customFormat="1" ht="67.5" customHeight="1" x14ac:dyDescent="0.25">
      <c r="A42" s="4" t="s">
        <v>23</v>
      </c>
      <c r="B42" s="4" t="s">
        <v>24</v>
      </c>
      <c r="C42" s="4" t="s">
        <v>29</v>
      </c>
      <c r="D42" s="8" t="s">
        <v>30</v>
      </c>
      <c r="E42" s="8"/>
    </row>
    <row r="43" spans="1:5" x14ac:dyDescent="0.25">
      <c r="A43" s="2">
        <v>1</v>
      </c>
      <c r="B43" s="22" t="s">
        <v>1</v>
      </c>
      <c r="C43" s="2">
        <v>35</v>
      </c>
      <c r="D43" s="9">
        <v>1426</v>
      </c>
      <c r="E43" s="9"/>
    </row>
    <row r="44" spans="1:5" x14ac:dyDescent="0.25">
      <c r="A44" s="2">
        <v>2</v>
      </c>
      <c r="B44" s="22" t="s">
        <v>6</v>
      </c>
      <c r="C44" s="2">
        <v>56</v>
      </c>
      <c r="D44" s="9">
        <v>1920</v>
      </c>
      <c r="E44" s="9"/>
    </row>
    <row r="45" spans="1:5" x14ac:dyDescent="0.25">
      <c r="A45" s="2">
        <v>3</v>
      </c>
      <c r="B45" s="22" t="s">
        <v>5</v>
      </c>
      <c r="C45" s="2">
        <v>60</v>
      </c>
      <c r="D45" s="9">
        <v>691</v>
      </c>
      <c r="E45" s="9"/>
    </row>
    <row r="46" spans="1:5" x14ac:dyDescent="0.25">
      <c r="A46" s="2">
        <v>4</v>
      </c>
      <c r="B46" s="22" t="s">
        <v>7</v>
      </c>
      <c r="C46" s="2">
        <v>3</v>
      </c>
      <c r="D46" s="9">
        <v>123</v>
      </c>
      <c r="E46" s="9"/>
    </row>
    <row r="47" spans="1:5" s="25" customFormat="1" x14ac:dyDescent="0.25">
      <c r="A47" s="32" t="s">
        <v>31</v>
      </c>
      <c r="B47" s="32"/>
      <c r="C47" s="6">
        <f>SUM(C43:C46)</f>
        <v>154</v>
      </c>
      <c r="D47" s="32">
        <f>SUM(D43:D46)</f>
        <v>4160</v>
      </c>
      <c r="E47" s="32"/>
    </row>
    <row r="49" spans="1:5" x14ac:dyDescent="0.25">
      <c r="B49" s="11" t="s">
        <v>32</v>
      </c>
      <c r="C49" s="33" t="s">
        <v>35</v>
      </c>
      <c r="D49" s="33"/>
      <c r="E49" s="33"/>
    </row>
    <row r="50" spans="1:5" x14ac:dyDescent="0.25">
      <c r="B50" s="11" t="s">
        <v>33</v>
      </c>
      <c r="C50" s="33" t="s">
        <v>71</v>
      </c>
      <c r="D50" s="33"/>
      <c r="E50" s="33"/>
    </row>
    <row r="51" spans="1:5" x14ac:dyDescent="0.25">
      <c r="B51" s="11" t="s">
        <v>34</v>
      </c>
      <c r="C51" s="33" t="s">
        <v>36</v>
      </c>
      <c r="D51" s="33"/>
      <c r="E51" s="33"/>
    </row>
    <row r="53" spans="1:5" x14ac:dyDescent="0.25">
      <c r="A53" s="34" t="s">
        <v>37</v>
      </c>
    </row>
    <row r="54" spans="1:5" x14ac:dyDescent="0.25">
      <c r="A54" s="11">
        <v>1</v>
      </c>
      <c r="B54" s="11" t="s">
        <v>39</v>
      </c>
      <c r="C54" s="3">
        <v>124</v>
      </c>
    </row>
    <row r="55" spans="1:5" x14ac:dyDescent="0.25">
      <c r="A55" s="11">
        <v>2</v>
      </c>
      <c r="B55" s="11" t="s">
        <v>40</v>
      </c>
      <c r="C55" s="3">
        <v>146</v>
      </c>
    </row>
    <row r="56" spans="1:5" x14ac:dyDescent="0.25">
      <c r="A56" s="11">
        <v>3</v>
      </c>
      <c r="B56" s="11" t="s">
        <v>41</v>
      </c>
      <c r="C56" s="33" t="s">
        <v>42</v>
      </c>
      <c r="D56" s="33"/>
      <c r="E56" s="33"/>
    </row>
    <row r="58" spans="1:5" ht="23.25" x14ac:dyDescent="0.25">
      <c r="A58" s="20" t="s">
        <v>72</v>
      </c>
    </row>
    <row r="59" spans="1:5" x14ac:dyDescent="0.25">
      <c r="A59" s="6" t="s">
        <v>23</v>
      </c>
      <c r="B59" s="6" t="s">
        <v>24</v>
      </c>
      <c r="C59" s="6" t="s">
        <v>25</v>
      </c>
      <c r="D59" s="23" t="s">
        <v>73</v>
      </c>
      <c r="E59" s="24"/>
    </row>
    <row r="60" spans="1:5" x14ac:dyDescent="0.25">
      <c r="A60" s="2">
        <v>1</v>
      </c>
      <c r="B60" s="22" t="s">
        <v>1</v>
      </c>
      <c r="C60" s="2">
        <v>35</v>
      </c>
      <c r="D60" s="35">
        <v>986</v>
      </c>
      <c r="E60" s="36"/>
    </row>
    <row r="61" spans="1:5" x14ac:dyDescent="0.25">
      <c r="A61" s="2">
        <v>2</v>
      </c>
      <c r="B61" s="22" t="s">
        <v>6</v>
      </c>
      <c r="C61" s="2">
        <v>56</v>
      </c>
      <c r="D61" s="35">
        <v>1250</v>
      </c>
      <c r="E61" s="36"/>
    </row>
    <row r="62" spans="1:5" x14ac:dyDescent="0.25">
      <c r="A62" s="2">
        <v>3</v>
      </c>
      <c r="B62" s="22" t="s">
        <v>5</v>
      </c>
      <c r="C62" s="2">
        <v>60</v>
      </c>
      <c r="D62" s="35">
        <v>512</v>
      </c>
      <c r="E62" s="36"/>
    </row>
    <row r="63" spans="1:5" x14ac:dyDescent="0.25">
      <c r="A63" s="2">
        <v>4</v>
      </c>
      <c r="B63" s="22" t="s">
        <v>4</v>
      </c>
      <c r="C63" s="2">
        <v>12</v>
      </c>
      <c r="D63" s="35">
        <v>2850</v>
      </c>
      <c r="E63" s="36"/>
    </row>
    <row r="64" spans="1:5" x14ac:dyDescent="0.25">
      <c r="A64" s="2">
        <v>5</v>
      </c>
      <c r="B64" s="22" t="s">
        <v>3</v>
      </c>
      <c r="C64" s="2">
        <v>3</v>
      </c>
      <c r="D64" s="35">
        <v>956</v>
      </c>
      <c r="E64" s="36"/>
    </row>
    <row r="65" spans="1:5" x14ac:dyDescent="0.25">
      <c r="A65" s="2">
        <v>6</v>
      </c>
      <c r="B65" s="22" t="s">
        <v>2</v>
      </c>
      <c r="C65" s="2">
        <v>1</v>
      </c>
      <c r="D65" s="35">
        <v>159</v>
      </c>
      <c r="E65" s="36"/>
    </row>
    <row r="66" spans="1:5" x14ac:dyDescent="0.25">
      <c r="A66" s="2">
        <v>7</v>
      </c>
      <c r="B66" s="22" t="s">
        <v>7</v>
      </c>
      <c r="C66" s="2">
        <v>3</v>
      </c>
      <c r="D66" s="35">
        <v>95</v>
      </c>
      <c r="E66" s="36"/>
    </row>
    <row r="67" spans="1:5" x14ac:dyDescent="0.25">
      <c r="A67" s="2">
        <v>8</v>
      </c>
      <c r="B67" s="22" t="s">
        <v>8</v>
      </c>
      <c r="C67" s="2">
        <v>2</v>
      </c>
      <c r="D67" s="35">
        <v>123</v>
      </c>
      <c r="E67" s="36"/>
    </row>
    <row r="68" spans="1:5" x14ac:dyDescent="0.25">
      <c r="A68" s="23" t="s">
        <v>9</v>
      </c>
      <c r="B68" s="24"/>
      <c r="C68" s="6">
        <f>SUM(C60:C67)</f>
        <v>172</v>
      </c>
      <c r="D68" s="23">
        <f>SUM(D60:D67)</f>
        <v>6931</v>
      </c>
      <c r="E68" s="24"/>
    </row>
    <row r="69" spans="1:5" x14ac:dyDescent="0.25">
      <c r="A69" s="37" t="s">
        <v>75</v>
      </c>
      <c r="B69" s="37"/>
      <c r="C69" s="37"/>
      <c r="D69" s="32" t="s">
        <v>74</v>
      </c>
      <c r="E69" s="32"/>
    </row>
  </sheetData>
  <sortState xmlns:xlrd2="http://schemas.microsoft.com/office/spreadsheetml/2017/richdata2" ref="A10:E17">
    <sortCondition ref="A10:A17"/>
  </sortState>
  <mergeCells count="36">
    <mergeCell ref="D69:E69"/>
    <mergeCell ref="A69:C69"/>
    <mergeCell ref="C30:D30"/>
    <mergeCell ref="C51:E51"/>
    <mergeCell ref="C56:E56"/>
    <mergeCell ref="A68:B6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46:E46"/>
    <mergeCell ref="D47:E47"/>
    <mergeCell ref="A47:B47"/>
    <mergeCell ref="C49:E49"/>
    <mergeCell ref="C50:E50"/>
    <mergeCell ref="A29:B29"/>
    <mergeCell ref="D42:E42"/>
    <mergeCell ref="D43:E43"/>
    <mergeCell ref="D44:E44"/>
    <mergeCell ref="D45:E45"/>
    <mergeCell ref="A18:B18"/>
    <mergeCell ref="A1:E1"/>
    <mergeCell ref="A3:B3"/>
    <mergeCell ref="A4:B4"/>
    <mergeCell ref="A5:B5"/>
    <mergeCell ref="A6:B6"/>
    <mergeCell ref="C3:E3"/>
    <mergeCell ref="C4:E4"/>
    <mergeCell ref="C5:E5"/>
    <mergeCell ref="C6:E6"/>
  </mergeCells>
  <printOptions horizontalCentered="1"/>
  <pageMargins left="0.25" right="0.25" top="0.28000000000000003" bottom="0.3" header="0.3" footer="0.3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8EE5A-ED7B-4432-8631-F462C689EA45}">
  <sheetPr>
    <pageSetUpPr fitToPage="1"/>
  </sheetPr>
  <dimension ref="B2:G39"/>
  <sheetViews>
    <sheetView topLeftCell="A8" workbookViewId="0">
      <selection activeCell="N20" sqref="N20"/>
    </sheetView>
  </sheetViews>
  <sheetFormatPr defaultRowHeight="21.75" x14ac:dyDescent="0.25"/>
  <cols>
    <col min="1" max="1" width="4.140625" style="17" customWidth="1"/>
    <col min="2" max="2" width="6.28515625" style="17" customWidth="1"/>
    <col min="3" max="3" width="20.42578125" style="17" customWidth="1"/>
    <col min="4" max="4" width="15.7109375" style="17" customWidth="1"/>
    <col min="5" max="6" width="16" style="17" customWidth="1"/>
    <col min="7" max="7" width="16.5703125" style="17" customWidth="1"/>
    <col min="8" max="8" width="4.140625" style="17" customWidth="1"/>
    <col min="9" max="16384" width="9.140625" style="17"/>
  </cols>
  <sheetData>
    <row r="2" spans="2:7" x14ac:dyDescent="0.25">
      <c r="B2" s="15" t="s">
        <v>70</v>
      </c>
      <c r="C2" s="15"/>
      <c r="D2" s="15"/>
      <c r="E2" s="15"/>
      <c r="F2" s="15"/>
      <c r="G2" s="15"/>
    </row>
    <row r="3" spans="2:7" s="14" customFormat="1" x14ac:dyDescent="0.25">
      <c r="B3" s="13" t="s">
        <v>0</v>
      </c>
      <c r="C3" s="13" t="s">
        <v>43</v>
      </c>
      <c r="D3" s="13" t="s">
        <v>44</v>
      </c>
      <c r="E3" s="13" t="s">
        <v>45</v>
      </c>
      <c r="F3" s="13" t="s">
        <v>46</v>
      </c>
      <c r="G3" s="13" t="s">
        <v>47</v>
      </c>
    </row>
    <row r="4" spans="2:7" ht="17.25" customHeight="1" x14ac:dyDescent="0.25">
      <c r="B4" s="12">
        <v>1</v>
      </c>
      <c r="C4" s="12" t="s">
        <v>48</v>
      </c>
      <c r="D4" s="16"/>
      <c r="E4" s="16"/>
      <c r="F4" s="16"/>
      <c r="G4" s="16"/>
    </row>
    <row r="5" spans="2:7" ht="17.25" customHeight="1" x14ac:dyDescent="0.25">
      <c r="B5" s="12"/>
      <c r="C5" s="12"/>
      <c r="D5" s="16" t="s">
        <v>49</v>
      </c>
      <c r="E5" s="16">
        <v>60340</v>
      </c>
      <c r="F5" s="16">
        <v>60340</v>
      </c>
      <c r="G5" s="16">
        <f>E5-F5</f>
        <v>0</v>
      </c>
    </row>
    <row r="6" spans="2:7" ht="17.25" customHeight="1" x14ac:dyDescent="0.25">
      <c r="B6" s="12"/>
      <c r="C6" s="12"/>
      <c r="D6" s="16" t="s">
        <v>50</v>
      </c>
      <c r="E6" s="16">
        <v>17860</v>
      </c>
      <c r="F6" s="16">
        <v>17860</v>
      </c>
      <c r="G6" s="16">
        <f t="shared" ref="G6:G7" si="0">E6-F6</f>
        <v>0</v>
      </c>
    </row>
    <row r="7" spans="2:7" s="14" customFormat="1" ht="17.25" customHeight="1" x14ac:dyDescent="0.25">
      <c r="B7" s="12"/>
      <c r="C7" s="12"/>
      <c r="D7" s="13" t="s">
        <v>51</v>
      </c>
      <c r="E7" s="13">
        <f>SUM(E5:E6)</f>
        <v>78200</v>
      </c>
      <c r="F7" s="13">
        <f>SUM(F5:F6)</f>
        <v>78200</v>
      </c>
      <c r="G7" s="13">
        <f t="shared" si="0"/>
        <v>0</v>
      </c>
    </row>
    <row r="8" spans="2:7" ht="17.25" customHeight="1" x14ac:dyDescent="0.25">
      <c r="B8" s="12">
        <v>2</v>
      </c>
      <c r="C8" s="12" t="s">
        <v>52</v>
      </c>
      <c r="D8" s="16"/>
      <c r="E8" s="16"/>
      <c r="F8" s="16"/>
      <c r="G8" s="16"/>
    </row>
    <row r="9" spans="2:7" ht="17.25" customHeight="1" x14ac:dyDescent="0.25">
      <c r="B9" s="12"/>
      <c r="C9" s="12"/>
      <c r="D9" s="16" t="s">
        <v>49</v>
      </c>
      <c r="E9" s="16">
        <v>18533</v>
      </c>
      <c r="F9" s="16">
        <v>18533</v>
      </c>
      <c r="G9" s="16">
        <f t="shared" ref="G9:G10" si="1">E9-F9</f>
        <v>0</v>
      </c>
    </row>
    <row r="10" spans="2:7" ht="17.25" customHeight="1" x14ac:dyDescent="0.25">
      <c r="B10" s="12"/>
      <c r="C10" s="12"/>
      <c r="D10" s="16" t="s">
        <v>50</v>
      </c>
      <c r="E10" s="16">
        <v>7902</v>
      </c>
      <c r="F10" s="16">
        <v>7902</v>
      </c>
      <c r="G10" s="16">
        <f t="shared" si="1"/>
        <v>0</v>
      </c>
    </row>
    <row r="11" spans="2:7" s="14" customFormat="1" ht="17.25" customHeight="1" x14ac:dyDescent="0.25">
      <c r="B11" s="12"/>
      <c r="C11" s="12"/>
      <c r="D11" s="13" t="s">
        <v>51</v>
      </c>
      <c r="E11" s="13">
        <f>SUM(E9:E10)</f>
        <v>26435</v>
      </c>
      <c r="F11" s="13">
        <f>SUM(F9:F10)</f>
        <v>26435</v>
      </c>
      <c r="G11" s="13">
        <f>E11-F11</f>
        <v>0</v>
      </c>
    </row>
    <row r="12" spans="2:7" ht="17.25" customHeight="1" x14ac:dyDescent="0.25">
      <c r="B12" s="12">
        <v>3</v>
      </c>
      <c r="C12" s="12" t="s">
        <v>53</v>
      </c>
      <c r="D12" s="16"/>
      <c r="E12" s="16"/>
      <c r="F12" s="16"/>
      <c r="G12" s="16"/>
    </row>
    <row r="13" spans="2:7" ht="17.25" customHeight="1" x14ac:dyDescent="0.25">
      <c r="B13" s="12"/>
      <c r="C13" s="12"/>
      <c r="D13" s="16" t="s">
        <v>54</v>
      </c>
      <c r="E13" s="16">
        <v>17924</v>
      </c>
      <c r="F13" s="16">
        <v>17924</v>
      </c>
      <c r="G13" s="16">
        <f t="shared" ref="G13:G17" si="2">E13-F13</f>
        <v>0</v>
      </c>
    </row>
    <row r="14" spans="2:7" ht="17.25" customHeight="1" x14ac:dyDescent="0.25">
      <c r="B14" s="12"/>
      <c r="C14" s="12"/>
      <c r="D14" s="16" t="s">
        <v>55</v>
      </c>
      <c r="E14" s="16">
        <v>19792</v>
      </c>
      <c r="F14" s="16">
        <v>19792</v>
      </c>
      <c r="G14" s="16">
        <f t="shared" si="2"/>
        <v>0</v>
      </c>
    </row>
    <row r="15" spans="2:7" ht="17.25" customHeight="1" x14ac:dyDescent="0.25">
      <c r="B15" s="12"/>
      <c r="C15" s="12"/>
      <c r="D15" s="16" t="s">
        <v>56</v>
      </c>
      <c r="E15" s="16">
        <v>4357</v>
      </c>
      <c r="F15" s="16">
        <v>4357</v>
      </c>
      <c r="G15" s="16">
        <f t="shared" si="2"/>
        <v>0</v>
      </c>
    </row>
    <row r="16" spans="2:7" ht="17.25" customHeight="1" x14ac:dyDescent="0.25">
      <c r="B16" s="12"/>
      <c r="C16" s="12"/>
      <c r="D16" s="16" t="s">
        <v>57</v>
      </c>
      <c r="E16" s="16">
        <v>2489</v>
      </c>
      <c r="F16" s="16">
        <v>2489</v>
      </c>
      <c r="G16" s="16">
        <f t="shared" si="2"/>
        <v>0</v>
      </c>
    </row>
    <row r="17" spans="2:7" s="14" customFormat="1" ht="17.25" customHeight="1" x14ac:dyDescent="0.25">
      <c r="B17" s="12"/>
      <c r="C17" s="12"/>
      <c r="D17" s="13" t="s">
        <v>51</v>
      </c>
      <c r="E17" s="13">
        <v>44562</v>
      </c>
      <c r="F17" s="13">
        <v>44562</v>
      </c>
      <c r="G17" s="13">
        <f t="shared" si="2"/>
        <v>0</v>
      </c>
    </row>
    <row r="18" spans="2:7" ht="17.25" customHeight="1" x14ac:dyDescent="0.25">
      <c r="B18" s="12">
        <v>4</v>
      </c>
      <c r="C18" s="12" t="s">
        <v>58</v>
      </c>
      <c r="D18" s="16"/>
      <c r="E18" s="16"/>
      <c r="F18" s="16"/>
      <c r="G18" s="16"/>
    </row>
    <row r="19" spans="2:7" ht="17.25" customHeight="1" x14ac:dyDescent="0.25">
      <c r="B19" s="12"/>
      <c r="C19" s="12"/>
      <c r="D19" s="16" t="s">
        <v>59</v>
      </c>
      <c r="E19" s="16">
        <v>1866</v>
      </c>
      <c r="F19" s="16">
        <v>1866</v>
      </c>
      <c r="G19" s="16">
        <f t="shared" ref="G19:G22" si="3">E19-F19</f>
        <v>0</v>
      </c>
    </row>
    <row r="20" spans="2:7" ht="17.25" customHeight="1" x14ac:dyDescent="0.25">
      <c r="B20" s="12"/>
      <c r="C20" s="12"/>
      <c r="D20" s="16" t="s">
        <v>60</v>
      </c>
      <c r="E20" s="16">
        <v>3017</v>
      </c>
      <c r="F20" s="16">
        <v>3017</v>
      </c>
      <c r="G20" s="16">
        <f t="shared" si="3"/>
        <v>0</v>
      </c>
    </row>
    <row r="21" spans="2:7" ht="17.25" customHeight="1" x14ac:dyDescent="0.25">
      <c r="B21" s="12"/>
      <c r="C21" s="12"/>
      <c r="D21" s="16" t="s">
        <v>61</v>
      </c>
      <c r="E21" s="16">
        <v>4357</v>
      </c>
      <c r="F21" s="16">
        <v>4357</v>
      </c>
      <c r="G21" s="16">
        <f t="shared" si="3"/>
        <v>0</v>
      </c>
    </row>
    <row r="22" spans="2:7" s="14" customFormat="1" ht="17.25" customHeight="1" x14ac:dyDescent="0.25">
      <c r="B22" s="12"/>
      <c r="C22" s="12"/>
      <c r="D22" s="13" t="s">
        <v>51</v>
      </c>
      <c r="E22" s="13">
        <f>SUM(E19:E21)</f>
        <v>9240</v>
      </c>
      <c r="F22" s="13">
        <f>SUM(F19:F21)</f>
        <v>9240</v>
      </c>
      <c r="G22" s="13">
        <f t="shared" si="3"/>
        <v>0</v>
      </c>
    </row>
    <row r="23" spans="2:7" ht="17.25" customHeight="1" x14ac:dyDescent="0.25">
      <c r="B23" s="12">
        <v>5</v>
      </c>
      <c r="C23" s="12" t="s">
        <v>62</v>
      </c>
      <c r="D23" s="16"/>
      <c r="E23" s="16"/>
      <c r="F23" s="16"/>
      <c r="G23" s="16"/>
    </row>
    <row r="24" spans="2:7" ht="17.25" customHeight="1" x14ac:dyDescent="0.25">
      <c r="B24" s="12"/>
      <c r="C24" s="12"/>
      <c r="D24" s="16" t="s">
        <v>59</v>
      </c>
      <c r="E24" s="16">
        <v>4883</v>
      </c>
      <c r="F24" s="16">
        <v>4883</v>
      </c>
      <c r="G24" s="16">
        <f t="shared" ref="G24:G27" si="4">E24-F24</f>
        <v>0</v>
      </c>
    </row>
    <row r="25" spans="2:7" ht="17.25" customHeight="1" x14ac:dyDescent="0.25">
      <c r="B25" s="12"/>
      <c r="C25" s="12"/>
      <c r="D25" s="16" t="s">
        <v>60</v>
      </c>
      <c r="E25" s="16">
        <v>1344</v>
      </c>
      <c r="F25" s="16">
        <v>1344</v>
      </c>
      <c r="G25" s="16">
        <f t="shared" si="4"/>
        <v>0</v>
      </c>
    </row>
    <row r="26" spans="2:7" ht="17.25" customHeight="1" x14ac:dyDescent="0.25">
      <c r="B26" s="12"/>
      <c r="C26" s="12"/>
      <c r="D26" s="16" t="s">
        <v>61</v>
      </c>
      <c r="E26" s="16">
        <v>798</v>
      </c>
      <c r="F26" s="16">
        <v>798</v>
      </c>
      <c r="G26" s="16">
        <f t="shared" si="4"/>
        <v>0</v>
      </c>
    </row>
    <row r="27" spans="2:7" s="14" customFormat="1" ht="17.25" customHeight="1" x14ac:dyDescent="0.25">
      <c r="B27" s="12"/>
      <c r="C27" s="12"/>
      <c r="D27" s="13" t="s">
        <v>51</v>
      </c>
      <c r="E27" s="13">
        <f>SUM(E24:E26)</f>
        <v>7025</v>
      </c>
      <c r="F27" s="13">
        <f>SUM(F24:F26)</f>
        <v>7025</v>
      </c>
      <c r="G27" s="13">
        <f t="shared" si="4"/>
        <v>0</v>
      </c>
    </row>
    <row r="28" spans="2:7" ht="17.25" customHeight="1" x14ac:dyDescent="0.25">
      <c r="B28" s="12">
        <v>6</v>
      </c>
      <c r="C28" s="12" t="s">
        <v>63</v>
      </c>
      <c r="D28" s="16"/>
      <c r="E28" s="16"/>
      <c r="F28" s="16"/>
      <c r="G28" s="16"/>
    </row>
    <row r="29" spans="2:7" ht="17.25" customHeight="1" x14ac:dyDescent="0.25">
      <c r="B29" s="12"/>
      <c r="C29" s="12"/>
      <c r="D29" s="16" t="s">
        <v>64</v>
      </c>
      <c r="E29" s="16">
        <v>4604</v>
      </c>
      <c r="F29" s="16">
        <v>4604</v>
      </c>
      <c r="G29" s="16">
        <f t="shared" ref="G29:G31" si="5">E29-F29</f>
        <v>0</v>
      </c>
    </row>
    <row r="30" spans="2:7" ht="17.25" customHeight="1" x14ac:dyDescent="0.25">
      <c r="B30" s="12"/>
      <c r="C30" s="12"/>
      <c r="D30" s="16" t="s">
        <v>65</v>
      </c>
      <c r="E30" s="16">
        <v>4636</v>
      </c>
      <c r="F30" s="16">
        <v>4636</v>
      </c>
      <c r="G30" s="16">
        <f t="shared" si="5"/>
        <v>0</v>
      </c>
    </row>
    <row r="31" spans="2:7" s="14" customFormat="1" ht="17.25" customHeight="1" x14ac:dyDescent="0.25">
      <c r="B31" s="12"/>
      <c r="C31" s="12"/>
      <c r="D31" s="13" t="s">
        <v>51</v>
      </c>
      <c r="E31" s="13">
        <f>SUM(E29:E30)</f>
        <v>9240</v>
      </c>
      <c r="F31" s="13">
        <f>SUM(F29:F30)</f>
        <v>9240</v>
      </c>
      <c r="G31" s="13">
        <f t="shared" si="5"/>
        <v>0</v>
      </c>
    </row>
    <row r="32" spans="2:7" ht="17.25" customHeight="1" x14ac:dyDescent="0.25">
      <c r="B32" s="12">
        <v>7</v>
      </c>
      <c r="C32" s="12" t="s">
        <v>66</v>
      </c>
      <c r="D32" s="16"/>
      <c r="E32" s="16"/>
      <c r="F32" s="16"/>
      <c r="G32" s="16"/>
    </row>
    <row r="33" spans="2:7" ht="17.25" customHeight="1" x14ac:dyDescent="0.25">
      <c r="B33" s="12"/>
      <c r="C33" s="12"/>
      <c r="D33" s="16" t="s">
        <v>67</v>
      </c>
      <c r="E33" s="16">
        <v>933</v>
      </c>
      <c r="F33" s="16">
        <v>933</v>
      </c>
      <c r="G33" s="16">
        <f t="shared" ref="G33:G35" si="6">E33-F33</f>
        <v>0</v>
      </c>
    </row>
    <row r="34" spans="2:7" ht="17.25" customHeight="1" x14ac:dyDescent="0.25">
      <c r="B34" s="12"/>
      <c r="C34" s="12"/>
      <c r="D34" s="16" t="s">
        <v>68</v>
      </c>
      <c r="E34" s="16">
        <v>939</v>
      </c>
      <c r="F34" s="16">
        <v>939</v>
      </c>
      <c r="G34" s="16">
        <f t="shared" si="6"/>
        <v>0</v>
      </c>
    </row>
    <row r="35" spans="2:7" s="14" customFormat="1" ht="17.25" customHeight="1" x14ac:dyDescent="0.25">
      <c r="B35" s="12"/>
      <c r="C35" s="12"/>
      <c r="D35" s="13" t="s">
        <v>51</v>
      </c>
      <c r="E35" s="13">
        <f>SUM(E33:E34)</f>
        <v>1872</v>
      </c>
      <c r="F35" s="13">
        <f>SUM(F33:F34)</f>
        <v>1872</v>
      </c>
      <c r="G35" s="13">
        <f t="shared" si="6"/>
        <v>0</v>
      </c>
    </row>
    <row r="36" spans="2:7" ht="17.25" customHeight="1" x14ac:dyDescent="0.25">
      <c r="B36" s="12">
        <v>8</v>
      </c>
      <c r="C36" s="12" t="s">
        <v>69</v>
      </c>
      <c r="D36" s="16"/>
      <c r="E36" s="16"/>
      <c r="F36" s="16"/>
      <c r="G36" s="16"/>
    </row>
    <row r="37" spans="2:7" ht="17.25" customHeight="1" x14ac:dyDescent="0.25">
      <c r="B37" s="12"/>
      <c r="C37" s="12"/>
      <c r="D37" s="16" t="s">
        <v>64</v>
      </c>
      <c r="E37" s="16">
        <v>4609</v>
      </c>
      <c r="F37" s="16">
        <v>4609</v>
      </c>
      <c r="G37" s="16">
        <f t="shared" ref="G37:G39" si="7">E37-F37</f>
        <v>0</v>
      </c>
    </row>
    <row r="38" spans="2:7" ht="17.25" customHeight="1" x14ac:dyDescent="0.25">
      <c r="B38" s="12"/>
      <c r="C38" s="12"/>
      <c r="D38" s="16" t="s">
        <v>65</v>
      </c>
      <c r="E38" s="16">
        <v>4631</v>
      </c>
      <c r="F38" s="16">
        <v>4631</v>
      </c>
      <c r="G38" s="16">
        <f t="shared" si="7"/>
        <v>0</v>
      </c>
    </row>
    <row r="39" spans="2:7" s="14" customFormat="1" ht="17.25" customHeight="1" x14ac:dyDescent="0.25">
      <c r="B39" s="12"/>
      <c r="C39" s="12"/>
      <c r="D39" s="13" t="s">
        <v>51</v>
      </c>
      <c r="E39" s="13">
        <f>SUM(E37:E38)</f>
        <v>9240</v>
      </c>
      <c r="F39" s="13">
        <f>SUM(F37:F38)</f>
        <v>9240</v>
      </c>
      <c r="G39" s="13">
        <f t="shared" si="7"/>
        <v>0</v>
      </c>
    </row>
  </sheetData>
  <mergeCells count="17">
    <mergeCell ref="B32:B35"/>
    <mergeCell ref="C32:C35"/>
    <mergeCell ref="B36:B39"/>
    <mergeCell ref="C36:C39"/>
    <mergeCell ref="B18:B22"/>
    <mergeCell ref="C18:C22"/>
    <mergeCell ref="B23:B27"/>
    <mergeCell ref="C23:C27"/>
    <mergeCell ref="B28:B31"/>
    <mergeCell ref="C28:C31"/>
    <mergeCell ref="B2:G2"/>
    <mergeCell ref="B4:B7"/>
    <mergeCell ref="C4:C7"/>
    <mergeCell ref="B8:B11"/>
    <mergeCell ref="C8:C11"/>
    <mergeCell ref="B12:B17"/>
    <mergeCell ref="C12:C17"/>
  </mergeCells>
  <pageMargins left="0.25" right="0.25" top="0.44" bottom="0.34" header="0.3" footer="0.3"/>
  <pageSetup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JVK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</dc:creator>
  <cp:lastModifiedBy>VASU</cp:lastModifiedBy>
  <cp:lastPrinted>2023-08-17T18:25:30Z</cp:lastPrinted>
  <dcterms:created xsi:type="dcterms:W3CDTF">2023-08-17T17:05:41Z</dcterms:created>
  <dcterms:modified xsi:type="dcterms:W3CDTF">2023-08-17T18:27:35Z</dcterms:modified>
</cp:coreProperties>
</file>