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2D4A6A3E-4CC2-4838-92F0-0FCC167F9CC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9" r:id="rId1"/>
    <sheet name="REVISED" sheetId="10" r:id="rId2"/>
    <sheet name="DATA" sheetId="1" r:id="rId3"/>
    <sheet name="SCHOOLS" sheetId="3" r:id="rId4"/>
    <sheet name="CR ID" sheetId="2" r:id="rId5"/>
  </sheets>
  <externalReferences>
    <externalReference r:id="rId6"/>
  </externalReferences>
  <definedNames>
    <definedName name="_xlnm._FilterDatabase" localSheetId="2" hidden="1">DATA!$A$1:$P$13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ROGRESS">Sheet2!$K$5:$P$1048576</definedName>
    <definedName name="SCHOOLS">SCHOOLS!$A$1:$C$171</definedName>
  </definedNames>
  <calcPr calcId="191029"/>
  <pivotCaches>
    <pivotCache cacheId="0" r:id="rId7"/>
    <pivotCache cacheId="32" r:id="rId8"/>
    <pivotCache cacheId="4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</calcChain>
</file>

<file path=xl/sharedStrings.xml><?xml version="1.0" encoding="utf-8"?>
<sst xmlns="http://schemas.openxmlformats.org/spreadsheetml/2006/main" count="1443" uniqueCount="736">
  <si>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</si>
  <si>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</si>
  <si>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</si>
  <si>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</si>
  <si>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</si>
  <si>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</si>
  <si>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</si>
  <si>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</si>
  <si>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</si>
  <si>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</si>
  <si>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</si>
  <si>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</si>
  <si>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</si>
  <si>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</si>
  <si>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</si>
  <si>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</si>
  <si>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</si>
  <si>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</si>
  <si>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</si>
  <si>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</si>
  <si>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</si>
  <si>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</si>
  <si>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</si>
  <si>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</si>
  <si>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</si>
  <si>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</si>
  <si>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</si>
  <si>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</si>
  <si>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</si>
  <si>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</si>
  <si>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</si>
  <si>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</si>
  <si>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</si>
  <si>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</si>
  <si>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</si>
  <si>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</si>
  <si>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</si>
  <si>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</si>
  <si>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</si>
  <si>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</si>
  <si>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</si>
  <si>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</si>
  <si>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</si>
  <si>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</si>
  <si>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</si>
  <si>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</si>
  <si>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</si>
  <si>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</si>
  <si>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</si>
  <si>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</si>
  <si>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</si>
  <si>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</si>
  <si>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</si>
  <si>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</si>
  <si>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</si>
  <si>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</si>
  <si>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</si>
  <si>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</si>
  <si>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</si>
  <si>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</si>
  <si>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</si>
  <si>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</si>
  <si>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</si>
  <si>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</si>
  <si>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</si>
  <si>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</si>
  <si>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</si>
  <si>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</si>
  <si>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</si>
  <si>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</si>
  <si>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</si>
  <si>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</si>
  <si>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</si>
  <si>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</si>
  <si>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</si>
  <si>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</si>
  <si>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</si>
  <si>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</si>
  <si>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</si>
  <si>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</si>
  <si>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</si>
  <si>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</si>
  <si>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</si>
  <si>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</si>
  <si>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</si>
  <si>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</si>
  <si>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</si>
  <si>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</si>
  <si>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</si>
  <si>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</si>
  <si>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</si>
  <si>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</si>
  <si>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</si>
  <si>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</si>
  <si>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</si>
  <si>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</si>
  <si>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</si>
  <si>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</si>
  <si>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</si>
  <si>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</si>
  <si>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</si>
  <si>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</si>
  <si>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</si>
  <si>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</si>
  <si>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</si>
  <si>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</si>
  <si>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</si>
  <si>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</si>
  <si>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</si>
  <si>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</si>
  <si>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</si>
  <si>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</si>
  <si>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</si>
  <si>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</si>
  <si>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</si>
  <si>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</si>
  <si>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</si>
  <si>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</si>
  <si>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</si>
  <si>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</si>
  <si>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</si>
  <si>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</si>
  <si>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</si>
  <si>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</si>
  <si>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</si>
  <si>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</si>
  <si>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</si>
  <si>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</si>
  <si>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</si>
  <si>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</si>
  <si>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</si>
  <si>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</si>
  <si>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</si>
  <si>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</si>
  <si>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</si>
  <si>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</si>
  <si>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</si>
  <si>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</si>
  <si>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</si>
  <si>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</si>
  <si>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</si>
  <si>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</si>
  <si>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</si>
  <si>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</si>
  <si>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</si>
  <si>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</si>
  <si>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</si>
  <si>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</si>
  <si>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</si>
  <si>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</si>
  <si>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</si>
  <si>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</si>
  <si>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</si>
  <si>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</si>
  <si>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</si>
  <si>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</si>
  <si>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</si>
  <si>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</si>
  <si>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</si>
  <si>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</si>
  <si>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</si>
  <si>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</si>
  <si>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</si>
  <si>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</si>
  <si>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</si>
  <si>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</si>
  <si>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</si>
  <si>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</si>
  <si>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</si>
  <si>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</si>
  <si>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</si>
  <si>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</si>
  <si>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</si>
  <si>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</si>
  <si>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</si>
  <si>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</si>
  <si>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</si>
  <si>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</si>
  <si>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</si>
  <si>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</si>
  <si>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</si>
  <si>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</si>
  <si>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</si>
  <si>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</si>
  <si>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</si>
  <si>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</si>
  <si>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</si>
  <si>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</si>
  <si>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</si>
  <si>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</si>
  <si>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</si>
  <si>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</si>
  <si>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</si>
  <si>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</si>
  <si>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</si>
  <si>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</si>
  <si>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</si>
  <si>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</si>
  <si>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</si>
  <si>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</si>
  <si>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</si>
  <si>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</si>
  <si>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</si>
  <si>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</si>
  <si>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</si>
  <si>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</si>
  <si>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</si>
  <si>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</si>
  <si>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</si>
  <si>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</si>
  <si>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</si>
  <si>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</si>
  <si>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</si>
  <si>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</si>
  <si>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</si>
  <si>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</si>
  <si>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</si>
  <si>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</si>
  <si>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</si>
  <si>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</si>
  <si>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</si>
  <si>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</si>
  <si>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</si>
  <si>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</si>
  <si>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</si>
  <si>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</si>
  <si>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</si>
  <si>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</si>
  <si>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</si>
  <si>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</si>
  <si>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</si>
  <si>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</si>
  <si>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</si>
  <si>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</si>
  <si>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</si>
  <si>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</si>
  <si>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</si>
  <si>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</si>
  <si>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</si>
  <si>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</si>
  <si>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</si>
  <si>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</si>
  <si>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</si>
  <si>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</si>
  <si>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</si>
  <si>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</si>
  <si>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</si>
  <si>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</si>
  <si>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</si>
  <si>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</si>
  <si>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</si>
  <si>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</si>
  <si>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</si>
  <si>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</si>
  <si>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</si>
  <si>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</si>
  <si>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</si>
  <si>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</si>
  <si>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</si>
  <si>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</si>
  <si>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</si>
  <si>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</si>
  <si>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</si>
  <si>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</si>
  <si>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</si>
  <si>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</si>
  <si>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</si>
  <si>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</si>
  <si>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</si>
  <si>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</si>
  <si>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</si>
  <si>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</si>
  <si>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</si>
  <si>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</si>
  <si>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</si>
  <si>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</si>
  <si>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</si>
  <si>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</si>
  <si>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</si>
  <si>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</si>
  <si>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</si>
  <si>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</si>
  <si>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</si>
  <si>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</si>
  <si>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</si>
  <si>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</si>
  <si>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</si>
  <si>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</si>
  <si>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</si>
  <si>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</si>
  <si>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</si>
  <si>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</si>
  <si>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</si>
  <si>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</si>
  <si>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</si>
  <si>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</si>
  <si>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</si>
  <si>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</si>
  <si>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</si>
  <si>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</si>
  <si>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</si>
  <si>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</si>
  <si>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</si>
  <si>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</si>
  <si>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</si>
  <si>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</si>
  <si>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</si>
  <si>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</si>
  <si>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</si>
  <si>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</si>
  <si>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</si>
  <si>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</si>
  <si>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</si>
  <si>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</si>
  <si>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</si>
  <si>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</si>
  <si>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</si>
  <si>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</si>
  <si>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</si>
  <si>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</si>
  <si>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</si>
  <si>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</si>
  <si>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</si>
  <si>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</si>
  <si>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</si>
  <si>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</si>
  <si>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</si>
  <si>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</si>
  <si>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</si>
  <si>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</si>
  <si>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</si>
  <si>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</si>
  <si>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</si>
  <si>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</si>
  <si>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</si>
  <si>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</si>
  <si>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</si>
  <si>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</si>
  <si>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</si>
  <si>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</si>
  <si>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</si>
  <si>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</si>
  <si>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</si>
  <si>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</si>
  <si>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</si>
  <si>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</si>
  <si>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</si>
  <si>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</si>
  <si>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</si>
  <si>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</si>
  <si>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</si>
  <si>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</si>
  <si>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</si>
  <si>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</si>
  <si>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</si>
  <si>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</si>
  <si>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</si>
  <si>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</si>
  <si>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</si>
  <si>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</si>
  <si>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</si>
  <si>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</si>
  <si>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</si>
  <si>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</si>
  <si>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</si>
  <si>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</si>
  <si>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</si>
  <si>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</si>
  <si>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</si>
  <si>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</si>
  <si>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</si>
  <si>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</si>
  <si>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</si>
  <si>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</si>
  <si>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</si>
  <si>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</si>
  <si>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</si>
  <si>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</si>
  <si>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</si>
  <si>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</si>
  <si>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</si>
  <si>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</si>
  <si>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</si>
  <si>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</si>
  <si>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</si>
  <si>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</si>
  <si>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</si>
  <si>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</si>
  <si>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</si>
  <si>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</si>
  <si>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</si>
  <si>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</si>
  <si>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</si>
  <si>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</si>
  <si>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</si>
  <si>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</si>
  <si>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</si>
  <si>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</si>
  <si>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</si>
  <si>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</si>
  <si>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</si>
  <si>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</si>
  <si>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</si>
  <si>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</si>
  <si>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</si>
  <si>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</si>
  <si>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</si>
  <si>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</si>
  <si>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</si>
  <si>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</si>
  <si>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</si>
  <si>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</si>
  <si>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</si>
  <si>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</si>
  <si>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</si>
  <si>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</si>
  <si>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</si>
  <si>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</si>
  <si>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</si>
  <si>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</si>
  <si>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</si>
  <si>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</si>
  <si>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</si>
  <si>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</si>
  <si>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</si>
  <si>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</si>
  <si>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</si>
  <si>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</si>
  <si>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</si>
  <si>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</si>
  <si>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</si>
  <si>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</si>
  <si>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</si>
  <si>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</si>
  <si>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</si>
  <si>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</si>
  <si>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</si>
  <si>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</si>
  <si>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</si>
  <si>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</si>
  <si>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</si>
  <si>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</si>
  <si>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</si>
  <si>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</si>
  <si>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</si>
  <si>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</si>
  <si>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</si>
  <si>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</si>
  <si>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</si>
  <si>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</si>
  <si>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</si>
  <si>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</si>
  <si>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</si>
  <si>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</si>
  <si>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</si>
  <si>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</si>
  <si>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</si>
  <si>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</si>
  <si>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</si>
  <si>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</si>
  <si>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</si>
  <si>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</si>
  <si>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</si>
  <si>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</si>
  <si>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</si>
  <si>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</si>
  <si>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</si>
  <si>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</si>
  <si>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</si>
  <si>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</si>
  <si>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</si>
  <si>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</si>
  <si>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</si>
  <si>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</si>
  <si>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</si>
  <si>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</si>
  <si>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</si>
  <si>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</si>
  <si>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</si>
  <si>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</si>
  <si>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</si>
  <si>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</si>
  <si>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</si>
  <si>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</si>
  <si>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</si>
  <si>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</si>
  <si>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</si>
  <si>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</si>
  <si>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</si>
  <si>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</si>
  <si>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</si>
  <si>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</si>
  <si>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</si>
  <si>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</si>
  <si>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</si>
  <si>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</si>
  <si>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</si>
  <si>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</si>
  <si>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</si>
  <si>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</si>
  <si>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</si>
  <si>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</si>
  <si>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</si>
  <si>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</si>
  <si>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</si>
  <si>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</si>
  <si>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</si>
  <si>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</si>
  <si>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</si>
  <si>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</si>
  <si>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</si>
  <si>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</si>
  <si>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</si>
  <si>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</si>
  <si>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</si>
  <si>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</si>
  <si>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</si>
  <si>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</si>
  <si>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</si>
  <si>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</si>
  <si>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</si>
  <si>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</si>
  <si>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</si>
  <si>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</si>
  <si>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</si>
  <si>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</si>
  <si>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</si>
  <si>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</si>
  <si>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</si>
  <si>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</si>
  <si>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</si>
  <si>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</si>
  <si>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</si>
  <si>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4808-DJ502</t>
  </si>
  <si>
    <t>GPS(TW)  CHINAVANKADHARA</t>
  </si>
  <si>
    <t>4808-YD7UC</t>
  </si>
  <si>
    <t>4808-Q2Q9P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</si>
  <si>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</si>
  <si>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</si>
  <si>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</si>
  <si>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</si>
  <si>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</si>
  <si>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</si>
  <si>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</si>
  <si>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</si>
  <si>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</si>
  <si>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</si>
  <si>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</si>
  <si>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</si>
  <si>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</si>
  <si>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</si>
  <si>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4808-XSV7Q</t>
  </si>
  <si>
    <t>GPS (TW) RUSHINI COLNY</t>
  </si>
  <si>
    <t>4808-WDDTF</t>
  </si>
  <si>
    <t>4808-ZLV58</t>
  </si>
  <si>
    <t>GPS BEERUPADU</t>
  </si>
  <si>
    <t>4808-TSE4O</t>
  </si>
  <si>
    <t>GPS VADAJANGI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</si>
  <si>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</si>
  <si>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</si>
  <si>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</si>
  <si>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</si>
  <si>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</si>
  <si>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</si>
  <si>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</si>
  <si>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</si>
  <si>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</si>
  <si>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</si>
  <si>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</si>
  <si>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</si>
  <si>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</si>
  <si>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</si>
  <si>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</si>
  <si>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GPS MEDARAGANDA</t>
  </si>
  <si>
    <t>4808-HBHJ6</t>
  </si>
  <si>
    <t>GPS(TW)  KORATIGUDA</t>
  </si>
  <si>
    <t>4808-AYM6L</t>
  </si>
  <si>
    <t>MPPS TENKASINGI</t>
  </si>
  <si>
    <t>4808-7D2TH</t>
  </si>
  <si>
    <t>4808-DM3LO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</si>
  <si>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</si>
  <si>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</si>
  <si>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</si>
  <si>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</si>
  <si>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</si>
  <si>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</si>
  <si>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</si>
  <si>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</si>
  <si>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</si>
  <si>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</si>
  <si>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</si>
  <si>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</si>
  <si>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</si>
  <si>
    <t>4808-PGQD4</t>
  </si>
  <si>
    <t>10290637</t>
  </si>
  <si>
    <t>KEDARIPURAM</t>
  </si>
  <si>
    <t>Supply of Chikki</t>
  </si>
  <si>
    <t>Nimmala</t>
  </si>
  <si>
    <t>7382774441</t>
  </si>
  <si>
    <t>GPS(TW) CHINTAMANUGUDA</t>
  </si>
  <si>
    <t>28120201203</t>
  </si>
  <si>
    <t>4808-JZFP4</t>
  </si>
  <si>
    <t>Child help line and toll free numbers are not displayed on the notice board</t>
  </si>
  <si>
    <t>PALLERIKA</t>
  </si>
  <si>
    <t>9441133616</t>
  </si>
  <si>
    <t>GPS(TW)  SANDHIGUDA</t>
  </si>
  <si>
    <t>28120200903</t>
  </si>
  <si>
    <t>4808-WPL09</t>
  </si>
  <si>
    <t>Biddika</t>
  </si>
  <si>
    <t>9491363553</t>
  </si>
  <si>
    <t>GPS(TW) SEEMALAGUDA</t>
  </si>
  <si>
    <t>28120201201</t>
  </si>
  <si>
    <t>4808-ELU5Z</t>
  </si>
  <si>
    <t>4808-MJ5Q8</t>
  </si>
  <si>
    <t>Tavitayya</t>
  </si>
  <si>
    <t>9494328678</t>
  </si>
  <si>
    <t>28120201204</t>
  </si>
  <si>
    <t>4808-3F1G7</t>
  </si>
  <si>
    <t>p Adinaryana</t>
  </si>
  <si>
    <t>8500902651</t>
  </si>
  <si>
    <t>MPPS DOLUKONA</t>
  </si>
  <si>
    <t>28120200801</t>
  </si>
  <si>
    <t>4808-XHOQY</t>
  </si>
  <si>
    <t>In-charge person for discipline is not nominated</t>
  </si>
  <si>
    <t>4808-YE9YN</t>
  </si>
  <si>
    <t>4808-5UA18</t>
  </si>
  <si>
    <t>GPS TW</t>
  </si>
  <si>
    <t>8332019245</t>
  </si>
  <si>
    <t>GPS(TW) KEDARIPURAM COL</t>
  </si>
  <si>
    <t>28120201202</t>
  </si>
  <si>
    <t>4808-TFEYT</t>
  </si>
  <si>
    <t>4808-OZ18D</t>
  </si>
  <si>
    <t>4808-A8BR4</t>
  </si>
  <si>
    <t>10290626</t>
  </si>
  <si>
    <t>BEERUPADU</t>
  </si>
  <si>
    <t>Waste throwing place is not available</t>
  </si>
  <si>
    <t>Rambha</t>
  </si>
  <si>
    <t>9390523289</t>
  </si>
  <si>
    <t>28120205001</t>
  </si>
  <si>
    <t>CR PENDING AT HM/EA/WEA/MEO LOGINS AS ON 31-01-2023 AT 09:40 PM</t>
  </si>
  <si>
    <t>Jayanthi</t>
  </si>
  <si>
    <t>TIRUPATHIRAO</t>
  </si>
  <si>
    <t>Bhushana</t>
  </si>
  <si>
    <t>Rajeswari</t>
  </si>
  <si>
    <t>WEA</t>
  </si>
  <si>
    <t>4808-2Y4MG</t>
  </si>
  <si>
    <t>10290640</t>
  </si>
  <si>
    <t>LUMBESU</t>
  </si>
  <si>
    <t>Child not going to School</t>
  </si>
  <si>
    <t>Kondagorri</t>
  </si>
  <si>
    <t>R Chandra Rao</t>
  </si>
  <si>
    <t>8074038308</t>
  </si>
  <si>
    <t>4808-JUD15</t>
  </si>
  <si>
    <t>10290638</t>
  </si>
  <si>
    <t>KONDAWADA</t>
  </si>
  <si>
    <t>ARIKA</t>
  </si>
  <si>
    <t>BOGESWARARAO</t>
  </si>
  <si>
    <t>9441153477</t>
  </si>
  <si>
    <t>4808-A3CS7</t>
  </si>
  <si>
    <t>10290639</t>
  </si>
  <si>
    <t>KUKKIDI</t>
  </si>
  <si>
    <t>Suryanarayana</t>
  </si>
  <si>
    <t>Toyaka</t>
  </si>
  <si>
    <t>9493598283</t>
  </si>
  <si>
    <t>4808-KWV8M</t>
  </si>
  <si>
    <t>4808-B37Q0</t>
  </si>
  <si>
    <t>10290630</t>
  </si>
  <si>
    <t>DUDDUKHALLU</t>
  </si>
  <si>
    <t>gedela</t>
  </si>
  <si>
    <t>bhanupriya</t>
  </si>
  <si>
    <t>9515452028</t>
  </si>
  <si>
    <t>4808-REW76</t>
  </si>
  <si>
    <t>10290643</t>
  </si>
  <si>
    <t>P.AMITI</t>
  </si>
  <si>
    <t>LEEPAKA</t>
  </si>
  <si>
    <t>HARINADH</t>
  </si>
  <si>
    <t>9494333175</t>
  </si>
  <si>
    <t>4808-NQQQ9</t>
  </si>
  <si>
    <t>10290627</t>
  </si>
  <si>
    <t>CHAPARAIBINNIDI</t>
  </si>
  <si>
    <t>Balaram</t>
  </si>
  <si>
    <t>Kolaka</t>
  </si>
  <si>
    <t>9493434992</t>
  </si>
  <si>
    <t>4808-8BNQ3</t>
  </si>
  <si>
    <t>4808-D75QV</t>
  </si>
  <si>
    <t>4808-JAKKI</t>
  </si>
  <si>
    <t>10290646</t>
  </si>
  <si>
    <t>THADIKONDA</t>
  </si>
  <si>
    <t>BIDDIKA</t>
  </si>
  <si>
    <t>NEELAMMA</t>
  </si>
  <si>
    <t>9494327147</t>
  </si>
  <si>
    <t>4808-FGDYX</t>
  </si>
  <si>
    <t>10290645</t>
  </si>
  <si>
    <t>RELLA</t>
  </si>
  <si>
    <t>Nimmaka</t>
  </si>
  <si>
    <t>Maheswararao</t>
  </si>
  <si>
    <t>9491445626</t>
  </si>
  <si>
    <t>4808-OJSN4</t>
  </si>
  <si>
    <t>10290636</t>
  </si>
  <si>
    <t>JARNA</t>
  </si>
  <si>
    <t>Arika</t>
  </si>
  <si>
    <t>Kondalarao</t>
  </si>
  <si>
    <t>8331868343</t>
  </si>
  <si>
    <t>4808-NV2YF</t>
  </si>
  <si>
    <t>10290628</t>
  </si>
  <si>
    <t>CHEMUDUGUDA</t>
  </si>
  <si>
    <t>Meena</t>
  </si>
  <si>
    <t>9493456513</t>
  </si>
  <si>
    <t>4808-P8KYV</t>
  </si>
  <si>
    <t>10290642</t>
  </si>
  <si>
    <t>NELLIKIKKUVA</t>
  </si>
  <si>
    <t>Vasantha rao</t>
  </si>
  <si>
    <t>7901294612</t>
  </si>
  <si>
    <t>4808-VW3GJ</t>
  </si>
  <si>
    <t>10290647</t>
  </si>
  <si>
    <t>VANAKABADI</t>
  </si>
  <si>
    <t>Jeelakarra</t>
  </si>
  <si>
    <t>Bhaskararao</t>
  </si>
  <si>
    <t>7993197005</t>
  </si>
  <si>
    <t>4808-BRH1J</t>
  </si>
  <si>
    <t>4808-49GOI</t>
  </si>
  <si>
    <t>4808-WZUPG</t>
  </si>
  <si>
    <t>4808-3U1ZR</t>
  </si>
  <si>
    <t>4808-O2264</t>
  </si>
  <si>
    <t>10290648</t>
  </si>
  <si>
    <t>IRIDI</t>
  </si>
  <si>
    <t>Rajana</t>
  </si>
  <si>
    <t>Vijayasrilakshmi</t>
  </si>
  <si>
    <t>9440979065</t>
  </si>
  <si>
    <t>K.D.Colony</t>
  </si>
  <si>
    <t>Simhachalam</t>
  </si>
  <si>
    <t/>
  </si>
  <si>
    <t>CLUSTER/ SECRETERIAT</t>
  </si>
  <si>
    <t>Count of pending_with_functionary</t>
  </si>
  <si>
    <t>CLUSTER/SECRETARIAT</t>
  </si>
  <si>
    <t>CR PENDING AT HM/EA/WEA/MEO LOGINS AS ON 02-02-2023 AT 09:30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</si>
</sst>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2806">
    <dxf>
      <alignment horizontal="righ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8649999998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398480324075" createdVersion="7" refreshedVersion="7" minRefreshableVersion="3" recordCount="12" xr:uid="{17C5591F-5C5E-4C04-999B-E69A518AC5CF}">
  <cacheSource type="worksheet">
    <worksheetSource ref="A1:P13" sheet="DATA"/>
  </cacheSource>
  <cacheFields count="16">
    <cacheField name="S.NO" numFmtId="0">
      <sharedItems containsSemiMixedTypes="0" containsString="0" containsNumber="1" containsInteger="1" minValue="1" maxValue="12"/>
    </cacheField>
    <cacheField name="CLUSTER" numFmtId="0">
      <sharedItems count="15">
        <s v="GTWAS KEDARIPURAM COL"/>
        <s v="LUMBESU"/>
        <s v="KONDAWADA"/>
        <s v="KUKKIDI"/>
        <s v="DUDDUKHALLU"/>
        <s v="P.AMITI"/>
        <s v="" u="1"/>
        <s v="GTWAS DORAJAMMU" u="1"/>
        <s v="GTWAS KOTHAGUDA" u="1"/>
        <s v="GTWAHSGIRLS REGIDI" u="1"/>
        <s v="GTWAS TIKKABAI" u="1"/>
        <s v="GTWAS BHADRAGIRI" u="1"/>
        <s v="GTWAS TADIKONDA" u="1"/>
        <s v="ZPHS GLPURAM" u="1"/>
        <s v="GTWAS DUDDUKHALLU" u="1"/>
      </sharedItems>
    </cacheField>
    <cacheField name="UDISE" numFmtId="0">
      <sharedItems containsMixedTypes="1" containsNumber="1" containsInteger="1" minValue="0" maxValue="28120212402" count="62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n v="0" u="1"/>
        <n v="28120212302" u="1"/>
        <n v="28120204001" u="1"/>
        <n v="28120201102" u="1"/>
        <n v="28120205001" u="1"/>
        <n v="28120206001" u="1"/>
        <n v="28120212107" u="1"/>
        <n v="28120200901" u="1"/>
        <n v="28120207001" u="1"/>
        <n v="28120209001" u="1"/>
        <n v="28120211001" u="1"/>
        <n v="28120204901" u="1"/>
        <n v="28120202002" u="1"/>
        <n v="28120206901" u="1"/>
        <n v="28120212303" u="1"/>
        <n v="28120207203" u="1"/>
        <n v="28120209901" u="1"/>
        <n v="28120203801" u="1"/>
        <n v="28120210203" u="1"/>
        <n v="28120200701" u="1"/>
        <n v="28120212203" u="1"/>
        <n v="28120209801" u="1"/>
        <n v="28120202003" u="1"/>
        <n v="28120201601" u="1"/>
        <n v="28120208701" u="1"/>
        <n v="28120201702" u="1"/>
        <n v="28120201708" u="1"/>
        <n v="28120208802" u="1"/>
        <n v="28120201501" u="1"/>
        <n v="28120204702" u="1"/>
        <n v="28120210601" u="1"/>
        <n v="28120205501" u="1"/>
        <n v="28120200401" u="1"/>
        <n v="28120201401" u="1"/>
        <n v="28120203401" u="1"/>
        <n v="28120200502" u="1"/>
        <n v="28120205401" u="1"/>
        <n v="28120207602" u="1"/>
        <n v="28120200301" u="1"/>
        <n v="28120201301" u="1"/>
        <n v="28120208401" u="1"/>
        <n v="28120207703" u="1"/>
        <n v="28120211401" u="1"/>
        <n v="28120210301" u="1"/>
        <n v="28120211301" u="1"/>
        <n v="28120205201" u="1"/>
        <n v="28120201101" u="1"/>
        <n v="28120203302" u="1"/>
        <n v="28120208201" u="1"/>
        <n v="28120200403" u="1"/>
        <n v="28120210201" u="1"/>
        <n v="28120212402" u="1"/>
      </sharedItems>
    </cacheField>
    <cacheField name="SCHOOL NAME" numFmtId="0">
      <sharedItems count="57">
        <s v="GPS(TW) CHINTAMANUGUDA"/>
        <s v="GPS(TW)  SANDHIGUDA"/>
        <s v="GPS(TW) SEEMALAGUDA"/>
        <s v="GUPS KEDARIPURAM"/>
        <s v="MPPS DOLUKONA"/>
        <s v=""/>
        <s v="GPS(TW) GEDRAJOLA" u="1"/>
        <s v="GPS(TW) KESARIGUDA" u="1"/>
        <s v="AIDED P S  CHEMUDUGUDA" u="1"/>
        <s v="GPS PUSABADI" u="1"/>
        <s v="GPS(TW) PILLIGUDA" u="1"/>
        <s v="MPPS SANDHIGUDA" u="1"/>
        <s v="GPS(TW) GUNADA" u="1"/>
        <s v="GPS(TW)  KORATIGUDA" u="1"/>
        <s v="GPS(TW) KUDDAPAVALASA" u="1"/>
        <s v="GPS(TW) CHINTAMANUGUD" u="1"/>
        <s v="MPPS NONDRUKONDA" u="1"/>
        <s v="GPS(TW) KOTHAVALASA" u="1"/>
        <s v="GPS(TW) KUMBAYAGUDA" u="1"/>
        <s v="GPS MEDARAGANDA" u="1"/>
        <s v="MPPS BAYYADA" u="1"/>
        <s v="GPS BODLAGUDA" u="1"/>
        <s v="GPS RELLA" u="1"/>
        <s v="MPPS DIGUVAMANDA" u="1"/>
        <s v="MPPS KOSANGIBADRA" u="1"/>
        <s v="MPPS MALLUGUDA" u="1"/>
        <s v="GPS(TW) PEDARAVIKONA" u="1"/>
        <s v="MPPS TENKASINGI" u="1"/>
        <s v="MPPS SEEMALAVALASA" u="1"/>
        <s v="GPS VADAJANGI" u="1"/>
        <s v="GPS(TW) JAPAI" u="1"/>
        <s v="MPPS KALLITI" u="1"/>
        <s v="MPPS MANTRAJOLA" u="1"/>
        <s v="GPS BALESU" u="1"/>
        <s v="GPS VALLADA" u="1"/>
        <s v="GPS (TW) RUSHINI COLNY" u="1"/>
        <s v="GPS(TW ) P AMITI COL" u="1"/>
        <s v="GPS BEERUPADU" u="1"/>
        <s v="GPS(TW)  GOWDUGUDA" u="1"/>
        <s v="GPS(TW) SIKALABHAI" u="1"/>
        <s v="GPS(TW)  CHINAVANKADHARA" u="1"/>
        <s v="GPS THOTA" u="1"/>
        <s v="AIDED PS KARIVALASA" u="1"/>
        <s v="GPS LAKKAGUDA" u="1"/>
        <s v="GPS(TW ) BASANGI" u="1"/>
        <s v="MPPS SAVARAKOTAPADU" u="1"/>
        <s v="GPS GL PURAM" u="1"/>
        <s v="GPS(TW) MALLUGUDA" u="1"/>
        <s v="GPS(TW) ITCHAPURAM" u="1"/>
        <s v="GPS(TW) VANAKABADI" u="1"/>
        <s v="GPS KEESARI" u="1"/>
        <s v="MPPS IRIDI" u="1"/>
        <s v="MPPS IJJAKAI" u="1"/>
        <s v="MPPS BUDDAMMAKHARJA" u="1"/>
        <s v="GPS (TW) MORAMMAGUDA" u="1"/>
        <s v="GPS VANGARA" u="1"/>
        <s v="GPS LADA" u="1"/>
      </sharedItems>
    </cacheField>
    <cacheField name="id" numFmtId="0">
      <sharedItems containsSemiMixedTypes="0" containsString="0" containsNumber="1" containsInteger="1" minValue="109437" maxValue="1068154"/>
    </cacheField>
    <cacheField name="pending_with_functionary" numFmtId="0">
      <sharedItems containsBlank="1" count="4">
        <s v="HM"/>
        <s v="WEA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2-10-01T00:20:39" maxDate="2023-01-31T21:15:49"/>
    </cacheField>
    <cacheField name="action_sla_ending_date" numFmtId="165">
      <sharedItems containsSemiMixedTypes="0" containsNonDate="0" containsDate="1" containsString="0" minDate="2022-10-30T00:00:00" maxDate="2023-02-08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400655439815" createdVersion="7" refreshedVersion="7" minRefreshableVersion="3" recordCount="33" xr:uid="{FB73F809-5C6A-404B-8C5F-042656AA71F5}">
  <cacheSource type="worksheet">
    <worksheetSource ref="A1:U1614" sheet="DATA"/>
  </cacheSource>
  <cacheFields count="21">
    <cacheField name="S.NO" numFmtId="0">
      <sharedItems containsString="0" containsBlank="1" containsNumber="1" containsInteger="1" minValue="1" maxValue="32"/>
    </cacheField>
    <cacheField name="CLUSTER/SECRETARIAT" numFmtId="0">
      <sharedItems containsBlank="1" count="16">
        <s v="GTWAS KEDARIPURAM COL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TWAS DORAJAMMU"/>
        <m/>
      </sharedItems>
    </cacheField>
    <cacheField name="UDISE" numFmtId="0">
      <sharedItems containsBlank="1" containsMixedTypes="1" containsNumber="1" containsInteger="1" minValue="28120200801" maxValue="28120205001" count="21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s v="10290627"/>
        <s v="10290646"/>
        <s v="10290645"/>
        <s v="10290636"/>
        <s v="10290628"/>
        <s v="10290642"/>
        <s v="10290647"/>
        <s v="10290648"/>
        <n v="28120201202"/>
        <n v="28120205001"/>
        <m/>
      </sharedItems>
    </cacheField>
    <cacheField name="SCHOOL NAME" numFmtId="0">
      <sharedItems containsBlank="1" count="21">
        <s v="GPS(TW) CHINTAMANUGUDA"/>
        <s v="GPS(TW)  SANDHIGUDA"/>
        <s v="GPS(TW) SEEMALAGUDA"/>
        <s v="GUPS KEDARIPURAM"/>
        <s v="MPPS DOLUKONA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PS(TW) KEDARIPURAM COL"/>
        <s v="GPS LADA"/>
        <m/>
      </sharedItems>
    </cacheField>
    <cacheField name="id" numFmtId="0">
      <sharedItems containsString="0" containsBlank="1" containsNumber="1" containsInteger="1" minValue="109088" maxValue="1068155"/>
    </cacheField>
    <cacheField name="pending_with_functionary" numFmtId="0">
      <sharedItems containsBlank="1" count="3">
        <s v="HM"/>
        <s v="WEA"/>
        <m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0">
      <sharedItems containsDate="1" containsString="0" containsBlank="1" containsMixedTypes="1" minDate="2022-10-01T00:20:39" maxDate="4358-08-17T06:50:04"/>
    </cacheField>
    <cacheField name="action_sla_ending_date" numFmtId="0">
      <sharedItems containsDate="1" containsString="0" containsBlank="1" containsMixedTypes="1" minDate="2022-10-30T00:00:00" maxDate="1900-01-10T07:50:04"/>
    </cacheField>
    <cacheField name="secretariat_code" numFmtId="0">
      <sharedItems containsBlank="1"/>
    </cacheField>
    <cacheField name="secretariat_name" numFmtId="0">
      <sharedItems containsBlank="1"/>
    </cacheField>
    <cacheField name="mandal_code" numFmtId="0">
      <sharedItems containsBlank="1"/>
    </cacheField>
    <cacheField name="mandal_name" numFmtId="0">
      <sharedItems containsBlank="1"/>
    </cacheField>
    <cacheField name="distric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  <cacheField name="school_name" numFmtId="0">
      <sharedItems containsBlank="1"/>
    </cacheField>
    <cacheField name="school_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</r>
  <r>
    <n v="8"/>
    <x v="2"/>
    <x v="6"/>
    <x v="5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</r>
  <r>
    <n v="9"/>
    <x v="3"/>
    <x v="7"/>
    <x v="5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</r>
  <r>
    <n v="10"/>
    <x v="3"/>
    <x v="7"/>
    <x v="5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</r>
  <r>
    <n v="11"/>
    <x v="4"/>
    <x v="8"/>
    <x v="5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</r>
  <r>
    <n v="12"/>
    <x v="5"/>
    <x v="9"/>
    <x v="5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  <s v="HM"/>
    <s v="Nimmala"/>
    <s v="Jayanthi"/>
    <s v="7382774441"/>
    <s v="GPS(TW) CHINTAMANUGUDA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ALLERIKA"/>
    <s v="TIRUPATHIRAO"/>
    <s v="9441133616"/>
    <s v="GPS(TW)  SANDHIGUDA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Biddika"/>
    <s v="Bhushana"/>
    <s v="9491363553"/>
    <s v="GPS(TW) SEEMALAGUDA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Nimmala"/>
    <s v="Jayanthi"/>
    <s v="7382774441"/>
    <s v="GPS(TW) CHINTAMANUGUDA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Tavitayya"/>
    <s v="Rajeswari"/>
    <s v="9494328678"/>
    <s v="GUPS KEDARIPURAM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 Adinaryana"/>
    <s v="p Adinaryana"/>
    <s v="8500902651"/>
    <s v="MPPS DOLUKONA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  <s v="WEA"/>
    <s v="Kondagorri"/>
    <s v="R Chandra Rao"/>
    <s v="8074038308"/>
    <m/>
  </r>
  <r>
    <n v="8"/>
    <x v="2"/>
    <x v="6"/>
    <x v="6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  <s v="WEA"/>
    <s v="ARIKA"/>
    <s v="BOGESWARARAO"/>
    <s v="9441153477"/>
    <m/>
  </r>
  <r>
    <n v="9"/>
    <x v="3"/>
    <x v="7"/>
    <x v="7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0"/>
    <x v="3"/>
    <x v="7"/>
    <x v="7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1"/>
    <x v="4"/>
    <x v="8"/>
    <x v="8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  <s v="WEA"/>
    <s v="gedela"/>
    <s v="bhanupriya"/>
    <s v="9515452028"/>
    <m/>
  </r>
  <r>
    <n v="12"/>
    <x v="5"/>
    <x v="9"/>
    <x v="9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  <s v="WEA"/>
    <s v="LEEPAKA"/>
    <s v="HARINADH"/>
    <s v="9494333175"/>
    <m/>
  </r>
  <r>
    <n v="13"/>
    <x v="6"/>
    <x v="10"/>
    <x v="10"/>
    <n v="110599"/>
    <x v="1"/>
    <s v="4808-NQQQ9"/>
    <s v="Pending"/>
    <n v="44835.014909173813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4"/>
    <x v="6"/>
    <x v="10"/>
    <x v="10"/>
    <n v="109469"/>
    <x v="1"/>
    <s v="4808-8BNQ3"/>
    <s v="Pending"/>
    <n v="44835.014355912826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5"/>
    <x v="6"/>
    <x v="10"/>
    <x v="10"/>
    <n v="110513"/>
    <x v="1"/>
    <s v="4808-D75QV"/>
    <s v="Pending"/>
    <n v="44835.014867354977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6"/>
    <x v="7"/>
    <x v="11"/>
    <x v="11"/>
    <n v="111218"/>
    <x v="1"/>
    <s v="4808-JAKKI"/>
    <s v="Pending"/>
    <n v="44835.015216021347"/>
    <n v="44864"/>
    <s v="10290646"/>
    <s v="THADIKONDA"/>
    <s v="4808"/>
    <s v="GUMMALAXMIPURAM"/>
    <s v="PARVATHIPURAM MANYAM"/>
    <s v="Child not going to School"/>
    <s v="WEA"/>
    <s v="Biddika"/>
    <s v="NEELAMMA"/>
    <s v="9494327147"/>
    <m/>
  </r>
  <r>
    <n v="17"/>
    <x v="8"/>
    <x v="12"/>
    <x v="12"/>
    <n v="167637"/>
    <x v="1"/>
    <s v="4808-FGDYX"/>
    <s v="Pending"/>
    <n v="44835.403810976117"/>
    <n v="44864"/>
    <s v="10290645"/>
    <s v="RELLA"/>
    <s v="4808"/>
    <s v="GUMMALAXMIPURAM"/>
    <s v="PARVATHIPURAM MANYAM"/>
    <s v="Child not going to School"/>
    <s v="WEA"/>
    <s v="Nimmaka"/>
    <s v="Maheswararao"/>
    <s v="9491445626"/>
    <m/>
  </r>
  <r>
    <n v="18"/>
    <x v="9"/>
    <x v="13"/>
    <x v="13"/>
    <n v="109088"/>
    <x v="1"/>
    <s v="4808-OJSN4"/>
    <s v="Pending"/>
    <n v="44835.014169345057"/>
    <n v="44864"/>
    <s v="10290636"/>
    <s v="JARNA"/>
    <s v="4808"/>
    <s v="GUMMALAXMIPURAM"/>
    <s v="PARVATHIPURAM MANYAM"/>
    <s v="Child not going to School"/>
    <s v="WEA"/>
    <s v="ARIKA"/>
    <s v="Kondalarao"/>
    <s v="8331868343"/>
    <m/>
  </r>
  <r>
    <n v="19"/>
    <x v="10"/>
    <x v="14"/>
    <x v="14"/>
    <n v="110339"/>
    <x v="1"/>
    <s v="4808-NV2YF"/>
    <s v="Pending"/>
    <n v="44835.01478233168"/>
    <n v="44864"/>
    <s v="10290628"/>
    <s v="CHEMUDUGUDA"/>
    <s v="4808"/>
    <s v="GUMMALAXMIPURAM"/>
    <s v="PARVATHIPURAM MANYAM"/>
    <s v="Child not going to School"/>
    <s v="WEA"/>
    <s v="Nimmaka"/>
    <s v="Meena"/>
    <s v="9493456513"/>
    <m/>
  </r>
  <r>
    <n v="20"/>
    <x v="11"/>
    <x v="15"/>
    <x v="15"/>
    <n v="110060"/>
    <x v="1"/>
    <s v="4808-P8KYV"/>
    <s v="Pending"/>
    <n v="44835.014647393007"/>
    <n v="44864"/>
    <s v="10290642"/>
    <s v="NELLIKIKKUVA"/>
    <s v="4808"/>
    <s v="GUMMALAXMIPURAM"/>
    <s v="PARVATHIPURAM MANYAM"/>
    <s v="Child not going to School"/>
    <s v="WEA"/>
    <s v="Vasantha rao"/>
    <s v="Nimmala"/>
    <s v="7901294612"/>
    <m/>
  </r>
  <r>
    <n v="21"/>
    <x v="12"/>
    <x v="16"/>
    <x v="16"/>
    <n v="110670"/>
    <x v="1"/>
    <s v="4808-VW3GJ"/>
    <s v="Pending"/>
    <n v="44835.0149438716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2"/>
    <x v="12"/>
    <x v="16"/>
    <x v="16"/>
    <n v="110201"/>
    <x v="1"/>
    <s v="4808-BRH1J"/>
    <s v="Pending"/>
    <n v="44835.014716464742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3"/>
    <x v="12"/>
    <x v="16"/>
    <x v="16"/>
    <n v="110942"/>
    <x v="1"/>
    <s v="4808-49GOI"/>
    <s v="Pending"/>
    <n v="44835.015078644807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4"/>
    <x v="12"/>
    <x v="16"/>
    <x v="16"/>
    <n v="110939"/>
    <x v="1"/>
    <s v="4808-WZUPG"/>
    <s v="Pending"/>
    <n v="44835.015077203658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5"/>
    <x v="12"/>
    <x v="16"/>
    <x v="16"/>
    <n v="110436"/>
    <x v="1"/>
    <s v="4808-3U1ZR"/>
    <s v="Pending"/>
    <n v="44835.0148303500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6"/>
    <x v="13"/>
    <x v="17"/>
    <x v="17"/>
    <n v="110696"/>
    <x v="1"/>
    <s v="4808-O2264"/>
    <s v="Pending"/>
    <n v="44835.014955882623"/>
    <n v="44864"/>
    <s v="10290648"/>
    <s v="IRIDI"/>
    <s v="4808"/>
    <s v="GUMMALAXMIPURAM"/>
    <s v="PARVATHIPURAM MANYAM"/>
    <s v="Child not going to School"/>
    <s v="WEA"/>
    <s v="Rajana"/>
    <s v="Vijayasrilakshmi"/>
    <s v="9440979065"/>
    <m/>
  </r>
  <r>
    <n v="27"/>
    <x v="0"/>
    <x v="1"/>
    <x v="1"/>
    <n v="1068137"/>
    <x v="0"/>
    <s v="4808-XHOQY"/>
    <s v="Pending"/>
    <n v="44957.885501859513"/>
    <n v="44964"/>
    <s v="10290637"/>
    <s v="KEDARIPURAM"/>
    <s v="4808"/>
    <s v="GUMMALAXMIPURAM"/>
    <s v="PARVATHIPURAM MANYAM"/>
    <s v="In-charge person for discipline is not nominated"/>
    <s v="HM"/>
    <s v="PALLERIKA"/>
    <s v="TIRUPATHIRAO"/>
    <s v="9441133616"/>
    <s v="GPS(TW)  SANDHIGUDA"/>
  </r>
  <r>
    <n v="28"/>
    <x v="0"/>
    <x v="2"/>
    <x v="2"/>
    <n v="1068139"/>
    <x v="0"/>
    <s v="4808-YE9YN"/>
    <s v="Pending"/>
    <n v="44957.885508748222"/>
    <n v="44964"/>
    <s v="10290637"/>
    <s v="KEDARIPURAM"/>
    <s v="4808"/>
    <s v="GUMMALAXMIPURAM"/>
    <s v="PARVATHIPURAM MANYAM"/>
    <s v="In-charge person for discipline is not nominated"/>
    <s v="HM"/>
    <s v="Biddika"/>
    <s v="Bhushana"/>
    <s v="9491363553"/>
    <s v="GPS(TW) SEEMALAGUDA"/>
  </r>
  <r>
    <n v="29"/>
    <x v="0"/>
    <x v="18"/>
    <x v="18"/>
    <n v="1068140"/>
    <x v="0"/>
    <s v="4808-5UA18"/>
    <s v="Pending"/>
    <n v="44957.88551141163"/>
    <n v="44964"/>
    <s v="10290637"/>
    <s v="KEDARIPURAM"/>
    <s v="4808"/>
    <s v="GUMMALAXMIPURAM"/>
    <s v="PARVATHIPURAM MANYAM"/>
    <s v="In-charge person for discipline is not nominated"/>
    <s v="HM"/>
    <s v="GPS TW"/>
    <s v="K.D.Colony"/>
    <s v="8332019245"/>
    <s v="GPS(TW) KEDARIPURAM COL"/>
  </r>
  <r>
    <n v="30"/>
    <x v="0"/>
    <x v="0"/>
    <x v="0"/>
    <n v="1068142"/>
    <x v="0"/>
    <s v="4808-TFEYT"/>
    <s v="Pending"/>
    <n v="44957.88551695877"/>
    <n v="44964"/>
    <s v="10290637"/>
    <s v="KEDARIPURAM"/>
    <s v="4808"/>
    <s v="GUMMALAXMIPURAM"/>
    <s v="PARVATHIPURAM MANYAM"/>
    <s v="In-charge person for discipline is not nominated"/>
    <s v="HM"/>
    <s v="Nimmala"/>
    <s v="Jayanthi"/>
    <s v="7382774441"/>
    <s v="GPS(TW) CHINTAMANUGUDA"/>
  </r>
  <r>
    <n v="31"/>
    <x v="0"/>
    <x v="4"/>
    <x v="4"/>
    <n v="1068155"/>
    <x v="0"/>
    <s v="4808-OZ18D"/>
    <s v="Pending"/>
    <n v="44957.885981577499"/>
    <n v="44964"/>
    <s v="10290637"/>
    <s v="KEDARIPURAM"/>
    <s v="4808"/>
    <s v="GUMMALAXMIPURAM"/>
    <s v="PARVATHIPURAM MANYAM"/>
    <s v="In-charge person for discipline is not nominated"/>
    <s v="HM"/>
    <s v="p Adinaryana"/>
    <s v="p Adinaryana"/>
    <s v="8500902651"/>
    <s v="MPPS DOLUKONA"/>
  </r>
  <r>
    <n v="32"/>
    <x v="14"/>
    <x v="19"/>
    <x v="19"/>
    <n v="1067613"/>
    <x v="0"/>
    <s v="4808-A8BR4"/>
    <s v="Pending"/>
    <n v="44956.884371283057"/>
    <n v="44963"/>
    <s v="10290626"/>
    <s v="BEERUPADU"/>
    <s v="4808"/>
    <s v="GUMMALAXMIPURAM"/>
    <s v="PARVATHIPURAM MANYAM"/>
    <s v="Waste throwing place is not available"/>
    <s v="HM"/>
    <s v="Rambha"/>
    <s v="Simhachalam"/>
    <s v="9390523289"/>
    <s v="GPS LADA"/>
  </r>
  <r>
    <m/>
    <x v="15"/>
    <x v="20"/>
    <x v="20"/>
    <m/>
    <x v="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2805">
      <pivotArea dataOnly="0" labelOnly="1" outline="0" fieldPosition="0">
        <references count="1">
          <reference field="5" count="0"/>
        </references>
      </pivotArea>
    </format>
    <format dxfId="2804">
      <pivotArea dataOnly="0" labelOnly="1" grandCol="1" outline="0" fieldPosition="0"/>
    </format>
    <format dxfId="2803">
      <pivotArea field="0" type="button" dataOnly="0" labelOnly="1" outline="0" axis="axisRow" fieldPosition="0"/>
    </format>
    <format dxfId="2802">
      <pivotArea field="2" type="button" dataOnly="0" labelOnly="1" outline="0" axis="axisRow" fieldPosition="2"/>
    </format>
    <format dxfId="2801">
      <pivotArea field="3" type="button" dataOnly="0" labelOnly="1" outline="0" axis="axisRow" fieldPosition="3"/>
    </format>
    <format dxfId="2800">
      <pivotArea dataOnly="0" labelOnly="1" outline="0" fieldPosition="0">
        <references count="1">
          <reference field="5" count="0"/>
        </references>
      </pivotArea>
    </format>
    <format dxfId="2799">
      <pivotArea dataOnly="0" labelOnly="1" grandCol="1" outline="0" fieldPosition="0"/>
    </format>
    <format dxfId="2798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797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796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795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794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793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2792">
      <pivotArea dataOnly="0" labelOnly="1" outline="0" fieldPosition="0">
        <references count="1">
          <reference field="5" count="0"/>
        </references>
      </pivotArea>
    </format>
    <format dxfId="2791">
      <pivotArea field="0" type="button" dataOnly="0" labelOnly="1" outline="0" axis="axisRow" fieldPosition="0"/>
    </format>
    <format dxfId="2790">
      <pivotArea field="1" type="button" dataOnly="0" labelOnly="1" outline="0" axis="axisRow" fieldPosition="1"/>
    </format>
    <format dxfId="2789">
      <pivotArea field="2" type="button" dataOnly="0" labelOnly="1" outline="0" axis="axisRow" fieldPosition="2"/>
    </format>
    <format dxfId="2788">
      <pivotArea field="3" type="button" dataOnly="0" labelOnly="1" outline="0" axis="axisRow" fieldPosition="3"/>
    </format>
    <format dxfId="2787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786">
      <pivotArea field="0" type="button" dataOnly="0" labelOnly="1" outline="0" axis="axisRow" fieldPosition="0"/>
    </format>
    <format dxfId="2785">
      <pivotArea field="1" type="button" dataOnly="0" labelOnly="1" outline="0" axis="axisRow" fieldPosition="1"/>
    </format>
    <format dxfId="2784">
      <pivotArea field="2" type="button" dataOnly="0" labelOnly="1" outline="0" axis="axisRow" fieldPosition="2"/>
    </format>
    <format dxfId="2783">
      <pivotArea field="3" type="button" dataOnly="0" labelOnly="1" outline="0" axis="axisRow" fieldPosition="3"/>
    </format>
    <format dxfId="2782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781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2780">
      <pivotArea field="0" type="button" dataOnly="0" labelOnly="1" outline="0" axis="axisRow" fieldPosition="0"/>
    </format>
    <format dxfId="2779">
      <pivotArea field="1" type="button" dataOnly="0" labelOnly="1" outline="0" axis="axisRow" fieldPosition="1"/>
    </format>
    <format dxfId="2778">
      <pivotArea field="2" type="button" dataOnly="0" labelOnly="1" outline="0" axis="axisRow" fieldPosition="2"/>
    </format>
    <format dxfId="2777">
      <pivotArea field="3" type="button" dataOnly="0" labelOnly="1" outline="0" axis="axisRow" fieldPosition="3"/>
    </format>
    <format dxfId="2776">
      <pivotArea dataOnly="0" labelOnly="1" outline="0" fieldPosition="0">
        <references count="1">
          <reference field="0" count="0"/>
        </references>
      </pivotArea>
    </format>
    <format dxfId="2775">
      <pivotArea dataOnly="0" labelOnly="1" grandRow="1" outline="0" fieldPosition="0"/>
    </format>
    <format dxfId="2774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2773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2772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2771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2770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2769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2768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276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276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276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276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276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276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276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276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275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75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275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275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275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275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275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275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275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275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274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274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274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274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2745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274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2743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274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274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274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27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27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27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27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27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273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273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273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273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273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272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27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272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272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27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27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272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272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272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272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271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271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271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271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2715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714">
      <pivotArea dataOnly="0" labelOnly="1" outline="0" fieldPosition="0">
        <references count="1">
          <reference field="5" count="0"/>
        </references>
      </pivotArea>
    </format>
    <format dxfId="2713">
      <pivotArea dataOnly="0" labelOnly="1" grandCol="1" outline="0" fieldPosition="0"/>
    </format>
    <format dxfId="2712">
      <pivotArea outline="0" fieldPosition="0">
        <references count="1">
          <reference field="5" count="0" selected="0"/>
        </references>
      </pivotArea>
    </format>
    <format dxfId="2711">
      <pivotArea dataOnly="0" labelOnly="1" outline="0" fieldPosition="0">
        <references count="1">
          <reference field="5" count="0"/>
        </references>
      </pivotArea>
    </format>
    <format dxfId="2710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2709">
      <pivotArea outline="0" fieldPosition="0">
        <references count="1">
          <reference field="5" count="0" selected="0"/>
        </references>
      </pivotArea>
    </format>
    <format dxfId="2708">
      <pivotArea field="5" type="button" dataOnly="0" labelOnly="1" outline="0" axis="axisCol" fieldPosition="0"/>
    </format>
    <format dxfId="2707">
      <pivotArea type="topRight" dataOnly="0" labelOnly="1" outline="0" fieldPosition="0"/>
    </format>
    <format dxfId="2706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5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LUSTER/ SECRETERIAT" axis="axisRow" compact="0" outline="0" showAll="0" defaultSubtotal="0">
      <items count="15">
        <item m="1" x="6"/>
        <item m="1" x="9"/>
        <item m="1" x="11"/>
        <item m="1" x="7"/>
        <item m="1" x="14"/>
        <item x="0"/>
        <item m="1" x="8"/>
        <item m="1" x="12"/>
        <item m="1" x="10"/>
        <item m="1" x="13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m="1" x="48"/>
        <item m="1" x="42"/>
        <item m="1" x="59"/>
        <item m="1" x="45"/>
        <item m="1" x="29"/>
        <item m="1" x="17"/>
        <item m="1" x="56"/>
        <item m="1" x="13"/>
        <item x="0"/>
        <item x="3"/>
        <item m="1" x="49"/>
        <item m="1" x="43"/>
        <item m="1" x="38"/>
        <item m="1" x="33"/>
        <item m="1" x="35"/>
        <item m="1" x="36"/>
        <item m="1" x="22"/>
        <item m="1" x="44"/>
        <item m="1" x="27"/>
        <item m="1" x="12"/>
        <item m="1" x="39"/>
        <item m="1" x="21"/>
        <item m="1" x="15"/>
        <item m="1" x="23"/>
        <item m="1" x="25"/>
        <item m="1" x="47"/>
        <item m="1" x="51"/>
        <item m="1" x="50"/>
        <item m="1" x="31"/>
        <item m="1" x="26"/>
        <item m="1" x="60"/>
        <item m="1" x="28"/>
        <item m="1" x="53"/>
        <item m="1" x="40"/>
        <item m="1" x="20"/>
        <item m="1" x="54"/>
        <item m="1" x="16"/>
        <item m="1" x="30"/>
        <item m="1" x="11"/>
        <item m="1" x="19"/>
        <item m="1" x="34"/>
        <item m="1" x="37"/>
        <item m="1" x="57"/>
        <item m="1" x="32"/>
        <item m="1" x="55"/>
        <item m="1" x="41"/>
        <item m="1" x="14"/>
        <item m="1" x="46"/>
        <item m="1" x="24"/>
        <item m="1" x="58"/>
        <item m="1" x="10"/>
        <item m="1" x="61"/>
        <item m="1" x="52"/>
        <item m="1" x="18"/>
        <item x="1"/>
        <item x="2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">
        <item x="5"/>
        <item m="1" x="8"/>
        <item m="1" x="42"/>
        <item m="1" x="54"/>
        <item m="1" x="33"/>
        <item m="1" x="21"/>
        <item m="1" x="46"/>
        <item m="1" x="50"/>
        <item m="1" x="43"/>
        <item m="1" x="22"/>
        <item m="1" x="41"/>
        <item m="1" x="34"/>
        <item m="1" x="55"/>
        <item m="1" x="44"/>
        <item m="1" x="36"/>
        <item m="1" x="38"/>
        <item m="1" x="13"/>
        <item m="1" x="15"/>
        <item x="0"/>
        <item m="1" x="12"/>
        <item m="1" x="48"/>
        <item m="1" x="30"/>
        <item m="1" x="7"/>
        <item m="1" x="17"/>
        <item m="1" x="14"/>
        <item m="1" x="18"/>
        <item m="1" x="10"/>
        <item m="1" x="49"/>
        <item x="3"/>
        <item m="1" x="20"/>
        <item m="1" x="53"/>
        <item m="1" x="23"/>
        <item m="1" x="51"/>
        <item m="1" x="31"/>
        <item m="1" x="24"/>
        <item m="1" x="25"/>
        <item m="1" x="32"/>
        <item m="1" x="16"/>
        <item m="1" x="11"/>
        <item m="1" x="27"/>
        <item m="1" x="40"/>
        <item m="1" x="9"/>
        <item m="1" x="28"/>
        <item m="1" x="39"/>
        <item m="1" x="35"/>
        <item m="1" x="37"/>
        <item m="1" x="29"/>
        <item m="1" x="56"/>
        <item m="1" x="52"/>
        <item m="1" x="19"/>
        <item m="1" x="26"/>
        <item m="1" x="47"/>
        <item m="1" x="6"/>
        <item m="1" x="45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1">
    <i>
      <x v="5"/>
      <x v="8"/>
      <x v="18"/>
      <x v="1"/>
    </i>
    <i r="1">
      <x v="9"/>
      <x v="28"/>
      <x v="1"/>
    </i>
    <i r="1">
      <x v="54"/>
      <x v="54"/>
      <x v="1"/>
    </i>
    <i r="1">
      <x v="55"/>
      <x v="55"/>
      <x v="1"/>
    </i>
    <i r="1">
      <x v="56"/>
      <x v="56"/>
      <x v="1"/>
    </i>
    <i>
      <x v="10"/>
      <x v="57"/>
      <x/>
      <x v="3"/>
    </i>
    <i>
      <x v="11"/>
      <x v="58"/>
      <x/>
      <x v="3"/>
    </i>
    <i>
      <x v="12"/>
      <x v="59"/>
      <x/>
      <x v="3"/>
    </i>
    <i>
      <x v="13"/>
      <x v="60"/>
      <x/>
      <x v="3"/>
    </i>
    <i>
      <x v="14"/>
      <x v="61"/>
      <x/>
      <x v="3"/>
    </i>
    <i t="grand">
      <x/>
    </i>
  </rowItems>
  <colItems count="1">
    <i/>
  </colItems>
  <dataFields count="1">
    <dataField name="Count of action_title" fld="15" subtotal="count" baseField="0" baseItem="0"/>
  </dataFields>
  <formats count="412">
    <format dxfId="1485">
      <pivotArea field="1" type="button" dataOnly="0" labelOnly="1" outline="0" axis="axisRow" fieldPosition="0"/>
    </format>
    <format dxfId="1486">
      <pivotArea field="2" type="button" dataOnly="0" labelOnly="1" outline="0" axis="axisRow" fieldPosition="1"/>
    </format>
    <format dxfId="1487">
      <pivotArea field="3" type="button" dataOnly="0" labelOnly="1" outline="0" axis="axisRow" fieldPosition="2"/>
    </format>
    <format dxfId="1488">
      <pivotArea field="5" type="button" dataOnly="0" labelOnly="1" outline="0" axis="axisRow" fieldPosition="3"/>
    </format>
    <format dxfId="1489">
      <pivotArea dataOnly="0" labelOnly="1" outline="0" axis="axisValues" fieldPosition="0"/>
    </format>
    <format dxfId="1490">
      <pivotArea field="1" type="button" dataOnly="0" labelOnly="1" outline="0" axis="axisRow" fieldPosition="0"/>
    </format>
    <format dxfId="1491">
      <pivotArea field="2" type="button" dataOnly="0" labelOnly="1" outline="0" axis="axisRow" fieldPosition="1"/>
    </format>
    <format dxfId="1492">
      <pivotArea field="3" type="button" dataOnly="0" labelOnly="1" outline="0" axis="axisRow" fieldPosition="2"/>
    </format>
    <format dxfId="149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49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495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149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149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49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49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50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50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50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15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15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5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15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5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5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5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5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51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5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15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5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5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151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51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51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151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52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52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52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523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52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52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152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52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152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152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530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153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532">
      <pivotArea field="5" type="button" dataOnly="0" labelOnly="1" outline="0" axis="axisRow" fieldPosition="3"/>
    </format>
    <format dxfId="1533">
      <pivotArea dataOnly="0" labelOnly="1" grandRow="1" outline="0" fieldPosition="0"/>
    </format>
    <format dxfId="1534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535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536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153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153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53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5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54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54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54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154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15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54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15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5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5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5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5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5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5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15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5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5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15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5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5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156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56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56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56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56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56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56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156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56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156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157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57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157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573">
      <pivotArea outline="0" collapsedLevelsAreSubtotals="1" fieldPosition="0"/>
    </format>
    <format dxfId="1574">
      <pivotArea outline="0" collapsedLevelsAreSubtotals="1" fieldPosition="0"/>
    </format>
    <format dxfId="1575">
      <pivotArea dataOnly="0" labelOnly="1" outline="0" axis="axisValues" fieldPosition="0"/>
    </format>
    <format dxfId="15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5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57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57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580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1581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582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1583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1584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1585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1586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1587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1588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1589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1590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1591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159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159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159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159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159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159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159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159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160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160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160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160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160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160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160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160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160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160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161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161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161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161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161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161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161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161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161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161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162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1621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1622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16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16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16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162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162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1628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1629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163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63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632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16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163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63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63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63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63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63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16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16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6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164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64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6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64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6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6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6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16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6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6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16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6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6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165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65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65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65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66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66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66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166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66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166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166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66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1668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1669">
      <pivotArea field="1" type="button" dataOnly="0" labelOnly="1" outline="0" axis="axisRow" fieldPosition="0"/>
    </format>
    <format dxfId="1670">
      <pivotArea field="2" type="button" dataOnly="0" labelOnly="1" outline="0" axis="axisRow" fieldPosition="1"/>
    </format>
    <format dxfId="1671">
      <pivotArea field="3" type="button" dataOnly="0" labelOnly="1" outline="0" axis="axisRow" fieldPosition="2"/>
    </format>
    <format dxfId="1672">
      <pivotArea field="5" type="button" dataOnly="0" labelOnly="1" outline="0" axis="axisRow" fieldPosition="3"/>
    </format>
    <format dxfId="1673">
      <pivotArea dataOnly="0" labelOnly="1" outline="0" axis="axisValues" fieldPosition="0"/>
    </format>
    <format dxfId="1674">
      <pivotArea field="5" type="button" dataOnly="0" labelOnly="1" outline="0" axis="axisRow" fieldPosition="3"/>
    </format>
    <format dxfId="1675">
      <pivotArea field="5" type="button" dataOnly="0" labelOnly="1" outline="0" axis="axisRow" fieldPosition="3"/>
    </format>
    <format dxfId="1676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1677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678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1679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1680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1681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1682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1683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1684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1685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1686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1687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1688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1689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169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169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169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169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169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169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169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169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169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169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170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170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170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170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170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170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170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170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170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170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171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171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171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1713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171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171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171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171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1718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171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172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172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17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17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1724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1725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1726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72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72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172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173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73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73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7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73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73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17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17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7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17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7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7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7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74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74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7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174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7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7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17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7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7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175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75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75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75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75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757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75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175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76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176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176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76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176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765">
      <pivotArea field="5" type="button" dataOnly="0" labelOnly="1" outline="0" axis="axisRow" fieldPosition="3"/>
    </format>
    <format dxfId="1766">
      <pivotArea dataOnly="0" labelOnly="1" grandRow="1" outline="0" fieldPosition="0"/>
    </format>
    <format dxfId="1767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76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7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77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77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77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177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77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77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77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77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77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77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178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178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7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7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7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7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17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178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788">
      <pivotArea type="all" dataOnly="0" outline="0" fieldPosition="0"/>
    </format>
    <format dxfId="1789">
      <pivotArea outline="0" collapsedLevelsAreSubtotals="1" fieldPosition="0"/>
    </format>
    <format dxfId="1790">
      <pivotArea field="1" type="button" dataOnly="0" labelOnly="1" outline="0" axis="axisRow" fieldPosition="0"/>
    </format>
    <format dxfId="1791">
      <pivotArea field="2" type="button" dataOnly="0" labelOnly="1" outline="0" axis="axisRow" fieldPosition="1"/>
    </format>
    <format dxfId="1792">
      <pivotArea field="3" type="button" dataOnly="0" labelOnly="1" outline="0" axis="axisRow" fieldPosition="2"/>
    </format>
    <format dxfId="1793">
      <pivotArea field="5" type="button" dataOnly="0" labelOnly="1" outline="0" axis="axisRow" fieldPosition="3"/>
    </format>
    <format dxfId="1794">
      <pivotArea dataOnly="0" labelOnly="1" outline="0" fieldPosition="0">
        <references count="1">
          <reference field="1" count="0"/>
        </references>
      </pivotArea>
    </format>
    <format dxfId="1795">
      <pivotArea dataOnly="0" labelOnly="1" grandRow="1" outline="0" fieldPosition="0"/>
    </format>
    <format dxfId="1796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1797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1798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1799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1800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1801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1802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180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180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180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180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180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180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180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181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181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181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181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181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181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181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181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181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181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182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182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18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182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1824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82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82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82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8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8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18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8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8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8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8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8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8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18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183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83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84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84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84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184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184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845">
      <pivotArea dataOnly="0" labelOnly="1" outline="0" axis="axisValues" fieldPosition="0"/>
    </format>
    <format dxfId="184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84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84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184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185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185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85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18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8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8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8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8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8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8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186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186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86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86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86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86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186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186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186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186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870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871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87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87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874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875">
      <pivotArea dataOnly="0" labelOnly="1" outline="0" fieldPosition="0">
        <references count="1">
          <reference field="1" count="1">
            <x v="1"/>
          </reference>
        </references>
      </pivotArea>
    </format>
    <format dxfId="1876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877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87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879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880">
      <pivotArea dataOnly="0" labelOnly="1" outline="0" fieldPosition="0">
        <references count="1">
          <reference field="1" count="1">
            <x v="1"/>
          </reference>
        </references>
      </pivotArea>
    </format>
    <format dxfId="1881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88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88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884">
      <pivotArea dataOnly="0" labelOnly="1" outline="0" fieldPosition="0">
        <references count="1">
          <reference field="1" count="0"/>
        </references>
      </pivotArea>
    </format>
    <format dxfId="188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0"/>
        </references>
      </pivotArea>
    </format>
    <format dxfId="1886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53"/>
          </reference>
          <reference field="3" count="1" selected="0">
            <x v="53"/>
          </reference>
          <reference field="5" count="0"/>
        </references>
      </pivotArea>
    </format>
    <format dxfId="188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2"/>
          </reference>
          <reference field="3" count="1" selected="0">
            <x v="52"/>
          </reference>
          <reference field="5" count="0"/>
        </references>
      </pivotArea>
    </format>
    <format dxfId="18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0"/>
        </references>
      </pivotArea>
    </format>
    <format dxfId="188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51"/>
          </reference>
          <reference field="3" count="1" selected="0">
            <x v="51"/>
          </reference>
          <reference field="5" count="0"/>
        </references>
      </pivotArea>
    </format>
    <format dxfId="653">
      <pivotArea field="5" type="button" dataOnly="0" labelOnly="1" outline="0" axis="axisRow" fieldPosition="3"/>
    </format>
    <format dxfId="651">
      <pivotArea dataOnly="0" labelOnly="1" grandRow="1" outline="0" fieldPosition="0"/>
    </format>
    <format dxfId="6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6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4"/>
          </reference>
          <reference field="3" count="1" selected="0">
            <x v="54"/>
          </reference>
          <reference field="5" count="1">
            <x v="1"/>
          </reference>
        </references>
      </pivotArea>
    </format>
    <format dxfId="64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5"/>
          </reference>
          <reference field="3" count="1" selected="0">
            <x v="55"/>
          </reference>
          <reference field="5" count="1">
            <x v="1"/>
          </reference>
        </references>
      </pivotArea>
    </format>
    <format dxfId="6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6"/>
          </reference>
          <reference field="3" count="1" selected="0">
            <x v="56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B28-EECD-479A-9A88-08B90424776E}" name="PivotTable3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F25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6">
        <item x="6"/>
        <item x="10"/>
        <item x="4"/>
        <item x="14"/>
        <item x="0"/>
        <item x="13"/>
        <item x="9"/>
        <item x="2"/>
        <item x="3"/>
        <item x="1"/>
        <item x="11"/>
        <item x="5"/>
        <item x="8"/>
        <item x="7"/>
        <item x="1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4"/>
        <item x="1"/>
        <item x="2"/>
        <item x="18"/>
        <item x="0"/>
        <item x="3"/>
        <item x="19"/>
        <item x="10"/>
        <item x="14"/>
        <item x="8"/>
        <item x="13"/>
        <item x="6"/>
        <item x="7"/>
        <item x="5"/>
        <item x="15"/>
        <item x="9"/>
        <item x="12"/>
        <item x="11"/>
        <item x="16"/>
        <item x="17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0"/>
        <item x="14"/>
        <item x="8"/>
        <item x="19"/>
        <item x="1"/>
        <item x="0"/>
        <item x="18"/>
        <item x="2"/>
        <item x="3"/>
        <item x="17"/>
        <item x="13"/>
        <item x="6"/>
        <item x="7"/>
        <item x="5"/>
        <item x="4"/>
        <item x="15"/>
        <item x="9"/>
        <item x="12"/>
        <item x="11"/>
        <item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2">
    <i>
      <x/>
      <x v="7"/>
      <x/>
      <x v="1"/>
    </i>
    <i>
      <x v="1"/>
      <x v="8"/>
      <x v="1"/>
      <x v="1"/>
    </i>
    <i>
      <x v="2"/>
      <x v="9"/>
      <x v="2"/>
      <x v="1"/>
    </i>
    <i>
      <x v="3"/>
      <x v="6"/>
      <x v="3"/>
      <x/>
    </i>
    <i>
      <x v="4"/>
      <x/>
      <x v="14"/>
      <x/>
    </i>
    <i r="1">
      <x v="1"/>
      <x v="4"/>
      <x/>
    </i>
    <i r="1">
      <x v="2"/>
      <x v="7"/>
      <x/>
    </i>
    <i r="1">
      <x v="3"/>
      <x v="6"/>
      <x/>
    </i>
    <i r="1">
      <x v="4"/>
      <x v="5"/>
      <x/>
    </i>
    <i r="1">
      <x v="5"/>
      <x v="8"/>
      <x/>
    </i>
    <i>
      <x v="5"/>
      <x v="19"/>
      <x v="9"/>
      <x v="1"/>
    </i>
    <i>
      <x v="6"/>
      <x v="10"/>
      <x v="10"/>
      <x v="1"/>
    </i>
    <i>
      <x v="7"/>
      <x v="11"/>
      <x v="11"/>
      <x v="1"/>
    </i>
    <i>
      <x v="8"/>
      <x v="12"/>
      <x v="12"/>
      <x v="1"/>
    </i>
    <i>
      <x v="9"/>
      <x v="13"/>
      <x v="13"/>
      <x v="1"/>
    </i>
    <i>
      <x v="10"/>
      <x v="14"/>
      <x v="15"/>
      <x v="1"/>
    </i>
    <i>
      <x v="11"/>
      <x v="15"/>
      <x v="16"/>
      <x v="1"/>
    </i>
    <i>
      <x v="12"/>
      <x v="16"/>
      <x v="17"/>
      <x v="1"/>
    </i>
    <i>
      <x v="13"/>
      <x v="17"/>
      <x v="18"/>
      <x v="1"/>
    </i>
    <i>
      <x v="14"/>
      <x v="18"/>
      <x v="19"/>
      <x v="1"/>
    </i>
    <i>
      <x v="15"/>
      <x v="20"/>
      <x v="20"/>
      <x v="2"/>
    </i>
    <i t="grand">
      <x/>
    </i>
  </rowItems>
  <colItems count="1">
    <i/>
  </colItems>
  <dataFields count="1">
    <dataField name="Count of pending_with_functionary" fld="5" subtotal="count" baseField="0" baseItem="0"/>
  </dataFields>
  <formats count="135">
    <format dxfId="217">
      <pivotArea field="3" type="button" dataOnly="0" labelOnly="1" outline="0" axis="axisRow" fieldPosition="2"/>
    </format>
    <format dxfId="215">
      <pivotArea field="2" type="button" dataOnly="0" labelOnly="1" outline="0" axis="axisRow" fieldPosition="1"/>
    </format>
    <format dxfId="214">
      <pivotArea field="3" type="button" dataOnly="0" labelOnly="1" outline="0" axis="axisRow" fieldPosition="2"/>
    </format>
    <format dxfId="213">
      <pivotArea field="5" type="button" dataOnly="0" labelOnly="1" outline="0" axis="axisRow" fieldPosition="3"/>
    </format>
    <format dxfId="212">
      <pivotArea dataOnly="0" labelOnly="1" outline="0" axis="axisValues" fieldPosition="0"/>
    </format>
    <format dxfId="210">
      <pivotArea field="5" type="button" dataOnly="0" labelOnly="1" outline="0" axis="axisRow" fieldPosition="3"/>
    </format>
    <format dxfId="209">
      <pivotArea dataOnly="0" labelOnly="1" outline="0" axis="axisValues" fieldPosition="0"/>
    </format>
    <format dxfId="207">
      <pivotArea field="2" type="button" dataOnly="0" labelOnly="1" outline="0" axis="axisRow" fieldPosition="1"/>
    </format>
    <format dxfId="17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7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7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6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6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6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6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6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6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6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6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6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6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5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40">
      <pivotArea outline="0" collapsedLevelsAreSubtotals="1" fieldPosition="0"/>
    </format>
    <format dxfId="138">
      <pivotArea field="5" type="button" dataOnly="0" labelOnly="1" outline="0" axis="axisRow" fieldPosition="3"/>
    </format>
    <format dxfId="135">
      <pivotArea dataOnly="0" labelOnly="1" grandRow="1" outline="0" fieldPosition="0"/>
    </format>
    <format dxfId="13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3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2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2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2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2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2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1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1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1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0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0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0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03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01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9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95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93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91">
      <pivotArea dataOnly="0" labelOnly="1" outline="0" axis="axisValues" fieldPosition="0"/>
    </format>
    <format dxfId="89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8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8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8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8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8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81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8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79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78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77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7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7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7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7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Row" fieldPosition="0"/>
    </format>
    <format dxfId="66">
      <pivotArea field="2" type="button" dataOnly="0" labelOnly="1" outline="0" axis="axisRow" fieldPosition="1"/>
    </format>
    <format dxfId="65">
      <pivotArea field="3" type="button" dataOnly="0" labelOnly="1" outline="0" axis="axisRow" fieldPosition="2"/>
    </format>
    <format dxfId="64">
      <pivotArea field="5" type="button" dataOnly="0" labelOnly="1" outline="0" axis="axisRow" fieldPosition="3"/>
    </format>
    <format dxfId="63">
      <pivotArea dataOnly="0" labelOnly="1" outline="0" fieldPosition="0">
        <references count="1">
          <reference field="1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2"/>
          </reference>
          <reference field="2" count="1">
            <x v="9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3"/>
          </reference>
          <reference field="2" count="1">
            <x v="6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4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5"/>
          </reference>
          <reference field="2" count="1">
            <x v="19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6"/>
          </reference>
          <reference field="2" count="1">
            <x v="10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8"/>
          </reference>
          <reference field="2" count="1">
            <x v="12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9"/>
          </reference>
          <reference field="2" count="1">
            <x v="13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10"/>
          </reference>
          <reference field="2" count="1">
            <x v="14"/>
          </reference>
        </references>
      </pivotArea>
    </format>
    <format dxfId="50">
      <pivotArea dataOnly="0" labelOnly="1" outline="0" fieldPosition="0">
        <references count="2">
          <reference field="1" count="1" selected="0">
            <x v="11"/>
          </reference>
          <reference field="2" count="1">
            <x v="15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12"/>
          </reference>
          <reference field="2" count="1">
            <x v="16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13"/>
          </reference>
          <reference field="2" count="1">
            <x v="17"/>
          </reference>
        </references>
      </pivotArea>
    </format>
    <format dxfId="47">
      <pivotArea dataOnly="0" labelOnly="1" outline="0" fieldPosition="0">
        <references count="2">
          <reference field="1" count="1" selected="0">
            <x v="14"/>
          </reference>
          <reference field="2" count="1">
            <x v="18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15"/>
          </reference>
          <reference field="2" count="1">
            <x v="20"/>
          </reference>
        </references>
      </pivotArea>
    </format>
    <format dxfId="45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9"/>
          </reference>
          <reference field="3" count="1">
            <x v="2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6"/>
          </reference>
          <reference field="3" count="1">
            <x v="3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0"/>
          </reference>
          <reference field="3" count="1">
            <x v="14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3" count="1">
            <x v="6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3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9"/>
          </reference>
          <reference field="3" count="1">
            <x v="9"/>
          </reference>
        </references>
      </pivotArea>
    </format>
    <format dxfId="3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3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3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2"/>
          </reference>
          <reference field="3" count="1">
            <x v="12"/>
          </reference>
        </references>
      </pivotArea>
    </format>
    <format dxfId="3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30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4"/>
          </reference>
          <reference field="3" count="1">
            <x v="15"/>
          </reference>
        </references>
      </pivotArea>
    </format>
    <format dxfId="29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15"/>
          </reference>
          <reference field="3" count="1">
            <x v="16"/>
          </reference>
        </references>
      </pivotArea>
    </format>
    <format dxfId="28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27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7"/>
          </reference>
          <reference field="3" count="1">
            <x v="18"/>
          </reference>
        </references>
      </pivotArea>
    </format>
    <format dxfId="26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8"/>
          </reference>
          <reference field="3" count="1">
            <x v="19"/>
          </reference>
        </references>
      </pivotArea>
    </format>
    <format dxfId="25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20"/>
          </reference>
          <reference field="3" count="1">
            <x v="20"/>
          </reference>
        </references>
      </pivotArea>
    </format>
    <format dxfId="24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0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8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7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6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5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3">
      <pivotArea dataOnly="0" labelOnly="1" outline="0" axis="axisValues" fieldPosition="0"/>
    </format>
    <format dxfId="1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workbookViewId="0">
      <selection activeCell="B2" sqref="B2:F2"/>
    </sheetView>
  </sheetViews>
  <sheetFormatPr defaultRowHeight="15" x14ac:dyDescent="0.25"/>
  <cols>
    <col min="1" max="1" width="4.140625" customWidth="1"/>
    <col min="2" max="2" width="27.7109375" bestFit="1" customWidth="1"/>
    <col min="3" max="3" width="16.5703125" bestFit="1" customWidth="1"/>
    <col min="4" max="4" width="29.140625" bestFit="1" customWidth="1"/>
    <col min="5" max="5" width="29.42578125" style="11" bestFit="1" customWidth="1"/>
    <col min="6" max="6" width="15.7109375" style="11" bestFit="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0" customWidth="1"/>
    <col min="22" max="22" width="16" style="21" bestFit="1" customWidth="1"/>
    <col min="23" max="24" width="10" style="21" bestFit="1" customWidth="1"/>
    <col min="25" max="25" width="4.85546875" style="21" hidden="1" customWidth="1"/>
    <col min="26" max="26" width="10" style="21" bestFit="1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45" t="s">
        <v>639</v>
      </c>
      <c r="C2" s="45"/>
      <c r="D2" s="45"/>
      <c r="E2" s="45"/>
      <c r="F2" s="45"/>
      <c r="K2" s="45" t="s">
        <v>586</v>
      </c>
      <c r="L2" s="45"/>
      <c r="M2" s="45"/>
      <c r="N2" s="45"/>
      <c r="O2" s="45"/>
      <c r="S2" s="45" t="s">
        <v>592</v>
      </c>
      <c r="T2" s="45"/>
      <c r="U2" s="45"/>
      <c r="V2" s="45"/>
      <c r="W2" s="45"/>
      <c r="X2" s="45"/>
      <c r="Y2" s="45"/>
      <c r="Z2" s="45"/>
    </row>
    <row r="3" spans="2:29" ht="11.25" hidden="1" customHeight="1" x14ac:dyDescent="0.25">
      <c r="B3" s="44"/>
      <c r="C3" s="44"/>
      <c r="D3" s="44"/>
      <c r="E3" s="44"/>
      <c r="F3" s="44"/>
      <c r="K3" s="44"/>
      <c r="L3" s="44"/>
      <c r="M3" s="44"/>
      <c r="N3" s="44"/>
      <c r="O3" s="44"/>
      <c r="S3" s="24" t="s">
        <v>590</v>
      </c>
      <c r="U3"/>
      <c r="V3"/>
      <c r="W3" s="27" t="s">
        <v>589</v>
      </c>
      <c r="X3" s="29"/>
      <c r="Y3" s="29"/>
      <c r="Z3" s="29"/>
      <c r="AA3" s="29"/>
    </row>
    <row r="4" spans="2:29" s="7" customFormat="1" ht="46.5" customHeight="1" x14ac:dyDescent="0.25">
      <c r="B4" s="14" t="s">
        <v>732</v>
      </c>
      <c r="C4" s="14" t="s">
        <v>465</v>
      </c>
      <c r="D4" s="14" t="s">
        <v>468</v>
      </c>
      <c r="E4" s="15" t="s">
        <v>1</v>
      </c>
      <c r="F4" s="16" t="s">
        <v>476</v>
      </c>
      <c r="K4" s="25" t="s">
        <v>467</v>
      </c>
      <c r="L4" s="25" t="s">
        <v>465</v>
      </c>
      <c r="M4" s="25" t="s">
        <v>468</v>
      </c>
      <c r="N4" s="26" t="s">
        <v>1</v>
      </c>
      <c r="O4" s="26" t="s">
        <v>476</v>
      </c>
      <c r="P4" s="25" t="s">
        <v>589</v>
      </c>
      <c r="S4" s="15" t="s">
        <v>467</v>
      </c>
      <c r="T4" s="14" t="s">
        <v>465</v>
      </c>
      <c r="U4" s="15" t="s">
        <v>468</v>
      </c>
      <c r="V4" s="15" t="s">
        <v>1</v>
      </c>
      <c r="W4" s="16" t="s">
        <v>588</v>
      </c>
      <c r="X4" s="16" t="s">
        <v>587</v>
      </c>
      <c r="Y4" s="32" t="s">
        <v>485</v>
      </c>
      <c r="Z4" s="33" t="s">
        <v>591</v>
      </c>
      <c r="AA4" s="30" t="s">
        <v>475</v>
      </c>
    </row>
    <row r="5" spans="2:29" x14ac:dyDescent="0.25">
      <c r="B5" s="42" t="s">
        <v>472</v>
      </c>
      <c r="C5" s="18">
        <v>28120201203</v>
      </c>
      <c r="D5" s="18" t="s">
        <v>599</v>
      </c>
      <c r="E5" s="16" t="s">
        <v>12</v>
      </c>
      <c r="F5" s="12">
        <v>2</v>
      </c>
      <c r="K5" t="s">
        <v>469</v>
      </c>
      <c r="L5">
        <v>28120206001</v>
      </c>
      <c r="M5" t="s">
        <v>483</v>
      </c>
      <c r="N5" t="s">
        <v>12</v>
      </c>
      <c r="O5">
        <v>1</v>
      </c>
      <c r="P5" s="5" t="s">
        <v>588</v>
      </c>
      <c r="S5" s="4" t="s">
        <v>469</v>
      </c>
      <c r="T5" s="4">
        <v>28120206001</v>
      </c>
      <c r="U5" s="4" t="s">
        <v>483</v>
      </c>
      <c r="V5" s="4" t="s">
        <v>12</v>
      </c>
      <c r="W5" s="31">
        <v>1</v>
      </c>
      <c r="X5" s="31">
        <v>1</v>
      </c>
      <c r="Y5" s="34"/>
      <c r="Z5" s="35">
        <v>1</v>
      </c>
      <c r="AA5" s="6">
        <v>3</v>
      </c>
    </row>
    <row r="6" spans="2:29" s="11" customFormat="1" x14ac:dyDescent="0.25">
      <c r="B6" s="42" t="s">
        <v>472</v>
      </c>
      <c r="C6" s="18">
        <v>28120201204</v>
      </c>
      <c r="D6" s="18" t="s">
        <v>481</v>
      </c>
      <c r="E6" s="16" t="s">
        <v>12</v>
      </c>
      <c r="F6" s="12">
        <v>1</v>
      </c>
      <c r="K6" s="11" t="s">
        <v>470</v>
      </c>
      <c r="L6" s="11">
        <v>28120211001</v>
      </c>
      <c r="M6" s="11" t="s">
        <v>477</v>
      </c>
      <c r="N6" s="11" t="s">
        <v>12</v>
      </c>
      <c r="O6" s="11">
        <v>1</v>
      </c>
      <c r="P6" s="11" t="s">
        <v>588</v>
      </c>
      <c r="S6" s="4" t="s">
        <v>469</v>
      </c>
      <c r="T6" s="4">
        <v>28120208201</v>
      </c>
      <c r="U6" s="4" t="s">
        <v>580</v>
      </c>
      <c r="V6" s="4" t="s">
        <v>12</v>
      </c>
      <c r="W6" s="31"/>
      <c r="X6" s="31">
        <v>1</v>
      </c>
      <c r="Y6" s="36"/>
      <c r="Z6" s="37">
        <v>1</v>
      </c>
      <c r="AA6" s="6">
        <v>2</v>
      </c>
    </row>
    <row r="7" spans="2:29" s="5" customFormat="1" x14ac:dyDescent="0.25">
      <c r="B7" s="42" t="s">
        <v>472</v>
      </c>
      <c r="C7" s="4">
        <v>28120200903</v>
      </c>
      <c r="D7" s="4" t="s">
        <v>605</v>
      </c>
      <c r="E7" s="19" t="s">
        <v>12</v>
      </c>
      <c r="F7" s="13">
        <v>1</v>
      </c>
      <c r="K7" t="s">
        <v>470</v>
      </c>
      <c r="L7">
        <v>28120212302</v>
      </c>
      <c r="M7" t="s">
        <v>482</v>
      </c>
      <c r="N7" t="s">
        <v>12</v>
      </c>
      <c r="O7">
        <v>5</v>
      </c>
      <c r="P7" s="5" t="s">
        <v>588</v>
      </c>
      <c r="S7" s="4" t="s">
        <v>470</v>
      </c>
      <c r="T7" s="4">
        <v>28120205001</v>
      </c>
      <c r="U7" s="4" t="s">
        <v>559</v>
      </c>
      <c r="V7" s="4" t="s">
        <v>12</v>
      </c>
      <c r="W7" s="31">
        <v>4</v>
      </c>
      <c r="X7" s="31"/>
      <c r="Y7" s="36"/>
      <c r="Z7" s="37"/>
      <c r="AA7" s="6">
        <v>4</v>
      </c>
      <c r="AB7"/>
      <c r="AC7"/>
    </row>
    <row r="8" spans="2:29" s="5" customFormat="1" x14ac:dyDescent="0.25">
      <c r="B8" s="42" t="s">
        <v>472</v>
      </c>
      <c r="C8" s="4">
        <v>28120201201</v>
      </c>
      <c r="D8" s="4" t="s">
        <v>610</v>
      </c>
      <c r="E8" s="19" t="s">
        <v>12</v>
      </c>
      <c r="F8" s="13">
        <v>1</v>
      </c>
      <c r="K8" t="s">
        <v>470</v>
      </c>
      <c r="L8">
        <v>28120205201</v>
      </c>
      <c r="M8" t="s">
        <v>555</v>
      </c>
      <c r="N8" t="s">
        <v>12</v>
      </c>
      <c r="O8">
        <v>4</v>
      </c>
      <c r="P8" s="5" t="s">
        <v>588</v>
      </c>
      <c r="S8" s="4" t="s">
        <v>470</v>
      </c>
      <c r="T8" s="4">
        <v>28120205201</v>
      </c>
      <c r="U8" s="4" t="s">
        <v>555</v>
      </c>
      <c r="V8" s="4" t="s">
        <v>12</v>
      </c>
      <c r="W8" s="31">
        <v>4</v>
      </c>
      <c r="X8" s="31">
        <v>4</v>
      </c>
      <c r="Y8" s="36"/>
      <c r="Z8" s="37">
        <v>4</v>
      </c>
      <c r="AA8" s="6">
        <v>12</v>
      </c>
      <c r="AB8"/>
      <c r="AC8"/>
    </row>
    <row r="9" spans="2:29" s="5" customFormat="1" x14ac:dyDescent="0.25">
      <c r="B9" s="42" t="s">
        <v>472</v>
      </c>
      <c r="C9" s="4">
        <v>28120200801</v>
      </c>
      <c r="D9" s="4" t="s">
        <v>620</v>
      </c>
      <c r="E9" s="19" t="s">
        <v>12</v>
      </c>
      <c r="F9" s="13">
        <v>1</v>
      </c>
      <c r="K9" t="s">
        <v>470</v>
      </c>
      <c r="L9">
        <v>28120205001</v>
      </c>
      <c r="M9" t="s">
        <v>559</v>
      </c>
      <c r="N9" t="s">
        <v>12</v>
      </c>
      <c r="O9">
        <v>4</v>
      </c>
      <c r="P9" s="5" t="s">
        <v>588</v>
      </c>
      <c r="S9" s="4" t="s">
        <v>470</v>
      </c>
      <c r="T9" s="4">
        <v>28120211001</v>
      </c>
      <c r="U9" s="4" t="s">
        <v>477</v>
      </c>
      <c r="V9" s="4" t="s">
        <v>12</v>
      </c>
      <c r="W9" s="31">
        <v>1</v>
      </c>
      <c r="X9" s="31">
        <v>1</v>
      </c>
      <c r="Y9" s="36"/>
      <c r="Z9" s="37">
        <v>1</v>
      </c>
      <c r="AA9" s="6">
        <v>3</v>
      </c>
      <c r="AB9"/>
      <c r="AC9"/>
    </row>
    <row r="10" spans="2:29" s="5" customFormat="1" x14ac:dyDescent="0.25">
      <c r="B10" s="47" t="s">
        <v>647</v>
      </c>
      <c r="C10" s="4" t="s">
        <v>646</v>
      </c>
      <c r="D10" s="4" t="s">
        <v>731</v>
      </c>
      <c r="E10" s="4" t="s">
        <v>644</v>
      </c>
      <c r="F10" s="13">
        <v>1</v>
      </c>
      <c r="K10" t="s">
        <v>470</v>
      </c>
      <c r="L10">
        <v>28120212303</v>
      </c>
      <c r="M10" t="s">
        <v>573</v>
      </c>
      <c r="N10" t="s">
        <v>12</v>
      </c>
      <c r="O10">
        <v>1</v>
      </c>
      <c r="P10" s="5" t="s">
        <v>588</v>
      </c>
      <c r="S10" s="4" t="s">
        <v>470</v>
      </c>
      <c r="T10" s="4">
        <v>28120212302</v>
      </c>
      <c r="U10" s="4" t="s">
        <v>482</v>
      </c>
      <c r="V10" s="4" t="s">
        <v>12</v>
      </c>
      <c r="W10" s="31">
        <v>5</v>
      </c>
      <c r="X10" s="31">
        <v>5</v>
      </c>
      <c r="Y10" s="36"/>
      <c r="Z10" s="37">
        <v>5</v>
      </c>
      <c r="AA10" s="6">
        <v>15</v>
      </c>
      <c r="AB10"/>
      <c r="AC10"/>
    </row>
    <row r="11" spans="2:29" s="5" customFormat="1" x14ac:dyDescent="0.25">
      <c r="B11" s="47" t="s">
        <v>654</v>
      </c>
      <c r="C11" s="4" t="s">
        <v>653</v>
      </c>
      <c r="D11" s="4" t="s">
        <v>731</v>
      </c>
      <c r="E11" s="4" t="s">
        <v>644</v>
      </c>
      <c r="F11" s="13">
        <v>1</v>
      </c>
      <c r="K11" t="s">
        <v>471</v>
      </c>
      <c r="L11">
        <v>28120209001</v>
      </c>
      <c r="M11" t="s">
        <v>534</v>
      </c>
      <c r="N11" t="s">
        <v>12</v>
      </c>
      <c r="O11">
        <v>2</v>
      </c>
      <c r="P11" s="5" t="s">
        <v>588</v>
      </c>
      <c r="S11" s="4" t="s">
        <v>470</v>
      </c>
      <c r="T11" s="4">
        <v>28120212303</v>
      </c>
      <c r="U11" s="4" t="s">
        <v>573</v>
      </c>
      <c r="V11" s="4" t="s">
        <v>12</v>
      </c>
      <c r="W11" s="31">
        <v>1</v>
      </c>
      <c r="X11" s="31">
        <v>1</v>
      </c>
      <c r="Y11" s="36"/>
      <c r="Z11" s="37">
        <v>1</v>
      </c>
      <c r="AA11" s="6">
        <v>3</v>
      </c>
      <c r="AB11"/>
      <c r="AC11"/>
    </row>
    <row r="12" spans="2:29" s="5" customFormat="1" x14ac:dyDescent="0.25">
      <c r="B12" s="47" t="s">
        <v>660</v>
      </c>
      <c r="C12" s="4" t="s">
        <v>659</v>
      </c>
      <c r="D12" s="4" t="s">
        <v>731</v>
      </c>
      <c r="E12" s="4" t="s">
        <v>644</v>
      </c>
      <c r="F12" s="13">
        <v>2</v>
      </c>
      <c r="K12" t="s">
        <v>472</v>
      </c>
      <c r="L12">
        <v>28120200403</v>
      </c>
      <c r="M12" t="s">
        <v>527</v>
      </c>
      <c r="N12" t="s">
        <v>12</v>
      </c>
      <c r="O12">
        <v>4</v>
      </c>
      <c r="P12" s="5" t="s">
        <v>588</v>
      </c>
      <c r="S12" s="4" t="s">
        <v>471</v>
      </c>
      <c r="T12" s="4">
        <v>28120209001</v>
      </c>
      <c r="U12" s="4" t="s">
        <v>534</v>
      </c>
      <c r="V12" s="4" t="s">
        <v>12</v>
      </c>
      <c r="W12" s="31">
        <v>2</v>
      </c>
      <c r="X12" s="31">
        <v>2</v>
      </c>
      <c r="Y12" s="36"/>
      <c r="Z12" s="37">
        <v>2</v>
      </c>
      <c r="AA12" s="6">
        <v>6</v>
      </c>
      <c r="AB12"/>
      <c r="AC12"/>
    </row>
    <row r="13" spans="2:29" s="5" customFormat="1" x14ac:dyDescent="0.25">
      <c r="B13" s="47" t="s">
        <v>667</v>
      </c>
      <c r="C13" s="4" t="s">
        <v>666</v>
      </c>
      <c r="D13" s="4" t="s">
        <v>731</v>
      </c>
      <c r="E13" s="4" t="s">
        <v>644</v>
      </c>
      <c r="F13" s="13">
        <v>1</v>
      </c>
      <c r="K13" t="s">
        <v>472</v>
      </c>
      <c r="L13">
        <v>28120200701</v>
      </c>
      <c r="M13" t="s">
        <v>478</v>
      </c>
      <c r="N13" t="s">
        <v>12</v>
      </c>
      <c r="O13">
        <v>5</v>
      </c>
      <c r="P13" s="5" t="s">
        <v>588</v>
      </c>
      <c r="S13" s="4" t="s">
        <v>472</v>
      </c>
      <c r="T13" s="4">
        <v>28120200403</v>
      </c>
      <c r="U13" s="4" t="s">
        <v>527</v>
      </c>
      <c r="V13" s="4" t="s">
        <v>12</v>
      </c>
      <c r="W13" s="31">
        <v>4</v>
      </c>
      <c r="X13" s="31"/>
      <c r="Y13" s="36"/>
      <c r="Z13" s="37"/>
      <c r="AA13" s="6">
        <v>4</v>
      </c>
      <c r="AB13"/>
      <c r="AC13"/>
    </row>
    <row r="14" spans="2:29" s="5" customFormat="1" x14ac:dyDescent="0.25">
      <c r="B14" s="47" t="s">
        <v>673</v>
      </c>
      <c r="C14" s="4" t="s">
        <v>672</v>
      </c>
      <c r="D14" s="4" t="s">
        <v>731</v>
      </c>
      <c r="E14" s="4" t="s">
        <v>644</v>
      </c>
      <c r="F14" s="13">
        <v>1</v>
      </c>
      <c r="K14" t="s">
        <v>472</v>
      </c>
      <c r="L14">
        <v>28120200901</v>
      </c>
      <c r="M14" t="s">
        <v>479</v>
      </c>
      <c r="N14" t="s">
        <v>12</v>
      </c>
      <c r="O14">
        <v>2</v>
      </c>
      <c r="P14" s="5" t="s">
        <v>588</v>
      </c>
      <c r="S14" s="4" t="s">
        <v>472</v>
      </c>
      <c r="T14" s="4">
        <v>28120200701</v>
      </c>
      <c r="U14" s="4" t="s">
        <v>478</v>
      </c>
      <c r="V14" s="4" t="s">
        <v>12</v>
      </c>
      <c r="W14" s="31">
        <v>5</v>
      </c>
      <c r="X14" s="31">
        <v>5</v>
      </c>
      <c r="Y14" s="36"/>
      <c r="Z14" s="37">
        <v>5</v>
      </c>
      <c r="AA14" s="6">
        <v>15</v>
      </c>
      <c r="AB14"/>
      <c r="AC14"/>
    </row>
    <row r="15" spans="2:29" s="5" customFormat="1" x14ac:dyDescent="0.25">
      <c r="B15" s="17" t="s">
        <v>475</v>
      </c>
      <c r="C15" s="17"/>
      <c r="D15" s="17"/>
      <c r="E15" s="17"/>
      <c r="F15" s="13">
        <v>12</v>
      </c>
      <c r="K15" t="s">
        <v>472</v>
      </c>
      <c r="L15">
        <v>28120201102</v>
      </c>
      <c r="M15" t="s">
        <v>575</v>
      </c>
      <c r="N15" t="s">
        <v>12</v>
      </c>
      <c r="O15">
        <v>1</v>
      </c>
      <c r="P15" s="5" t="s">
        <v>588</v>
      </c>
      <c r="S15" s="4" t="s">
        <v>472</v>
      </c>
      <c r="T15" s="4">
        <v>28120200901</v>
      </c>
      <c r="U15" s="4" t="s">
        <v>479</v>
      </c>
      <c r="V15" s="4" t="s">
        <v>12</v>
      </c>
      <c r="W15" s="31">
        <v>2</v>
      </c>
      <c r="X15" s="31">
        <v>2</v>
      </c>
      <c r="Y15" s="36"/>
      <c r="Z15" s="37">
        <v>2</v>
      </c>
      <c r="AA15" s="6">
        <v>6</v>
      </c>
      <c r="AB15"/>
      <c r="AC15"/>
    </row>
    <row r="16" spans="2:29" s="5" customFormat="1" x14ac:dyDescent="0.25">
      <c r="B16"/>
      <c r="C16"/>
      <c r="D16"/>
      <c r="E16" s="43"/>
      <c r="F16"/>
      <c r="K16" t="s">
        <v>472</v>
      </c>
      <c r="L16">
        <v>28120201204</v>
      </c>
      <c r="M16" t="s">
        <v>481</v>
      </c>
      <c r="N16" t="s">
        <v>12</v>
      </c>
      <c r="O16">
        <v>9</v>
      </c>
      <c r="P16" s="5" t="s">
        <v>588</v>
      </c>
      <c r="S16" s="4" t="s">
        <v>472</v>
      </c>
      <c r="T16" s="4">
        <v>28120201102</v>
      </c>
      <c r="U16" s="4" t="s">
        <v>575</v>
      </c>
      <c r="V16" s="4" t="s">
        <v>12</v>
      </c>
      <c r="W16" s="31">
        <v>1</v>
      </c>
      <c r="X16" s="31">
        <v>1</v>
      </c>
      <c r="Y16" s="36"/>
      <c r="Z16" s="37"/>
      <c r="AA16" s="6">
        <v>2</v>
      </c>
      <c r="AB16"/>
      <c r="AC16"/>
    </row>
    <row r="17" spans="2:29" s="5" customFormat="1" x14ac:dyDescent="0.25">
      <c r="B17"/>
      <c r="C17"/>
      <c r="D17"/>
      <c r="E17" s="43"/>
      <c r="F17"/>
      <c r="K17" t="s">
        <v>472</v>
      </c>
      <c r="L17">
        <v>28120201401</v>
      </c>
      <c r="M17" t="s">
        <v>577</v>
      </c>
      <c r="N17" t="s">
        <v>12</v>
      </c>
      <c r="O17">
        <v>1</v>
      </c>
      <c r="P17" s="5" t="s">
        <v>588</v>
      </c>
      <c r="S17" s="4" t="s">
        <v>472</v>
      </c>
      <c r="T17" s="4">
        <v>28120201204</v>
      </c>
      <c r="U17" s="4" t="s">
        <v>481</v>
      </c>
      <c r="V17" s="4" t="s">
        <v>12</v>
      </c>
      <c r="W17" s="31">
        <v>9</v>
      </c>
      <c r="X17" s="31"/>
      <c r="Y17" s="36"/>
      <c r="Z17" s="37"/>
      <c r="AA17" s="6">
        <v>9</v>
      </c>
      <c r="AB17"/>
      <c r="AC17"/>
    </row>
    <row r="18" spans="2:29" s="5" customFormat="1" x14ac:dyDescent="0.25">
      <c r="B18"/>
      <c r="C18"/>
      <c r="D18"/>
      <c r="E18" s="43"/>
      <c r="F18"/>
      <c r="K18" t="s">
        <v>472</v>
      </c>
      <c r="L18">
        <v>28120201702</v>
      </c>
      <c r="M18" t="s">
        <v>528</v>
      </c>
      <c r="N18" t="s">
        <v>12</v>
      </c>
      <c r="O18">
        <v>5</v>
      </c>
      <c r="P18" s="5" t="s">
        <v>588</v>
      </c>
      <c r="S18" s="4" t="s">
        <v>472</v>
      </c>
      <c r="T18" s="4">
        <v>28120201401</v>
      </c>
      <c r="U18" s="4" t="s">
        <v>577</v>
      </c>
      <c r="V18" s="4" t="s">
        <v>12</v>
      </c>
      <c r="W18" s="31">
        <v>1</v>
      </c>
      <c r="X18" s="31">
        <v>1</v>
      </c>
      <c r="Y18" s="36"/>
      <c r="Z18" s="37"/>
      <c r="AA18" s="6">
        <v>2</v>
      </c>
      <c r="AB18"/>
      <c r="AC18"/>
    </row>
    <row r="19" spans="2:29" s="5" customFormat="1" x14ac:dyDescent="0.25">
      <c r="B19"/>
      <c r="C19"/>
      <c r="D19"/>
      <c r="E19" s="43"/>
      <c r="F19"/>
      <c r="K19" t="s">
        <v>472</v>
      </c>
      <c r="L19">
        <v>28120204702</v>
      </c>
      <c r="M19" t="s">
        <v>480</v>
      </c>
      <c r="N19" t="s">
        <v>12</v>
      </c>
      <c r="O19">
        <v>3</v>
      </c>
      <c r="P19" s="5" t="s">
        <v>588</v>
      </c>
      <c r="S19" s="4" t="s">
        <v>472</v>
      </c>
      <c r="T19" s="4">
        <v>28120201702</v>
      </c>
      <c r="U19" s="4" t="s">
        <v>528</v>
      </c>
      <c r="V19" s="4" t="s">
        <v>12</v>
      </c>
      <c r="W19" s="31">
        <v>5</v>
      </c>
      <c r="X19" s="31">
        <v>5</v>
      </c>
      <c r="Y19" s="36"/>
      <c r="Z19" s="37"/>
      <c r="AA19" s="6">
        <v>10</v>
      </c>
      <c r="AB19"/>
      <c r="AC19"/>
    </row>
    <row r="20" spans="2:29" s="5" customFormat="1" x14ac:dyDescent="0.25">
      <c r="B20"/>
      <c r="C20"/>
      <c r="D20"/>
      <c r="E20" s="43"/>
      <c r="F20"/>
      <c r="K20" t="s">
        <v>472</v>
      </c>
      <c r="L20">
        <v>28120203302</v>
      </c>
      <c r="M20" t="s">
        <v>543</v>
      </c>
      <c r="N20" t="s">
        <v>12</v>
      </c>
      <c r="O20">
        <v>1</v>
      </c>
      <c r="P20" s="5" t="s">
        <v>588</v>
      </c>
      <c r="S20" s="4" t="s">
        <v>472</v>
      </c>
      <c r="T20" s="4">
        <v>28120202003</v>
      </c>
      <c r="U20" s="4" t="s">
        <v>552</v>
      </c>
      <c r="V20" s="4" t="s">
        <v>12</v>
      </c>
      <c r="W20" s="31">
        <v>1</v>
      </c>
      <c r="X20" s="31"/>
      <c r="Y20" s="36"/>
      <c r="Z20" s="37"/>
      <c r="AA20" s="6">
        <v>1</v>
      </c>
      <c r="AB20"/>
      <c r="AC20"/>
    </row>
    <row r="21" spans="2:29" s="5" customFormat="1" x14ac:dyDescent="0.25">
      <c r="B21"/>
      <c r="C21"/>
      <c r="D21"/>
      <c r="E21" s="43"/>
      <c r="F21"/>
      <c r="K21" t="s">
        <v>472</v>
      </c>
      <c r="L21">
        <v>28120202003</v>
      </c>
      <c r="M21" t="s">
        <v>552</v>
      </c>
      <c r="N21" t="s">
        <v>12</v>
      </c>
      <c r="O21">
        <v>1</v>
      </c>
      <c r="P21" s="5" t="s">
        <v>588</v>
      </c>
      <c r="S21" s="4" t="s">
        <v>472</v>
      </c>
      <c r="T21" s="4">
        <v>28120203302</v>
      </c>
      <c r="U21" s="4" t="s">
        <v>543</v>
      </c>
      <c r="V21" s="4" t="s">
        <v>12</v>
      </c>
      <c r="W21" s="31">
        <v>1</v>
      </c>
      <c r="X21" s="31">
        <v>1</v>
      </c>
      <c r="Y21" s="36"/>
      <c r="Z21" s="37"/>
      <c r="AA21" s="6">
        <v>2</v>
      </c>
      <c r="AB21"/>
      <c r="AC21"/>
    </row>
    <row r="22" spans="2:29" s="5" customFormat="1" x14ac:dyDescent="0.25">
      <c r="B22"/>
      <c r="C22"/>
      <c r="D22"/>
      <c r="E22" s="43"/>
      <c r="F22"/>
      <c r="K22" t="s">
        <v>473</v>
      </c>
      <c r="L22">
        <v>28120201601</v>
      </c>
      <c r="M22" t="s">
        <v>547</v>
      </c>
      <c r="N22" t="s">
        <v>12</v>
      </c>
      <c r="O22">
        <v>1</v>
      </c>
      <c r="P22" s="5" t="s">
        <v>588</v>
      </c>
      <c r="S22" s="4" t="s">
        <v>472</v>
      </c>
      <c r="T22" s="4">
        <v>28120204702</v>
      </c>
      <c r="U22" s="4" t="s">
        <v>480</v>
      </c>
      <c r="V22" s="4" t="s">
        <v>12</v>
      </c>
      <c r="W22" s="31">
        <v>3</v>
      </c>
      <c r="X22" s="31">
        <v>3</v>
      </c>
      <c r="Y22" s="36"/>
      <c r="Z22" s="37"/>
      <c r="AA22" s="6">
        <v>6</v>
      </c>
      <c r="AB22"/>
      <c r="AC22"/>
    </row>
    <row r="23" spans="2:29" s="5" customFormat="1" x14ac:dyDescent="0.25">
      <c r="B23"/>
      <c r="C23"/>
      <c r="D23"/>
      <c r="E23" s="43"/>
      <c r="F23"/>
      <c r="K23" t="s">
        <v>473</v>
      </c>
      <c r="L23">
        <v>28120203801</v>
      </c>
      <c r="M23" t="s">
        <v>529</v>
      </c>
      <c r="N23" t="s">
        <v>12</v>
      </c>
      <c r="O23">
        <v>1</v>
      </c>
      <c r="P23" s="5" t="s">
        <v>588</v>
      </c>
      <c r="S23" s="4" t="s">
        <v>473</v>
      </c>
      <c r="T23" s="4">
        <v>28120201601</v>
      </c>
      <c r="U23" s="4" t="s">
        <v>547</v>
      </c>
      <c r="V23" s="4" t="s">
        <v>12</v>
      </c>
      <c r="W23" s="31">
        <v>1</v>
      </c>
      <c r="X23" s="31">
        <v>1</v>
      </c>
      <c r="Y23" s="36"/>
      <c r="Z23" s="37"/>
      <c r="AA23" s="6">
        <v>2</v>
      </c>
      <c r="AB23"/>
      <c r="AC23"/>
    </row>
    <row r="24" spans="2:29" s="5" customFormat="1" x14ac:dyDescent="0.25">
      <c r="B24"/>
      <c r="C24"/>
      <c r="D24"/>
      <c r="E24" s="43"/>
      <c r="F24"/>
      <c r="K24" t="s">
        <v>473</v>
      </c>
      <c r="L24">
        <v>28120208401</v>
      </c>
      <c r="M24" t="s">
        <v>484</v>
      </c>
      <c r="N24" t="s">
        <v>12</v>
      </c>
      <c r="O24">
        <v>2</v>
      </c>
      <c r="P24" s="5" t="s">
        <v>588</v>
      </c>
      <c r="S24" s="4" t="s">
        <v>473</v>
      </c>
      <c r="T24" s="4">
        <v>28120203801</v>
      </c>
      <c r="U24" s="4" t="s">
        <v>529</v>
      </c>
      <c r="V24" s="4" t="s">
        <v>12</v>
      </c>
      <c r="W24" s="31">
        <v>1</v>
      </c>
      <c r="X24" s="31">
        <v>1</v>
      </c>
      <c r="Y24" s="36"/>
      <c r="Z24" s="37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 s="43"/>
      <c r="F25"/>
      <c r="K25" t="s">
        <v>474</v>
      </c>
      <c r="L25">
        <v>28120208701</v>
      </c>
      <c r="M25" t="s">
        <v>537</v>
      </c>
      <c r="N25" t="s">
        <v>12</v>
      </c>
      <c r="O25">
        <v>3</v>
      </c>
      <c r="P25" s="5" t="s">
        <v>588</v>
      </c>
      <c r="S25" s="4" t="s">
        <v>473</v>
      </c>
      <c r="T25" s="4">
        <v>28120208401</v>
      </c>
      <c r="U25" s="4" t="s">
        <v>484</v>
      </c>
      <c r="V25" s="4" t="s">
        <v>12</v>
      </c>
      <c r="W25" s="31">
        <v>2</v>
      </c>
      <c r="X25" s="31">
        <v>2</v>
      </c>
      <c r="Y25" s="36"/>
      <c r="Z25" s="37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 s="43"/>
      <c r="F26"/>
      <c r="K26" t="s">
        <v>474</v>
      </c>
      <c r="L26">
        <v>28120208802</v>
      </c>
      <c r="M26" t="s">
        <v>539</v>
      </c>
      <c r="N26" t="s">
        <v>12</v>
      </c>
      <c r="O26">
        <v>2</v>
      </c>
      <c r="P26" s="5" t="s">
        <v>588</v>
      </c>
      <c r="S26" s="4" t="s">
        <v>474</v>
      </c>
      <c r="T26" s="4">
        <v>28120205401</v>
      </c>
      <c r="U26" s="4" t="s">
        <v>561</v>
      </c>
      <c r="V26" s="4" t="s">
        <v>12</v>
      </c>
      <c r="W26" s="31">
        <v>2</v>
      </c>
      <c r="X26" s="31"/>
      <c r="Y26" s="36"/>
      <c r="Z26" s="37"/>
      <c r="AA26" s="6">
        <v>2</v>
      </c>
      <c r="AB26"/>
      <c r="AC26"/>
    </row>
    <row r="27" spans="2:29" s="5" customFormat="1" x14ac:dyDescent="0.25">
      <c r="B27"/>
      <c r="C27"/>
      <c r="D27"/>
      <c r="E27" s="43"/>
      <c r="F27"/>
      <c r="K27" t="s">
        <v>474</v>
      </c>
      <c r="L27">
        <v>28120205501</v>
      </c>
      <c r="M27" t="s">
        <v>557</v>
      </c>
      <c r="N27" t="s">
        <v>12</v>
      </c>
      <c r="O27">
        <v>5</v>
      </c>
      <c r="P27" s="5" t="s">
        <v>588</v>
      </c>
      <c r="S27" s="4" t="s">
        <v>474</v>
      </c>
      <c r="T27" s="4">
        <v>28120205501</v>
      </c>
      <c r="U27" s="4" t="s">
        <v>557</v>
      </c>
      <c r="V27" s="4" t="s">
        <v>12</v>
      </c>
      <c r="W27" s="31">
        <v>5</v>
      </c>
      <c r="X27" s="31">
        <v>5</v>
      </c>
      <c r="Y27" s="36"/>
      <c r="Z27" s="37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 s="43"/>
      <c r="F28"/>
      <c r="K28" t="s">
        <v>474</v>
      </c>
      <c r="L28">
        <v>28120205401</v>
      </c>
      <c r="M28" t="s">
        <v>561</v>
      </c>
      <c r="N28" t="s">
        <v>12</v>
      </c>
      <c r="O28">
        <v>2</v>
      </c>
      <c r="P28" s="5" t="s">
        <v>588</v>
      </c>
      <c r="S28" s="4" t="s">
        <v>474</v>
      </c>
      <c r="T28" s="4">
        <v>28120208701</v>
      </c>
      <c r="U28" s="4" t="s">
        <v>537</v>
      </c>
      <c r="V28" s="4" t="s">
        <v>12</v>
      </c>
      <c r="W28" s="31">
        <v>3</v>
      </c>
      <c r="X28" s="31">
        <v>3</v>
      </c>
      <c r="Y28" s="36"/>
      <c r="Z28" s="37"/>
      <c r="AA28" s="6">
        <v>6</v>
      </c>
      <c r="AB28"/>
      <c r="AC28"/>
    </row>
    <row r="29" spans="2:29" s="5" customFormat="1" x14ac:dyDescent="0.25">
      <c r="B29"/>
      <c r="C29"/>
      <c r="D29"/>
      <c r="E29" s="43"/>
      <c r="F29"/>
      <c r="K29" s="5" t="s">
        <v>469</v>
      </c>
      <c r="L29" s="5">
        <v>28120206001</v>
      </c>
      <c r="M29" s="5" t="s">
        <v>483</v>
      </c>
      <c r="N29" s="5" t="s">
        <v>12</v>
      </c>
      <c r="O29" s="5">
        <v>1</v>
      </c>
      <c r="P29" s="5" t="s">
        <v>587</v>
      </c>
      <c r="S29" s="4" t="s">
        <v>474</v>
      </c>
      <c r="T29" s="4">
        <v>28120208802</v>
      </c>
      <c r="U29" s="4" t="s">
        <v>539</v>
      </c>
      <c r="V29" s="4" t="s">
        <v>12</v>
      </c>
      <c r="W29" s="31">
        <v>2</v>
      </c>
      <c r="X29" s="31">
        <v>2</v>
      </c>
      <c r="Y29" s="36"/>
      <c r="Z29" s="37"/>
      <c r="AA29" s="6">
        <v>4</v>
      </c>
      <c r="AB29"/>
      <c r="AC29"/>
    </row>
    <row r="30" spans="2:29" s="5" customFormat="1" x14ac:dyDescent="0.25">
      <c r="B30"/>
      <c r="C30"/>
      <c r="D30"/>
      <c r="E30" s="43"/>
      <c r="F30"/>
      <c r="K30" s="5" t="s">
        <v>469</v>
      </c>
      <c r="L30" s="5">
        <v>28120208201</v>
      </c>
      <c r="M30" s="5" t="s">
        <v>580</v>
      </c>
      <c r="N30" s="5" t="s">
        <v>12</v>
      </c>
      <c r="O30" s="5">
        <v>1</v>
      </c>
      <c r="P30" s="5" t="s">
        <v>587</v>
      </c>
      <c r="S30" s="4" t="s">
        <v>485</v>
      </c>
      <c r="T30" s="4" t="s">
        <v>485</v>
      </c>
      <c r="U30" s="4" t="s">
        <v>485</v>
      </c>
      <c r="V30" s="4" t="s">
        <v>485</v>
      </c>
      <c r="W30" s="28"/>
      <c r="X30" s="28"/>
      <c r="Y30" s="38"/>
      <c r="Z30" s="39"/>
      <c r="AA30" s="6"/>
      <c r="AB30"/>
      <c r="AC30"/>
    </row>
    <row r="31" spans="2:29" s="5" customFormat="1" x14ac:dyDescent="0.25">
      <c r="B31"/>
      <c r="C31"/>
      <c r="D31"/>
      <c r="E31" s="43"/>
      <c r="F31"/>
      <c r="K31" s="5" t="s">
        <v>470</v>
      </c>
      <c r="L31" s="5">
        <v>28120211001</v>
      </c>
      <c r="M31" s="5" t="s">
        <v>477</v>
      </c>
      <c r="N31" s="5" t="s">
        <v>12</v>
      </c>
      <c r="O31" s="5">
        <v>1</v>
      </c>
      <c r="P31" s="5" t="s">
        <v>587</v>
      </c>
      <c r="S31" s="4" t="s">
        <v>475</v>
      </c>
      <c r="T31" s="4"/>
      <c r="U31" s="4"/>
      <c r="V31" s="4"/>
      <c r="W31" s="28">
        <v>66</v>
      </c>
      <c r="X31" s="28">
        <v>47</v>
      </c>
      <c r="Y31" s="40"/>
      <c r="Z31" s="41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 s="43"/>
      <c r="F32"/>
      <c r="K32" s="5" t="s">
        <v>470</v>
      </c>
      <c r="L32" s="5">
        <v>28120212302</v>
      </c>
      <c r="M32" s="5" t="s">
        <v>482</v>
      </c>
      <c r="N32" s="5" t="s">
        <v>12</v>
      </c>
      <c r="O32" s="5">
        <v>5</v>
      </c>
      <c r="P32" s="5" t="s">
        <v>587</v>
      </c>
      <c r="U32" s="7"/>
      <c r="V32" s="7"/>
      <c r="W32" s="7"/>
      <c r="X32" s="7"/>
      <c r="Y32" s="7"/>
      <c r="Z32" s="21"/>
      <c r="AA32"/>
      <c r="AB32"/>
      <c r="AC32"/>
    </row>
    <row r="33" spans="2:29" s="5" customFormat="1" ht="14.25" customHeight="1" x14ac:dyDescent="0.25">
      <c r="B33"/>
      <c r="C33"/>
      <c r="D33"/>
      <c r="E33" s="43"/>
      <c r="F33"/>
      <c r="K33" s="5" t="s">
        <v>470</v>
      </c>
      <c r="L33" s="5">
        <v>28120205201</v>
      </c>
      <c r="M33" s="5" t="s">
        <v>555</v>
      </c>
      <c r="N33" s="5" t="s">
        <v>12</v>
      </c>
      <c r="O33" s="5">
        <v>4</v>
      </c>
      <c r="P33" s="5" t="s">
        <v>587</v>
      </c>
      <c r="U33" s="7"/>
      <c r="V33" s="7"/>
      <c r="W33" s="7"/>
      <c r="X33" s="7"/>
      <c r="Y33" s="7"/>
      <c r="Z33" s="21"/>
      <c r="AA33"/>
      <c r="AB33"/>
      <c r="AC33"/>
    </row>
    <row r="34" spans="2:29" s="5" customFormat="1" ht="14.25" customHeight="1" x14ac:dyDescent="0.25">
      <c r="B34"/>
      <c r="C34"/>
      <c r="D34"/>
      <c r="E34" s="43"/>
      <c r="F34"/>
      <c r="K34" s="5" t="s">
        <v>470</v>
      </c>
      <c r="L34" s="5">
        <v>28120212303</v>
      </c>
      <c r="M34" s="5" t="s">
        <v>573</v>
      </c>
      <c r="N34" s="5" t="s">
        <v>12</v>
      </c>
      <c r="O34" s="5">
        <v>1</v>
      </c>
      <c r="P34" s="5" t="s">
        <v>587</v>
      </c>
      <c r="S34"/>
      <c r="T34"/>
      <c r="U34" s="20"/>
      <c r="V34" s="21"/>
      <c r="W34" s="21"/>
      <c r="X34" s="21"/>
      <c r="Y34" s="21"/>
      <c r="Z34" s="21"/>
      <c r="AA34"/>
      <c r="AB34"/>
      <c r="AC34"/>
    </row>
    <row r="35" spans="2:29" s="5" customFormat="1" ht="14.25" customHeight="1" x14ac:dyDescent="0.25">
      <c r="B35"/>
      <c r="C35"/>
      <c r="D35"/>
      <c r="E35" s="43"/>
      <c r="F35"/>
      <c r="K35" s="5" t="s">
        <v>471</v>
      </c>
      <c r="L35" s="5">
        <v>28120209001</v>
      </c>
      <c r="M35" s="5" t="s">
        <v>534</v>
      </c>
      <c r="N35" s="5" t="s">
        <v>12</v>
      </c>
      <c r="O35" s="5">
        <v>2</v>
      </c>
      <c r="P35" s="5" t="s">
        <v>587</v>
      </c>
      <c r="S35"/>
      <c r="T35"/>
      <c r="U35" s="20"/>
      <c r="V35" s="21"/>
      <c r="W35" s="21"/>
      <c r="X35" s="21"/>
      <c r="Y35" s="21"/>
      <c r="Z35" s="21"/>
      <c r="AA35"/>
      <c r="AB35"/>
      <c r="AC35"/>
    </row>
    <row r="36" spans="2:29" s="5" customFormat="1" ht="14.25" customHeight="1" x14ac:dyDescent="0.25">
      <c r="B36"/>
      <c r="C36"/>
      <c r="D36"/>
      <c r="E36" s="43"/>
      <c r="F36"/>
      <c r="K36" s="5" t="s">
        <v>472</v>
      </c>
      <c r="L36" s="5">
        <v>28120200701</v>
      </c>
      <c r="M36" s="5" t="s">
        <v>478</v>
      </c>
      <c r="N36" s="5" t="s">
        <v>12</v>
      </c>
      <c r="O36" s="5">
        <v>5</v>
      </c>
      <c r="P36" s="5" t="s">
        <v>587</v>
      </c>
      <c r="S36"/>
      <c r="T36"/>
      <c r="U36" s="20"/>
      <c r="V36" s="21"/>
      <c r="W36" s="21"/>
      <c r="X36" s="21"/>
      <c r="Y36" s="21"/>
      <c r="Z36" s="21"/>
      <c r="AA36"/>
      <c r="AB36"/>
      <c r="AC36"/>
    </row>
    <row r="37" spans="2:29" s="5" customFormat="1" ht="14.25" customHeight="1" x14ac:dyDescent="0.25">
      <c r="B37"/>
      <c r="C37"/>
      <c r="D37"/>
      <c r="E37" s="43"/>
      <c r="F37"/>
      <c r="K37" s="5" t="s">
        <v>472</v>
      </c>
      <c r="L37" s="5">
        <v>28120200901</v>
      </c>
      <c r="M37" s="5" t="s">
        <v>479</v>
      </c>
      <c r="N37" s="5" t="s">
        <v>12</v>
      </c>
      <c r="O37" s="5">
        <v>2</v>
      </c>
      <c r="P37" s="5" t="s">
        <v>587</v>
      </c>
      <c r="S37"/>
      <c r="T37"/>
      <c r="U37" s="20"/>
      <c r="V37" s="21"/>
      <c r="W37" s="21"/>
      <c r="X37" s="21"/>
      <c r="Y37" s="21"/>
      <c r="Z37" s="21"/>
      <c r="AA37"/>
      <c r="AB37"/>
      <c r="AC37"/>
    </row>
    <row r="38" spans="2:29" s="5" customFormat="1" ht="14.25" customHeight="1" x14ac:dyDescent="0.25">
      <c r="B38"/>
      <c r="C38"/>
      <c r="D38"/>
      <c r="E38" s="43"/>
      <c r="F38"/>
      <c r="K38" s="5" t="s">
        <v>472</v>
      </c>
      <c r="L38" s="5">
        <v>28120201102</v>
      </c>
      <c r="M38" s="5" t="s">
        <v>575</v>
      </c>
      <c r="N38" s="5" t="s">
        <v>12</v>
      </c>
      <c r="O38" s="5">
        <v>1</v>
      </c>
      <c r="P38" s="5" t="s">
        <v>587</v>
      </c>
      <c r="S38"/>
      <c r="T38"/>
      <c r="U38" s="20"/>
      <c r="V38" s="21"/>
      <c r="W38" s="21"/>
      <c r="X38" s="21"/>
      <c r="Y38" s="21"/>
      <c r="Z38" s="21"/>
      <c r="AA38"/>
      <c r="AB38"/>
      <c r="AC38"/>
    </row>
    <row r="39" spans="2:29" s="5" customFormat="1" ht="14.25" customHeight="1" x14ac:dyDescent="0.25">
      <c r="B39"/>
      <c r="C39"/>
      <c r="D39"/>
      <c r="E39" s="43"/>
      <c r="F39"/>
      <c r="K39" s="5" t="s">
        <v>472</v>
      </c>
      <c r="L39" s="5">
        <v>28120201401</v>
      </c>
      <c r="M39" s="5" t="s">
        <v>577</v>
      </c>
      <c r="N39" s="5" t="s">
        <v>12</v>
      </c>
      <c r="O39" s="5">
        <v>1</v>
      </c>
      <c r="P39" s="5" t="s">
        <v>587</v>
      </c>
      <c r="S39"/>
      <c r="T39"/>
      <c r="U39" s="20"/>
      <c r="V39" s="21"/>
      <c r="W39" s="21"/>
      <c r="X39" s="21"/>
      <c r="Y39" s="21"/>
      <c r="Z39" s="21"/>
      <c r="AA39"/>
      <c r="AB39"/>
      <c r="AC39"/>
    </row>
    <row r="40" spans="2:29" s="5" customFormat="1" ht="14.25" customHeight="1" x14ac:dyDescent="0.25">
      <c r="B40"/>
      <c r="C40"/>
      <c r="D40"/>
      <c r="E40" s="43"/>
      <c r="F40"/>
      <c r="K40" s="5" t="s">
        <v>472</v>
      </c>
      <c r="L40" s="5">
        <v>28120201702</v>
      </c>
      <c r="M40" s="5" t="s">
        <v>528</v>
      </c>
      <c r="N40" s="5" t="s">
        <v>12</v>
      </c>
      <c r="O40" s="5">
        <v>5</v>
      </c>
      <c r="P40" s="5" t="s">
        <v>587</v>
      </c>
      <c r="S40"/>
      <c r="T40"/>
      <c r="U40" s="20"/>
      <c r="V40" s="21"/>
      <c r="W40" s="21"/>
      <c r="X40" s="21"/>
      <c r="Y40" s="21"/>
      <c r="Z40" s="21"/>
      <c r="AA40"/>
      <c r="AB40"/>
      <c r="AC40"/>
    </row>
    <row r="41" spans="2:29" s="5" customFormat="1" ht="14.25" customHeight="1" x14ac:dyDescent="0.25">
      <c r="B41"/>
      <c r="C41"/>
      <c r="D41"/>
      <c r="E41" s="43"/>
      <c r="F41"/>
      <c r="K41" s="5" t="s">
        <v>472</v>
      </c>
      <c r="L41" s="5">
        <v>28120204702</v>
      </c>
      <c r="M41" s="5" t="s">
        <v>480</v>
      </c>
      <c r="N41" s="5" t="s">
        <v>12</v>
      </c>
      <c r="O41" s="5">
        <v>3</v>
      </c>
      <c r="P41" s="5" t="s">
        <v>587</v>
      </c>
      <c r="S41"/>
      <c r="T41"/>
      <c r="U41" s="20"/>
      <c r="V41" s="21"/>
      <c r="W41" s="21"/>
      <c r="X41" s="21"/>
      <c r="Y41" s="21"/>
      <c r="Z41" s="21"/>
      <c r="AA41"/>
      <c r="AB41"/>
      <c r="AC41"/>
    </row>
    <row r="42" spans="2:29" s="5" customFormat="1" ht="14.25" customHeight="1" x14ac:dyDescent="0.25">
      <c r="B42"/>
      <c r="C42"/>
      <c r="D42"/>
      <c r="E42" s="43"/>
      <c r="F42"/>
      <c r="K42" s="5" t="s">
        <v>472</v>
      </c>
      <c r="L42" s="5">
        <v>28120203302</v>
      </c>
      <c r="M42" s="5" t="s">
        <v>543</v>
      </c>
      <c r="N42" s="5" t="s">
        <v>12</v>
      </c>
      <c r="O42" s="5">
        <v>1</v>
      </c>
      <c r="P42" s="5" t="s">
        <v>587</v>
      </c>
      <c r="S42"/>
      <c r="T42"/>
      <c r="U42" s="20"/>
      <c r="V42" s="21"/>
      <c r="W42" s="21"/>
      <c r="X42" s="21"/>
      <c r="Y42" s="21"/>
      <c r="Z42" s="21"/>
      <c r="AA42"/>
      <c r="AB42"/>
      <c r="AC42"/>
    </row>
    <row r="43" spans="2:29" s="5" customFormat="1" ht="14.25" customHeight="1" x14ac:dyDescent="0.25">
      <c r="B43"/>
      <c r="C43"/>
      <c r="D43"/>
      <c r="E43" s="43"/>
      <c r="F43"/>
      <c r="K43" s="5" t="s">
        <v>473</v>
      </c>
      <c r="L43" s="5">
        <v>28120201601</v>
      </c>
      <c r="M43" s="5" t="s">
        <v>547</v>
      </c>
      <c r="N43" s="5" t="s">
        <v>12</v>
      </c>
      <c r="O43" s="5">
        <v>1</v>
      </c>
      <c r="P43" s="5" t="s">
        <v>587</v>
      </c>
      <c r="S43"/>
      <c r="T43"/>
      <c r="U43" s="20"/>
      <c r="V43" s="21"/>
      <c r="W43" s="21"/>
      <c r="X43" s="21"/>
      <c r="Y43" s="21"/>
      <c r="Z43" s="21"/>
      <c r="AA43"/>
      <c r="AB43"/>
      <c r="AC43"/>
    </row>
    <row r="44" spans="2:29" s="5" customFormat="1" ht="14.25" customHeight="1" x14ac:dyDescent="0.25">
      <c r="B44"/>
      <c r="C44"/>
      <c r="D44"/>
      <c r="E44" s="43"/>
      <c r="F44"/>
      <c r="K44" s="5" t="s">
        <v>473</v>
      </c>
      <c r="L44" s="5">
        <v>28120203801</v>
      </c>
      <c r="M44" s="5" t="s">
        <v>529</v>
      </c>
      <c r="N44" s="5" t="s">
        <v>12</v>
      </c>
      <c r="O44" s="5">
        <v>1</v>
      </c>
      <c r="P44" s="5" t="s">
        <v>587</v>
      </c>
      <c r="S44"/>
      <c r="T44"/>
      <c r="U44" s="20"/>
      <c r="V44" s="21"/>
      <c r="W44" s="21"/>
      <c r="X44" s="21"/>
      <c r="Y44" s="21"/>
      <c r="Z44" s="21"/>
      <c r="AA44"/>
      <c r="AB44"/>
      <c r="AC44"/>
    </row>
    <row r="45" spans="2:29" s="5" customFormat="1" ht="14.25" customHeight="1" x14ac:dyDescent="0.25">
      <c r="B45"/>
      <c r="C45"/>
      <c r="D45"/>
      <c r="E45" s="43"/>
      <c r="F45"/>
      <c r="K45" s="5" t="s">
        <v>473</v>
      </c>
      <c r="L45" s="5">
        <v>28120208401</v>
      </c>
      <c r="M45" s="5" t="s">
        <v>484</v>
      </c>
      <c r="N45" s="5" t="s">
        <v>12</v>
      </c>
      <c r="O45" s="5">
        <v>2</v>
      </c>
      <c r="P45" s="5" t="s">
        <v>587</v>
      </c>
      <c r="S45"/>
      <c r="T45"/>
      <c r="U45" s="20"/>
      <c r="V45" s="21"/>
      <c r="W45" s="21"/>
      <c r="X45" s="21"/>
      <c r="Y45" s="21"/>
      <c r="Z45" s="21"/>
      <c r="AA45"/>
      <c r="AB45"/>
      <c r="AC45"/>
    </row>
    <row r="46" spans="2:29" x14ac:dyDescent="0.25">
      <c r="E46" s="43"/>
      <c r="F46"/>
      <c r="K46" s="5" t="s">
        <v>474</v>
      </c>
      <c r="L46" s="5">
        <v>28120208701</v>
      </c>
      <c r="M46" s="5" t="s">
        <v>537</v>
      </c>
      <c r="N46" s="5" t="s">
        <v>12</v>
      </c>
      <c r="O46" s="5">
        <v>3</v>
      </c>
      <c r="P46" s="5" t="s">
        <v>587</v>
      </c>
    </row>
    <row r="47" spans="2:29" ht="15.75" customHeight="1" x14ac:dyDescent="0.25">
      <c r="K47" s="5" t="s">
        <v>474</v>
      </c>
      <c r="L47" s="5">
        <v>28120208802</v>
      </c>
      <c r="M47" s="5" t="s">
        <v>539</v>
      </c>
      <c r="N47" s="5" t="s">
        <v>12</v>
      </c>
      <c r="O47" s="5">
        <v>2</v>
      </c>
      <c r="P47" s="5" t="s">
        <v>587</v>
      </c>
    </row>
    <row r="48" spans="2:29" x14ac:dyDescent="0.25">
      <c r="K48" s="5" t="s">
        <v>474</v>
      </c>
      <c r="L48" s="5">
        <v>28120205501</v>
      </c>
      <c r="M48" s="5" t="s">
        <v>557</v>
      </c>
      <c r="N48" s="5" t="s">
        <v>12</v>
      </c>
      <c r="O48" s="5">
        <v>5</v>
      </c>
      <c r="P48" s="5" t="s">
        <v>587</v>
      </c>
    </row>
    <row r="49" spans="11:16" x14ac:dyDescent="0.25">
      <c r="K49" t="s">
        <v>469</v>
      </c>
      <c r="L49">
        <v>28120206001</v>
      </c>
      <c r="M49" t="s">
        <v>483</v>
      </c>
      <c r="N49" t="s">
        <v>12</v>
      </c>
      <c r="O49">
        <v>1</v>
      </c>
      <c r="P49" s="5" t="s">
        <v>591</v>
      </c>
    </row>
    <row r="50" spans="11:16" x14ac:dyDescent="0.25">
      <c r="K50" t="s">
        <v>469</v>
      </c>
      <c r="L50">
        <v>28120208201</v>
      </c>
      <c r="M50" t="s">
        <v>580</v>
      </c>
      <c r="N50" t="s">
        <v>12</v>
      </c>
      <c r="O50">
        <v>1</v>
      </c>
      <c r="P50" s="5" t="s">
        <v>591</v>
      </c>
    </row>
    <row r="51" spans="11:16" x14ac:dyDescent="0.25">
      <c r="K51" t="s">
        <v>470</v>
      </c>
      <c r="L51">
        <v>28120211001</v>
      </c>
      <c r="M51" t="s">
        <v>477</v>
      </c>
      <c r="N51" t="s">
        <v>12</v>
      </c>
      <c r="O51">
        <v>1</v>
      </c>
      <c r="P51" s="5" t="s">
        <v>591</v>
      </c>
    </row>
    <row r="52" spans="11:16" x14ac:dyDescent="0.25">
      <c r="K52" t="s">
        <v>470</v>
      </c>
      <c r="L52">
        <v>28120212302</v>
      </c>
      <c r="M52" t="s">
        <v>482</v>
      </c>
      <c r="N52" t="s">
        <v>12</v>
      </c>
      <c r="O52">
        <v>5</v>
      </c>
      <c r="P52" s="5" t="s">
        <v>591</v>
      </c>
    </row>
    <row r="53" spans="11:16" x14ac:dyDescent="0.25">
      <c r="K53" t="s">
        <v>470</v>
      </c>
      <c r="L53">
        <v>28120205201</v>
      </c>
      <c r="M53" t="s">
        <v>555</v>
      </c>
      <c r="N53" t="s">
        <v>12</v>
      </c>
      <c r="O53">
        <v>4</v>
      </c>
      <c r="P53" s="5" t="s">
        <v>591</v>
      </c>
    </row>
    <row r="54" spans="11:16" x14ac:dyDescent="0.25">
      <c r="K54" t="s">
        <v>470</v>
      </c>
      <c r="L54">
        <v>28120212303</v>
      </c>
      <c r="M54" t="s">
        <v>573</v>
      </c>
      <c r="N54" t="s">
        <v>12</v>
      </c>
      <c r="O54">
        <v>1</v>
      </c>
      <c r="P54" s="5" t="s">
        <v>591</v>
      </c>
    </row>
    <row r="55" spans="11:16" x14ac:dyDescent="0.25">
      <c r="K55" t="s">
        <v>471</v>
      </c>
      <c r="L55">
        <v>28120209001</v>
      </c>
      <c r="M55" t="s">
        <v>534</v>
      </c>
      <c r="N55" t="s">
        <v>12</v>
      </c>
      <c r="O55">
        <v>2</v>
      </c>
      <c r="P55" s="5" t="s">
        <v>591</v>
      </c>
    </row>
    <row r="56" spans="11:16" x14ac:dyDescent="0.25">
      <c r="K56" t="s">
        <v>472</v>
      </c>
      <c r="L56">
        <v>28120200701</v>
      </c>
      <c r="M56" t="s">
        <v>478</v>
      </c>
      <c r="N56" t="s">
        <v>12</v>
      </c>
      <c r="O56">
        <v>5</v>
      </c>
      <c r="P56" s="5" t="s">
        <v>591</v>
      </c>
    </row>
    <row r="57" spans="11:16" x14ac:dyDescent="0.25">
      <c r="K57" t="s">
        <v>472</v>
      </c>
      <c r="L57">
        <v>28120200901</v>
      </c>
      <c r="M57" t="s">
        <v>479</v>
      </c>
      <c r="N57" t="s">
        <v>12</v>
      </c>
      <c r="O57">
        <v>2</v>
      </c>
      <c r="P57" s="5" t="s">
        <v>591</v>
      </c>
    </row>
    <row r="58" spans="11:16" x14ac:dyDescent="0.25">
      <c r="K58" t="s">
        <v>473</v>
      </c>
      <c r="L58">
        <v>28120203801</v>
      </c>
      <c r="M58" t="s">
        <v>529</v>
      </c>
      <c r="N58" t="s">
        <v>12</v>
      </c>
      <c r="O58">
        <v>1</v>
      </c>
      <c r="P58" s="5" t="s">
        <v>591</v>
      </c>
    </row>
    <row r="59" spans="11:16" x14ac:dyDescent="0.25">
      <c r="K59" t="s">
        <v>473</v>
      </c>
      <c r="L59">
        <v>28120208401</v>
      </c>
      <c r="M59" t="s">
        <v>484</v>
      </c>
      <c r="N59" t="s">
        <v>12</v>
      </c>
      <c r="O59">
        <v>2</v>
      </c>
      <c r="P59" s="5" t="s">
        <v>591</v>
      </c>
    </row>
    <row r="60" spans="11:16" x14ac:dyDescent="0.25">
      <c r="K60" t="s">
        <v>474</v>
      </c>
      <c r="L60">
        <v>28120205501</v>
      </c>
      <c r="M60" t="s">
        <v>557</v>
      </c>
      <c r="N60" t="s">
        <v>12</v>
      </c>
      <c r="O60">
        <v>5</v>
      </c>
      <c r="P60" s="5" t="s">
        <v>591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321-28C3-4E89-9837-418AA01DE850}">
  <dimension ref="B2:F25"/>
  <sheetViews>
    <sheetView showGridLines="0" tabSelected="1" workbookViewId="0">
      <selection sqref="A1:G26"/>
    </sheetView>
  </sheetViews>
  <sheetFormatPr defaultRowHeight="15" x14ac:dyDescent="0.25"/>
  <cols>
    <col min="1" max="1" width="4" customWidth="1"/>
    <col min="2" max="2" width="29.85546875" customWidth="1"/>
    <col min="3" max="3" width="15" style="43" customWidth="1"/>
    <col min="4" max="4" width="29.42578125" bestFit="1" customWidth="1"/>
    <col min="5" max="5" width="13.85546875" style="43" customWidth="1"/>
    <col min="6" max="6" width="11.42578125" style="43" customWidth="1"/>
    <col min="7" max="7" width="4" customWidth="1"/>
  </cols>
  <sheetData>
    <row r="2" spans="2:6" ht="18.75" x14ac:dyDescent="0.25">
      <c r="B2" s="45" t="s">
        <v>735</v>
      </c>
      <c r="C2" s="45"/>
      <c r="D2" s="45"/>
      <c r="E2" s="45"/>
      <c r="F2" s="45"/>
    </row>
    <row r="3" spans="2:6" s="7" customFormat="1" ht="60.75" customHeight="1" x14ac:dyDescent="0.25">
      <c r="B3" s="48" t="s">
        <v>734</v>
      </c>
      <c r="C3" s="14" t="s">
        <v>465</v>
      </c>
      <c r="D3" s="14" t="s">
        <v>468</v>
      </c>
      <c r="E3" s="15" t="s">
        <v>1</v>
      </c>
      <c r="F3" s="16" t="s">
        <v>733</v>
      </c>
    </row>
    <row r="4" spans="2:6" x14ac:dyDescent="0.25">
      <c r="B4" s="4" t="s">
        <v>679</v>
      </c>
      <c r="C4" s="19" t="s">
        <v>678</v>
      </c>
      <c r="D4" s="4" t="s">
        <v>679</v>
      </c>
      <c r="E4" s="49" t="s">
        <v>644</v>
      </c>
      <c r="F4" s="28">
        <v>3</v>
      </c>
    </row>
    <row r="5" spans="2:6" x14ac:dyDescent="0.25">
      <c r="B5" s="4" t="s">
        <v>705</v>
      </c>
      <c r="C5" s="19" t="s">
        <v>704</v>
      </c>
      <c r="D5" s="4" t="s">
        <v>705</v>
      </c>
      <c r="E5" s="49" t="s">
        <v>644</v>
      </c>
      <c r="F5" s="28">
        <v>1</v>
      </c>
    </row>
    <row r="6" spans="2:6" x14ac:dyDescent="0.25">
      <c r="B6" s="4" t="s">
        <v>667</v>
      </c>
      <c r="C6" s="19" t="s">
        <v>666</v>
      </c>
      <c r="D6" s="4" t="s">
        <v>667</v>
      </c>
      <c r="E6" s="49" t="s">
        <v>644</v>
      </c>
      <c r="F6" s="28">
        <v>1</v>
      </c>
    </row>
    <row r="7" spans="2:6" x14ac:dyDescent="0.25">
      <c r="B7" s="4" t="s">
        <v>470</v>
      </c>
      <c r="C7" s="19">
        <v>28120205001</v>
      </c>
      <c r="D7" s="4" t="s">
        <v>559</v>
      </c>
      <c r="E7" s="50" t="s">
        <v>12</v>
      </c>
      <c r="F7" s="28">
        <v>1</v>
      </c>
    </row>
    <row r="8" spans="2:6" x14ac:dyDescent="0.25">
      <c r="B8" s="4" t="s">
        <v>472</v>
      </c>
      <c r="C8" s="19">
        <v>28120200801</v>
      </c>
      <c r="D8" s="4" t="s">
        <v>620</v>
      </c>
      <c r="E8" s="50" t="s">
        <v>12</v>
      </c>
      <c r="F8" s="28">
        <v>2</v>
      </c>
    </row>
    <row r="9" spans="2:6" x14ac:dyDescent="0.25">
      <c r="B9" s="4" t="s">
        <v>472</v>
      </c>
      <c r="C9" s="19">
        <v>28120200903</v>
      </c>
      <c r="D9" s="4" t="s">
        <v>605</v>
      </c>
      <c r="E9" s="50" t="s">
        <v>12</v>
      </c>
      <c r="F9" s="28">
        <v>2</v>
      </c>
    </row>
    <row r="10" spans="2:6" x14ac:dyDescent="0.25">
      <c r="B10" s="4" t="s">
        <v>472</v>
      </c>
      <c r="C10" s="19">
        <v>28120201201</v>
      </c>
      <c r="D10" s="4" t="s">
        <v>610</v>
      </c>
      <c r="E10" s="50" t="s">
        <v>12</v>
      </c>
      <c r="F10" s="28">
        <v>2</v>
      </c>
    </row>
    <row r="11" spans="2:6" x14ac:dyDescent="0.25">
      <c r="B11" s="4" t="s">
        <v>472</v>
      </c>
      <c r="C11" s="19">
        <v>28120201202</v>
      </c>
      <c r="D11" s="4" t="s">
        <v>628</v>
      </c>
      <c r="E11" s="50" t="s">
        <v>12</v>
      </c>
      <c r="F11" s="28">
        <v>1</v>
      </c>
    </row>
    <row r="12" spans="2:6" x14ac:dyDescent="0.25">
      <c r="B12" s="4" t="s">
        <v>472</v>
      </c>
      <c r="C12" s="19">
        <v>28120201203</v>
      </c>
      <c r="D12" s="4" t="s">
        <v>599</v>
      </c>
      <c r="E12" s="50" t="s">
        <v>12</v>
      </c>
      <c r="F12" s="28">
        <v>3</v>
      </c>
    </row>
    <row r="13" spans="2:6" x14ac:dyDescent="0.25">
      <c r="B13" s="4" t="s">
        <v>472</v>
      </c>
      <c r="C13" s="19">
        <v>28120201204</v>
      </c>
      <c r="D13" s="4" t="s">
        <v>481</v>
      </c>
      <c r="E13" s="50" t="s">
        <v>12</v>
      </c>
      <c r="F13" s="28">
        <v>1</v>
      </c>
    </row>
    <row r="14" spans="2:6" x14ac:dyDescent="0.25">
      <c r="B14" s="4" t="s">
        <v>725</v>
      </c>
      <c r="C14" s="19" t="s">
        <v>724</v>
      </c>
      <c r="D14" s="4" t="s">
        <v>725</v>
      </c>
      <c r="E14" s="49" t="s">
        <v>644</v>
      </c>
      <c r="F14" s="28">
        <v>1</v>
      </c>
    </row>
    <row r="15" spans="2:6" x14ac:dyDescent="0.25">
      <c r="B15" s="4" t="s">
        <v>699</v>
      </c>
      <c r="C15" s="19" t="s">
        <v>698</v>
      </c>
      <c r="D15" s="4" t="s">
        <v>699</v>
      </c>
      <c r="E15" s="49" t="s">
        <v>644</v>
      </c>
      <c r="F15" s="28">
        <v>1</v>
      </c>
    </row>
    <row r="16" spans="2:6" x14ac:dyDescent="0.25">
      <c r="B16" s="4" t="s">
        <v>654</v>
      </c>
      <c r="C16" s="19" t="s">
        <v>653</v>
      </c>
      <c r="D16" s="4" t="s">
        <v>654</v>
      </c>
      <c r="E16" s="49" t="s">
        <v>644</v>
      </c>
      <c r="F16" s="28">
        <v>1</v>
      </c>
    </row>
    <row r="17" spans="2:6" x14ac:dyDescent="0.25">
      <c r="B17" s="4" t="s">
        <v>660</v>
      </c>
      <c r="C17" s="19" t="s">
        <v>659</v>
      </c>
      <c r="D17" s="4" t="s">
        <v>660</v>
      </c>
      <c r="E17" s="49" t="s">
        <v>644</v>
      </c>
      <c r="F17" s="28">
        <v>2</v>
      </c>
    </row>
    <row r="18" spans="2:6" x14ac:dyDescent="0.25">
      <c r="B18" s="4" t="s">
        <v>647</v>
      </c>
      <c r="C18" s="19" t="s">
        <v>646</v>
      </c>
      <c r="D18" s="4" t="s">
        <v>647</v>
      </c>
      <c r="E18" s="49" t="s">
        <v>644</v>
      </c>
      <c r="F18" s="28">
        <v>1</v>
      </c>
    </row>
    <row r="19" spans="2:6" x14ac:dyDescent="0.25">
      <c r="B19" s="4" t="s">
        <v>710</v>
      </c>
      <c r="C19" s="19" t="s">
        <v>709</v>
      </c>
      <c r="D19" s="4" t="s">
        <v>710</v>
      </c>
      <c r="E19" s="49" t="s">
        <v>644</v>
      </c>
      <c r="F19" s="28">
        <v>1</v>
      </c>
    </row>
    <row r="20" spans="2:6" x14ac:dyDescent="0.25">
      <c r="B20" s="4" t="s">
        <v>673</v>
      </c>
      <c r="C20" s="19" t="s">
        <v>672</v>
      </c>
      <c r="D20" s="4" t="s">
        <v>673</v>
      </c>
      <c r="E20" s="49" t="s">
        <v>644</v>
      </c>
      <c r="F20" s="28">
        <v>1</v>
      </c>
    </row>
    <row r="21" spans="2:6" x14ac:dyDescent="0.25">
      <c r="B21" s="4" t="s">
        <v>693</v>
      </c>
      <c r="C21" s="19" t="s">
        <v>692</v>
      </c>
      <c r="D21" s="4" t="s">
        <v>693</v>
      </c>
      <c r="E21" s="49" t="s">
        <v>644</v>
      </c>
      <c r="F21" s="28">
        <v>1</v>
      </c>
    </row>
    <row r="22" spans="2:6" x14ac:dyDescent="0.25">
      <c r="B22" s="4" t="s">
        <v>687</v>
      </c>
      <c r="C22" s="19" t="s">
        <v>686</v>
      </c>
      <c r="D22" s="4" t="s">
        <v>687</v>
      </c>
      <c r="E22" s="49" t="s">
        <v>644</v>
      </c>
      <c r="F22" s="28">
        <v>1</v>
      </c>
    </row>
    <row r="23" spans="2:6" x14ac:dyDescent="0.25">
      <c r="B23" s="4" t="s">
        <v>715</v>
      </c>
      <c r="C23" s="19" t="s">
        <v>714</v>
      </c>
      <c r="D23" s="4" t="s">
        <v>715</v>
      </c>
      <c r="E23" s="49" t="s">
        <v>644</v>
      </c>
      <c r="F23" s="28">
        <v>5</v>
      </c>
    </row>
    <row r="24" spans="2:6" x14ac:dyDescent="0.25">
      <c r="B24" s="4" t="s">
        <v>485</v>
      </c>
      <c r="C24" s="19" t="s">
        <v>485</v>
      </c>
      <c r="D24" s="4" t="s">
        <v>485</v>
      </c>
      <c r="E24" s="19" t="s">
        <v>485</v>
      </c>
      <c r="F24" s="28"/>
    </row>
    <row r="25" spans="2:6" x14ac:dyDescent="0.25">
      <c r="B25" s="4" t="s">
        <v>475</v>
      </c>
      <c r="C25" s="19"/>
      <c r="D25" s="4"/>
      <c r="E25" s="19"/>
      <c r="F25" s="28">
        <v>32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B2" sqref="B2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7.42578125" style="46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7" width="9.140625" style="8"/>
    <col min="18" max="18" width="26.42578125" style="8" bestFit="1" customWidth="1"/>
    <col min="19" max="19" width="24" style="8" bestFit="1" customWidth="1"/>
    <col min="20" max="20" width="9.140625" style="8"/>
    <col min="21" max="21" width="27.28515625" style="8" bestFit="1" customWidth="1"/>
    <col min="22" max="22" width="12" style="8" bestFit="1" customWidth="1"/>
    <col min="23" max="16384" width="9.140625" style="8"/>
  </cols>
  <sheetData>
    <row r="1" spans="1:22" x14ac:dyDescent="0.25">
      <c r="A1" s="8" t="s">
        <v>466</v>
      </c>
      <c r="B1" s="8" t="s">
        <v>734</v>
      </c>
      <c r="C1" s="46" t="s">
        <v>465</v>
      </c>
      <c r="D1" s="8" t="s">
        <v>468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581</v>
      </c>
      <c r="N1" s="1" t="s">
        <v>582</v>
      </c>
      <c r="O1" s="1" t="s">
        <v>583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584</v>
      </c>
      <c r="U1" s="1" t="s">
        <v>585</v>
      </c>
    </row>
    <row r="2" spans="1:22" x14ac:dyDescent="0.25">
      <c r="A2" s="8">
        <v>1</v>
      </c>
      <c r="B2" s="8" t="str">
        <f>IFERROR(VLOOKUP(C2,SCHOOLS,2,FALSE),L2)</f>
        <v>GTWAS KEDARIPURAM COL</v>
      </c>
      <c r="C2" s="46">
        <f>IF(LEN(V2)=0,K2,_xlfn.NUMBERVALUE(V2))</f>
        <v>28120201203</v>
      </c>
      <c r="D2" s="8" t="str">
        <f>IFERROR(VLOOKUP(C2,SCHOOLS,3,FALSE),L2)</f>
        <v>GPS(TW) CHINTAMANUGUDA</v>
      </c>
      <c r="E2">
        <v>1068025</v>
      </c>
      <c r="F2" t="s">
        <v>12</v>
      </c>
      <c r="G2" t="s">
        <v>593</v>
      </c>
      <c r="H2" t="s">
        <v>463</v>
      </c>
      <c r="I2" s="22">
        <v>44957.88407553421</v>
      </c>
      <c r="J2" s="23">
        <v>44964</v>
      </c>
      <c r="K2" t="s">
        <v>594</v>
      </c>
      <c r="L2" t="s">
        <v>595</v>
      </c>
      <c r="M2" t="s">
        <v>530</v>
      </c>
      <c r="N2" t="s">
        <v>531</v>
      </c>
      <c r="O2" t="s">
        <v>532</v>
      </c>
      <c r="P2" t="s">
        <v>596</v>
      </c>
      <c r="Q2" t="s">
        <v>12</v>
      </c>
      <c r="R2" t="s">
        <v>597</v>
      </c>
      <c r="S2" t="s">
        <v>640</v>
      </c>
      <c r="T2" t="s">
        <v>598</v>
      </c>
      <c r="U2" t="s">
        <v>599</v>
      </c>
      <c r="V2" s="8" t="s">
        <v>600</v>
      </c>
    </row>
    <row r="3" spans="1:22" x14ac:dyDescent="0.25">
      <c r="A3" s="8">
        <v>2</v>
      </c>
      <c r="B3" s="8" t="str">
        <f>IFERROR(VLOOKUP(C3,SCHOOLS,2,FALSE),L3)</f>
        <v>GTWAS KEDARIPURAM COL</v>
      </c>
      <c r="C3" s="46">
        <f t="shared" ref="C3:C33" si="0">IF(LEN(V3)=0,K3,_xlfn.NUMBERVALUE(V3))</f>
        <v>28120200903</v>
      </c>
      <c r="D3" s="8" t="str">
        <f>IFERROR(VLOOKUP(C3,SCHOOLS,3,FALSE),L3)</f>
        <v>GPS(TW)  SANDHIGUDA</v>
      </c>
      <c r="E3">
        <v>1068136</v>
      </c>
      <c r="F3" t="s">
        <v>12</v>
      </c>
      <c r="G3" t="s">
        <v>601</v>
      </c>
      <c r="H3" t="s">
        <v>463</v>
      </c>
      <c r="I3" s="22">
        <v>44957.885499229051</v>
      </c>
      <c r="J3" s="23">
        <v>44964</v>
      </c>
      <c r="K3" t="s">
        <v>594</v>
      </c>
      <c r="L3" t="s">
        <v>595</v>
      </c>
      <c r="M3" t="s">
        <v>530</v>
      </c>
      <c r="N3" t="s">
        <v>531</v>
      </c>
      <c r="O3" t="s">
        <v>532</v>
      </c>
      <c r="P3" t="s">
        <v>602</v>
      </c>
      <c r="Q3" t="s">
        <v>12</v>
      </c>
      <c r="R3" t="s">
        <v>603</v>
      </c>
      <c r="S3" t="s">
        <v>641</v>
      </c>
      <c r="T3" t="s">
        <v>604</v>
      </c>
      <c r="U3" t="s">
        <v>605</v>
      </c>
      <c r="V3" s="8" t="s">
        <v>606</v>
      </c>
    </row>
    <row r="4" spans="1:22" x14ac:dyDescent="0.25">
      <c r="A4" s="8">
        <v>3</v>
      </c>
      <c r="B4" s="8" t="str">
        <f>IFERROR(VLOOKUP(C4,SCHOOLS,2,FALSE),L4)</f>
        <v>GTWAS KEDARIPURAM COL</v>
      </c>
      <c r="C4" s="46">
        <f t="shared" si="0"/>
        <v>28120201201</v>
      </c>
      <c r="D4" s="8" t="str">
        <f>IFERROR(VLOOKUP(C4,SCHOOLS,3,FALSE),L4)</f>
        <v>GPS(TW) SEEMALAGUDA</v>
      </c>
      <c r="E4">
        <v>1068138</v>
      </c>
      <c r="F4" t="s">
        <v>12</v>
      </c>
      <c r="G4" t="s">
        <v>607</v>
      </c>
      <c r="H4" t="s">
        <v>463</v>
      </c>
      <c r="I4" s="22">
        <v>44957.8855061797</v>
      </c>
      <c r="J4" s="23">
        <v>44964</v>
      </c>
      <c r="K4" t="s">
        <v>594</v>
      </c>
      <c r="L4" t="s">
        <v>595</v>
      </c>
      <c r="M4" t="s">
        <v>530</v>
      </c>
      <c r="N4" t="s">
        <v>531</v>
      </c>
      <c r="O4" t="s">
        <v>532</v>
      </c>
      <c r="P4" t="s">
        <v>602</v>
      </c>
      <c r="Q4" t="s">
        <v>12</v>
      </c>
      <c r="R4" t="s">
        <v>608</v>
      </c>
      <c r="S4" t="s">
        <v>642</v>
      </c>
      <c r="T4" t="s">
        <v>609</v>
      </c>
      <c r="U4" t="s">
        <v>610</v>
      </c>
      <c r="V4" s="8" t="s">
        <v>611</v>
      </c>
    </row>
    <row r="5" spans="1:22" x14ac:dyDescent="0.25">
      <c r="A5" s="8">
        <v>4</v>
      </c>
      <c r="B5" s="8" t="str">
        <f>IFERROR(VLOOKUP(C5,SCHOOLS,2,FALSE),L5)</f>
        <v>GTWAS KEDARIPURAM COL</v>
      </c>
      <c r="C5" s="46">
        <f t="shared" si="0"/>
        <v>28120201203</v>
      </c>
      <c r="D5" s="8" t="str">
        <f>IFERROR(VLOOKUP(C5,SCHOOLS,3,FALSE),L5)</f>
        <v>GPS(TW) CHINTAMANUGUDA</v>
      </c>
      <c r="E5">
        <v>1068141</v>
      </c>
      <c r="F5" t="s">
        <v>12</v>
      </c>
      <c r="G5" t="s">
        <v>612</v>
      </c>
      <c r="H5" t="s">
        <v>463</v>
      </c>
      <c r="I5" s="22">
        <v>44957.88551439486</v>
      </c>
      <c r="J5" s="23">
        <v>44964</v>
      </c>
      <c r="K5" t="s">
        <v>594</v>
      </c>
      <c r="L5" t="s">
        <v>595</v>
      </c>
      <c r="M5" t="s">
        <v>530</v>
      </c>
      <c r="N5" t="s">
        <v>531</v>
      </c>
      <c r="O5" t="s">
        <v>532</v>
      </c>
      <c r="P5" t="s">
        <v>602</v>
      </c>
      <c r="Q5" t="s">
        <v>12</v>
      </c>
      <c r="R5" t="s">
        <v>597</v>
      </c>
      <c r="S5" t="s">
        <v>640</v>
      </c>
      <c r="T5" t="s">
        <v>598</v>
      </c>
      <c r="U5" t="s">
        <v>599</v>
      </c>
      <c r="V5" s="8" t="s">
        <v>600</v>
      </c>
    </row>
    <row r="6" spans="1:22" x14ac:dyDescent="0.25">
      <c r="A6" s="8">
        <v>5</v>
      </c>
      <c r="B6" s="8" t="str">
        <f>IFERROR(VLOOKUP(C6,SCHOOLS,2,FALSE),L6)</f>
        <v>GTWAS KEDARIPURAM COL</v>
      </c>
      <c r="C6" s="46">
        <f t="shared" si="0"/>
        <v>28120201204</v>
      </c>
      <c r="D6" s="8" t="str">
        <f>IFERROR(VLOOKUP(C6,SCHOOLS,3,FALSE),L6)</f>
        <v>GUPS KEDARIPURAM</v>
      </c>
      <c r="E6">
        <v>1068143</v>
      </c>
      <c r="F6" t="s">
        <v>12</v>
      </c>
      <c r="G6" t="s">
        <v>613</v>
      </c>
      <c r="H6" t="s">
        <v>463</v>
      </c>
      <c r="I6" s="22">
        <v>44957.8855195086</v>
      </c>
      <c r="J6" s="23">
        <v>44964</v>
      </c>
      <c r="K6" t="s">
        <v>594</v>
      </c>
      <c r="L6" t="s">
        <v>595</v>
      </c>
      <c r="M6" t="s">
        <v>530</v>
      </c>
      <c r="N6" t="s">
        <v>531</v>
      </c>
      <c r="O6" t="s">
        <v>532</v>
      </c>
      <c r="P6" t="s">
        <v>602</v>
      </c>
      <c r="Q6" t="s">
        <v>12</v>
      </c>
      <c r="R6" t="s">
        <v>614</v>
      </c>
      <c r="S6" t="s">
        <v>643</v>
      </c>
      <c r="T6" t="s">
        <v>615</v>
      </c>
      <c r="U6" t="s">
        <v>481</v>
      </c>
      <c r="V6" s="8" t="s">
        <v>616</v>
      </c>
    </row>
    <row r="7" spans="1:22" x14ac:dyDescent="0.25">
      <c r="A7" s="8">
        <v>6</v>
      </c>
      <c r="B7" s="8" t="str">
        <f>IFERROR(VLOOKUP(C7,SCHOOLS,2,FALSE),L7)</f>
        <v>GTWAS KEDARIPURAM COL</v>
      </c>
      <c r="C7" s="46">
        <f t="shared" si="0"/>
        <v>28120200801</v>
      </c>
      <c r="D7" s="8" t="str">
        <f>IFERROR(VLOOKUP(C7,SCHOOLS,3,FALSE),L7)</f>
        <v>MPPS DOLUKONA</v>
      </c>
      <c r="E7">
        <v>1068154</v>
      </c>
      <c r="F7" t="s">
        <v>12</v>
      </c>
      <c r="G7" t="s">
        <v>617</v>
      </c>
      <c r="H7" t="s">
        <v>463</v>
      </c>
      <c r="I7" s="22">
        <v>44957.885978972801</v>
      </c>
      <c r="J7" s="23">
        <v>44964</v>
      </c>
      <c r="K7" t="s">
        <v>594</v>
      </c>
      <c r="L7" t="s">
        <v>595</v>
      </c>
      <c r="M7" t="s">
        <v>530</v>
      </c>
      <c r="N7" t="s">
        <v>531</v>
      </c>
      <c r="O7" t="s">
        <v>532</v>
      </c>
      <c r="P7" t="s">
        <v>602</v>
      </c>
      <c r="Q7" t="s">
        <v>12</v>
      </c>
      <c r="R7" t="s">
        <v>618</v>
      </c>
      <c r="S7" t="s">
        <v>618</v>
      </c>
      <c r="T7" t="s">
        <v>619</v>
      </c>
      <c r="U7" t="s">
        <v>620</v>
      </c>
      <c r="V7" s="8" t="s">
        <v>621</v>
      </c>
    </row>
    <row r="8" spans="1:22" x14ac:dyDescent="0.25">
      <c r="A8" s="8">
        <v>7</v>
      </c>
      <c r="B8" s="8" t="str">
        <f>IFERROR(VLOOKUP(C8,SCHOOLS,2,FALSE),L8)</f>
        <v>LUMBESU</v>
      </c>
      <c r="C8" s="46" t="str">
        <f t="shared" si="0"/>
        <v>10290640</v>
      </c>
      <c r="D8" s="8" t="str">
        <f>IFERROR(VLOOKUP(C8,SCHOOLS,3,FALSE),L8)</f>
        <v>LUMBESU</v>
      </c>
      <c r="E8">
        <v>110591</v>
      </c>
      <c r="F8" t="s">
        <v>644</v>
      </c>
      <c r="G8" t="s">
        <v>645</v>
      </c>
      <c r="H8" t="s">
        <v>463</v>
      </c>
      <c r="I8" s="22">
        <v>44835.014905304211</v>
      </c>
      <c r="J8" s="23">
        <v>44864</v>
      </c>
      <c r="K8" t="s">
        <v>646</v>
      </c>
      <c r="L8" t="s">
        <v>647</v>
      </c>
      <c r="M8" t="s">
        <v>530</v>
      </c>
      <c r="N8" t="s">
        <v>531</v>
      </c>
      <c r="O8" t="s">
        <v>532</v>
      </c>
      <c r="P8" t="s">
        <v>648</v>
      </c>
      <c r="Q8" t="s">
        <v>644</v>
      </c>
      <c r="R8" t="s">
        <v>649</v>
      </c>
      <c r="S8" t="s">
        <v>650</v>
      </c>
      <c r="T8" t="s">
        <v>651</v>
      </c>
      <c r="U8"/>
    </row>
    <row r="9" spans="1:22" x14ac:dyDescent="0.25">
      <c r="A9" s="8">
        <v>8</v>
      </c>
      <c r="B9" s="8" t="str">
        <f>IFERROR(VLOOKUP(C9,SCHOOLS,2,FALSE),L9)</f>
        <v>KONDAWADA</v>
      </c>
      <c r="C9" s="46" t="str">
        <f t="shared" si="0"/>
        <v>10290638</v>
      </c>
      <c r="D9" s="8" t="str">
        <f>IFERROR(VLOOKUP(C9,SCHOOLS,3,FALSE),L9)</f>
        <v>KONDAWADA</v>
      </c>
      <c r="E9">
        <v>110241</v>
      </c>
      <c r="F9" t="s">
        <v>644</v>
      </c>
      <c r="G9" t="s">
        <v>652</v>
      </c>
      <c r="H9" t="s">
        <v>463</v>
      </c>
      <c r="I9" s="22">
        <v>44835.014735418459</v>
      </c>
      <c r="J9" s="23">
        <v>44864</v>
      </c>
      <c r="K9" t="s">
        <v>653</v>
      </c>
      <c r="L9" t="s">
        <v>654</v>
      </c>
      <c r="M9" t="s">
        <v>530</v>
      </c>
      <c r="N9" t="s">
        <v>531</v>
      </c>
      <c r="O9" t="s">
        <v>532</v>
      </c>
      <c r="P9" t="s">
        <v>648</v>
      </c>
      <c r="Q9" t="s">
        <v>644</v>
      </c>
      <c r="R9" t="s">
        <v>655</v>
      </c>
      <c r="S9" t="s">
        <v>656</v>
      </c>
      <c r="T9" t="s">
        <v>657</v>
      </c>
      <c r="U9"/>
    </row>
    <row r="10" spans="1:22" x14ac:dyDescent="0.25">
      <c r="A10" s="8">
        <v>9</v>
      </c>
      <c r="B10" s="8" t="str">
        <f>IFERROR(VLOOKUP(C10,SCHOOLS,2,FALSE),L10)</f>
        <v>KUKKIDI</v>
      </c>
      <c r="C10" s="46" t="str">
        <f t="shared" si="0"/>
        <v>10290639</v>
      </c>
      <c r="D10" s="8" t="str">
        <f>IFERROR(VLOOKUP(C10,SCHOOLS,3,FALSE),L10)</f>
        <v>KUKKIDI</v>
      </c>
      <c r="E10">
        <v>109805</v>
      </c>
      <c r="F10" t="s">
        <v>644</v>
      </c>
      <c r="G10" t="s">
        <v>658</v>
      </c>
      <c r="H10" t="s">
        <v>463</v>
      </c>
      <c r="I10" s="22">
        <v>44835.014522949052</v>
      </c>
      <c r="J10" s="23">
        <v>44864</v>
      </c>
      <c r="K10" t="s">
        <v>659</v>
      </c>
      <c r="L10" t="s">
        <v>660</v>
      </c>
      <c r="M10" t="s">
        <v>530</v>
      </c>
      <c r="N10" t="s">
        <v>531</v>
      </c>
      <c r="O10" t="s">
        <v>532</v>
      </c>
      <c r="P10" t="s">
        <v>648</v>
      </c>
      <c r="Q10" t="s">
        <v>644</v>
      </c>
      <c r="R10" t="s">
        <v>661</v>
      </c>
      <c r="S10" t="s">
        <v>662</v>
      </c>
      <c r="T10" t="s">
        <v>663</v>
      </c>
      <c r="U10"/>
    </row>
    <row r="11" spans="1:22" x14ac:dyDescent="0.25">
      <c r="A11" s="8">
        <v>10</v>
      </c>
      <c r="B11" s="8" t="str">
        <f>IFERROR(VLOOKUP(C11,SCHOOLS,2,FALSE),L11)</f>
        <v>KUKKIDI</v>
      </c>
      <c r="C11" s="46" t="str">
        <f t="shared" si="0"/>
        <v>10290639</v>
      </c>
      <c r="D11" s="8" t="str">
        <f>IFERROR(VLOOKUP(C11,SCHOOLS,3,FALSE),L11)</f>
        <v>KUKKIDI</v>
      </c>
      <c r="E11">
        <v>110855</v>
      </c>
      <c r="F11" t="s">
        <v>644</v>
      </c>
      <c r="G11" t="s">
        <v>664</v>
      </c>
      <c r="H11" t="s">
        <v>463</v>
      </c>
      <c r="I11" s="22">
        <v>44835.015035369317</v>
      </c>
      <c r="J11" s="23">
        <v>44864</v>
      </c>
      <c r="K11" t="s">
        <v>659</v>
      </c>
      <c r="L11" t="s">
        <v>660</v>
      </c>
      <c r="M11" t="s">
        <v>530</v>
      </c>
      <c r="N11" t="s">
        <v>531</v>
      </c>
      <c r="O11" t="s">
        <v>532</v>
      </c>
      <c r="P11" t="s">
        <v>648</v>
      </c>
      <c r="Q11" t="s">
        <v>644</v>
      </c>
      <c r="R11" t="s">
        <v>661</v>
      </c>
      <c r="S11" t="s">
        <v>662</v>
      </c>
      <c r="T11" t="s">
        <v>663</v>
      </c>
      <c r="U11"/>
    </row>
    <row r="12" spans="1:22" x14ac:dyDescent="0.25">
      <c r="A12" s="8">
        <v>11</v>
      </c>
      <c r="B12" s="8" t="str">
        <f>IFERROR(VLOOKUP(C12,SCHOOLS,2,FALSE),L12)</f>
        <v>DUDDUKHALLU</v>
      </c>
      <c r="C12" s="46" t="str">
        <f t="shared" si="0"/>
        <v>10290630</v>
      </c>
      <c r="D12" s="8" t="str">
        <f>IFERROR(VLOOKUP(C12,SCHOOLS,3,FALSE),L12)</f>
        <v>DUDDUKHALLU</v>
      </c>
      <c r="E12">
        <v>109437</v>
      </c>
      <c r="F12" t="s">
        <v>644</v>
      </c>
      <c r="G12" t="s">
        <v>665</v>
      </c>
      <c r="H12" t="s">
        <v>463</v>
      </c>
      <c r="I12" s="22">
        <v>44835.014339643167</v>
      </c>
      <c r="J12" s="23">
        <v>44864</v>
      </c>
      <c r="K12" t="s">
        <v>666</v>
      </c>
      <c r="L12" t="s">
        <v>667</v>
      </c>
      <c r="M12" t="s">
        <v>530</v>
      </c>
      <c r="N12" t="s">
        <v>531</v>
      </c>
      <c r="O12" t="s">
        <v>532</v>
      </c>
      <c r="P12" t="s">
        <v>648</v>
      </c>
      <c r="Q12" t="s">
        <v>644</v>
      </c>
      <c r="R12" t="s">
        <v>668</v>
      </c>
      <c r="S12" t="s">
        <v>669</v>
      </c>
      <c r="T12" t="s">
        <v>670</v>
      </c>
      <c r="U12"/>
    </row>
    <row r="13" spans="1:22" x14ac:dyDescent="0.25">
      <c r="A13" s="8">
        <v>12</v>
      </c>
      <c r="B13" s="8" t="str">
        <f>IFERROR(VLOOKUP(C13,SCHOOLS,2,FALSE),L13)</f>
        <v>P.AMITI</v>
      </c>
      <c r="C13" s="46" t="str">
        <f t="shared" si="0"/>
        <v>10290643</v>
      </c>
      <c r="D13" s="8" t="str">
        <f>IFERROR(VLOOKUP(C13,SCHOOLS,3,FALSE),L13)</f>
        <v>P.AMITI</v>
      </c>
      <c r="E13">
        <v>110866</v>
      </c>
      <c r="F13" t="s">
        <v>644</v>
      </c>
      <c r="G13" t="s">
        <v>671</v>
      </c>
      <c r="H13" t="s">
        <v>463</v>
      </c>
      <c r="I13" s="22">
        <v>44835.015041110593</v>
      </c>
      <c r="J13" s="23">
        <v>44864</v>
      </c>
      <c r="K13" t="s">
        <v>672</v>
      </c>
      <c r="L13" t="s">
        <v>673</v>
      </c>
      <c r="M13" t="s">
        <v>530</v>
      </c>
      <c r="N13" t="s">
        <v>531</v>
      </c>
      <c r="O13" t="s">
        <v>532</v>
      </c>
      <c r="P13" t="s">
        <v>648</v>
      </c>
      <c r="Q13" t="s">
        <v>644</v>
      </c>
      <c r="R13" t="s">
        <v>674</v>
      </c>
      <c r="S13" t="s">
        <v>675</v>
      </c>
      <c r="T13" t="s">
        <v>676</v>
      </c>
      <c r="U13"/>
    </row>
    <row r="14" spans="1:22" x14ac:dyDescent="0.25">
      <c r="A14" s="8">
        <v>13</v>
      </c>
      <c r="B14" s="8" t="str">
        <f>IFERROR(VLOOKUP(C14,SCHOOLS,2,FALSE),L14)</f>
        <v>CHAPARAIBINNIDI</v>
      </c>
      <c r="C14" s="46" t="str">
        <f t="shared" si="0"/>
        <v>10290627</v>
      </c>
      <c r="D14" s="8" t="str">
        <f>IFERROR(VLOOKUP(C14,SCHOOLS,3,FALSE),L14)</f>
        <v>CHAPARAIBINNIDI</v>
      </c>
      <c r="E14" s="8">
        <v>110599</v>
      </c>
      <c r="F14" s="8" t="s">
        <v>644</v>
      </c>
      <c r="G14" s="8" t="s">
        <v>677</v>
      </c>
      <c r="H14" s="8" t="s">
        <v>463</v>
      </c>
      <c r="I14" s="8">
        <v>44835.014909173813</v>
      </c>
      <c r="J14" s="8">
        <v>44864</v>
      </c>
      <c r="K14" s="8" t="s">
        <v>678</v>
      </c>
      <c r="L14" s="8" t="s">
        <v>679</v>
      </c>
      <c r="M14" s="8" t="s">
        <v>530</v>
      </c>
      <c r="N14" s="8" t="s">
        <v>531</v>
      </c>
      <c r="O14" s="8" t="s">
        <v>532</v>
      </c>
      <c r="P14" s="8" t="s">
        <v>648</v>
      </c>
      <c r="Q14" s="8" t="s">
        <v>644</v>
      </c>
      <c r="R14" s="8" t="s">
        <v>680</v>
      </c>
      <c r="S14" s="8" t="s">
        <v>681</v>
      </c>
      <c r="T14" s="8" t="s">
        <v>682</v>
      </c>
    </row>
    <row r="15" spans="1:22" x14ac:dyDescent="0.25">
      <c r="A15" s="8">
        <v>14</v>
      </c>
      <c r="B15" s="8" t="str">
        <f>IFERROR(VLOOKUP(C15,SCHOOLS,2,FALSE),L15)</f>
        <v>CHAPARAIBINNIDI</v>
      </c>
      <c r="C15" s="46" t="str">
        <f t="shared" si="0"/>
        <v>10290627</v>
      </c>
      <c r="D15" s="8" t="str">
        <f>IFERROR(VLOOKUP(C15,SCHOOLS,3,FALSE),L15)</f>
        <v>CHAPARAIBINNIDI</v>
      </c>
      <c r="E15" s="8">
        <v>109469</v>
      </c>
      <c r="F15" s="8" t="s">
        <v>644</v>
      </c>
      <c r="G15" s="8" t="s">
        <v>683</v>
      </c>
      <c r="H15" s="8" t="s">
        <v>463</v>
      </c>
      <c r="I15" s="8">
        <v>44835.014355912826</v>
      </c>
      <c r="J15" s="8">
        <v>44864</v>
      </c>
      <c r="K15" s="8" t="s">
        <v>678</v>
      </c>
      <c r="L15" s="8" t="s">
        <v>679</v>
      </c>
      <c r="M15" s="8" t="s">
        <v>530</v>
      </c>
      <c r="N15" s="8" t="s">
        <v>531</v>
      </c>
      <c r="O15" s="8" t="s">
        <v>532</v>
      </c>
      <c r="P15" s="8" t="s">
        <v>648</v>
      </c>
      <c r="Q15" s="8" t="s">
        <v>644</v>
      </c>
      <c r="R15" s="8" t="s">
        <v>680</v>
      </c>
      <c r="S15" s="8" t="s">
        <v>681</v>
      </c>
      <c r="T15" s="8" t="s">
        <v>682</v>
      </c>
    </row>
    <row r="16" spans="1:22" x14ac:dyDescent="0.25">
      <c r="A16" s="8">
        <v>15</v>
      </c>
      <c r="B16" s="8" t="str">
        <f>IFERROR(VLOOKUP(C16,SCHOOLS,2,FALSE),L16)</f>
        <v>CHAPARAIBINNIDI</v>
      </c>
      <c r="C16" s="46" t="str">
        <f t="shared" si="0"/>
        <v>10290627</v>
      </c>
      <c r="D16" s="8" t="str">
        <f>IFERROR(VLOOKUP(C16,SCHOOLS,3,FALSE),L16)</f>
        <v>CHAPARAIBINNIDI</v>
      </c>
      <c r="E16" s="8">
        <v>110513</v>
      </c>
      <c r="F16" s="8" t="s">
        <v>644</v>
      </c>
      <c r="G16" s="8" t="s">
        <v>684</v>
      </c>
      <c r="H16" s="8" t="s">
        <v>463</v>
      </c>
      <c r="I16" s="8">
        <v>44835.014867354977</v>
      </c>
      <c r="J16" s="8">
        <v>44864</v>
      </c>
      <c r="K16" s="8" t="s">
        <v>678</v>
      </c>
      <c r="L16" s="8" t="s">
        <v>679</v>
      </c>
      <c r="M16" s="8" t="s">
        <v>530</v>
      </c>
      <c r="N16" s="8" t="s">
        <v>531</v>
      </c>
      <c r="O16" s="8" t="s">
        <v>532</v>
      </c>
      <c r="P16" s="8" t="s">
        <v>648</v>
      </c>
      <c r="Q16" s="8" t="s">
        <v>644</v>
      </c>
      <c r="R16" s="8" t="s">
        <v>680</v>
      </c>
      <c r="S16" s="8" t="s">
        <v>681</v>
      </c>
      <c r="T16" s="8" t="s">
        <v>682</v>
      </c>
    </row>
    <row r="17" spans="1:22" x14ac:dyDescent="0.25">
      <c r="A17" s="8">
        <v>16</v>
      </c>
      <c r="B17" s="8" t="str">
        <f>IFERROR(VLOOKUP(C17,SCHOOLS,2,FALSE),L17)</f>
        <v>THADIKONDA</v>
      </c>
      <c r="C17" s="46" t="str">
        <f t="shared" si="0"/>
        <v>10290646</v>
      </c>
      <c r="D17" s="8" t="str">
        <f>IFERROR(VLOOKUP(C17,SCHOOLS,3,FALSE),L17)</f>
        <v>THADIKONDA</v>
      </c>
      <c r="E17" s="8">
        <v>111218</v>
      </c>
      <c r="F17" s="8" t="s">
        <v>644</v>
      </c>
      <c r="G17" s="8" t="s">
        <v>685</v>
      </c>
      <c r="H17" s="8" t="s">
        <v>463</v>
      </c>
      <c r="I17" s="8">
        <v>44835.015216021347</v>
      </c>
      <c r="J17" s="8">
        <v>44864</v>
      </c>
      <c r="K17" s="8" t="s">
        <v>686</v>
      </c>
      <c r="L17" s="8" t="s">
        <v>687</v>
      </c>
      <c r="M17" s="8" t="s">
        <v>530</v>
      </c>
      <c r="N17" s="8" t="s">
        <v>531</v>
      </c>
      <c r="O17" s="8" t="s">
        <v>532</v>
      </c>
      <c r="P17" s="8" t="s">
        <v>648</v>
      </c>
      <c r="Q17" s="8" t="s">
        <v>644</v>
      </c>
      <c r="R17" s="8" t="s">
        <v>688</v>
      </c>
      <c r="S17" s="8" t="s">
        <v>689</v>
      </c>
      <c r="T17" s="8" t="s">
        <v>690</v>
      </c>
    </row>
    <row r="18" spans="1:22" x14ac:dyDescent="0.25">
      <c r="A18" s="8">
        <v>17</v>
      </c>
      <c r="B18" s="8" t="str">
        <f>IFERROR(VLOOKUP(C18,SCHOOLS,2,FALSE),L18)</f>
        <v>RELLA</v>
      </c>
      <c r="C18" s="46" t="str">
        <f t="shared" si="0"/>
        <v>10290645</v>
      </c>
      <c r="D18" s="8" t="str">
        <f>IFERROR(VLOOKUP(C18,SCHOOLS,3,FALSE),L18)</f>
        <v>RELLA</v>
      </c>
      <c r="E18" s="8">
        <v>167637</v>
      </c>
      <c r="F18" s="8" t="s">
        <v>644</v>
      </c>
      <c r="G18" s="8" t="s">
        <v>691</v>
      </c>
      <c r="H18" s="8" t="s">
        <v>463</v>
      </c>
      <c r="I18" s="8">
        <v>44835.403810976117</v>
      </c>
      <c r="J18" s="8">
        <v>44864</v>
      </c>
      <c r="K18" s="8" t="s">
        <v>692</v>
      </c>
      <c r="L18" s="8" t="s">
        <v>693</v>
      </c>
      <c r="M18" s="8" t="s">
        <v>530</v>
      </c>
      <c r="N18" s="8" t="s">
        <v>531</v>
      </c>
      <c r="O18" s="8" t="s">
        <v>532</v>
      </c>
      <c r="P18" s="8" t="s">
        <v>648</v>
      </c>
      <c r="Q18" s="8" t="s">
        <v>644</v>
      </c>
      <c r="R18" s="8" t="s">
        <v>694</v>
      </c>
      <c r="S18" s="8" t="s">
        <v>695</v>
      </c>
      <c r="T18" s="8" t="s">
        <v>696</v>
      </c>
    </row>
    <row r="19" spans="1:22" x14ac:dyDescent="0.25">
      <c r="A19" s="8">
        <v>18</v>
      </c>
      <c r="B19" s="8" t="str">
        <f>IFERROR(VLOOKUP(C19,SCHOOLS,2,FALSE),L19)</f>
        <v>JARNA</v>
      </c>
      <c r="C19" s="46" t="str">
        <f t="shared" si="0"/>
        <v>10290636</v>
      </c>
      <c r="D19" s="8" t="str">
        <f>IFERROR(VLOOKUP(C19,SCHOOLS,3,FALSE),L19)</f>
        <v>JARNA</v>
      </c>
      <c r="E19" s="8">
        <v>109088</v>
      </c>
      <c r="F19" s="8" t="s">
        <v>644</v>
      </c>
      <c r="G19" s="8" t="s">
        <v>697</v>
      </c>
      <c r="H19" s="8" t="s">
        <v>463</v>
      </c>
      <c r="I19" s="8">
        <v>44835.014169345057</v>
      </c>
      <c r="J19" s="8">
        <v>44864</v>
      </c>
      <c r="K19" s="8" t="s">
        <v>698</v>
      </c>
      <c r="L19" s="8" t="s">
        <v>699</v>
      </c>
      <c r="M19" s="8" t="s">
        <v>530</v>
      </c>
      <c r="N19" s="8" t="s">
        <v>531</v>
      </c>
      <c r="O19" s="8" t="s">
        <v>532</v>
      </c>
      <c r="P19" s="8" t="s">
        <v>648</v>
      </c>
      <c r="Q19" s="8" t="s">
        <v>644</v>
      </c>
      <c r="R19" s="8" t="s">
        <v>700</v>
      </c>
      <c r="S19" s="8" t="s">
        <v>701</v>
      </c>
      <c r="T19" s="8" t="s">
        <v>702</v>
      </c>
    </row>
    <row r="20" spans="1:22" x14ac:dyDescent="0.25">
      <c r="A20" s="8">
        <v>19</v>
      </c>
      <c r="B20" s="8" t="str">
        <f>IFERROR(VLOOKUP(C20,SCHOOLS,2,FALSE),L20)</f>
        <v>CHEMUDUGUDA</v>
      </c>
      <c r="C20" s="46" t="str">
        <f t="shared" si="0"/>
        <v>10290628</v>
      </c>
      <c r="D20" s="8" t="str">
        <f>IFERROR(VLOOKUP(C20,SCHOOLS,3,FALSE),L20)</f>
        <v>CHEMUDUGUDA</v>
      </c>
      <c r="E20" s="8">
        <v>110339</v>
      </c>
      <c r="F20" s="8" t="s">
        <v>644</v>
      </c>
      <c r="G20" s="8" t="s">
        <v>703</v>
      </c>
      <c r="H20" s="8" t="s">
        <v>463</v>
      </c>
      <c r="I20" s="8">
        <v>44835.01478233168</v>
      </c>
      <c r="J20" s="8">
        <v>44864</v>
      </c>
      <c r="K20" s="8" t="s">
        <v>704</v>
      </c>
      <c r="L20" s="8" t="s">
        <v>705</v>
      </c>
      <c r="M20" s="8" t="s">
        <v>530</v>
      </c>
      <c r="N20" s="8" t="s">
        <v>531</v>
      </c>
      <c r="O20" s="8" t="s">
        <v>532</v>
      </c>
      <c r="P20" s="8" t="s">
        <v>648</v>
      </c>
      <c r="Q20" s="8" t="s">
        <v>644</v>
      </c>
      <c r="R20" s="8" t="s">
        <v>694</v>
      </c>
      <c r="S20" s="8" t="s">
        <v>706</v>
      </c>
      <c r="T20" s="8" t="s">
        <v>707</v>
      </c>
    </row>
    <row r="21" spans="1:22" x14ac:dyDescent="0.25">
      <c r="A21" s="8">
        <v>20</v>
      </c>
      <c r="B21" s="8" t="str">
        <f>IFERROR(VLOOKUP(C21,SCHOOLS,2,FALSE),L21)</f>
        <v>NELLIKIKKUVA</v>
      </c>
      <c r="C21" s="46" t="str">
        <f t="shared" si="0"/>
        <v>10290642</v>
      </c>
      <c r="D21" s="8" t="str">
        <f>IFERROR(VLOOKUP(C21,SCHOOLS,3,FALSE),L21)</f>
        <v>NELLIKIKKUVA</v>
      </c>
      <c r="E21" s="8">
        <v>110060</v>
      </c>
      <c r="F21" s="8" t="s">
        <v>644</v>
      </c>
      <c r="G21" s="8" t="s">
        <v>708</v>
      </c>
      <c r="H21" s="8" t="s">
        <v>463</v>
      </c>
      <c r="I21" s="8">
        <v>44835.014647393007</v>
      </c>
      <c r="J21" s="8">
        <v>44864</v>
      </c>
      <c r="K21" s="8" t="s">
        <v>709</v>
      </c>
      <c r="L21" s="8" t="s">
        <v>710</v>
      </c>
      <c r="M21" s="8" t="s">
        <v>530</v>
      </c>
      <c r="N21" s="8" t="s">
        <v>531</v>
      </c>
      <c r="O21" s="8" t="s">
        <v>532</v>
      </c>
      <c r="P21" s="8" t="s">
        <v>648</v>
      </c>
      <c r="Q21" s="8" t="s">
        <v>644</v>
      </c>
      <c r="R21" s="8" t="s">
        <v>711</v>
      </c>
      <c r="S21" s="8" t="s">
        <v>597</v>
      </c>
      <c r="T21" s="8" t="s">
        <v>712</v>
      </c>
    </row>
    <row r="22" spans="1:22" x14ac:dyDescent="0.25">
      <c r="A22" s="8">
        <v>21</v>
      </c>
      <c r="B22" s="8" t="str">
        <f>IFERROR(VLOOKUP(C22,SCHOOLS,2,FALSE),L22)</f>
        <v>VANAKABADI</v>
      </c>
      <c r="C22" s="46" t="str">
        <f t="shared" si="0"/>
        <v>10290647</v>
      </c>
      <c r="D22" s="8" t="str">
        <f>IFERROR(VLOOKUP(C22,SCHOOLS,3,FALSE),L22)</f>
        <v>VANAKABADI</v>
      </c>
      <c r="E22" s="8">
        <v>110670</v>
      </c>
      <c r="F22" s="8" t="s">
        <v>644</v>
      </c>
      <c r="G22" s="8" t="s">
        <v>713</v>
      </c>
      <c r="H22" s="8" t="s">
        <v>463</v>
      </c>
      <c r="I22" s="8">
        <v>44835.014943871683</v>
      </c>
      <c r="J22" s="8">
        <v>44864</v>
      </c>
      <c r="K22" s="8" t="s">
        <v>714</v>
      </c>
      <c r="L22" s="8" t="s">
        <v>715</v>
      </c>
      <c r="M22" s="8" t="s">
        <v>530</v>
      </c>
      <c r="N22" s="8" t="s">
        <v>531</v>
      </c>
      <c r="O22" s="8" t="s">
        <v>532</v>
      </c>
      <c r="P22" s="8" t="s">
        <v>648</v>
      </c>
      <c r="Q22" s="8" t="s">
        <v>644</v>
      </c>
      <c r="R22" s="8" t="s">
        <v>716</v>
      </c>
      <c r="S22" s="8" t="s">
        <v>717</v>
      </c>
      <c r="T22" s="8" t="s">
        <v>718</v>
      </c>
    </row>
    <row r="23" spans="1:22" x14ac:dyDescent="0.25">
      <c r="A23" s="8">
        <v>22</v>
      </c>
      <c r="B23" s="8" t="str">
        <f>IFERROR(VLOOKUP(C23,SCHOOLS,2,FALSE),L23)</f>
        <v>VANAKABADI</v>
      </c>
      <c r="C23" s="46" t="str">
        <f t="shared" si="0"/>
        <v>10290647</v>
      </c>
      <c r="D23" s="8" t="str">
        <f>IFERROR(VLOOKUP(C23,SCHOOLS,3,FALSE),L23)</f>
        <v>VANAKABADI</v>
      </c>
      <c r="E23" s="8">
        <v>110201</v>
      </c>
      <c r="F23" s="8" t="s">
        <v>644</v>
      </c>
      <c r="G23" s="8" t="s">
        <v>719</v>
      </c>
      <c r="H23" s="8" t="s">
        <v>463</v>
      </c>
      <c r="I23" s="8">
        <v>44835.014716464742</v>
      </c>
      <c r="J23" s="8">
        <v>44864</v>
      </c>
      <c r="K23" s="8" t="s">
        <v>714</v>
      </c>
      <c r="L23" s="8" t="s">
        <v>715</v>
      </c>
      <c r="M23" s="8" t="s">
        <v>530</v>
      </c>
      <c r="N23" s="8" t="s">
        <v>531</v>
      </c>
      <c r="O23" s="8" t="s">
        <v>532</v>
      </c>
      <c r="P23" s="8" t="s">
        <v>648</v>
      </c>
      <c r="Q23" s="8" t="s">
        <v>644</v>
      </c>
      <c r="R23" s="8" t="s">
        <v>716</v>
      </c>
      <c r="S23" s="8" t="s">
        <v>717</v>
      </c>
      <c r="T23" s="8" t="s">
        <v>718</v>
      </c>
    </row>
    <row r="24" spans="1:22" x14ac:dyDescent="0.25">
      <c r="A24" s="8">
        <v>23</v>
      </c>
      <c r="B24" s="8" t="str">
        <f>IFERROR(VLOOKUP(C24,SCHOOLS,2,FALSE),L24)</f>
        <v>VANAKABADI</v>
      </c>
      <c r="C24" s="46" t="str">
        <f t="shared" si="0"/>
        <v>10290647</v>
      </c>
      <c r="D24" s="8" t="str">
        <f>IFERROR(VLOOKUP(C24,SCHOOLS,3,FALSE),L24)</f>
        <v>VANAKABADI</v>
      </c>
      <c r="E24" s="8">
        <v>110942</v>
      </c>
      <c r="F24" s="8" t="s">
        <v>644</v>
      </c>
      <c r="G24" s="8" t="s">
        <v>720</v>
      </c>
      <c r="H24" s="8" t="s">
        <v>463</v>
      </c>
      <c r="I24" s="8">
        <v>44835.015078644807</v>
      </c>
      <c r="J24" s="8">
        <v>44864</v>
      </c>
      <c r="K24" s="8" t="s">
        <v>714</v>
      </c>
      <c r="L24" s="8" t="s">
        <v>715</v>
      </c>
      <c r="M24" s="8" t="s">
        <v>530</v>
      </c>
      <c r="N24" s="8" t="s">
        <v>531</v>
      </c>
      <c r="O24" s="8" t="s">
        <v>532</v>
      </c>
      <c r="P24" s="8" t="s">
        <v>648</v>
      </c>
      <c r="Q24" s="8" t="s">
        <v>644</v>
      </c>
      <c r="R24" s="8" t="s">
        <v>716</v>
      </c>
      <c r="S24" s="8" t="s">
        <v>717</v>
      </c>
      <c r="T24" s="8" t="s">
        <v>718</v>
      </c>
    </row>
    <row r="25" spans="1:22" x14ac:dyDescent="0.25">
      <c r="A25" s="8">
        <v>24</v>
      </c>
      <c r="B25" s="8" t="str">
        <f>IFERROR(VLOOKUP(C25,SCHOOLS,2,FALSE),L25)</f>
        <v>VANAKABADI</v>
      </c>
      <c r="C25" s="46" t="str">
        <f t="shared" si="0"/>
        <v>10290647</v>
      </c>
      <c r="D25" s="8" t="str">
        <f>IFERROR(VLOOKUP(C25,SCHOOLS,3,FALSE),L25)</f>
        <v>VANAKABADI</v>
      </c>
      <c r="E25" s="8">
        <v>110939</v>
      </c>
      <c r="F25" s="8" t="s">
        <v>644</v>
      </c>
      <c r="G25" s="8" t="s">
        <v>721</v>
      </c>
      <c r="H25" s="8" t="s">
        <v>463</v>
      </c>
      <c r="I25" s="8">
        <v>44835.015077203658</v>
      </c>
      <c r="J25" s="8">
        <v>44864</v>
      </c>
      <c r="K25" s="8" t="s">
        <v>714</v>
      </c>
      <c r="L25" s="8" t="s">
        <v>715</v>
      </c>
      <c r="M25" s="8" t="s">
        <v>530</v>
      </c>
      <c r="N25" s="8" t="s">
        <v>531</v>
      </c>
      <c r="O25" s="8" t="s">
        <v>532</v>
      </c>
      <c r="P25" s="8" t="s">
        <v>648</v>
      </c>
      <c r="Q25" s="8" t="s">
        <v>644</v>
      </c>
      <c r="R25" s="8" t="s">
        <v>716</v>
      </c>
      <c r="S25" s="8" t="s">
        <v>717</v>
      </c>
      <c r="T25" s="8" t="s">
        <v>718</v>
      </c>
    </row>
    <row r="26" spans="1:22" x14ac:dyDescent="0.25">
      <c r="A26" s="8">
        <v>25</v>
      </c>
      <c r="B26" s="8" t="str">
        <f>IFERROR(VLOOKUP(C26,SCHOOLS,2,FALSE),L26)</f>
        <v>VANAKABADI</v>
      </c>
      <c r="C26" s="46" t="str">
        <f t="shared" si="0"/>
        <v>10290647</v>
      </c>
      <c r="D26" s="8" t="str">
        <f>IFERROR(VLOOKUP(C26,SCHOOLS,3,FALSE),L26)</f>
        <v>VANAKABADI</v>
      </c>
      <c r="E26" s="8">
        <v>110436</v>
      </c>
      <c r="F26" s="8" t="s">
        <v>644</v>
      </c>
      <c r="G26" s="8" t="s">
        <v>722</v>
      </c>
      <c r="H26" s="8" t="s">
        <v>463</v>
      </c>
      <c r="I26" s="8">
        <v>44835.014830350083</v>
      </c>
      <c r="J26" s="8">
        <v>44864</v>
      </c>
      <c r="K26" s="8" t="s">
        <v>714</v>
      </c>
      <c r="L26" s="8" t="s">
        <v>715</v>
      </c>
      <c r="M26" s="8" t="s">
        <v>530</v>
      </c>
      <c r="N26" s="8" t="s">
        <v>531</v>
      </c>
      <c r="O26" s="8" t="s">
        <v>532</v>
      </c>
      <c r="P26" s="8" t="s">
        <v>648</v>
      </c>
      <c r="Q26" s="8" t="s">
        <v>644</v>
      </c>
      <c r="R26" s="8" t="s">
        <v>716</v>
      </c>
      <c r="S26" s="8" t="s">
        <v>717</v>
      </c>
      <c r="T26" s="8" t="s">
        <v>718</v>
      </c>
    </row>
    <row r="27" spans="1:22" x14ac:dyDescent="0.25">
      <c r="A27" s="8">
        <v>26</v>
      </c>
      <c r="B27" s="8" t="str">
        <f>IFERROR(VLOOKUP(C27,SCHOOLS,2,FALSE),L27)</f>
        <v>IRIDI</v>
      </c>
      <c r="C27" s="46" t="str">
        <f t="shared" si="0"/>
        <v>10290648</v>
      </c>
      <c r="D27" s="8" t="str">
        <f>IFERROR(VLOOKUP(C27,SCHOOLS,3,FALSE),L27)</f>
        <v>IRIDI</v>
      </c>
      <c r="E27" s="8">
        <v>110696</v>
      </c>
      <c r="F27" s="8" t="s">
        <v>644</v>
      </c>
      <c r="G27" s="8" t="s">
        <v>723</v>
      </c>
      <c r="H27" s="8" t="s">
        <v>463</v>
      </c>
      <c r="I27" s="8">
        <v>44835.014955882623</v>
      </c>
      <c r="J27" s="8">
        <v>44864</v>
      </c>
      <c r="K27" s="8" t="s">
        <v>724</v>
      </c>
      <c r="L27" s="8" t="s">
        <v>725</v>
      </c>
      <c r="M27" s="8" t="s">
        <v>530</v>
      </c>
      <c r="N27" s="8" t="s">
        <v>531</v>
      </c>
      <c r="O27" s="8" t="s">
        <v>532</v>
      </c>
      <c r="P27" s="8" t="s">
        <v>648</v>
      </c>
      <c r="Q27" s="8" t="s">
        <v>644</v>
      </c>
      <c r="R27" s="8" t="s">
        <v>726</v>
      </c>
      <c r="S27" s="8" t="s">
        <v>727</v>
      </c>
      <c r="T27" s="8" t="s">
        <v>728</v>
      </c>
    </row>
    <row r="28" spans="1:22" x14ac:dyDescent="0.25">
      <c r="A28" s="8">
        <v>27</v>
      </c>
      <c r="B28" s="8" t="str">
        <f>IFERROR(VLOOKUP(C28,SCHOOLS,2,FALSE),L28)</f>
        <v>GTWAS KEDARIPURAM COL</v>
      </c>
      <c r="C28" s="46">
        <f t="shared" si="0"/>
        <v>28120200903</v>
      </c>
      <c r="D28" s="8" t="str">
        <f>IFERROR(VLOOKUP(C28,SCHOOLS,3,FALSE),L28)</f>
        <v>GPS(TW)  SANDHIGUDA</v>
      </c>
      <c r="E28" s="8">
        <v>1068137</v>
      </c>
      <c r="F28" s="8" t="s">
        <v>12</v>
      </c>
      <c r="G28" s="8" t="s">
        <v>622</v>
      </c>
      <c r="H28" s="8" t="s">
        <v>463</v>
      </c>
      <c r="I28" s="8">
        <v>44957.885501859513</v>
      </c>
      <c r="J28" s="8">
        <v>44964</v>
      </c>
      <c r="K28" s="8" t="s">
        <v>594</v>
      </c>
      <c r="L28" s="8" t="s">
        <v>595</v>
      </c>
      <c r="M28" s="8" t="s">
        <v>530</v>
      </c>
      <c r="N28" s="8" t="s">
        <v>531</v>
      </c>
      <c r="O28" s="8" t="s">
        <v>532</v>
      </c>
      <c r="P28" s="8" t="s">
        <v>623</v>
      </c>
      <c r="Q28" s="8" t="s">
        <v>12</v>
      </c>
      <c r="R28" s="8" t="s">
        <v>603</v>
      </c>
      <c r="S28" s="8" t="s">
        <v>641</v>
      </c>
      <c r="T28" s="8" t="s">
        <v>604</v>
      </c>
      <c r="U28" s="8" t="s">
        <v>605</v>
      </c>
      <c r="V28" s="8" t="s">
        <v>606</v>
      </c>
    </row>
    <row r="29" spans="1:22" x14ac:dyDescent="0.25">
      <c r="A29" s="8">
        <v>28</v>
      </c>
      <c r="B29" s="8" t="str">
        <f>IFERROR(VLOOKUP(C29,SCHOOLS,2,FALSE),L29)</f>
        <v>GTWAS KEDARIPURAM COL</v>
      </c>
      <c r="C29" s="46">
        <f t="shared" si="0"/>
        <v>28120201201</v>
      </c>
      <c r="D29" s="8" t="str">
        <f>IFERROR(VLOOKUP(C29,SCHOOLS,3,FALSE),L29)</f>
        <v>GPS(TW) SEEMALAGUDA</v>
      </c>
      <c r="E29" s="8">
        <v>1068139</v>
      </c>
      <c r="F29" s="8" t="s">
        <v>12</v>
      </c>
      <c r="G29" s="8" t="s">
        <v>624</v>
      </c>
      <c r="H29" s="8" t="s">
        <v>463</v>
      </c>
      <c r="I29" s="8">
        <v>44957.885508748222</v>
      </c>
      <c r="J29" s="8">
        <v>44964</v>
      </c>
      <c r="K29" s="8" t="s">
        <v>594</v>
      </c>
      <c r="L29" s="8" t="s">
        <v>595</v>
      </c>
      <c r="M29" s="8" t="s">
        <v>530</v>
      </c>
      <c r="N29" s="8" t="s">
        <v>531</v>
      </c>
      <c r="O29" s="8" t="s">
        <v>532</v>
      </c>
      <c r="P29" s="8" t="s">
        <v>623</v>
      </c>
      <c r="Q29" s="8" t="s">
        <v>12</v>
      </c>
      <c r="R29" s="8" t="s">
        <v>608</v>
      </c>
      <c r="S29" s="8" t="s">
        <v>642</v>
      </c>
      <c r="T29" s="8" t="s">
        <v>609</v>
      </c>
      <c r="U29" s="8" t="s">
        <v>610</v>
      </c>
      <c r="V29" s="8" t="s">
        <v>611</v>
      </c>
    </row>
    <row r="30" spans="1:22" x14ac:dyDescent="0.25">
      <c r="A30" s="8">
        <v>29</v>
      </c>
      <c r="B30" s="8" t="str">
        <f>IFERROR(VLOOKUP(C30,SCHOOLS,2,FALSE),L30)</f>
        <v>GTWAS KEDARIPURAM COL</v>
      </c>
      <c r="C30" s="46">
        <f t="shared" si="0"/>
        <v>28120201202</v>
      </c>
      <c r="D30" s="8" t="str">
        <f>IFERROR(VLOOKUP(C30,SCHOOLS,3,FALSE),L30)</f>
        <v>GPS(TW) KEDARIPURAM COL</v>
      </c>
      <c r="E30" s="8">
        <v>1068140</v>
      </c>
      <c r="F30" s="8" t="s">
        <v>12</v>
      </c>
      <c r="G30" s="8" t="s">
        <v>625</v>
      </c>
      <c r="H30" s="8" t="s">
        <v>463</v>
      </c>
      <c r="I30" s="8">
        <v>44957.88551141163</v>
      </c>
      <c r="J30" s="8">
        <v>44964</v>
      </c>
      <c r="K30" s="8" t="s">
        <v>594</v>
      </c>
      <c r="L30" s="8" t="s">
        <v>595</v>
      </c>
      <c r="M30" s="8" t="s">
        <v>530</v>
      </c>
      <c r="N30" s="8" t="s">
        <v>531</v>
      </c>
      <c r="O30" s="8" t="s">
        <v>532</v>
      </c>
      <c r="P30" s="8" t="s">
        <v>623</v>
      </c>
      <c r="Q30" s="8" t="s">
        <v>12</v>
      </c>
      <c r="R30" s="8" t="s">
        <v>626</v>
      </c>
      <c r="S30" s="8" t="s">
        <v>729</v>
      </c>
      <c r="T30" s="8" t="s">
        <v>627</v>
      </c>
      <c r="U30" s="8" t="s">
        <v>628</v>
      </c>
      <c r="V30" s="8" t="s">
        <v>629</v>
      </c>
    </row>
    <row r="31" spans="1:22" x14ac:dyDescent="0.25">
      <c r="A31" s="8">
        <v>30</v>
      </c>
      <c r="B31" s="8" t="str">
        <f>IFERROR(VLOOKUP(C31,SCHOOLS,2,FALSE),L31)</f>
        <v>GTWAS KEDARIPURAM COL</v>
      </c>
      <c r="C31" s="46">
        <f t="shared" si="0"/>
        <v>28120201203</v>
      </c>
      <c r="D31" s="8" t="str">
        <f>IFERROR(VLOOKUP(C31,SCHOOLS,3,FALSE),L31)</f>
        <v>GPS(TW) CHINTAMANUGUDA</v>
      </c>
      <c r="E31" s="8">
        <v>1068142</v>
      </c>
      <c r="F31" s="8" t="s">
        <v>12</v>
      </c>
      <c r="G31" s="8" t="s">
        <v>630</v>
      </c>
      <c r="H31" s="8" t="s">
        <v>463</v>
      </c>
      <c r="I31" s="8">
        <v>44957.88551695877</v>
      </c>
      <c r="J31" s="8">
        <v>44964</v>
      </c>
      <c r="K31" s="8" t="s">
        <v>594</v>
      </c>
      <c r="L31" s="8" t="s">
        <v>595</v>
      </c>
      <c r="M31" s="8" t="s">
        <v>530</v>
      </c>
      <c r="N31" s="8" t="s">
        <v>531</v>
      </c>
      <c r="O31" s="8" t="s">
        <v>532</v>
      </c>
      <c r="P31" s="8" t="s">
        <v>623</v>
      </c>
      <c r="Q31" s="8" t="s">
        <v>12</v>
      </c>
      <c r="R31" s="8" t="s">
        <v>597</v>
      </c>
      <c r="S31" s="8" t="s">
        <v>640</v>
      </c>
      <c r="T31" s="8" t="s">
        <v>598</v>
      </c>
      <c r="U31" s="8" t="s">
        <v>599</v>
      </c>
      <c r="V31" s="8" t="s">
        <v>600</v>
      </c>
    </row>
    <row r="32" spans="1:22" x14ac:dyDescent="0.25">
      <c r="A32" s="8">
        <v>31</v>
      </c>
      <c r="B32" s="8" t="str">
        <f>IFERROR(VLOOKUP(C32,SCHOOLS,2,FALSE),L32)</f>
        <v>GTWAS KEDARIPURAM COL</v>
      </c>
      <c r="C32" s="46">
        <f t="shared" si="0"/>
        <v>28120200801</v>
      </c>
      <c r="D32" s="8" t="str">
        <f>IFERROR(VLOOKUP(C32,SCHOOLS,3,FALSE),L32)</f>
        <v>MPPS DOLUKONA</v>
      </c>
      <c r="E32" s="8">
        <v>1068155</v>
      </c>
      <c r="F32" s="8" t="s">
        <v>12</v>
      </c>
      <c r="G32" s="8" t="s">
        <v>631</v>
      </c>
      <c r="H32" s="8" t="s">
        <v>463</v>
      </c>
      <c r="I32" s="8">
        <v>44957.885981577499</v>
      </c>
      <c r="J32" s="8">
        <v>44964</v>
      </c>
      <c r="K32" s="8" t="s">
        <v>594</v>
      </c>
      <c r="L32" s="8" t="s">
        <v>595</v>
      </c>
      <c r="M32" s="8" t="s">
        <v>530</v>
      </c>
      <c r="N32" s="8" t="s">
        <v>531</v>
      </c>
      <c r="O32" s="8" t="s">
        <v>532</v>
      </c>
      <c r="P32" s="8" t="s">
        <v>623</v>
      </c>
      <c r="Q32" s="8" t="s">
        <v>12</v>
      </c>
      <c r="R32" s="8" t="s">
        <v>618</v>
      </c>
      <c r="S32" s="8" t="s">
        <v>618</v>
      </c>
      <c r="T32" s="8" t="s">
        <v>619</v>
      </c>
      <c r="U32" s="8" t="s">
        <v>620</v>
      </c>
      <c r="V32" s="8" t="s">
        <v>621</v>
      </c>
    </row>
    <row r="33" spans="1:22" x14ac:dyDescent="0.25">
      <c r="A33" s="8">
        <v>32</v>
      </c>
      <c r="B33" s="8" t="str">
        <f>IFERROR(VLOOKUP(C33,SCHOOLS,2,FALSE),L33)</f>
        <v>GTWAS DORAJAMMU</v>
      </c>
      <c r="C33" s="46">
        <f t="shared" si="0"/>
        <v>28120205001</v>
      </c>
      <c r="D33" s="8" t="str">
        <f>IFERROR(VLOOKUP(C33,SCHOOLS,3,FALSE),L33)</f>
        <v>GPS LADA</v>
      </c>
      <c r="E33" s="8">
        <v>1067613</v>
      </c>
      <c r="F33" s="8" t="s">
        <v>12</v>
      </c>
      <c r="G33" s="8" t="s">
        <v>632</v>
      </c>
      <c r="H33" s="8" t="s">
        <v>463</v>
      </c>
      <c r="I33" s="8">
        <v>44956.884371283057</v>
      </c>
      <c r="J33" s="8">
        <v>44963</v>
      </c>
      <c r="K33" s="8" t="s">
        <v>633</v>
      </c>
      <c r="L33" s="8" t="s">
        <v>634</v>
      </c>
      <c r="M33" s="8" t="s">
        <v>530</v>
      </c>
      <c r="N33" s="8" t="s">
        <v>531</v>
      </c>
      <c r="O33" s="8" t="s">
        <v>532</v>
      </c>
      <c r="P33" s="8" t="s">
        <v>635</v>
      </c>
      <c r="Q33" s="8" t="s">
        <v>12</v>
      </c>
      <c r="R33" s="8" t="s">
        <v>636</v>
      </c>
      <c r="S33" s="8" t="s">
        <v>730</v>
      </c>
      <c r="T33" s="8" t="s">
        <v>637</v>
      </c>
      <c r="U33" s="8" t="s">
        <v>559</v>
      </c>
      <c r="V33" s="8" t="s">
        <v>638</v>
      </c>
    </row>
  </sheetData>
  <autoFilter ref="A1:P1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469</v>
      </c>
      <c r="C2" t="s">
        <v>580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2" workbookViewId="0">
      <selection activeCell="A2" sqref="A2:C104857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464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486</v>
      </c>
      <c r="C452" s="10">
        <v>28120201501</v>
      </c>
    </row>
    <row r="453" spans="1:3" x14ac:dyDescent="0.25">
      <c r="A453">
        <v>1058030</v>
      </c>
      <c r="B453" t="s">
        <v>487</v>
      </c>
      <c r="C453" s="6">
        <v>28120201708</v>
      </c>
    </row>
    <row r="454" spans="1:3" x14ac:dyDescent="0.25">
      <c r="A454">
        <v>1058619</v>
      </c>
      <c r="B454" t="s">
        <v>488</v>
      </c>
      <c r="C454" s="6">
        <v>28120203401</v>
      </c>
    </row>
    <row r="455" spans="1:3" x14ac:dyDescent="0.25">
      <c r="A455">
        <v>1061018</v>
      </c>
      <c r="B455" t="s">
        <v>489</v>
      </c>
      <c r="C455" s="6">
        <v>28120206901</v>
      </c>
    </row>
    <row r="456" spans="1:3" x14ac:dyDescent="0.25">
      <c r="A456">
        <v>1060993</v>
      </c>
      <c r="B456" t="s">
        <v>490</v>
      </c>
      <c r="C456" s="6">
        <v>28120201203</v>
      </c>
    </row>
    <row r="457" spans="1:3" x14ac:dyDescent="0.25">
      <c r="A457">
        <v>1061706</v>
      </c>
      <c r="B457" t="s">
        <v>491</v>
      </c>
      <c r="C457" s="6">
        <v>28120203801</v>
      </c>
    </row>
    <row r="458" spans="1:3" x14ac:dyDescent="0.25">
      <c r="A458">
        <v>1056488</v>
      </c>
      <c r="B458" t="s">
        <v>492</v>
      </c>
      <c r="C458" s="6">
        <v>28120201204</v>
      </c>
    </row>
    <row r="459" spans="1:3" x14ac:dyDescent="0.25">
      <c r="A459">
        <v>1059184</v>
      </c>
      <c r="B459" t="s">
        <v>493</v>
      </c>
      <c r="C459" s="6">
        <v>28120201101</v>
      </c>
    </row>
    <row r="460" spans="1:3" x14ac:dyDescent="0.25">
      <c r="A460">
        <v>1059214</v>
      </c>
      <c r="B460" t="s">
        <v>494</v>
      </c>
      <c r="C460" s="6">
        <v>28120201102</v>
      </c>
    </row>
    <row r="461" spans="1:3" x14ac:dyDescent="0.25">
      <c r="A461">
        <v>1059216</v>
      </c>
      <c r="B461" t="s">
        <v>495</v>
      </c>
      <c r="C461" s="6">
        <v>28120201702</v>
      </c>
    </row>
    <row r="462" spans="1:3" x14ac:dyDescent="0.25">
      <c r="A462">
        <v>1059279</v>
      </c>
      <c r="B462" t="s">
        <v>496</v>
      </c>
      <c r="C462" s="6">
        <v>28120201401</v>
      </c>
    </row>
    <row r="463" spans="1:3" x14ac:dyDescent="0.25">
      <c r="A463">
        <v>1059385</v>
      </c>
      <c r="B463" t="s">
        <v>497</v>
      </c>
      <c r="C463" s="6">
        <v>28120201101</v>
      </c>
    </row>
    <row r="464" spans="1:3" x14ac:dyDescent="0.25">
      <c r="A464">
        <v>1059436</v>
      </c>
      <c r="B464" t="s">
        <v>498</v>
      </c>
      <c r="C464" s="6">
        <v>28120201102</v>
      </c>
    </row>
    <row r="465" spans="1:3" x14ac:dyDescent="0.25">
      <c r="A465">
        <v>1059439</v>
      </c>
      <c r="B465" t="s">
        <v>499</v>
      </c>
      <c r="C465" s="6">
        <v>28120201702</v>
      </c>
    </row>
    <row r="466" spans="1:3" x14ac:dyDescent="0.25">
      <c r="A466">
        <v>1057374</v>
      </c>
      <c r="B466" t="s">
        <v>500</v>
      </c>
      <c r="C466" s="6">
        <v>28120201204</v>
      </c>
    </row>
    <row r="467" spans="1:3" x14ac:dyDescent="0.25">
      <c r="A467">
        <v>1059388</v>
      </c>
      <c r="B467" t="s">
        <v>501</v>
      </c>
      <c r="C467" s="6">
        <v>28120200403</v>
      </c>
    </row>
    <row r="468" spans="1:3" x14ac:dyDescent="0.25">
      <c r="A468">
        <v>1057375</v>
      </c>
      <c r="B468" t="s">
        <v>502</v>
      </c>
      <c r="C468" s="6">
        <v>28120201204</v>
      </c>
    </row>
    <row r="469" spans="1:3" x14ac:dyDescent="0.25">
      <c r="A469">
        <v>1059183</v>
      </c>
      <c r="B469" t="s">
        <v>503</v>
      </c>
      <c r="C469" s="6">
        <v>28120201101</v>
      </c>
    </row>
    <row r="470" spans="1:3" x14ac:dyDescent="0.25">
      <c r="A470">
        <v>1059213</v>
      </c>
      <c r="B470" t="s">
        <v>504</v>
      </c>
      <c r="C470" s="6">
        <v>28120201102</v>
      </c>
    </row>
    <row r="471" spans="1:3" x14ac:dyDescent="0.25">
      <c r="A471">
        <v>1059215</v>
      </c>
      <c r="B471" t="s">
        <v>505</v>
      </c>
      <c r="C471" s="6">
        <v>28120201702</v>
      </c>
    </row>
    <row r="472" spans="1:3" x14ac:dyDescent="0.25">
      <c r="A472">
        <v>1056487</v>
      </c>
      <c r="B472" t="s">
        <v>506</v>
      </c>
      <c r="C472" s="6">
        <v>28120201204</v>
      </c>
    </row>
    <row r="473" spans="1:3" x14ac:dyDescent="0.25">
      <c r="A473">
        <v>1059217</v>
      </c>
      <c r="B473" t="s">
        <v>507</v>
      </c>
      <c r="C473" s="6">
        <v>28120201203</v>
      </c>
    </row>
    <row r="474" spans="1:3" x14ac:dyDescent="0.25">
      <c r="A474">
        <v>1059523</v>
      </c>
      <c r="B474" t="s">
        <v>508</v>
      </c>
      <c r="C474" s="6">
        <v>28120200403</v>
      </c>
    </row>
    <row r="475" spans="1:3" x14ac:dyDescent="0.25">
      <c r="A475">
        <v>1059384</v>
      </c>
      <c r="B475" t="s">
        <v>509</v>
      </c>
      <c r="C475" s="6">
        <v>28120201101</v>
      </c>
    </row>
    <row r="476" spans="1:3" x14ac:dyDescent="0.25">
      <c r="A476">
        <v>1059435</v>
      </c>
      <c r="B476" t="s">
        <v>510</v>
      </c>
      <c r="C476" s="6">
        <v>28120201102</v>
      </c>
    </row>
    <row r="477" spans="1:3" x14ac:dyDescent="0.25">
      <c r="A477">
        <v>1059438</v>
      </c>
      <c r="B477" t="s">
        <v>511</v>
      </c>
      <c r="C477" s="6">
        <v>28120201702</v>
      </c>
    </row>
    <row r="478" spans="1:3" x14ac:dyDescent="0.25">
      <c r="A478">
        <v>1057373</v>
      </c>
      <c r="B478" t="s">
        <v>512</v>
      </c>
      <c r="C478" s="6">
        <v>28120201204</v>
      </c>
    </row>
    <row r="479" spans="1:3" x14ac:dyDescent="0.25">
      <c r="A479">
        <v>1059387</v>
      </c>
      <c r="B479" t="s">
        <v>513</v>
      </c>
      <c r="C479" s="6">
        <v>28120200403</v>
      </c>
    </row>
    <row r="480" spans="1:3" x14ac:dyDescent="0.25">
      <c r="A480">
        <v>1059386</v>
      </c>
      <c r="B480" t="s">
        <v>514</v>
      </c>
      <c r="C480" s="6">
        <v>28120201101</v>
      </c>
    </row>
    <row r="481" spans="1:3" x14ac:dyDescent="0.25">
      <c r="A481">
        <v>1059437</v>
      </c>
      <c r="B481" t="s">
        <v>515</v>
      </c>
      <c r="C481" s="6">
        <v>28120201102</v>
      </c>
    </row>
    <row r="482" spans="1:3" x14ac:dyDescent="0.25">
      <c r="A482">
        <v>1059440</v>
      </c>
      <c r="B482" t="s">
        <v>516</v>
      </c>
      <c r="C482" s="6">
        <v>28120201702</v>
      </c>
    </row>
    <row r="483" spans="1:3" x14ac:dyDescent="0.25">
      <c r="A483">
        <v>1059505</v>
      </c>
      <c r="B483" t="s">
        <v>517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518</v>
      </c>
      <c r="C485" s="6">
        <v>28120200301</v>
      </c>
    </row>
    <row r="486" spans="1:3" x14ac:dyDescent="0.25">
      <c r="A486">
        <v>1059843</v>
      </c>
      <c r="B486" t="s">
        <v>519</v>
      </c>
      <c r="C486" s="6">
        <v>28120201601</v>
      </c>
    </row>
    <row r="487" spans="1:3" x14ac:dyDescent="0.25">
      <c r="A487">
        <v>1059724</v>
      </c>
      <c r="B487" t="s">
        <v>520</v>
      </c>
      <c r="C487" s="6">
        <v>28120200401</v>
      </c>
    </row>
    <row r="488" spans="1:3" x14ac:dyDescent="0.25">
      <c r="A488">
        <v>1059725</v>
      </c>
      <c r="B488" t="s">
        <v>521</v>
      </c>
      <c r="C488" s="6">
        <v>28120200403</v>
      </c>
    </row>
    <row r="489" spans="1:3" x14ac:dyDescent="0.25">
      <c r="A489">
        <v>1059726</v>
      </c>
      <c r="B489" t="s">
        <v>522</v>
      </c>
      <c r="C489" s="6">
        <v>28120200502</v>
      </c>
    </row>
    <row r="490" spans="1:3" x14ac:dyDescent="0.25">
      <c r="A490">
        <v>1059727</v>
      </c>
      <c r="B490" t="s">
        <v>523</v>
      </c>
      <c r="C490" s="6">
        <v>28120201301</v>
      </c>
    </row>
    <row r="491" spans="1:3" x14ac:dyDescent="0.25">
      <c r="A491">
        <v>1059751</v>
      </c>
      <c r="B491" t="s">
        <v>524</v>
      </c>
      <c r="C491" s="6">
        <v>28120201501</v>
      </c>
    </row>
    <row r="492" spans="1:3" x14ac:dyDescent="0.25">
      <c r="A492">
        <v>1059842</v>
      </c>
      <c r="B492" t="s">
        <v>525</v>
      </c>
      <c r="C492" s="6">
        <v>28120208401</v>
      </c>
    </row>
    <row r="493" spans="1:3" x14ac:dyDescent="0.25">
      <c r="A493">
        <v>1058144</v>
      </c>
      <c r="B493" t="s">
        <v>526</v>
      </c>
      <c r="C493" s="6">
        <v>28120211001</v>
      </c>
    </row>
    <row r="494" spans="1:3" x14ac:dyDescent="0.25">
      <c r="A494">
        <v>1062088</v>
      </c>
      <c r="B494" t="s">
        <v>533</v>
      </c>
      <c r="C494" s="6">
        <v>28120209001</v>
      </c>
    </row>
    <row r="495" spans="1:3" x14ac:dyDescent="0.25">
      <c r="A495">
        <v>1064653</v>
      </c>
      <c r="B495" t="s">
        <v>535</v>
      </c>
      <c r="C495" s="6">
        <v>28120200701</v>
      </c>
    </row>
    <row r="496" spans="1:3" x14ac:dyDescent="0.25">
      <c r="A496">
        <v>1064615</v>
      </c>
      <c r="B496" t="s">
        <v>536</v>
      </c>
      <c r="C496" s="6">
        <v>28120208701</v>
      </c>
    </row>
    <row r="497" spans="1:3" x14ac:dyDescent="0.25">
      <c r="A497">
        <v>1062451</v>
      </c>
      <c r="B497" t="s">
        <v>538</v>
      </c>
      <c r="C497" s="6">
        <v>28120208802</v>
      </c>
    </row>
    <row r="498" spans="1:3" x14ac:dyDescent="0.25">
      <c r="A498">
        <v>1064616</v>
      </c>
      <c r="B498" t="s">
        <v>540</v>
      </c>
      <c r="C498" s="6">
        <v>28120208701</v>
      </c>
    </row>
    <row r="499" spans="1:3" x14ac:dyDescent="0.25">
      <c r="A499">
        <v>1062087</v>
      </c>
      <c r="B499" t="s">
        <v>541</v>
      </c>
      <c r="C499" s="6">
        <v>28120209001</v>
      </c>
    </row>
    <row r="500" spans="1:3" x14ac:dyDescent="0.25">
      <c r="A500">
        <v>1064709</v>
      </c>
      <c r="B500" t="s">
        <v>542</v>
      </c>
      <c r="C500" s="6">
        <v>28120203302</v>
      </c>
    </row>
    <row r="501" spans="1:3" x14ac:dyDescent="0.25">
      <c r="A501">
        <v>1064652</v>
      </c>
      <c r="B501" t="s">
        <v>544</v>
      </c>
      <c r="C501" s="6">
        <v>28120200701</v>
      </c>
    </row>
    <row r="502" spans="1:3" x14ac:dyDescent="0.25">
      <c r="A502">
        <v>1064614</v>
      </c>
      <c r="B502" t="s">
        <v>545</v>
      </c>
      <c r="C502" s="6">
        <v>28120208701</v>
      </c>
    </row>
    <row r="503" spans="1:3" x14ac:dyDescent="0.25">
      <c r="A503">
        <v>1064695</v>
      </c>
      <c r="B503" t="s">
        <v>546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548</v>
      </c>
      <c r="C505" s="6">
        <v>28120212203</v>
      </c>
    </row>
    <row r="506" spans="1:3" x14ac:dyDescent="0.25">
      <c r="A506">
        <v>1062715</v>
      </c>
      <c r="B506" t="s">
        <v>549</v>
      </c>
      <c r="C506" s="6">
        <v>28120200701</v>
      </c>
    </row>
    <row r="507" spans="1:3" x14ac:dyDescent="0.25">
      <c r="A507">
        <v>1062720</v>
      </c>
      <c r="B507" t="s">
        <v>550</v>
      </c>
      <c r="C507" s="6">
        <v>28120204702</v>
      </c>
    </row>
    <row r="508" spans="1:3" x14ac:dyDescent="0.25">
      <c r="A508">
        <v>1063703</v>
      </c>
      <c r="B508" t="s">
        <v>551</v>
      </c>
      <c r="C508" s="6">
        <v>28120202003</v>
      </c>
    </row>
    <row r="509" spans="1:3" x14ac:dyDescent="0.25">
      <c r="A509">
        <v>1064762</v>
      </c>
      <c r="B509" t="s">
        <v>553</v>
      </c>
      <c r="C509" s="6">
        <v>28120200701</v>
      </c>
    </row>
    <row r="510" spans="1:3" x14ac:dyDescent="0.25">
      <c r="A510">
        <v>1065249</v>
      </c>
      <c r="B510" t="s">
        <v>554</v>
      </c>
      <c r="C510" s="6">
        <v>28120205201</v>
      </c>
    </row>
    <row r="511" spans="1:3" x14ac:dyDescent="0.25">
      <c r="A511">
        <v>1065251</v>
      </c>
      <c r="B511" t="s">
        <v>556</v>
      </c>
      <c r="C511" s="6">
        <v>28120205501</v>
      </c>
    </row>
    <row r="512" spans="1:3" x14ac:dyDescent="0.25">
      <c r="A512">
        <v>1065252</v>
      </c>
      <c r="B512" t="s">
        <v>558</v>
      </c>
      <c r="C512" s="6">
        <v>28120205001</v>
      </c>
    </row>
    <row r="513" spans="1:3" x14ac:dyDescent="0.25">
      <c r="A513">
        <v>1065284</v>
      </c>
      <c r="B513" t="s">
        <v>560</v>
      </c>
      <c r="C513" s="6">
        <v>28120205401</v>
      </c>
    </row>
    <row r="514" spans="1:3" x14ac:dyDescent="0.25">
      <c r="A514">
        <v>1065321</v>
      </c>
      <c r="B514" t="s">
        <v>562</v>
      </c>
      <c r="C514" s="6">
        <v>28120205001</v>
      </c>
    </row>
    <row r="515" spans="1:3" x14ac:dyDescent="0.25">
      <c r="A515">
        <v>1065316</v>
      </c>
      <c r="B515" t="s">
        <v>563</v>
      </c>
      <c r="C515" s="6">
        <v>28120205201</v>
      </c>
    </row>
    <row r="516" spans="1:3" x14ac:dyDescent="0.25">
      <c r="A516">
        <v>1065319</v>
      </c>
      <c r="B516" t="s">
        <v>564</v>
      </c>
      <c r="C516" s="6">
        <v>28120205501</v>
      </c>
    </row>
    <row r="517" spans="1:3" x14ac:dyDescent="0.25">
      <c r="A517">
        <v>1065250</v>
      </c>
      <c r="B517" t="s">
        <v>565</v>
      </c>
      <c r="C517" s="6">
        <v>28120205501</v>
      </c>
    </row>
    <row r="518" spans="1:3" x14ac:dyDescent="0.25">
      <c r="A518">
        <v>1065371</v>
      </c>
      <c r="B518" t="s">
        <v>566</v>
      </c>
      <c r="C518" s="6">
        <v>28120204702</v>
      </c>
    </row>
    <row r="519" spans="1:3" x14ac:dyDescent="0.25">
      <c r="A519">
        <v>1065318</v>
      </c>
      <c r="B519" t="s">
        <v>567</v>
      </c>
      <c r="C519" s="6">
        <v>28120205501</v>
      </c>
    </row>
    <row r="520" spans="1:3" x14ac:dyDescent="0.25">
      <c r="A520">
        <v>1065320</v>
      </c>
      <c r="B520" t="s">
        <v>568</v>
      </c>
      <c r="C520" s="6">
        <v>28120205501</v>
      </c>
    </row>
    <row r="521" spans="1:3" x14ac:dyDescent="0.25">
      <c r="A521">
        <v>1065322</v>
      </c>
      <c r="B521" t="s">
        <v>569</v>
      </c>
      <c r="C521" s="6">
        <v>28120205001</v>
      </c>
    </row>
    <row r="522" spans="1:3" x14ac:dyDescent="0.25">
      <c r="A522">
        <v>1065361</v>
      </c>
      <c r="B522" t="s">
        <v>570</v>
      </c>
      <c r="C522" s="6">
        <v>28120205401</v>
      </c>
    </row>
    <row r="523" spans="1:3" x14ac:dyDescent="0.25">
      <c r="A523">
        <v>1065317</v>
      </c>
      <c r="B523" t="s">
        <v>571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572</v>
      </c>
      <c r="C525" s="6">
        <v>28120212303</v>
      </c>
    </row>
    <row r="526" spans="1:3" x14ac:dyDescent="0.25">
      <c r="A526">
        <v>1065443</v>
      </c>
      <c r="B526" t="s">
        <v>574</v>
      </c>
      <c r="C526" s="6">
        <v>28120201102</v>
      </c>
    </row>
    <row r="527" spans="1:3" x14ac:dyDescent="0.25">
      <c r="A527">
        <v>1065479</v>
      </c>
      <c r="B527" t="s">
        <v>576</v>
      </c>
      <c r="C527" s="6">
        <v>28120201401</v>
      </c>
    </row>
    <row r="528" spans="1:3" x14ac:dyDescent="0.25">
      <c r="A528">
        <v>1065533</v>
      </c>
      <c r="B528" t="s">
        <v>578</v>
      </c>
      <c r="C528" s="6">
        <v>28120205201</v>
      </c>
    </row>
    <row r="529" spans="1:3" x14ac:dyDescent="0.25">
      <c r="A529">
        <v>1065534</v>
      </c>
      <c r="B529" t="s">
        <v>579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Sheet2</vt:lpstr>
      <vt:lpstr>REVISED</vt:lpstr>
      <vt:lpstr>DATA</vt:lpstr>
      <vt:lpstr>SCHOOLS</vt:lpstr>
      <vt:lpstr>CR ID</vt:lpstr>
      <vt:lpstr>crdata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2023-02-02T04:14:12Z</dcterms:modified>
</cp:coreProperties>
</file>