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UDISE\"/>
    </mc:Choice>
  </mc:AlternateContent>
  <xr:revisionPtr revIDLastSave="0" documentId="13_ncr:1_{463D93EC-F97A-466A-8B15-EBABAC43715D}" xr6:coauthVersionLast="47" xr6:coauthVersionMax="47" xr10:uidLastSave="{00000000-0000-0000-0000-000000000000}"/>
  <bookViews>
    <workbookView xWindow="-120" yWindow="-120" windowWidth="29040" windowHeight="15720" activeTab="2" xr2:uid="{C4533D67-4512-4626-BAF9-FB19E6991AC2}"/>
  </bookViews>
  <sheets>
    <sheet name="TEACHERS" sheetId="1" r:id="rId1"/>
    <sheet name="DCF" sheetId="2" r:id="rId2"/>
    <sheet name="Sheet3" sheetId="3" r:id="rId3"/>
    <sheet name="PENDING" sheetId="6" r:id="rId4"/>
    <sheet name="Sheet4" sheetId="4" r:id="rId5"/>
    <sheet name="Sheet5" sheetId="5" r:id="rId6"/>
  </sheets>
  <definedNames>
    <definedName name="_xlnm._FilterDatabase" localSheetId="1" hidden="1">DCF!$A$3:$J$185</definedName>
    <definedName name="_xlnm._FilterDatabase" localSheetId="2" hidden="1">Sheet3!$A$3:$H$185</definedName>
    <definedName name="CLUSTER">Sheet4!$B$3:$C$175</definedName>
    <definedName name="DCFDATA">DCF!$B$4:$J$185</definedName>
    <definedName name="LASTUPDATE">DCF!$B$4:$J$185</definedName>
    <definedName name="_xlnm.Print_Area" localSheetId="2">Sheet3!$A$2:$H$185</definedName>
    <definedName name="_xlnm.Print_Titles" localSheetId="2">Sheet3!$2:$3</definedName>
    <definedName name="TEACHERS">TEACHERS!$A$2:$H$183</definedName>
    <definedName name="TEACHERSDATA">TEACHERS!$B$2:$H$183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4" i="2"/>
  <c r="G4" i="3"/>
  <c r="K2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F105" i="3"/>
  <c r="G105" i="3"/>
  <c r="F106" i="3"/>
  <c r="G106" i="3"/>
  <c r="F107" i="3"/>
  <c r="G107" i="3"/>
  <c r="F108" i="3"/>
  <c r="G108" i="3"/>
  <c r="F109" i="3"/>
  <c r="G109" i="3"/>
  <c r="F110" i="3"/>
  <c r="G110" i="3"/>
  <c r="F111" i="3"/>
  <c r="G111" i="3"/>
  <c r="F112" i="3"/>
  <c r="G112" i="3"/>
  <c r="F113" i="3"/>
  <c r="G113" i="3"/>
  <c r="F114" i="3"/>
  <c r="G114" i="3"/>
  <c r="F115" i="3"/>
  <c r="G115" i="3"/>
  <c r="F116" i="3"/>
  <c r="G116" i="3"/>
  <c r="F117" i="3"/>
  <c r="G117" i="3"/>
  <c r="F118" i="3"/>
  <c r="G118" i="3"/>
  <c r="F119" i="3"/>
  <c r="G119" i="3"/>
  <c r="F120" i="3"/>
  <c r="G120" i="3"/>
  <c r="F121" i="3"/>
  <c r="G121" i="3"/>
  <c r="F122" i="3"/>
  <c r="G122" i="3"/>
  <c r="F123" i="3"/>
  <c r="G123" i="3"/>
  <c r="F124" i="3"/>
  <c r="G124" i="3"/>
  <c r="F125" i="3"/>
  <c r="G125" i="3"/>
  <c r="F126" i="3"/>
  <c r="G126" i="3"/>
  <c r="F127" i="3"/>
  <c r="G127" i="3"/>
  <c r="F128" i="3"/>
  <c r="G128" i="3"/>
  <c r="F129" i="3"/>
  <c r="G129" i="3"/>
  <c r="F130" i="3"/>
  <c r="G130" i="3"/>
  <c r="F131" i="3"/>
  <c r="G131" i="3"/>
  <c r="F132" i="3"/>
  <c r="G132" i="3"/>
  <c r="F133" i="3"/>
  <c r="G133" i="3"/>
  <c r="F134" i="3"/>
  <c r="G134" i="3"/>
  <c r="F135" i="3"/>
  <c r="G135" i="3"/>
  <c r="F136" i="3"/>
  <c r="G136" i="3"/>
  <c r="F137" i="3"/>
  <c r="G137" i="3"/>
  <c r="F138" i="3"/>
  <c r="G138" i="3"/>
  <c r="F139" i="3"/>
  <c r="G139" i="3"/>
  <c r="F140" i="3"/>
  <c r="G140" i="3"/>
  <c r="F141" i="3"/>
  <c r="G141" i="3"/>
  <c r="F142" i="3"/>
  <c r="G142" i="3"/>
  <c r="F143" i="3"/>
  <c r="G143" i="3"/>
  <c r="F144" i="3"/>
  <c r="G144" i="3"/>
  <c r="F145" i="3"/>
  <c r="G145" i="3"/>
  <c r="F146" i="3"/>
  <c r="G146" i="3"/>
  <c r="F147" i="3"/>
  <c r="G147" i="3"/>
  <c r="F148" i="3"/>
  <c r="G148" i="3"/>
  <c r="F149" i="3"/>
  <c r="G149" i="3"/>
  <c r="F150" i="3"/>
  <c r="G150" i="3"/>
  <c r="F151" i="3"/>
  <c r="G151" i="3"/>
  <c r="F152" i="3"/>
  <c r="G152" i="3"/>
  <c r="F153" i="3"/>
  <c r="G153" i="3"/>
  <c r="F154" i="3"/>
  <c r="G154" i="3"/>
  <c r="F155" i="3"/>
  <c r="G155" i="3"/>
  <c r="F156" i="3"/>
  <c r="G156" i="3"/>
  <c r="F157" i="3"/>
  <c r="G157" i="3"/>
  <c r="F158" i="3"/>
  <c r="G158" i="3"/>
  <c r="F159" i="3"/>
  <c r="G159" i="3"/>
  <c r="F160" i="3"/>
  <c r="G160" i="3"/>
  <c r="F161" i="3"/>
  <c r="G161" i="3"/>
  <c r="F162" i="3"/>
  <c r="G162" i="3"/>
  <c r="F163" i="3"/>
  <c r="G163" i="3"/>
  <c r="F164" i="3"/>
  <c r="G164" i="3"/>
  <c r="F165" i="3"/>
  <c r="G165" i="3"/>
  <c r="F166" i="3"/>
  <c r="G166" i="3"/>
  <c r="F167" i="3"/>
  <c r="G167" i="3"/>
  <c r="F168" i="3"/>
  <c r="G168" i="3"/>
  <c r="F169" i="3"/>
  <c r="G169" i="3"/>
  <c r="F170" i="3"/>
  <c r="G170" i="3"/>
  <c r="F171" i="3"/>
  <c r="G171" i="3"/>
  <c r="F172" i="3"/>
  <c r="G172" i="3"/>
  <c r="F173" i="3"/>
  <c r="G173" i="3"/>
  <c r="F174" i="3"/>
  <c r="G174" i="3"/>
  <c r="F175" i="3"/>
  <c r="G175" i="3"/>
  <c r="F176" i="3"/>
  <c r="G176" i="3"/>
  <c r="F177" i="3"/>
  <c r="G177" i="3"/>
  <c r="F178" i="3"/>
  <c r="G178" i="3"/>
  <c r="F179" i="3"/>
  <c r="G179" i="3"/>
  <c r="F180" i="3"/>
  <c r="G180" i="3"/>
  <c r="F181" i="3"/>
  <c r="G181" i="3"/>
  <c r="F182" i="3"/>
  <c r="G182" i="3"/>
  <c r="F183" i="3"/>
  <c r="G183" i="3"/>
  <c r="F184" i="3"/>
  <c r="G184" i="3"/>
  <c r="F185" i="3"/>
  <c r="G185" i="3"/>
  <c r="I5" i="3"/>
  <c r="H5" i="3" s="1"/>
  <c r="I6" i="3"/>
  <c r="H6" i="3" s="1"/>
  <c r="I7" i="3"/>
  <c r="H7" i="3" s="1"/>
  <c r="I8" i="3"/>
  <c r="H8" i="3" s="1"/>
  <c r="I9" i="3"/>
  <c r="H9" i="3" s="1"/>
  <c r="I10" i="3"/>
  <c r="H10" i="3" s="1"/>
  <c r="I11" i="3"/>
  <c r="H11" i="3" s="1"/>
  <c r="I12" i="3"/>
  <c r="H12" i="3" s="1"/>
  <c r="I13" i="3"/>
  <c r="H13" i="3" s="1"/>
  <c r="I14" i="3"/>
  <c r="H14" i="3" s="1"/>
  <c r="I15" i="3"/>
  <c r="H15" i="3" s="1"/>
  <c r="I16" i="3"/>
  <c r="H16" i="3" s="1"/>
  <c r="I17" i="3"/>
  <c r="H17" i="3" s="1"/>
  <c r="I18" i="3"/>
  <c r="H18" i="3" s="1"/>
  <c r="I19" i="3"/>
  <c r="H19" i="3" s="1"/>
  <c r="I20" i="3"/>
  <c r="H20" i="3" s="1"/>
  <c r="I21" i="3"/>
  <c r="H21" i="3" s="1"/>
  <c r="I22" i="3"/>
  <c r="H22" i="3" s="1"/>
  <c r="I23" i="3"/>
  <c r="H23" i="3" s="1"/>
  <c r="I24" i="3"/>
  <c r="H24" i="3" s="1"/>
  <c r="I25" i="3"/>
  <c r="H25" i="3" s="1"/>
  <c r="I26" i="3"/>
  <c r="H26" i="3" s="1"/>
  <c r="I27" i="3"/>
  <c r="H27" i="3" s="1"/>
  <c r="I28" i="3"/>
  <c r="H28" i="3" s="1"/>
  <c r="I29" i="3"/>
  <c r="H29" i="3" s="1"/>
  <c r="I30" i="3"/>
  <c r="H30" i="3" s="1"/>
  <c r="I31" i="3"/>
  <c r="H31" i="3" s="1"/>
  <c r="I32" i="3"/>
  <c r="H32" i="3" s="1"/>
  <c r="I33" i="3"/>
  <c r="H33" i="3" s="1"/>
  <c r="I34" i="3"/>
  <c r="H34" i="3" s="1"/>
  <c r="I35" i="3"/>
  <c r="H35" i="3" s="1"/>
  <c r="I36" i="3"/>
  <c r="H36" i="3" s="1"/>
  <c r="I37" i="3"/>
  <c r="H37" i="3" s="1"/>
  <c r="I38" i="3"/>
  <c r="H38" i="3" s="1"/>
  <c r="I39" i="3"/>
  <c r="H39" i="3" s="1"/>
  <c r="I40" i="3"/>
  <c r="H40" i="3" s="1"/>
  <c r="I41" i="3"/>
  <c r="H41" i="3" s="1"/>
  <c r="I42" i="3"/>
  <c r="H42" i="3" s="1"/>
  <c r="I43" i="3"/>
  <c r="H43" i="3" s="1"/>
  <c r="I44" i="3"/>
  <c r="H44" i="3" s="1"/>
  <c r="I45" i="3"/>
  <c r="H45" i="3" s="1"/>
  <c r="I46" i="3"/>
  <c r="H46" i="3" s="1"/>
  <c r="I47" i="3"/>
  <c r="H47" i="3" s="1"/>
  <c r="I48" i="3"/>
  <c r="H48" i="3" s="1"/>
  <c r="I49" i="3"/>
  <c r="H49" i="3" s="1"/>
  <c r="I50" i="3"/>
  <c r="H50" i="3" s="1"/>
  <c r="I51" i="3"/>
  <c r="H51" i="3" s="1"/>
  <c r="I52" i="3"/>
  <c r="H52" i="3" s="1"/>
  <c r="I53" i="3"/>
  <c r="H53" i="3" s="1"/>
  <c r="I54" i="3"/>
  <c r="H54" i="3" s="1"/>
  <c r="I55" i="3"/>
  <c r="H55" i="3" s="1"/>
  <c r="I56" i="3"/>
  <c r="H56" i="3" s="1"/>
  <c r="I57" i="3"/>
  <c r="H57" i="3" s="1"/>
  <c r="I58" i="3"/>
  <c r="H58" i="3" s="1"/>
  <c r="I59" i="3"/>
  <c r="H59" i="3" s="1"/>
  <c r="I60" i="3"/>
  <c r="H60" i="3" s="1"/>
  <c r="I61" i="3"/>
  <c r="H61" i="3" s="1"/>
  <c r="I62" i="3"/>
  <c r="H62" i="3" s="1"/>
  <c r="I63" i="3"/>
  <c r="H63" i="3" s="1"/>
  <c r="I64" i="3"/>
  <c r="H64" i="3" s="1"/>
  <c r="I65" i="3"/>
  <c r="H65" i="3" s="1"/>
  <c r="I66" i="3"/>
  <c r="H66" i="3" s="1"/>
  <c r="I67" i="3"/>
  <c r="H67" i="3" s="1"/>
  <c r="I68" i="3"/>
  <c r="H68" i="3" s="1"/>
  <c r="I69" i="3"/>
  <c r="H69" i="3" s="1"/>
  <c r="I70" i="3"/>
  <c r="H70" i="3" s="1"/>
  <c r="I71" i="3"/>
  <c r="H71" i="3" s="1"/>
  <c r="I72" i="3"/>
  <c r="H72" i="3" s="1"/>
  <c r="I73" i="3"/>
  <c r="H73" i="3" s="1"/>
  <c r="I74" i="3"/>
  <c r="H74" i="3" s="1"/>
  <c r="I75" i="3"/>
  <c r="H75" i="3" s="1"/>
  <c r="I76" i="3"/>
  <c r="H76" i="3" s="1"/>
  <c r="I77" i="3"/>
  <c r="H77" i="3" s="1"/>
  <c r="I78" i="3"/>
  <c r="H78" i="3" s="1"/>
  <c r="I79" i="3"/>
  <c r="H79" i="3" s="1"/>
  <c r="I80" i="3"/>
  <c r="H80" i="3" s="1"/>
  <c r="I81" i="3"/>
  <c r="H81" i="3" s="1"/>
  <c r="I82" i="3"/>
  <c r="H82" i="3" s="1"/>
  <c r="I83" i="3"/>
  <c r="H83" i="3" s="1"/>
  <c r="I84" i="3"/>
  <c r="H84" i="3" s="1"/>
  <c r="I85" i="3"/>
  <c r="H85" i="3" s="1"/>
  <c r="I86" i="3"/>
  <c r="H86" i="3" s="1"/>
  <c r="I87" i="3"/>
  <c r="H87" i="3" s="1"/>
  <c r="I88" i="3"/>
  <c r="H88" i="3" s="1"/>
  <c r="I89" i="3"/>
  <c r="H89" i="3" s="1"/>
  <c r="I90" i="3"/>
  <c r="H90" i="3" s="1"/>
  <c r="I91" i="3"/>
  <c r="H91" i="3" s="1"/>
  <c r="I92" i="3"/>
  <c r="H92" i="3" s="1"/>
  <c r="I93" i="3"/>
  <c r="H93" i="3" s="1"/>
  <c r="I94" i="3"/>
  <c r="H94" i="3" s="1"/>
  <c r="I95" i="3"/>
  <c r="H95" i="3" s="1"/>
  <c r="I96" i="3"/>
  <c r="H96" i="3" s="1"/>
  <c r="I97" i="3"/>
  <c r="H97" i="3" s="1"/>
  <c r="I98" i="3"/>
  <c r="H98" i="3" s="1"/>
  <c r="I99" i="3"/>
  <c r="H99" i="3" s="1"/>
  <c r="I100" i="3"/>
  <c r="H100" i="3" s="1"/>
  <c r="I101" i="3"/>
  <c r="H101" i="3" s="1"/>
  <c r="I102" i="3"/>
  <c r="H102" i="3" s="1"/>
  <c r="I103" i="3"/>
  <c r="H103" i="3" s="1"/>
  <c r="I104" i="3"/>
  <c r="H104" i="3" s="1"/>
  <c r="I105" i="3"/>
  <c r="H105" i="3" s="1"/>
  <c r="I106" i="3"/>
  <c r="H106" i="3" s="1"/>
  <c r="I107" i="3"/>
  <c r="H107" i="3" s="1"/>
  <c r="I108" i="3"/>
  <c r="H108" i="3" s="1"/>
  <c r="I109" i="3"/>
  <c r="H109" i="3" s="1"/>
  <c r="I110" i="3"/>
  <c r="H110" i="3" s="1"/>
  <c r="I111" i="3"/>
  <c r="H111" i="3" s="1"/>
  <c r="I112" i="3"/>
  <c r="H112" i="3" s="1"/>
  <c r="I113" i="3"/>
  <c r="H113" i="3" s="1"/>
  <c r="I114" i="3"/>
  <c r="H114" i="3" s="1"/>
  <c r="I115" i="3"/>
  <c r="H115" i="3" s="1"/>
  <c r="I116" i="3"/>
  <c r="H116" i="3" s="1"/>
  <c r="I117" i="3"/>
  <c r="H117" i="3" s="1"/>
  <c r="I118" i="3"/>
  <c r="H118" i="3" s="1"/>
  <c r="I119" i="3"/>
  <c r="H119" i="3" s="1"/>
  <c r="I120" i="3"/>
  <c r="H120" i="3" s="1"/>
  <c r="I121" i="3"/>
  <c r="H121" i="3" s="1"/>
  <c r="I122" i="3"/>
  <c r="H122" i="3" s="1"/>
  <c r="I123" i="3"/>
  <c r="H123" i="3" s="1"/>
  <c r="I124" i="3"/>
  <c r="H124" i="3" s="1"/>
  <c r="I125" i="3"/>
  <c r="H125" i="3" s="1"/>
  <c r="I126" i="3"/>
  <c r="H126" i="3" s="1"/>
  <c r="I127" i="3"/>
  <c r="H127" i="3" s="1"/>
  <c r="I128" i="3"/>
  <c r="H128" i="3" s="1"/>
  <c r="I129" i="3"/>
  <c r="H129" i="3" s="1"/>
  <c r="I130" i="3"/>
  <c r="H130" i="3" s="1"/>
  <c r="I131" i="3"/>
  <c r="H131" i="3" s="1"/>
  <c r="I132" i="3"/>
  <c r="H132" i="3" s="1"/>
  <c r="I133" i="3"/>
  <c r="H133" i="3" s="1"/>
  <c r="I134" i="3"/>
  <c r="H134" i="3" s="1"/>
  <c r="I135" i="3"/>
  <c r="H135" i="3" s="1"/>
  <c r="I136" i="3"/>
  <c r="H136" i="3" s="1"/>
  <c r="I137" i="3"/>
  <c r="H137" i="3" s="1"/>
  <c r="I138" i="3"/>
  <c r="H138" i="3" s="1"/>
  <c r="I139" i="3"/>
  <c r="H139" i="3" s="1"/>
  <c r="I140" i="3"/>
  <c r="H140" i="3" s="1"/>
  <c r="I141" i="3"/>
  <c r="H141" i="3" s="1"/>
  <c r="I142" i="3"/>
  <c r="H142" i="3" s="1"/>
  <c r="I143" i="3"/>
  <c r="H143" i="3" s="1"/>
  <c r="I144" i="3"/>
  <c r="H144" i="3" s="1"/>
  <c r="I145" i="3"/>
  <c r="H145" i="3" s="1"/>
  <c r="I146" i="3"/>
  <c r="H146" i="3" s="1"/>
  <c r="I147" i="3"/>
  <c r="H147" i="3" s="1"/>
  <c r="I148" i="3"/>
  <c r="H148" i="3" s="1"/>
  <c r="I149" i="3"/>
  <c r="H149" i="3" s="1"/>
  <c r="I150" i="3"/>
  <c r="H150" i="3" s="1"/>
  <c r="I151" i="3"/>
  <c r="H151" i="3" s="1"/>
  <c r="I152" i="3"/>
  <c r="H152" i="3" s="1"/>
  <c r="I153" i="3"/>
  <c r="H153" i="3" s="1"/>
  <c r="I154" i="3"/>
  <c r="H154" i="3" s="1"/>
  <c r="I155" i="3"/>
  <c r="H155" i="3" s="1"/>
  <c r="I156" i="3"/>
  <c r="H156" i="3" s="1"/>
  <c r="I157" i="3"/>
  <c r="H157" i="3" s="1"/>
  <c r="I158" i="3"/>
  <c r="H158" i="3" s="1"/>
  <c r="I159" i="3"/>
  <c r="H159" i="3" s="1"/>
  <c r="I160" i="3"/>
  <c r="H160" i="3" s="1"/>
  <c r="I161" i="3"/>
  <c r="H161" i="3" s="1"/>
  <c r="I162" i="3"/>
  <c r="H162" i="3" s="1"/>
  <c r="I163" i="3"/>
  <c r="H163" i="3" s="1"/>
  <c r="I164" i="3"/>
  <c r="H164" i="3" s="1"/>
  <c r="I165" i="3"/>
  <c r="H165" i="3" s="1"/>
  <c r="I166" i="3"/>
  <c r="H166" i="3" s="1"/>
  <c r="I167" i="3"/>
  <c r="H167" i="3" s="1"/>
  <c r="I168" i="3"/>
  <c r="H168" i="3" s="1"/>
  <c r="I169" i="3"/>
  <c r="H169" i="3" s="1"/>
  <c r="I170" i="3"/>
  <c r="H170" i="3" s="1"/>
  <c r="I171" i="3"/>
  <c r="H171" i="3" s="1"/>
  <c r="I172" i="3"/>
  <c r="H172" i="3" s="1"/>
  <c r="I173" i="3"/>
  <c r="H173" i="3" s="1"/>
  <c r="I174" i="3"/>
  <c r="H174" i="3" s="1"/>
  <c r="I175" i="3"/>
  <c r="H175" i="3" s="1"/>
  <c r="I176" i="3"/>
  <c r="H176" i="3" s="1"/>
  <c r="I177" i="3"/>
  <c r="H177" i="3" s="1"/>
  <c r="I178" i="3"/>
  <c r="H178" i="3" s="1"/>
  <c r="I179" i="3"/>
  <c r="H179" i="3" s="1"/>
  <c r="I180" i="3"/>
  <c r="H180" i="3" s="1"/>
  <c r="I181" i="3"/>
  <c r="H181" i="3" s="1"/>
  <c r="I182" i="3"/>
  <c r="H182" i="3" s="1"/>
  <c r="I183" i="3"/>
  <c r="H183" i="3" s="1"/>
  <c r="I184" i="3"/>
  <c r="H184" i="3" s="1"/>
  <c r="I185" i="3"/>
  <c r="H185" i="3" s="1"/>
  <c r="I4" i="3"/>
  <c r="H4" i="3" s="1"/>
  <c r="M14" i="3"/>
  <c r="M9" i="3"/>
  <c r="M8" i="3"/>
  <c r="M10" i="3"/>
  <c r="M6" i="3"/>
  <c r="M13" i="3"/>
  <c r="M11" i="3"/>
  <c r="M12" i="3"/>
  <c r="M7" i="3"/>
  <c r="F4" i="3"/>
  <c r="P6" i="3" l="1"/>
  <c r="O6" i="3"/>
  <c r="M15" i="3"/>
  <c r="R13" i="3"/>
  <c r="R9" i="3"/>
  <c r="N13" i="3"/>
  <c r="P8" i="3"/>
  <c r="P14" i="3"/>
  <c r="Q11" i="3"/>
  <c r="Q6" i="3"/>
  <c r="N8" i="3"/>
  <c r="Q8" i="3"/>
  <c r="P11" i="3"/>
  <c r="R12" i="3"/>
  <c r="N6" i="3"/>
  <c r="R10" i="3"/>
  <c r="Q9" i="3"/>
  <c r="P9" i="3"/>
  <c r="Q14" i="3"/>
  <c r="O8" i="3"/>
  <c r="N7" i="3"/>
  <c r="R6" i="3"/>
  <c r="R14" i="3"/>
  <c r="P12" i="3"/>
  <c r="Q12" i="3"/>
  <c r="Q13" i="3"/>
  <c r="P10" i="3"/>
  <c r="N9" i="3"/>
  <c r="N14" i="3"/>
  <c r="O7" i="3"/>
  <c r="O14" i="3"/>
  <c r="P7" i="3"/>
  <c r="R7" i="3"/>
  <c r="N12" i="3"/>
  <c r="O12" i="3"/>
  <c r="N11" i="3"/>
  <c r="R11" i="3"/>
  <c r="P13" i="3"/>
  <c r="N10" i="3"/>
  <c r="R8" i="3"/>
  <c r="O11" i="3"/>
  <c r="Q7" i="3"/>
  <c r="Q10" i="3"/>
  <c r="O13" i="3"/>
  <c r="O10" i="3"/>
  <c r="O9" i="3"/>
  <c r="Q15" i="3" l="1"/>
  <c r="O15" i="3"/>
  <c r="P15" i="3"/>
  <c r="R15" i="3"/>
  <c r="N15" i="3"/>
</calcChain>
</file>

<file path=xl/sharedStrings.xml><?xml version="1.0" encoding="utf-8"?>
<sst xmlns="http://schemas.openxmlformats.org/spreadsheetml/2006/main" count="4049" uniqueCount="949">
  <si>
    <t>School Name</t>
  </si>
  <si>
    <t>UDISE Code</t>
  </si>
  <si>
    <t>School Category</t>
  </si>
  <si>
    <t>School Management</t>
  </si>
  <si>
    <t>Total Teacher</t>
  </si>
  <si>
    <t>Completed Teacher</t>
  </si>
  <si>
    <t>Incomplete Teacher</t>
  </si>
  <si>
    <t>Status</t>
  </si>
  <si>
    <t>(24224) APTWRS(BOYS) JUNIOR COLLEGE</t>
  </si>
  <si>
    <t> 28120207610</t>
  </si>
  <si>
    <t>11 - Higher Secondary only/Jr. College</t>
  </si>
  <si>
    <t>27-APTWREI Society Schools</t>
  </si>
  <si>
    <t>Incomplete</t>
  </si>
  <si>
    <t>(24225) APTWR JUNIOR COLLEGE</t>
  </si>
  <si>
    <t> 28120207612</t>
  </si>
  <si>
    <t>(24226) GOVT JUNIOR COLLEGE G L PURAM</t>
  </si>
  <si>
    <t> 28120207611</t>
  </si>
  <si>
    <t>10-State Govt.</t>
  </si>
  <si>
    <t>Complete</t>
  </si>
  <si>
    <t>(24227) RAJIV GANDHI V JUNIOR COLLEGE</t>
  </si>
  <si>
    <t> 28120207613</t>
  </si>
  <si>
    <t>38-Pvt.Unaided</t>
  </si>
  <si>
    <t>(24228) SARADHI VOCATIONAL JUNIOR COLLEGE</t>
  </si>
  <si>
    <t> 28120207614</t>
  </si>
  <si>
    <t>AIDED ES CHINATALAGUDA ST</t>
  </si>
  <si>
    <t> 28120207603</t>
  </si>
  <si>
    <t>1 - Primary</t>
  </si>
  <si>
    <t>35-Pvt.Aided</t>
  </si>
  <si>
    <t>AIDED P S CHEMUDUGUDA</t>
  </si>
  <si>
    <t> 28120203401</t>
  </si>
  <si>
    <t>AIDED P S KUKKIDI</t>
  </si>
  <si>
    <t> 28120202001</t>
  </si>
  <si>
    <t>AIDED P S LUMBESU</t>
  </si>
  <si>
    <t> 28120204101</t>
  </si>
  <si>
    <t>AIDED P S PUTTAJAMMU</t>
  </si>
  <si>
    <t> 28120207102</t>
  </si>
  <si>
    <t>AIDED P S TADIKONDA</t>
  </si>
  <si>
    <t> 28120202801</t>
  </si>
  <si>
    <t>AIDED PS KARIVALASA</t>
  </si>
  <si>
    <t> 28120210201</t>
  </si>
  <si>
    <t>AIDED PS P AMITI</t>
  </si>
  <si>
    <t> 28120210202</t>
  </si>
  <si>
    <t>APTWREIS EKALAVYA MDEL RESIDENTIAL SCHOOL</t>
  </si>
  <si>
    <t> 28120207003</t>
  </si>
  <si>
    <t>4 - Upper Primary only</t>
  </si>
  <si>
    <t>APTWRS(BOYS) BHADRAGIRI</t>
  </si>
  <si>
    <t> 28120207506</t>
  </si>
  <si>
    <t>6 - Pr. Up Pr. and Secondary Only</t>
  </si>
  <si>
    <t>APTWRS(GIRLS) BHADRAGIRI</t>
  </si>
  <si>
    <t> 28120207507</t>
  </si>
  <si>
    <t>GPS JK PADU COLNY</t>
  </si>
  <si>
    <t> 28120207002</t>
  </si>
  <si>
    <t>GPS (TW) KUSA</t>
  </si>
  <si>
    <t> 28120209701</t>
  </si>
  <si>
    <t>31-GOVT TW DEPT.PRIMARY SCHOOLS</t>
  </si>
  <si>
    <t>GPS (TW) GAJULAGUDA</t>
  </si>
  <si>
    <t> 28120203702</t>
  </si>
  <si>
    <t>GPS (TW) KITHALAMBA</t>
  </si>
  <si>
    <t> 28120205701</t>
  </si>
  <si>
    <t>GPS (TW) MORAMMAGUDA</t>
  </si>
  <si>
    <t> 28120207703</t>
  </si>
  <si>
    <t>GPS (TW) RUSHINI COLNY</t>
  </si>
  <si>
    <t> 28120202003</t>
  </si>
  <si>
    <t>GPS (TW) VANDIDI</t>
  </si>
  <si>
    <t> 28120211501</t>
  </si>
  <si>
    <t>GPS BALESU</t>
  </si>
  <si>
    <t> 28120211001</t>
  </si>
  <si>
    <t>GPS BEERUPADU</t>
  </si>
  <si>
    <t> 28120205201</t>
  </si>
  <si>
    <t>GPS BODLAGUDA</t>
  </si>
  <si>
    <t> 28120212203</t>
  </si>
  <si>
    <t>GPS CH BINNIDI</t>
  </si>
  <si>
    <t> 28120204601</t>
  </si>
  <si>
    <t>GPS ELWINPETA</t>
  </si>
  <si>
    <t> 28120207505</t>
  </si>
  <si>
    <t>GPS GADIVANKADHARA</t>
  </si>
  <si>
    <t> 28120206101</t>
  </si>
  <si>
    <t>GPS GEESADA</t>
  </si>
  <si>
    <t> 28120209501</t>
  </si>
  <si>
    <t>GPS GL PURAM</t>
  </si>
  <si>
    <t> 28120207602</t>
  </si>
  <si>
    <t>GPS K SIVADA</t>
  </si>
  <si>
    <t> 28120203201</t>
  </si>
  <si>
    <t>GPS KEESARI</t>
  </si>
  <si>
    <t> 28120200701</t>
  </si>
  <si>
    <t>GPS KONDUKUPPA</t>
  </si>
  <si>
    <t> 28120204801</t>
  </si>
  <si>
    <t>GPS KOTHAGUDA</t>
  </si>
  <si>
    <t> 28120201801</t>
  </si>
  <si>
    <t>GPS KURASINGI</t>
  </si>
  <si>
    <t> 28120206501</t>
  </si>
  <si>
    <t>GPS LADA</t>
  </si>
  <si>
    <t> 28120205001</t>
  </si>
  <si>
    <t>GPS LAKKAGUDA</t>
  </si>
  <si>
    <t> 28120206901</t>
  </si>
  <si>
    <t>GPS MEDARAGANDA</t>
  </si>
  <si>
    <t> 28120212303</t>
  </si>
  <si>
    <t>GPS MULABINNIDI</t>
  </si>
  <si>
    <t> 28120203601</t>
  </si>
  <si>
    <t>GPS MULIGUDA</t>
  </si>
  <si>
    <t> 28120204902</t>
  </si>
  <si>
    <t>GPS NELLIKIKKUVA</t>
  </si>
  <si>
    <t> 28120212001</t>
  </si>
  <si>
    <t>GPS P JAMMUVALASA</t>
  </si>
  <si>
    <t> 28120207101</t>
  </si>
  <si>
    <t>GPS PEDAKHARJA</t>
  </si>
  <si>
    <t> 28120203001</t>
  </si>
  <si>
    <t>GPS PENGUVA</t>
  </si>
  <si>
    <t> 28120208001</t>
  </si>
  <si>
    <t>GPS PUSABADI</t>
  </si>
  <si>
    <t> 28120208701</t>
  </si>
  <si>
    <t>GPS RELLA</t>
  </si>
  <si>
    <t> 28120201501</t>
  </si>
  <si>
    <t>GPS THOLUKHARJA</t>
  </si>
  <si>
    <t> 28120203901</t>
  </si>
  <si>
    <t>GPS THOTA</t>
  </si>
  <si>
    <t> 28120200301</t>
  </si>
  <si>
    <t>GPS TW MURADA</t>
  </si>
  <si>
    <t> 28120203502</t>
  </si>
  <si>
    <t>GPS URITI</t>
  </si>
  <si>
    <t> 28120209101</t>
  </si>
  <si>
    <t>GPS VADAJANGI</t>
  </si>
  <si>
    <t> 28120205501</t>
  </si>
  <si>
    <t>GPS VALLADA</t>
  </si>
  <si>
    <t> 28120209901</t>
  </si>
  <si>
    <t>GPS VANGARA</t>
  </si>
  <si>
    <t> 28120200901</t>
  </si>
  <si>
    <t>GPS(TW ) A D J BHADRA</t>
  </si>
  <si>
    <t> 28120200201</t>
  </si>
  <si>
    <t>GPS(TW ) BASANGI</t>
  </si>
  <si>
    <t> 28120201702</t>
  </si>
  <si>
    <t>GPS(TW ) P AMITI COL</t>
  </si>
  <si>
    <t> 28120210203</t>
  </si>
  <si>
    <t>GPS(TW ) SEEMALAVALASA</t>
  </si>
  <si>
    <t> 28120208803</t>
  </si>
  <si>
    <t>GPS(TW ) SRIRANGAPADU</t>
  </si>
  <si>
    <t> 28120208804</t>
  </si>
  <si>
    <t>GPS(TW) BATUGUDABA</t>
  </si>
  <si>
    <t> 28120203101</t>
  </si>
  <si>
    <t>GPS(TW) BODDIDI</t>
  </si>
  <si>
    <t> 28120202101</t>
  </si>
  <si>
    <t>GPS(TW) CHINARAVIKONA</t>
  </si>
  <si>
    <t> 28120208301</t>
  </si>
  <si>
    <t>GPS(TW) CHINAVANKADHARA</t>
  </si>
  <si>
    <t> 28120209001</t>
  </si>
  <si>
    <t>GPS(TW) CHORUPALLE</t>
  </si>
  <si>
    <t> 28120209302</t>
  </si>
  <si>
    <t>GPS(TW) DONGARAKIKKUVA</t>
  </si>
  <si>
    <t> 28120211601</t>
  </si>
  <si>
    <t>GPS(TW) GOWDUGUDA</t>
  </si>
  <si>
    <t> 28120204001</t>
  </si>
  <si>
    <t>GPS(TW) GULLALANKA</t>
  </si>
  <si>
    <t> 28120205801</t>
  </si>
  <si>
    <t>GPS(TW) KORATIGUDA</t>
  </si>
  <si>
    <t> 28120201102</t>
  </si>
  <si>
    <t>GPS(TW) SANDHIGUDA</t>
  </si>
  <si>
    <t> 28120200903</t>
  </si>
  <si>
    <t>GPS(TW) VADABAI</t>
  </si>
  <si>
    <t> 28120204401</t>
  </si>
  <si>
    <t>GPS(TW) VADAPUTTI</t>
  </si>
  <si>
    <t> 28120211901</t>
  </si>
  <si>
    <t>GPS(TW) VAMASI</t>
  </si>
  <si>
    <t> 28120202701</t>
  </si>
  <si>
    <t>GPS(TW) Y TADI KONDA</t>
  </si>
  <si>
    <t> 28120202802</t>
  </si>
  <si>
    <t>GPS(TW) CH J BHADRA</t>
  </si>
  <si>
    <t> 28120202501</t>
  </si>
  <si>
    <t>GPS(TW) CHAPPAGUDA</t>
  </si>
  <si>
    <t> 28120202201</t>
  </si>
  <si>
    <t>GPS(TW) CHINTAMANUGUD</t>
  </si>
  <si>
    <t> 28120202002</t>
  </si>
  <si>
    <t>GPS(TW) CHINTAMANUGUDA</t>
  </si>
  <si>
    <t> 28120201203</t>
  </si>
  <si>
    <t>GPS(TW) DERUGONDA</t>
  </si>
  <si>
    <t> 28120203303</t>
  </si>
  <si>
    <t>GPS(TW) DORAKIKKUVA</t>
  </si>
  <si>
    <t> 28120212103</t>
  </si>
  <si>
    <t>GPS(TW) GEDRAJOLA</t>
  </si>
  <si>
    <t> 28120211401</t>
  </si>
  <si>
    <t>GPS(TW) GUNADA</t>
  </si>
  <si>
    <t> 28120201101</t>
  </si>
  <si>
    <t>GPS(TW) ITCHAPURAM</t>
  </si>
  <si>
    <t> 28120200403</t>
  </si>
  <si>
    <t>GPS(TW) JAPAI</t>
  </si>
  <si>
    <t> 28120200401</t>
  </si>
  <si>
    <t>GPS(TW) KEDARIPURAM COL</t>
  </si>
  <si>
    <t> 28120201202</t>
  </si>
  <si>
    <t>GPS(TW) KESARIGUDA</t>
  </si>
  <si>
    <t> 28120204702</t>
  </si>
  <si>
    <t>GPS(TW) KOSAGUDA</t>
  </si>
  <si>
    <t> 28120207504</t>
  </si>
  <si>
    <t>GPS(TW) KOTHAVALASA</t>
  </si>
  <si>
    <t> 28120212107</t>
  </si>
  <si>
    <t>GPS(TW) KUDDA</t>
  </si>
  <si>
    <t> 28120207901</t>
  </si>
  <si>
    <t>GPS(TW) KUDDAPAVALASA</t>
  </si>
  <si>
    <t> 28120210301</t>
  </si>
  <si>
    <t>GPS(TW) KUMBAYAGUDA</t>
  </si>
  <si>
    <t> 28120201301</t>
  </si>
  <si>
    <t>GPS(TW) LAPPITI</t>
  </si>
  <si>
    <t> 28120204201</t>
  </si>
  <si>
    <t>GPS(TW) LOVA LAKSHMIPURAM</t>
  </si>
  <si>
    <t> 28120212205</t>
  </si>
  <si>
    <t>GPS(TW) MALLUGUDA</t>
  </si>
  <si>
    <t> 28120212402</t>
  </si>
  <si>
    <t>GPS(TW) MULAJAMMU</t>
  </si>
  <si>
    <t> 28120206401</t>
  </si>
  <si>
    <t>GPS(TW) NIGARAM</t>
  </si>
  <si>
    <t> 28120201901</t>
  </si>
  <si>
    <t>GPS(TW) NONDRUKONA</t>
  </si>
  <si>
    <t> 28120201302</t>
  </si>
  <si>
    <t>GPS(TW) PEDDAGUDA</t>
  </si>
  <si>
    <t> 28120203301</t>
  </si>
  <si>
    <t>GPS(TW) PILLIGUDA</t>
  </si>
  <si>
    <t> 28120207203</t>
  </si>
  <si>
    <t>GPS(TW) PULIGUDA</t>
  </si>
  <si>
    <t> 28120207702</t>
  </si>
  <si>
    <t>GPS(TW) REGULAPADU</t>
  </si>
  <si>
    <t> 28120207401</t>
  </si>
  <si>
    <t>GPS(TW) S KALIGOTTU</t>
  </si>
  <si>
    <t> 28120207302</t>
  </si>
  <si>
    <t>GPS(TW) SEEMALAGUDA</t>
  </si>
  <si>
    <t> 28120201201</t>
  </si>
  <si>
    <t>GPS(TW) SIKALABHAI</t>
  </si>
  <si>
    <t> 28120203302</t>
  </si>
  <si>
    <t>GPS(TW) SIKHARAPAI</t>
  </si>
  <si>
    <t> 28120202601</t>
  </si>
  <si>
    <t>GPS(TW) THAMBAMGUDA</t>
  </si>
  <si>
    <t> 28120207103</t>
  </si>
  <si>
    <t>GPS(TW) TIKKABAI</t>
  </si>
  <si>
    <t> 28120200402</t>
  </si>
  <si>
    <t>GPS(TW) VANAKABADI</t>
  </si>
  <si>
    <t> 28120211301</t>
  </si>
  <si>
    <t>GPSTW BABBIDI</t>
  </si>
  <si>
    <t> 28120209401</t>
  </si>
  <si>
    <t>GTWAHS(GIRLS) REGIDI</t>
  </si>
  <si>
    <t> 28120210804</t>
  </si>
  <si>
    <t>29-TW DEPT. ASHRAM SCHOOLS</t>
  </si>
  <si>
    <t>GTWAS BEERUPADU</t>
  </si>
  <si>
    <t> 28120205202</t>
  </si>
  <si>
    <t>GTWAS DORAJAMMU</t>
  </si>
  <si>
    <t> 28120212206</t>
  </si>
  <si>
    <t>GTWAS GORADA</t>
  </si>
  <si>
    <t> 28120210003</t>
  </si>
  <si>
    <t>GTWAS KEDARIPURAM COL</t>
  </si>
  <si>
    <t> 28120201205</t>
  </si>
  <si>
    <t>GTWAS KOSANGIBHADRA</t>
  </si>
  <si>
    <t> 28120201603</t>
  </si>
  <si>
    <t>GTWAS KOTHAGUDA</t>
  </si>
  <si>
    <t> 28120201803</t>
  </si>
  <si>
    <t>GTWAS BHADRAGIRI</t>
  </si>
  <si>
    <t> 28120207615</t>
  </si>
  <si>
    <t>GTWAS DUDDUKHALLU</t>
  </si>
  <si>
    <t> 28120212104</t>
  </si>
  <si>
    <t>GTWAS TADIKONDA</t>
  </si>
  <si>
    <t> 28120202803</t>
  </si>
  <si>
    <t>GTWAS TIKKABAI</t>
  </si>
  <si>
    <t> 28120212403</t>
  </si>
  <si>
    <t>GTWAS(GIRLS) P AMITI</t>
  </si>
  <si>
    <t> 28120210205</t>
  </si>
  <si>
    <t>GUPS KEDARIPURAM</t>
  </si>
  <si>
    <t> 28120201204</t>
  </si>
  <si>
    <t>2 - Primary with Upper Primary</t>
  </si>
  <si>
    <t>KGBV G.L.PURAM</t>
  </si>
  <si>
    <t> 28120207607</t>
  </si>
  <si>
    <t>5 - Up. Pr. Secondary and Higher Sec</t>
  </si>
  <si>
    <t>14-KGBVs(SSA)</t>
  </si>
  <si>
    <t>MPPS KAPPAKALLU</t>
  </si>
  <si>
    <t> 28120200104</t>
  </si>
  <si>
    <t>33-MPP_ZPP SCHOOLS</t>
  </si>
  <si>
    <t>MPPS ADDAMGUDA</t>
  </si>
  <si>
    <t> 28120203501</t>
  </si>
  <si>
    <t>MPPS ATCHABA</t>
  </si>
  <si>
    <t> 28120209602</t>
  </si>
  <si>
    <t>MPPS BAYYADA</t>
  </si>
  <si>
    <t> 28120209801</t>
  </si>
  <si>
    <t>MPPS BELLIDI</t>
  </si>
  <si>
    <t> 28120212201</t>
  </si>
  <si>
    <t>MPPS BUDDAMMAKHARJA</t>
  </si>
  <si>
    <t> 28120212302</t>
  </si>
  <si>
    <t>MPPS CHINAGEESADA</t>
  </si>
  <si>
    <t> 28120208103</t>
  </si>
  <si>
    <t>MPPS CHINTALAPADU</t>
  </si>
  <si>
    <t> 28120212301</t>
  </si>
  <si>
    <t>MPPS DADUPURAM</t>
  </si>
  <si>
    <t> 28120212202</t>
  </si>
  <si>
    <t>MPPS DEPPIGUDA</t>
  </si>
  <si>
    <t> 28120207202</t>
  </si>
  <si>
    <t>MPPS DIGUVADERUVADA</t>
  </si>
  <si>
    <t> 28120211201</t>
  </si>
  <si>
    <t>MPPS DIGUVAMANDA</t>
  </si>
  <si>
    <t> 28120210601</t>
  </si>
  <si>
    <t>MPPS DOLUKONA</t>
  </si>
  <si>
    <t> 28120200801</t>
  </si>
  <si>
    <t>MPPS DUDDUKHALLU</t>
  </si>
  <si>
    <t> 28120212101</t>
  </si>
  <si>
    <t>MPPS ELWINPETA</t>
  </si>
  <si>
    <t> 28120207501</t>
  </si>
  <si>
    <t>MPPS ELWINPETA PB COL</t>
  </si>
  <si>
    <t> 28120207502</t>
  </si>
  <si>
    <t>MPPS GADDI COL GLPURAM</t>
  </si>
  <si>
    <t> 28120207601</t>
  </si>
  <si>
    <t>MPPS GOPALAPURAM</t>
  </si>
  <si>
    <t> 28120210210</t>
  </si>
  <si>
    <t>MPPS GORADA</t>
  </si>
  <si>
    <t> 28120210001</t>
  </si>
  <si>
    <t>MPPS GORATI</t>
  </si>
  <si>
    <t> 28120202401</t>
  </si>
  <si>
    <t>MPPS IJJAKAI</t>
  </si>
  <si>
    <t> 28120205401</t>
  </si>
  <si>
    <t>MPPS IRIDI</t>
  </si>
  <si>
    <t> 28120203801</t>
  </si>
  <si>
    <t>MPPS JARNA</t>
  </si>
  <si>
    <t> 28120209201</t>
  </si>
  <si>
    <t>MPPS JOGIPURAM</t>
  </si>
  <si>
    <t> 28120211701</t>
  </si>
  <si>
    <t>MPPS KALIGOTTU</t>
  </si>
  <si>
    <t> 28120207301</t>
  </si>
  <si>
    <t>MPPS KALLITI</t>
  </si>
  <si>
    <t> 28120200502</t>
  </si>
  <si>
    <t>MPPS KANASINGI</t>
  </si>
  <si>
    <t> 28120204701</t>
  </si>
  <si>
    <t>MPPS KANNAYAGUDA</t>
  </si>
  <si>
    <t> 28120203701</t>
  </si>
  <si>
    <t>MPPS KONDAKUNERU</t>
  </si>
  <si>
    <t> 28120211801</t>
  </si>
  <si>
    <t>MPPS KONDAVADA</t>
  </si>
  <si>
    <t> 28120206801</t>
  </si>
  <si>
    <t>MPPS KONTESU</t>
  </si>
  <si>
    <t> 28120205601</t>
  </si>
  <si>
    <t>MPPS KOSANGIBADRA</t>
  </si>
  <si>
    <t> 28120201601</t>
  </si>
  <si>
    <t>MPPS MALLUGUDA</t>
  </si>
  <si>
    <t> 28120204901</t>
  </si>
  <si>
    <t>MPPS MANGALAPURAM</t>
  </si>
  <si>
    <t> 28120202901</t>
  </si>
  <si>
    <t>MPPS MANTRAJOLA</t>
  </si>
  <si>
    <t> 28120206001</t>
  </si>
  <si>
    <t>MPPS MORAMA</t>
  </si>
  <si>
    <t> 28120206903</t>
  </si>
  <si>
    <t>MPPS NONDRUKONDA</t>
  </si>
  <si>
    <t> 28120208401</t>
  </si>
  <si>
    <t>MPPS PATHA NIGARAM</t>
  </si>
  <si>
    <t> 28120202006</t>
  </si>
  <si>
    <t>MPPS PUTTAGUDA</t>
  </si>
  <si>
    <t> 28120203403</t>
  </si>
  <si>
    <t>MPPS RASABADI</t>
  </si>
  <si>
    <t> 28120208801</t>
  </si>
  <si>
    <t>MPPS RAYAGHADAJAMMU</t>
  </si>
  <si>
    <t> 28120206301</t>
  </si>
  <si>
    <t>MPPS REGIDI</t>
  </si>
  <si>
    <t> 28120210801</t>
  </si>
  <si>
    <t>MPPS SADUNUGUDA</t>
  </si>
  <si>
    <t> 28120210401</t>
  </si>
  <si>
    <t>MPPS SAMBUGUDA</t>
  </si>
  <si>
    <t> 28120208501</t>
  </si>
  <si>
    <t>MPPS SANDHIGUDA</t>
  </si>
  <si>
    <t> 28120201708</t>
  </si>
  <si>
    <t>MPPS SAVARAKOTAPADU</t>
  </si>
  <si>
    <t> 28120207001</t>
  </si>
  <si>
    <t>MPPS SEEMALAVALASA</t>
  </si>
  <si>
    <t> 28120208802</t>
  </si>
  <si>
    <t>MPPS TANKU</t>
  </si>
  <si>
    <t> 28120208901</t>
  </si>
  <si>
    <t>MPPS TENKASINGI</t>
  </si>
  <si>
    <t> 28120201401</t>
  </si>
  <si>
    <t>MPPS THATISEELA</t>
  </si>
  <si>
    <t> 28120207201</t>
  </si>
  <si>
    <t>MPPS TIKKABAI</t>
  </si>
  <si>
    <t> 28120212401</t>
  </si>
  <si>
    <t>MPPS VANJARAPADUGUDA</t>
  </si>
  <si>
    <t> 28120210501</t>
  </si>
  <si>
    <t>MPPS VAPPANGI</t>
  </si>
  <si>
    <t> 28120206701</t>
  </si>
  <si>
    <t>MPPS VATHADA</t>
  </si>
  <si>
    <t> 28120207701</t>
  </si>
  <si>
    <t>MPPS VONDRUBHANGI</t>
  </si>
  <si>
    <t> 28120204501</t>
  </si>
  <si>
    <t>MPPS Y CHORUPALLI</t>
  </si>
  <si>
    <t> 28120209301</t>
  </si>
  <si>
    <t>NEW LIFE MISSION UP SCHOOL</t>
  </si>
  <si>
    <t> 28120207617</t>
  </si>
  <si>
    <t>RUSHITHAVOCATIONAL JUNIOR COLLEGE</t>
  </si>
  <si>
    <t> 28120207605</t>
  </si>
  <si>
    <t>SARASWATHI VIDYA NIKETAN</t>
  </si>
  <si>
    <t> 28120207608</t>
  </si>
  <si>
    <t>ZPHS GLPURAM</t>
  </si>
  <si>
    <t> 28120207604</t>
  </si>
  <si>
    <t>7 - Upper Pr. and Secondary</t>
  </si>
  <si>
    <t>School List For Educational Block - G.L.PURAM</t>
  </si>
  <si>
    <t>Total Operational School - 182</t>
  </si>
  <si>
    <t>Sl No</t>
  </si>
  <si>
    <t>Udise Code</t>
  </si>
  <si>
    <t>Block Name</t>
  </si>
  <si>
    <t>Category</t>
  </si>
  <si>
    <t>Management</t>
  </si>
  <si>
    <t>Respondent Contact No.</t>
  </si>
  <si>
    <t>Last Modified by</t>
  </si>
  <si>
    <t>Last Updated Time</t>
  </si>
  <si>
    <t>GPS(TW)  KORATIGUDA</t>
  </si>
  <si>
    <t>G.L.PURAM-281202</t>
  </si>
  <si>
    <t>31 - GOVT TW DEPT.PRIMARY SCHOOLS</t>
  </si>
  <si>
    <t>Completed</t>
  </si>
  <si>
    <t>8332019245</t>
  </si>
  <si>
    <t>28120201102 (SCHOOL USER)</t>
  </si>
  <si>
    <t>24/01/2023 17:11</t>
  </si>
  <si>
    <t>33 - MPP_ZPP SCHOOLS</t>
  </si>
  <si>
    <t>Need Updation</t>
  </si>
  <si>
    <t>9441381742</t>
  </si>
  <si>
    <t/>
  </si>
  <si>
    <t>9492930719</t>
  </si>
  <si>
    <t>28120210210 (SCHOOL USER)</t>
  </si>
  <si>
    <t>9440171312</t>
  </si>
  <si>
    <t>10 - State Govt.</t>
  </si>
  <si>
    <t>8500020747</t>
  </si>
  <si>
    <t>9492019536</t>
  </si>
  <si>
    <t>GPS(TW)  GULLALANKA</t>
  </si>
  <si>
    <t>9391076672</t>
  </si>
  <si>
    <t>9441414635</t>
  </si>
  <si>
    <t>7989783534</t>
  </si>
  <si>
    <t>35 - Pvt.Aided</t>
  </si>
  <si>
    <t>9490744473</t>
  </si>
  <si>
    <t>8985912695</t>
  </si>
  <si>
    <t>8985912623</t>
  </si>
  <si>
    <t>8500249423</t>
  </si>
  <si>
    <t>9441967125</t>
  </si>
  <si>
    <t>8500343881</t>
  </si>
  <si>
    <t>9490027067</t>
  </si>
  <si>
    <t>8985909756</t>
  </si>
  <si>
    <t>9490751700</t>
  </si>
  <si>
    <t>9390243365</t>
  </si>
  <si>
    <t>9494083460</t>
  </si>
  <si>
    <t>14 - KGBVs(SSA)</t>
  </si>
  <si>
    <t>8500385674</t>
  </si>
  <si>
    <t>28120207607 (SCHOOL USER)</t>
  </si>
  <si>
    <t>24/01/2023 11:36</t>
  </si>
  <si>
    <t>9490460096</t>
  </si>
  <si>
    <t>9492016332</t>
  </si>
  <si>
    <t>9440527517</t>
  </si>
  <si>
    <t>9492928823</t>
  </si>
  <si>
    <t>28120207604 (SCHOOL USER)</t>
  </si>
  <si>
    <t>9440584242</t>
  </si>
  <si>
    <t>28120206901 (SCHOOL USER)</t>
  </si>
  <si>
    <t>27 - APTWREI Society Schools</t>
  </si>
  <si>
    <t>9490957211</t>
  </si>
  <si>
    <t>28120207507 (SCHOOL USER)</t>
  </si>
  <si>
    <t>9490106541</t>
  </si>
  <si>
    <t>28120206101 (SCHOOL USER)</t>
  </si>
  <si>
    <t>24/01/2023 14:13</t>
  </si>
  <si>
    <t>9492096410</t>
  </si>
  <si>
    <t>9704726165</t>
  </si>
  <si>
    <t>9492237025</t>
  </si>
  <si>
    <t>8500584374</t>
  </si>
  <si>
    <t>9381270882</t>
  </si>
  <si>
    <t>8331938103</t>
  </si>
  <si>
    <t>28120212107 (SCHOOL USER)</t>
  </si>
  <si>
    <t>24/01/2023 00:45</t>
  </si>
  <si>
    <t>29 - TW DEPT. ASHRAM SCHOOLS</t>
  </si>
  <si>
    <t>9502028798</t>
  </si>
  <si>
    <t>28120212104 (SCHOOL USER)</t>
  </si>
  <si>
    <t>24/01/2023 15:22</t>
  </si>
  <si>
    <t>9494771725</t>
  </si>
  <si>
    <t>28120212101 (SCHOOL USER)</t>
  </si>
  <si>
    <t>24/01/2023 11:57</t>
  </si>
  <si>
    <t>8331994107</t>
  </si>
  <si>
    <t>28120211201 (SCHOOL USER)</t>
  </si>
  <si>
    <t>24/01/2023 14:03</t>
  </si>
  <si>
    <t>GPS(TW)  DONGARAKIKKUVA</t>
  </si>
  <si>
    <t>9492927925</t>
  </si>
  <si>
    <t>28120211601 (SCHOOL USER)</t>
  </si>
  <si>
    <t>24/01/2023 19:35</t>
  </si>
  <si>
    <t>9492748443</t>
  </si>
  <si>
    <t>28120210201 (SCHOOL USER)</t>
  </si>
  <si>
    <t>24/01/2023 16:44</t>
  </si>
  <si>
    <t>8790051995</t>
  </si>
  <si>
    <t>28120211801 (SCHOOL USER)</t>
  </si>
  <si>
    <t>9492746481</t>
  </si>
  <si>
    <t>7382699814</t>
  </si>
  <si>
    <t>8330942572</t>
  </si>
  <si>
    <t>28120212401 (SCHOOL USER)</t>
  </si>
  <si>
    <t>9494325704</t>
  </si>
  <si>
    <t>28120212303 (SCHOOL USER)</t>
  </si>
  <si>
    <t>24/01/2023 14:26</t>
  </si>
  <si>
    <t>9492019120</t>
  </si>
  <si>
    <t>28120212203 (SCHOOL USER)</t>
  </si>
  <si>
    <t>24/01/2023 15:20</t>
  </si>
  <si>
    <t>6301255263</t>
  </si>
  <si>
    <t>7989909758</t>
  </si>
  <si>
    <t>28120204902 (SCHOOL USER)</t>
  </si>
  <si>
    <t>24/01/2023 00:06</t>
  </si>
  <si>
    <t>7382976935</t>
  </si>
  <si>
    <t>9440856646</t>
  </si>
  <si>
    <t>GPS(TW)  VAMASI</t>
  </si>
  <si>
    <t>8985235900</t>
  </si>
  <si>
    <t>9492930448</t>
  </si>
  <si>
    <t>9491312071</t>
  </si>
  <si>
    <t>9492090842</t>
  </si>
  <si>
    <t>9494771935</t>
  </si>
  <si>
    <t>9441954714</t>
  </si>
  <si>
    <t>9492453078</t>
  </si>
  <si>
    <t>8985934538</t>
  </si>
  <si>
    <t>9391142358</t>
  </si>
  <si>
    <t>GPS(TW)  BATUGUDABA</t>
  </si>
  <si>
    <t>8500456228</t>
  </si>
  <si>
    <t>28120203101 (SCHOOL USER)</t>
  </si>
  <si>
    <t>23/01/2023 21:47</t>
  </si>
  <si>
    <t>9492994480</t>
  </si>
  <si>
    <t>28120203301 (SCHOOL USER)</t>
  </si>
  <si>
    <t>24/01/2023 16:54</t>
  </si>
  <si>
    <t>9553705650</t>
  </si>
  <si>
    <t>28120204701 (SCHOOL USER)</t>
  </si>
  <si>
    <t>24/01/2023 00:56</t>
  </si>
  <si>
    <t>GPS(TW)  Y TADI KONDA</t>
  </si>
  <si>
    <t>28120202802 (SCHOOL USER)</t>
  </si>
  <si>
    <t>24/01/2023 16:38</t>
  </si>
  <si>
    <t>9397951235</t>
  </si>
  <si>
    <t>28120203601 (SCHOOL USER)</t>
  </si>
  <si>
    <t>24/01/2023 17:42</t>
  </si>
  <si>
    <t>9490925435</t>
  </si>
  <si>
    <t>28120202501 (SCHOOL USER)</t>
  </si>
  <si>
    <t>9440220035</t>
  </si>
  <si>
    <t>28120203302 (SCHOOL USER)</t>
  </si>
  <si>
    <t>24/01/2023 19:51</t>
  </si>
  <si>
    <t>9490957210</t>
  </si>
  <si>
    <t>9440166188</t>
  </si>
  <si>
    <t>9490957212</t>
  </si>
  <si>
    <t>9494328436</t>
  </si>
  <si>
    <t>8500209582</t>
  </si>
  <si>
    <t>8331936648</t>
  </si>
  <si>
    <t>9493239213</t>
  </si>
  <si>
    <t>AP51549425</t>
  </si>
  <si>
    <t>02/11/2022 00:44</t>
  </si>
  <si>
    <t>9440114756</t>
  </si>
  <si>
    <t>9391805398</t>
  </si>
  <si>
    <t>9493057622</t>
  </si>
  <si>
    <t>28120208401 (SCHOOL USER)</t>
  </si>
  <si>
    <t>24/01/2023 20:10</t>
  </si>
  <si>
    <t>9963463467</t>
  </si>
  <si>
    <t>28120209501 (SCHOOL USER)</t>
  </si>
  <si>
    <t>24/01/2023 06:40</t>
  </si>
  <si>
    <t>38 - Pvt.Unaided</t>
  </si>
  <si>
    <t>9491761176</t>
  </si>
  <si>
    <t>9491761662</t>
  </si>
  <si>
    <t>28120208701 (SCHOOL USER)</t>
  </si>
  <si>
    <t>24/01/2023 14:18</t>
  </si>
  <si>
    <t>GPS(TW)  CHORUPALLE</t>
  </si>
  <si>
    <t>9491335234</t>
  </si>
  <si>
    <t>28120209302 (SCHOOL USER)</t>
  </si>
  <si>
    <t>24/01/2023 15:15</t>
  </si>
  <si>
    <t>7382287821</t>
  </si>
  <si>
    <t>28120208001 (SCHOOL USER)</t>
  </si>
  <si>
    <t>24/01/2023 17:15</t>
  </si>
  <si>
    <t>MPPS  KAPPAKALLU</t>
  </si>
  <si>
    <t>9492015652</t>
  </si>
  <si>
    <t>9440898834</t>
  </si>
  <si>
    <t>7382256741</t>
  </si>
  <si>
    <t>8985237483</t>
  </si>
  <si>
    <t>GPS(TW)  SANDHIGUDA</t>
  </si>
  <si>
    <t>9494103176</t>
  </si>
  <si>
    <t>9494328678</t>
  </si>
  <si>
    <t>9440448592</t>
  </si>
  <si>
    <t>8500902637</t>
  </si>
  <si>
    <t>9491087803</t>
  </si>
  <si>
    <t>9492455354</t>
  </si>
  <si>
    <t>9390876031</t>
  </si>
  <si>
    <t>8500572850</t>
  </si>
  <si>
    <t>28120201401 (SCHOOL USER)</t>
  </si>
  <si>
    <t>24/01/2023 15:09</t>
  </si>
  <si>
    <t>9441368975</t>
  </si>
  <si>
    <t>28120201301 (SCHOOL USER)</t>
  </si>
  <si>
    <t>24/01/2023 16:22</t>
  </si>
  <si>
    <t>8500896309</t>
  </si>
  <si>
    <t>28120201203 (SCHOOL USER)</t>
  </si>
  <si>
    <t>24/01/2023 16:58</t>
  </si>
  <si>
    <t>GTWAS  KEDARIPURAM COL</t>
  </si>
  <si>
    <t>8985883923</t>
  </si>
  <si>
    <t>28120201205 (SCHOOL USER)</t>
  </si>
  <si>
    <t>24/01/2023 20:00</t>
  </si>
  <si>
    <t>9440391489</t>
  </si>
  <si>
    <t>28120201302 (SCHOOL USER)</t>
  </si>
  <si>
    <t>7382774441</t>
  </si>
  <si>
    <t>28120201202 (SCHOOL USER)</t>
  </si>
  <si>
    <t>24/01/2023 19:39</t>
  </si>
  <si>
    <t>9441567937</t>
  </si>
  <si>
    <t>8639349499</t>
  </si>
  <si>
    <t>6303932022</t>
  </si>
  <si>
    <t>28120207605 (SCHOOL USER)</t>
  </si>
  <si>
    <t>24/01/2023 14:15</t>
  </si>
  <si>
    <t>9491683502</t>
  </si>
  <si>
    <t>9492017289</t>
  </si>
  <si>
    <t>28120204101 (SCHOOL USER)</t>
  </si>
  <si>
    <t>22/01/2023 21:48</t>
  </si>
  <si>
    <t>6300906636</t>
  </si>
  <si>
    <t>28120208103 (SCHOOL USER)</t>
  </si>
  <si>
    <t>23/01/2023 23:34</t>
  </si>
  <si>
    <t>8500336016</t>
  </si>
  <si>
    <t>28120206801 (SCHOOL USER)</t>
  </si>
  <si>
    <t>24/01/2023 11:23</t>
  </si>
  <si>
    <t>28120203001 (SCHOOL USER)</t>
  </si>
  <si>
    <t>23/01/2023 13:07</t>
  </si>
  <si>
    <t>9494779528</t>
  </si>
  <si>
    <t>28120207001 (SCHOOL USER)</t>
  </si>
  <si>
    <t>23/01/2023 15:04</t>
  </si>
  <si>
    <t>8500950561</t>
  </si>
  <si>
    <t>28120207615 (SCHOOL USER)</t>
  </si>
  <si>
    <t>23/01/2023 15:12</t>
  </si>
  <si>
    <t>9441415128</t>
  </si>
  <si>
    <t>28120208801 (SCHOOL USER)</t>
  </si>
  <si>
    <t>23/01/2023 23:40</t>
  </si>
  <si>
    <t>GTWAS  BEERUPADU</t>
  </si>
  <si>
    <t>9392225142</t>
  </si>
  <si>
    <t>28120205202 (SCHOOL USER)</t>
  </si>
  <si>
    <t>23/01/2023 17:23</t>
  </si>
  <si>
    <t>8985385303</t>
  </si>
  <si>
    <t>28120212201 (SCHOOL USER)</t>
  </si>
  <si>
    <t>GPS(TW)  BODDIDI</t>
  </si>
  <si>
    <t>9347318943</t>
  </si>
  <si>
    <t>28120202101 (SCHOOL USER)</t>
  </si>
  <si>
    <t>23/01/2023 17:45</t>
  </si>
  <si>
    <t>8500895545</t>
  </si>
  <si>
    <t>28120210501 (SCHOOL USER)</t>
  </si>
  <si>
    <t>23/01/2023 20:00</t>
  </si>
  <si>
    <t>9494781578</t>
  </si>
  <si>
    <t>28120205001 (SCHOOL USER)</t>
  </si>
  <si>
    <t>23/01/2023 19:54</t>
  </si>
  <si>
    <t>8500367363</t>
  </si>
  <si>
    <t>28120209401 (SCHOOL USER)</t>
  </si>
  <si>
    <t>23/01/2023 21:38</t>
  </si>
  <si>
    <t>8500187259</t>
  </si>
  <si>
    <t>28120204601 (SCHOOL USER)</t>
  </si>
  <si>
    <t>9494136700</t>
  </si>
  <si>
    <t>28120210401 (SCHOOL USER)</t>
  </si>
  <si>
    <t>24/01/2023 11:29</t>
  </si>
  <si>
    <t>9492022443</t>
  </si>
  <si>
    <t>28120211701 (SCHOOL USER)</t>
  </si>
  <si>
    <t>23/01/2023 20:17</t>
  </si>
  <si>
    <t>9494325905</t>
  </si>
  <si>
    <t>28120202801 (SCHOOL USER)</t>
  </si>
  <si>
    <t>23/01/2023 20:51</t>
  </si>
  <si>
    <t>GTWAS  DORAJAMMU</t>
  </si>
  <si>
    <t>9494975896</t>
  </si>
  <si>
    <t>28120212206 (SCHOOL USER)</t>
  </si>
  <si>
    <t>24/01/2023 10:04</t>
  </si>
  <si>
    <t>9491572320</t>
  </si>
  <si>
    <t>28120204801 (SCHOOL USER)</t>
  </si>
  <si>
    <t>23/01/2023 21:04</t>
  </si>
  <si>
    <t>9100826950</t>
  </si>
  <si>
    <t>28120208901 (SCHOOL USER)</t>
  </si>
  <si>
    <t>23/01/2023 21:10</t>
  </si>
  <si>
    <t>9491601602</t>
  </si>
  <si>
    <t>28120200502 (SCHOOL USER)</t>
  </si>
  <si>
    <t>24/01/2023 10:54</t>
  </si>
  <si>
    <t>9494325933</t>
  </si>
  <si>
    <t>28120212403 (SCHOOL USER)</t>
  </si>
  <si>
    <t>24/01/2023 10:30</t>
  </si>
  <si>
    <t>9494325754</t>
  </si>
  <si>
    <t>28120212001 (SCHOOL USER)</t>
  </si>
  <si>
    <t>24/01/2023 10:31</t>
  </si>
  <si>
    <t>GPS(TW)  CHINAVANKADHARA</t>
  </si>
  <si>
    <t>7901251665</t>
  </si>
  <si>
    <t>28120209001 (SCHOOL USER)</t>
  </si>
  <si>
    <t>24/01/2023 11:19</t>
  </si>
  <si>
    <t>GPS(TW)  VADAPUTTI</t>
  </si>
  <si>
    <t>9440805487</t>
  </si>
  <si>
    <t>28120211901 (SCHOOL USER)</t>
  </si>
  <si>
    <t>24/01/2023 11:45</t>
  </si>
  <si>
    <t>9494010330</t>
  </si>
  <si>
    <t>28120211001 (SCHOOL USER)</t>
  </si>
  <si>
    <t>24/01/2023 14:21</t>
  </si>
  <si>
    <t>9441732018</t>
  </si>
  <si>
    <t>28120206301 (SCHOOL USER)</t>
  </si>
  <si>
    <t>24/01/2023 11:39</t>
  </si>
  <si>
    <t>9490012668</t>
  </si>
  <si>
    <t>28120212202 (SCHOOL USER)</t>
  </si>
  <si>
    <t>24/01/2023 11:42</t>
  </si>
  <si>
    <t>GTWAS  KOSANGIBHADRA</t>
  </si>
  <si>
    <t>9490303070</t>
  </si>
  <si>
    <t>28120201603 (SCHOOL USER)</t>
  </si>
  <si>
    <t>24/01/2023 00:04</t>
  </si>
  <si>
    <t>7569880524</t>
  </si>
  <si>
    <t>28120211301 (SCHOOL USER)</t>
  </si>
  <si>
    <t>24/01/2023 11:55</t>
  </si>
  <si>
    <t>9494327140</t>
  </si>
  <si>
    <t>28120207901 (SCHOOL USER)</t>
  </si>
  <si>
    <t>24/01/2023 11:48</t>
  </si>
  <si>
    <t>9490662702</t>
  </si>
  <si>
    <t>28120210205 (SCHOOL USER)</t>
  </si>
  <si>
    <t>24/01/2023 15:27</t>
  </si>
  <si>
    <t>9492022725</t>
  </si>
  <si>
    <t>28120207502 (SCHOOL USER)</t>
  </si>
  <si>
    <t>9494327506</t>
  </si>
  <si>
    <t>28120211501 (SCHOOL USER)</t>
  </si>
  <si>
    <t>24/01/2023 00:29</t>
  </si>
  <si>
    <t>GTWAHS(GIRLS)  REGIDI</t>
  </si>
  <si>
    <t>9949079112</t>
  </si>
  <si>
    <t>28120210804 (SCHOOL USER)</t>
  </si>
  <si>
    <t>24/01/2023 13:52</t>
  </si>
  <si>
    <t>9490302874</t>
  </si>
  <si>
    <t>28120203701 (SCHOOL USER)</t>
  </si>
  <si>
    <t>24/01/2023 13:28</t>
  </si>
  <si>
    <t>8500626440</t>
  </si>
  <si>
    <t>28120207614 (SCHOOL USER)</t>
  </si>
  <si>
    <t>24/01/2023 14:05</t>
  </si>
  <si>
    <t>9440899174</t>
  </si>
  <si>
    <t>28120208802 (SCHOOL USER)</t>
  </si>
  <si>
    <t>24/01/2023 14:40</t>
  </si>
  <si>
    <t>GTWAS  GORADA</t>
  </si>
  <si>
    <t>9441819207</t>
  </si>
  <si>
    <t>28120210003 (SCHOOL USER)</t>
  </si>
  <si>
    <t>24/01/2023 14:42</t>
  </si>
  <si>
    <t>9963606866</t>
  </si>
  <si>
    <t>28120209301 (SCHOOL USER)</t>
  </si>
  <si>
    <t>24/01/2023 14:59</t>
  </si>
  <si>
    <t>8500902651</t>
  </si>
  <si>
    <t>28120200801 (SCHOOL USER)</t>
  </si>
  <si>
    <t>24/01/2023 14:55</t>
  </si>
  <si>
    <t>9490304408</t>
  </si>
  <si>
    <t>28120208803 (SCHOOL USER)</t>
  </si>
  <si>
    <t>24/01/2023 15:59</t>
  </si>
  <si>
    <t>APTWRS(BOYS)  BHADRAGIRI</t>
  </si>
  <si>
    <t>9490957209</t>
  </si>
  <si>
    <t>28120207506 (SCHOOL USER)</t>
  </si>
  <si>
    <t>24/01/2023 15:26</t>
  </si>
  <si>
    <t>9390667479</t>
  </si>
  <si>
    <t>28120205601 (SCHOOL USER)</t>
  </si>
  <si>
    <t>24/01/2023 16:08</t>
  </si>
  <si>
    <t>8688483699</t>
  </si>
  <si>
    <t>28120201801 (SCHOOL USER)</t>
  </si>
  <si>
    <t>24/01/2023 16:13</t>
  </si>
  <si>
    <t>28120211401 (SCHOOL USER)</t>
  </si>
  <si>
    <t>7989369150</t>
  </si>
  <si>
    <t>28120209901 (SCHOOL USER)</t>
  </si>
  <si>
    <t>24/01/2023 16:28</t>
  </si>
  <si>
    <t>GPS(TW)  CHINARAVIKONA</t>
  </si>
  <si>
    <t>9440562451</t>
  </si>
  <si>
    <t>28120208301 (SCHOOL USER)</t>
  </si>
  <si>
    <t>24/01/2023 16:24</t>
  </si>
  <si>
    <t>9493109252</t>
  </si>
  <si>
    <t>28120203403 (SCHOOL USER)</t>
  </si>
  <si>
    <t>24/01/2023 16:35</t>
  </si>
  <si>
    <t>GPS(TW)  GOWDUGUDA</t>
  </si>
  <si>
    <t>9492620860</t>
  </si>
  <si>
    <t>28120204001 (SCHOOL USER)</t>
  </si>
  <si>
    <t>24/01/2023 16:34</t>
  </si>
  <si>
    <t>9490730623</t>
  </si>
  <si>
    <t>28120201501 (SCHOOL USER)</t>
  </si>
  <si>
    <t>24/01/2023 16:47</t>
  </si>
  <si>
    <t>9100305746</t>
  </si>
  <si>
    <t>28120212205 (SCHOOL USER)</t>
  </si>
  <si>
    <t>24/01/2023 16:41</t>
  </si>
  <si>
    <t>9493821687</t>
  </si>
  <si>
    <t>28120200403 (SCHOOL USER)</t>
  </si>
  <si>
    <t>24/01/2023 17:07</t>
  </si>
  <si>
    <t>9491601659</t>
  </si>
  <si>
    <t>28120201901 (SCHOOL USER)</t>
  </si>
  <si>
    <t>GPS(TW)  VADABAI</t>
  </si>
  <si>
    <t>28120204401 (SCHOOL USER)</t>
  </si>
  <si>
    <t>9441254825</t>
  </si>
  <si>
    <t>28120204702 (SCHOOL USER)</t>
  </si>
  <si>
    <t>24/01/2023 17:02</t>
  </si>
  <si>
    <t>9494706807</t>
  </si>
  <si>
    <t>28120202901 (SCHOOL USER)</t>
  </si>
  <si>
    <t>24/01/2023 18:30</t>
  </si>
  <si>
    <t>AIDED P S  CHEMUDUGUDA</t>
  </si>
  <si>
    <t>9492928825</t>
  </si>
  <si>
    <t>28120203401 (SCHOOL USER)</t>
  </si>
  <si>
    <t>28120202002 (SCHOOL USER)</t>
  </si>
  <si>
    <t>24/01/2023 17:10</t>
  </si>
  <si>
    <t>7569735510</t>
  </si>
  <si>
    <t>28120212103 (SCHOOL USER)</t>
  </si>
  <si>
    <t>24/01/2023 18:03</t>
  </si>
  <si>
    <t>GTWAS  KOTHAGUDA</t>
  </si>
  <si>
    <t>28120201803 (SCHOOL USER)</t>
  </si>
  <si>
    <t>24/01/2023 17:55</t>
  </si>
  <si>
    <t>GPS (TW)  KUSA</t>
  </si>
  <si>
    <t>28120209701 (SCHOOL USER)</t>
  </si>
  <si>
    <t>9493246738</t>
  </si>
  <si>
    <t>28120203801 (SCHOOL USER)</t>
  </si>
  <si>
    <t>24/01/2023 19:08</t>
  </si>
  <si>
    <t>28120203502 (SCHOOL USER)</t>
  </si>
  <si>
    <t>24/01/2023 18:19</t>
  </si>
  <si>
    <t>GPS  JK PADU COLNY</t>
  </si>
  <si>
    <t>8500286206</t>
  </si>
  <si>
    <t>28120207002 (SCHOOL USER)</t>
  </si>
  <si>
    <t>24/01/2023 19:13</t>
  </si>
  <si>
    <t>9490390710</t>
  </si>
  <si>
    <t>28120200402 (SCHOOL USER)</t>
  </si>
  <si>
    <t>24/01/2023 19:45</t>
  </si>
  <si>
    <t>28120201201 (SCHOOL USER)</t>
  </si>
  <si>
    <t>24/01/2023 19:28</t>
  </si>
  <si>
    <t>9491831857</t>
  </si>
  <si>
    <t>28120200401 (SCHOOL USER)</t>
  </si>
  <si>
    <t>24/01/2023 19:21</t>
  </si>
  <si>
    <t>9441217764</t>
  </si>
  <si>
    <t>28120210801 (SCHOOL USER)</t>
  </si>
  <si>
    <t>9494329193</t>
  </si>
  <si>
    <t>28120203901 (SCHOOL USER)</t>
  </si>
  <si>
    <t>8500899448</t>
  </si>
  <si>
    <t>28120201702 (SCHOOL USER)</t>
  </si>
  <si>
    <t>24/01/2023 19:33</t>
  </si>
  <si>
    <t>9490622198</t>
  </si>
  <si>
    <t>28120207703 (SCHOOL USER)</t>
  </si>
  <si>
    <t>24/01/2023 19:54</t>
  </si>
  <si>
    <t>8985169260</t>
  </si>
  <si>
    <t>28120207101 (SCHOOL USER)</t>
  </si>
  <si>
    <t>24/01/2023 19:50</t>
  </si>
  <si>
    <t>28120202201 (SCHOOL USER)</t>
  </si>
  <si>
    <t>24/01/2023 19:55</t>
  </si>
  <si>
    <t>9182164455</t>
  </si>
  <si>
    <t>28120212302 (SCHOOL USER)</t>
  </si>
  <si>
    <t>24/01/2023 20:09</t>
  </si>
  <si>
    <t>9492621203</t>
  </si>
  <si>
    <t>28120203201 (SCHOOL USER)</t>
  </si>
  <si>
    <t>Cluster</t>
  </si>
  <si>
    <t>NAME OF THE SCHOOL COMPLEX</t>
  </si>
  <si>
    <t>UDISE CODE</t>
  </si>
  <si>
    <t>GTWAHSGIRLS REGIDI</t>
  </si>
  <si>
    <t>Row Labels</t>
  </si>
  <si>
    <t>Grand Total</t>
  </si>
  <si>
    <t>Profile &amp; Facilities</t>
  </si>
  <si>
    <t>Teacher Module</t>
  </si>
  <si>
    <t>S.NO</t>
  </si>
  <si>
    <t>NAME OF THE CLUSTER</t>
  </si>
  <si>
    <t>GRAND TOTAL:</t>
  </si>
  <si>
    <t>TOTAL SCHOOLS</t>
  </si>
  <si>
    <t>Not Started</t>
  </si>
  <si>
    <t>Present Status</t>
  </si>
  <si>
    <t>APTWREI Society Schools</t>
  </si>
  <si>
    <t>State Govt.</t>
  </si>
  <si>
    <t>Pvt.Unaided</t>
  </si>
  <si>
    <t>Pvt.Aided</t>
  </si>
  <si>
    <t>GOVT TW DEPT.PRIMARY SCHOOLS</t>
  </si>
  <si>
    <t>TW DEPT. ASHRAM SCHOOLS</t>
  </si>
  <si>
    <t>KGBVs(SSA)</t>
  </si>
  <si>
    <t>MPP_ZPP SCHOOLS</t>
  </si>
  <si>
    <t>28120206701 (SCHOOL USER)</t>
  </si>
  <si>
    <t>9490376973</t>
  </si>
  <si>
    <t>28120200301 (SCHOOL USER)</t>
  </si>
  <si>
    <t>24/01/2023 20:45</t>
  </si>
  <si>
    <t>24/01/2023 20:43</t>
  </si>
  <si>
    <t>28120202001 (SCHOOL USER)</t>
  </si>
  <si>
    <t>24/01/2023 20:40</t>
  </si>
  <si>
    <t>28120201601 (SCHOOL USER)</t>
  </si>
  <si>
    <t>24/01/2023 20:29</t>
  </si>
  <si>
    <t>9078861490</t>
  </si>
  <si>
    <t>28120209602 (SCHOOL USER)</t>
  </si>
  <si>
    <t>24/01/2023 21:21</t>
  </si>
  <si>
    <t>28120210001 (SCHOOL USER)</t>
  </si>
  <si>
    <t>25/01/2023 11:40</t>
  </si>
  <si>
    <t>28120202803 (SCHOOL USER)</t>
  </si>
  <si>
    <t>28120209101 (SCHOOL USER)</t>
  </si>
  <si>
    <t>25/01/2023 11:36</t>
  </si>
  <si>
    <t>28120212402 (SCHOOL USER)</t>
  </si>
  <si>
    <t>25/01/2023 10:30</t>
  </si>
  <si>
    <t>28120201101 (SCHOOL USER)</t>
  </si>
  <si>
    <t>24/01/2023 21:45</t>
  </si>
  <si>
    <t>24/01/2023 22:03</t>
  </si>
  <si>
    <t>25/01/2023 10:44</t>
  </si>
  <si>
    <t>28120210203 (SCHOOL USER)</t>
  </si>
  <si>
    <t>25/01/2023 00:01</t>
  </si>
  <si>
    <t>25/01/2023 11:07</t>
  </si>
  <si>
    <t>28120207602 (SCHOOL USER)</t>
  </si>
  <si>
    <t>24/01/2023 23:07</t>
  </si>
  <si>
    <t>25/01/2023 08:43</t>
  </si>
  <si>
    <t>25/01/2023 11:01</t>
  </si>
  <si>
    <t>24/01/2023 23:09</t>
  </si>
  <si>
    <t>24/01/2023 21:41</t>
  </si>
  <si>
    <t>28120205801 (SCHOOL USER)</t>
  </si>
  <si>
    <t>25/01/2023 06:27</t>
  </si>
  <si>
    <t>28120204901 (SCHOOL USER)</t>
  </si>
  <si>
    <t>24/01/2023 21:53</t>
  </si>
  <si>
    <t>28120212301 (SCHOOL USER)</t>
  </si>
  <si>
    <t>25/01/2023 07:23</t>
  </si>
  <si>
    <t>28120207611 (SCHOOL USER)</t>
  </si>
  <si>
    <t>25/01/2023 10:26</t>
  </si>
  <si>
    <t>28120205401 (SCHOOL USER)</t>
  </si>
  <si>
    <t>25/01/2023 00:08</t>
  </si>
  <si>
    <t>9441845798</t>
  </si>
  <si>
    <t>28120205701 (SCHOOL USER)</t>
  </si>
  <si>
    <t>25/01/2023 10:33</t>
  </si>
  <si>
    <t>28120210301 (SCHOOL USER)</t>
  </si>
  <si>
    <t>25/01/2023 11:38</t>
  </si>
  <si>
    <t>28120207003 (SCHOOL USER)</t>
  </si>
  <si>
    <t>25/01/2023 00:22</t>
  </si>
  <si>
    <t>25/01/2023 14:34</t>
  </si>
  <si>
    <t>28120201204 (SCHOOL USER)</t>
  </si>
  <si>
    <t>25/01/2023 16:07</t>
  </si>
  <si>
    <t>28120200903 (SCHOOL USER)</t>
  </si>
  <si>
    <t>25/01/2023 14:08</t>
  </si>
  <si>
    <t>25/01/2023 15:37</t>
  </si>
  <si>
    <t>28120207504 (SCHOOL USER)</t>
  </si>
  <si>
    <t>25/01/2023 17:13</t>
  </si>
  <si>
    <t>25/01/2023 15:23</t>
  </si>
  <si>
    <t>28120207203 (SCHOOL USER)</t>
  </si>
  <si>
    <t>25/01/2023 15:04</t>
  </si>
  <si>
    <t>28120207501 (SCHOOL USER)</t>
  </si>
  <si>
    <t>25/01/2023 16:33</t>
  </si>
  <si>
    <t>28120207603 (SCHOOL USER)</t>
  </si>
  <si>
    <t>25/01/2023 17:34</t>
  </si>
  <si>
    <t>28120202701 (SCHOOL USER)</t>
  </si>
  <si>
    <t>25/01/2023 13:14</t>
  </si>
  <si>
    <t>28120202401 (SCHOOL USER)</t>
  </si>
  <si>
    <t>9494975293</t>
  </si>
  <si>
    <t>25/01/2023 14:58</t>
  </si>
  <si>
    <t>8985146195</t>
  </si>
  <si>
    <t>25/01/2023 13:02</t>
  </si>
  <si>
    <t>28120206001 (SCHOOL USER)</t>
  </si>
  <si>
    <t>25/01/2023 00:59</t>
  </si>
  <si>
    <t>25/01/2023 00:40</t>
  </si>
  <si>
    <t>28120206401 (SCHOOL USER)</t>
  </si>
  <si>
    <t>25/01/2023 00:55</t>
  </si>
  <si>
    <t>28120207201 (SCHOOL USER)</t>
  </si>
  <si>
    <t>25/01/2023 13:38</t>
  </si>
  <si>
    <t>28120200701 (SCHOOL USER)</t>
  </si>
  <si>
    <t>25/01/2023 14:17</t>
  </si>
  <si>
    <t>28120200901 (SCHOOL USER)</t>
  </si>
  <si>
    <t>25/01/2023 14:27</t>
  </si>
  <si>
    <t>25/01/2023 16:18</t>
  </si>
  <si>
    <t>28120207102 (SCHOOL USER)</t>
  </si>
  <si>
    <t>25/01/2023 15:03</t>
  </si>
  <si>
    <t>28120207701 (SCHOOL USER)</t>
  </si>
  <si>
    <t>28120207401 (SCHOOL USER)</t>
  </si>
  <si>
    <t>25/01/2023 15:15</t>
  </si>
  <si>
    <t>9491270431</t>
  </si>
  <si>
    <t>28120204201 (SCHOOL USER)</t>
  </si>
  <si>
    <t>25/01/2023 15:42</t>
  </si>
  <si>
    <t>28120207202 (SCHOOL USER)</t>
  </si>
  <si>
    <t>25/01/2023 15:25</t>
  </si>
  <si>
    <t>28120203501 (SCHOOL USER)</t>
  </si>
  <si>
    <t>25/01/2023 16:20</t>
  </si>
  <si>
    <t>25/01/2023 15:55</t>
  </si>
  <si>
    <t>28120207302 (SCHOOL USER)</t>
  </si>
  <si>
    <t>25/01/2023 16:54</t>
  </si>
  <si>
    <t>25/01/2023 16:40</t>
  </si>
  <si>
    <t>28120205501 (SCHOOL USER)</t>
  </si>
  <si>
    <t>25/01/2023 18:11</t>
  </si>
  <si>
    <t>28120207103 (SCHOOL USER)</t>
  </si>
  <si>
    <t>25/01/2023 17:40</t>
  </si>
  <si>
    <t>28120206501 (SCHOOL USER)</t>
  </si>
  <si>
    <t>25/01/2023 18:16</t>
  </si>
  <si>
    <t>28120200201 (SCHOOL USER)</t>
  </si>
  <si>
    <t>25/01/2023 17:28</t>
  </si>
  <si>
    <t>28120209801 (SCHOOL USER)</t>
  </si>
  <si>
    <t>25/01/2023 18:24</t>
  </si>
  <si>
    <t>28120202003 (SCHOOL USER)</t>
  </si>
  <si>
    <t>25/01/2023 18:27</t>
  </si>
  <si>
    <t>UDISE STATUS AS ON 25-01-2023 @ 06:30PM</t>
  </si>
  <si>
    <r>
      <t xml:space="preserve">UDISE </t>
    </r>
    <r>
      <rPr>
        <b/>
        <sz val="14"/>
        <color rgb="FF002060"/>
        <rFont val="Calibri"/>
        <family val="2"/>
        <scheme val="minor"/>
      </rPr>
      <t>TEACHER MODULE</t>
    </r>
    <r>
      <rPr>
        <b/>
        <sz val="14"/>
        <color rgb="FFFF0000"/>
        <rFont val="Calibri"/>
        <family val="2"/>
        <scheme val="minor"/>
      </rPr>
      <t xml:space="preserve"> PENDING AS ON 25-01-2023 AT 07PM</t>
    </r>
  </si>
  <si>
    <r>
      <t xml:space="preserve">UDISE </t>
    </r>
    <r>
      <rPr>
        <b/>
        <sz val="14"/>
        <color rgb="FF002060"/>
        <rFont val="Calibri"/>
        <family val="2"/>
        <scheme val="minor"/>
      </rPr>
      <t>PROFILE DATA ENTRY</t>
    </r>
    <r>
      <rPr>
        <b/>
        <sz val="14"/>
        <color rgb="FFFF0000"/>
        <rFont val="Calibri"/>
        <family val="2"/>
        <scheme val="minor"/>
      </rPr>
      <t xml:space="preserve"> PENDING AS ON 25-01-2023 AT 07PM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</si>
</sst>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System-ui"/>
    </font>
    <font>
      <sz val="11"/>
      <color rgb="FFFF0000"/>
      <name val="System-ui"/>
    </font>
    <font>
      <sz val="11"/>
      <color rgb="FF008000"/>
      <name val="System-ui"/>
    </font>
    <font>
      <sz val="10"/>
      <name val="Arial"/>
      <family val="2"/>
    </font>
    <font>
      <b/>
      <sz val="14"/>
      <color rgb="FFFF0000"/>
      <name val="Calibri"/>
      <family val="2"/>
      <scheme val="minor"/>
    </font>
    <font>
      <b/>
      <sz val="14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E6DDDD"/>
      </left>
      <right style="medium">
        <color rgb="FFE6DDDD"/>
      </right>
      <top style="medium">
        <color rgb="FFE6DDDD"/>
      </top>
      <bottom/>
      <diagonal/>
    </border>
    <border>
      <left/>
      <right style="medium">
        <color rgb="FFE6DDDD"/>
      </right>
      <top style="medium">
        <color rgb="FFE6DDDD"/>
      </top>
      <bottom/>
      <diagonal/>
    </border>
  </borders>
  <cellStyleXfs count="2">
    <xf numFmtId="0" fontId="0" fillId="0" borderId="0"/>
    <xf numFmtId="0" fontId="13" fillId="0" borderId="0"/>
  </cellStyleXfs>
  <cellXfs count="48">
    <xf numFmtId="0" fontId="0" fillId="0" borderId="0" xfId="0"/>
    <xf numFmtId="0" fontId="2" fillId="2" borderId="0" xfId="0" applyFont="1" applyFill="1" applyBorder="1" applyAlignment="1">
      <alignment horizontal="left" vertical="top"/>
    </xf>
    <xf numFmtId="0" fontId="1" fillId="0" borderId="0" xfId="0" applyFont="1" applyBorder="1" applyAlignment="1"/>
    <xf numFmtId="0" fontId="3" fillId="3" borderId="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" fontId="2" fillId="2" borderId="0" xfId="0" applyNumberFormat="1" applyFont="1" applyFill="1" applyBorder="1" applyAlignment="1">
      <alignment horizontal="left" vertical="top"/>
    </xf>
    <xf numFmtId="1" fontId="1" fillId="0" borderId="0" xfId="0" applyNumberFormat="1" applyFont="1" applyBorder="1" applyAlignment="1"/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8" fillId="4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0" fillId="0" borderId="0" xfId="0"/>
    <xf numFmtId="0" fontId="10" fillId="2" borderId="4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2" fillId="2" borderId="5" xfId="0" applyFont="1" applyFill="1" applyBorder="1" applyAlignment="1">
      <alignment horizontal="left" vertical="center" wrapText="1"/>
    </xf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NumberFormat="1" applyBorder="1"/>
    <xf numFmtId="0" fontId="0" fillId="0" borderId="0" xfId="0"/>
    <xf numFmtId="0" fontId="3" fillId="3" borderId="1" xfId="0" applyFont="1" applyFill="1" applyBorder="1" applyAlignment="1">
      <alignment horizontal="center"/>
    </xf>
    <xf numFmtId="0" fontId="0" fillId="0" borderId="0" xfId="0"/>
    <xf numFmtId="0" fontId="4" fillId="5" borderId="2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9" fillId="5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center" shrinkToFit="1"/>
    </xf>
  </cellXfs>
  <cellStyles count="2">
    <cellStyle name="Normal" xfId="0" builtinId="0"/>
    <cellStyle name="Normal 2" xfId="1" xr:uid="{40042AD6-CA7D-48D1-A381-1095B825D322}"/>
  </cellStyles>
  <dxfs count="6"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742950</xdr:colOff>
          <xdr:row>1</xdr:row>
          <xdr:rowOff>57150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O G L PURAM" refreshedDate="44950.854802430556" createdVersion="7" refreshedVersion="7" minRefreshableVersion="3" recordCount="173" xr:uid="{5004715F-C228-41B2-9688-FCF6508EC515}">
  <cacheSource type="worksheet">
    <worksheetSource ref="B2:C175" sheet="Sheet4"/>
  </cacheSource>
  <cacheFields count="2">
    <cacheField name="UDISE CODE" numFmtId="0">
      <sharedItems containsSemiMixedTypes="0" containsString="0" containsNumber="1" containsInteger="1" minValue="28120200104" maxValue="28120212403"/>
    </cacheField>
    <cacheField name="NAME OF THE SCHOOL COMPLEX" numFmtId="0">
      <sharedItems count="9">
        <s v="GTWAHSGIRLS REGIDI"/>
        <s v="GTWAS BHADRAGIRI"/>
        <s v="GTWAS DORAJAMMU"/>
        <s v="GTWAS DUDDUKHALLU"/>
        <s v="GTWAS KEDARIPURAM COL"/>
        <s v="GTWAS KOTHAGUDA"/>
        <s v="GTWAS TADIKONDA"/>
        <s v="GTWAS TIKKABAI"/>
        <s v="ZPHS GLPURA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3">
  <r>
    <n v="28120203101"/>
    <x v="0"/>
  </r>
  <r>
    <n v="28120208301"/>
    <x v="0"/>
  </r>
  <r>
    <n v="28120207901"/>
    <x v="0"/>
  </r>
  <r>
    <n v="28120210001"/>
    <x v="0"/>
  </r>
  <r>
    <n v="28120204701"/>
    <x v="0"/>
  </r>
  <r>
    <n v="28120206001"/>
    <x v="0"/>
  </r>
  <r>
    <n v="28120206301"/>
    <x v="0"/>
  </r>
  <r>
    <n v="28120210801"/>
    <x v="0"/>
  </r>
  <r>
    <n v="28120204601"/>
    <x v="0"/>
  </r>
  <r>
    <n v="28120206101"/>
    <x v="0"/>
  </r>
  <r>
    <n v="28120209501"/>
    <x v="0"/>
  </r>
  <r>
    <n v="28120204801"/>
    <x v="0"/>
  </r>
  <r>
    <n v="28120203601"/>
    <x v="0"/>
  </r>
  <r>
    <n v="28120204902"/>
    <x v="0"/>
  </r>
  <r>
    <n v="28120208001"/>
    <x v="0"/>
  </r>
  <r>
    <n v="28120210804"/>
    <x v="0"/>
  </r>
  <r>
    <n v="28120210003"/>
    <x v="0"/>
  </r>
  <r>
    <n v="28120207506"/>
    <x v="1"/>
  </r>
  <r>
    <n v="28120207507"/>
    <x v="1"/>
  </r>
  <r>
    <n v="28120203502"/>
    <x v="1"/>
  </r>
  <r>
    <n v="28120207504"/>
    <x v="1"/>
  </r>
  <r>
    <n v="28120207203"/>
    <x v="1"/>
  </r>
  <r>
    <n v="28120207401"/>
    <x v="1"/>
  </r>
  <r>
    <n v="28120207302"/>
    <x v="1"/>
  </r>
  <r>
    <n v="28120203501"/>
    <x v="1"/>
  </r>
  <r>
    <n v="28120207202"/>
    <x v="1"/>
  </r>
  <r>
    <n v="28120207501"/>
    <x v="1"/>
  </r>
  <r>
    <n v="28120207502"/>
    <x v="1"/>
  </r>
  <r>
    <n v="28120207301"/>
    <x v="1"/>
  </r>
  <r>
    <n v="28120207001"/>
    <x v="1"/>
  </r>
  <r>
    <n v="28120207201"/>
    <x v="1"/>
  </r>
  <r>
    <n v="28120203401"/>
    <x v="1"/>
  </r>
  <r>
    <n v="28120207505"/>
    <x v="1"/>
  </r>
  <r>
    <n v="28120207615"/>
    <x v="1"/>
  </r>
  <r>
    <n v="28120212205"/>
    <x v="2"/>
  </r>
  <r>
    <n v="28120209801"/>
    <x v="2"/>
  </r>
  <r>
    <n v="28120212201"/>
    <x v="2"/>
  </r>
  <r>
    <n v="28120212302"/>
    <x v="2"/>
  </r>
  <r>
    <n v="28120212301"/>
    <x v="2"/>
  </r>
  <r>
    <n v="28120212202"/>
    <x v="2"/>
  </r>
  <r>
    <n v="28120211001"/>
    <x v="2"/>
  </r>
  <r>
    <n v="28120205201"/>
    <x v="2"/>
  </r>
  <r>
    <n v="28120212203"/>
    <x v="2"/>
  </r>
  <r>
    <n v="28120205001"/>
    <x v="2"/>
  </r>
  <r>
    <n v="28120212303"/>
    <x v="2"/>
  </r>
  <r>
    <n v="28120209901"/>
    <x v="2"/>
  </r>
  <r>
    <n v="28120205202"/>
    <x v="2"/>
  </r>
  <r>
    <n v="28120212206"/>
    <x v="2"/>
  </r>
  <r>
    <n v="28120205701"/>
    <x v="3"/>
  </r>
  <r>
    <n v="28120211501"/>
    <x v="3"/>
  </r>
  <r>
    <n v="28120209401"/>
    <x v="3"/>
  </r>
  <r>
    <n v="28120202101"/>
    <x v="3"/>
  </r>
  <r>
    <n v="28120209001"/>
    <x v="3"/>
  </r>
  <r>
    <n v="28120209302"/>
    <x v="3"/>
  </r>
  <r>
    <n v="28120211601"/>
    <x v="3"/>
  </r>
  <r>
    <n v="28120212103"/>
    <x v="3"/>
  </r>
  <r>
    <n v="28120211401"/>
    <x v="3"/>
  </r>
  <r>
    <n v="28120205801"/>
    <x v="3"/>
  </r>
  <r>
    <n v="28120212107"/>
    <x v="3"/>
  </r>
  <r>
    <n v="28120209701"/>
    <x v="3"/>
  </r>
  <r>
    <n v="28120201302"/>
    <x v="3"/>
  </r>
  <r>
    <n v="28120208803"/>
    <x v="3"/>
  </r>
  <r>
    <n v="28120211901"/>
    <x v="3"/>
  </r>
  <r>
    <n v="28120211301"/>
    <x v="3"/>
  </r>
  <r>
    <n v="28120209602"/>
    <x v="3"/>
  </r>
  <r>
    <n v="28120208103"/>
    <x v="3"/>
  </r>
  <r>
    <n v="28120211201"/>
    <x v="3"/>
  </r>
  <r>
    <n v="28120212101"/>
    <x v="3"/>
  </r>
  <r>
    <n v="28120211701"/>
    <x v="3"/>
  </r>
  <r>
    <n v="28120208801"/>
    <x v="3"/>
  </r>
  <r>
    <n v="28120212001"/>
    <x v="3"/>
  </r>
  <r>
    <n v="28120212104"/>
    <x v="3"/>
  </r>
  <r>
    <n v="28120203702"/>
    <x v="4"/>
  </r>
  <r>
    <n v="28120202003"/>
    <x v="4"/>
  </r>
  <r>
    <n v="28120201702"/>
    <x v="4"/>
  </r>
  <r>
    <n v="28120202201"/>
    <x v="4"/>
  </r>
  <r>
    <n v="28120202002"/>
    <x v="4"/>
  </r>
  <r>
    <n v="28120201203"/>
    <x v="4"/>
  </r>
  <r>
    <n v="28120201101"/>
    <x v="4"/>
  </r>
  <r>
    <n v="28120200403"/>
    <x v="4"/>
  </r>
  <r>
    <n v="28120200401"/>
    <x v="4"/>
  </r>
  <r>
    <n v="28120201202"/>
    <x v="4"/>
  </r>
  <r>
    <n v="28120204702"/>
    <x v="4"/>
  </r>
  <r>
    <n v="28120201102"/>
    <x v="4"/>
  </r>
  <r>
    <n v="28120201301"/>
    <x v="4"/>
  </r>
  <r>
    <n v="28120201901"/>
    <x v="4"/>
  </r>
  <r>
    <n v="28120203301"/>
    <x v="4"/>
  </r>
  <r>
    <n v="28120207702"/>
    <x v="4"/>
  </r>
  <r>
    <n v="28120200903"/>
    <x v="4"/>
  </r>
  <r>
    <n v="28120201201"/>
    <x v="4"/>
  </r>
  <r>
    <n v="28120203302"/>
    <x v="4"/>
  </r>
  <r>
    <n v="28120200402"/>
    <x v="4"/>
  </r>
  <r>
    <n v="28120200801"/>
    <x v="4"/>
  </r>
  <r>
    <n v="28120204901"/>
    <x v="4"/>
  </r>
  <r>
    <n v="28120201708"/>
    <x v="4"/>
  </r>
  <r>
    <n v="28120201401"/>
    <x v="4"/>
  </r>
  <r>
    <n v="28120200701"/>
    <x v="4"/>
  </r>
  <r>
    <n v="28120200901"/>
    <x v="4"/>
  </r>
  <r>
    <n v="28120201204"/>
    <x v="4"/>
  </r>
  <r>
    <n v="28120200502"/>
    <x v="4"/>
  </r>
  <r>
    <n v="28120201205"/>
    <x v="4"/>
  </r>
  <r>
    <n v="28120201603"/>
    <x v="4"/>
  </r>
  <r>
    <n v="28120203801"/>
    <x v="5"/>
  </r>
  <r>
    <n v="28120203701"/>
    <x v="5"/>
  </r>
  <r>
    <n v="28120201601"/>
    <x v="5"/>
  </r>
  <r>
    <n v="28120202901"/>
    <x v="5"/>
  </r>
  <r>
    <n v="28120208401"/>
    <x v="5"/>
  </r>
  <r>
    <n v="28120203403"/>
    <x v="5"/>
  </r>
  <r>
    <n v="28120202001"/>
    <x v="5"/>
  </r>
  <r>
    <n v="28120207102"/>
    <x v="5"/>
  </r>
  <r>
    <n v="28120203201"/>
    <x v="5"/>
  </r>
  <r>
    <n v="28120201801"/>
    <x v="5"/>
  </r>
  <r>
    <n v="28120207101"/>
    <x v="5"/>
  </r>
  <r>
    <n v="28120203001"/>
    <x v="5"/>
  </r>
  <r>
    <n v="28120201501"/>
    <x v="5"/>
  </r>
  <r>
    <n v="28120203901"/>
    <x v="5"/>
  </r>
  <r>
    <n v="28120201803"/>
    <x v="5"/>
  </r>
  <r>
    <n v="28120200201"/>
    <x v="6"/>
  </r>
  <r>
    <n v="28120202501"/>
    <x v="6"/>
  </r>
  <r>
    <n v="28120203303"/>
    <x v="6"/>
  </r>
  <r>
    <n v="28120204001"/>
    <x v="6"/>
  </r>
  <r>
    <n v="28120204201"/>
    <x v="6"/>
  </r>
  <r>
    <n v="28120206401"/>
    <x v="6"/>
  </r>
  <r>
    <n v="28120202601"/>
    <x v="6"/>
  </r>
  <r>
    <n v="28120207103"/>
    <x v="6"/>
  </r>
  <r>
    <n v="28120204401"/>
    <x v="6"/>
  </r>
  <r>
    <n v="28120202701"/>
    <x v="6"/>
  </r>
  <r>
    <n v="28120202802"/>
    <x v="6"/>
  </r>
  <r>
    <n v="28120202401"/>
    <x v="6"/>
  </r>
  <r>
    <n v="28120200104"/>
    <x v="6"/>
  </r>
  <r>
    <n v="28120202006"/>
    <x v="6"/>
  </r>
  <r>
    <n v="28120204501"/>
    <x v="6"/>
  </r>
  <r>
    <n v="28120204101"/>
    <x v="6"/>
  </r>
  <r>
    <n v="28120202801"/>
    <x v="6"/>
  </r>
  <r>
    <n v="28120200301"/>
    <x v="6"/>
  </r>
  <r>
    <n v="28120202803"/>
    <x v="6"/>
  </r>
  <r>
    <n v="28120207703"/>
    <x v="7"/>
  </r>
  <r>
    <n v="28120210301"/>
    <x v="7"/>
  </r>
  <r>
    <n v="28120212402"/>
    <x v="7"/>
  </r>
  <r>
    <n v="28120210203"/>
    <x v="7"/>
  </r>
  <r>
    <n v="28120210601"/>
    <x v="7"/>
  </r>
  <r>
    <n v="28120210210"/>
    <x v="7"/>
  </r>
  <r>
    <n v="28120205401"/>
    <x v="7"/>
  </r>
  <r>
    <n v="28120209201"/>
    <x v="7"/>
  </r>
  <r>
    <n v="28120211801"/>
    <x v="7"/>
  </r>
  <r>
    <n v="28120205601"/>
    <x v="7"/>
  </r>
  <r>
    <n v="28120208501"/>
    <x v="7"/>
  </r>
  <r>
    <n v="28120208802"/>
    <x v="7"/>
  </r>
  <r>
    <n v="28120208901"/>
    <x v="7"/>
  </r>
  <r>
    <n v="28120212401"/>
    <x v="7"/>
  </r>
  <r>
    <n v="28120210501"/>
    <x v="7"/>
  </r>
  <r>
    <n v="28120209301"/>
    <x v="7"/>
  </r>
  <r>
    <n v="28120210202"/>
    <x v="7"/>
  </r>
  <r>
    <n v="28120210201"/>
    <x v="7"/>
  </r>
  <r>
    <n v="28120208701"/>
    <x v="7"/>
  </r>
  <r>
    <n v="28120209101"/>
    <x v="7"/>
  </r>
  <r>
    <n v="28120205501"/>
    <x v="7"/>
  </r>
  <r>
    <n v="28120212403"/>
    <x v="7"/>
  </r>
  <r>
    <n v="28120210205"/>
    <x v="7"/>
  </r>
  <r>
    <n v="28120207003"/>
    <x v="8"/>
  </r>
  <r>
    <n v="28120207607"/>
    <x v="8"/>
  </r>
  <r>
    <n v="28120207601"/>
    <x v="8"/>
  </r>
  <r>
    <n v="28120206801"/>
    <x v="8"/>
  </r>
  <r>
    <n v="28120206903"/>
    <x v="8"/>
  </r>
  <r>
    <n v="28120210401"/>
    <x v="8"/>
  </r>
  <r>
    <n v="28120206701"/>
    <x v="8"/>
  </r>
  <r>
    <n v="28120207701"/>
    <x v="8"/>
  </r>
  <r>
    <n v="28120207604"/>
    <x v="8"/>
  </r>
  <r>
    <n v="28120207603"/>
    <x v="8"/>
  </r>
  <r>
    <n v="28120207602"/>
    <x v="8"/>
  </r>
  <r>
    <n v="28120207002"/>
    <x v="8"/>
  </r>
  <r>
    <n v="28120206501"/>
    <x v="8"/>
  </r>
  <r>
    <n v="28120206901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6F929A-34AF-4D38-BDC4-95CA76664B2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K6:K16" firstHeaderRow="1" firstDataRow="1" firstDataCol="1"/>
  <pivotFields count="2"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DF04-A1D8-4778-9853-D870BE5F5A2D}">
  <sheetPr codeName="Sheet1"/>
  <dimension ref="A1:H183"/>
  <sheetViews>
    <sheetView topLeftCell="A163" workbookViewId="0">
      <selection activeCell="H171" sqref="H171"/>
    </sheetView>
  </sheetViews>
  <sheetFormatPr defaultRowHeight="12.75"/>
  <cols>
    <col min="1" max="1" width="22.140625" style="2" customWidth="1"/>
    <col min="2" max="2" width="14.7109375" style="12" customWidth="1"/>
    <col min="3" max="3" width="13.140625" style="2" customWidth="1"/>
    <col min="4" max="4" width="30.85546875" style="2" bestFit="1" customWidth="1"/>
    <col min="5" max="7" width="6.7109375" style="2" customWidth="1"/>
    <col min="8" max="8" width="9.7109375" style="2" bestFit="1" customWidth="1"/>
    <col min="9" max="16384" width="9.140625" style="2"/>
  </cols>
  <sheetData>
    <row r="1" spans="1:8" ht="13.5" thickBot="1">
      <c r="A1" s="1" t="s">
        <v>0</v>
      </c>
      <c r="B1" s="1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7.75" thickBot="1">
      <c r="A2" s="29" t="s">
        <v>8</v>
      </c>
      <c r="B2" s="33">
        <v>28120207610</v>
      </c>
      <c r="C2" s="30" t="s">
        <v>10</v>
      </c>
      <c r="D2" s="30" t="s">
        <v>827</v>
      </c>
      <c r="E2" s="30">
        <v>0</v>
      </c>
      <c r="F2" s="30">
        <v>0</v>
      </c>
      <c r="G2" s="30">
        <v>1</v>
      </c>
      <c r="H2" s="31" t="s">
        <v>12</v>
      </c>
    </row>
    <row r="3" spans="1:8" ht="57.75" thickBot="1">
      <c r="A3" s="29" t="s">
        <v>13</v>
      </c>
      <c r="B3" s="33">
        <v>28120207612</v>
      </c>
      <c r="C3" s="30" t="s">
        <v>10</v>
      </c>
      <c r="D3" s="30" t="s">
        <v>827</v>
      </c>
      <c r="E3" s="30">
        <v>0</v>
      </c>
      <c r="F3" s="30">
        <v>0</v>
      </c>
      <c r="G3" s="30">
        <v>11</v>
      </c>
      <c r="H3" s="31" t="s">
        <v>12</v>
      </c>
    </row>
    <row r="4" spans="1:8" ht="57.75" thickBot="1">
      <c r="A4" s="29" t="s">
        <v>15</v>
      </c>
      <c r="B4" s="33">
        <v>28120207611</v>
      </c>
      <c r="C4" s="30" t="s">
        <v>10</v>
      </c>
      <c r="D4" s="30" t="s">
        <v>828</v>
      </c>
      <c r="E4" s="30">
        <v>0</v>
      </c>
      <c r="F4" s="30">
        <v>12</v>
      </c>
      <c r="G4" s="30">
        <v>0</v>
      </c>
      <c r="H4" s="32" t="s">
        <v>402</v>
      </c>
    </row>
    <row r="5" spans="1:8" ht="57.75" thickBot="1">
      <c r="A5" s="29" t="s">
        <v>19</v>
      </c>
      <c r="B5" s="33">
        <v>28120207613</v>
      </c>
      <c r="C5" s="30" t="s">
        <v>10</v>
      </c>
      <c r="D5" s="30" t="s">
        <v>829</v>
      </c>
      <c r="E5" s="30">
        <v>0</v>
      </c>
      <c r="F5" s="30">
        <v>0</v>
      </c>
      <c r="G5" s="30">
        <v>3</v>
      </c>
      <c r="H5" s="31" t="s">
        <v>12</v>
      </c>
    </row>
    <row r="6" spans="1:8" ht="57.75" thickBot="1">
      <c r="A6" s="29" t="s">
        <v>22</v>
      </c>
      <c r="B6" s="33">
        <v>28120207614</v>
      </c>
      <c r="C6" s="30" t="s">
        <v>10</v>
      </c>
      <c r="D6" s="30" t="s">
        <v>829</v>
      </c>
      <c r="E6" s="30">
        <v>0</v>
      </c>
      <c r="F6" s="30">
        <v>0</v>
      </c>
      <c r="G6" s="30">
        <v>1</v>
      </c>
      <c r="H6" s="31" t="s">
        <v>12</v>
      </c>
    </row>
    <row r="7" spans="1:8" ht="29.25" thickBot="1">
      <c r="A7" s="29" t="s">
        <v>24</v>
      </c>
      <c r="B7" s="33">
        <v>28120207603</v>
      </c>
      <c r="C7" s="30" t="s">
        <v>26</v>
      </c>
      <c r="D7" s="30" t="s">
        <v>830</v>
      </c>
      <c r="E7" s="30">
        <v>0</v>
      </c>
      <c r="F7" s="30">
        <v>0</v>
      </c>
      <c r="G7" s="30">
        <v>1</v>
      </c>
      <c r="H7" s="31" t="s">
        <v>12</v>
      </c>
    </row>
    <row r="8" spans="1:8" ht="29.25" thickBot="1">
      <c r="A8" s="29" t="s">
        <v>28</v>
      </c>
      <c r="B8" s="33">
        <v>28120203401</v>
      </c>
      <c r="C8" s="30" t="s">
        <v>26</v>
      </c>
      <c r="D8" s="30" t="s">
        <v>830</v>
      </c>
      <c r="E8" s="30">
        <v>0</v>
      </c>
      <c r="F8" s="30">
        <v>2</v>
      </c>
      <c r="G8" s="30">
        <v>0</v>
      </c>
      <c r="H8" s="32" t="s">
        <v>402</v>
      </c>
    </row>
    <row r="9" spans="1:8" ht="29.25" thickBot="1">
      <c r="A9" s="29" t="s">
        <v>30</v>
      </c>
      <c r="B9" s="33">
        <v>28120202001</v>
      </c>
      <c r="C9" s="30" t="s">
        <v>26</v>
      </c>
      <c r="D9" s="30" t="s">
        <v>830</v>
      </c>
      <c r="E9" s="30">
        <v>0</v>
      </c>
      <c r="F9" s="30">
        <v>1</v>
      </c>
      <c r="G9" s="30">
        <v>0</v>
      </c>
      <c r="H9" s="32" t="s">
        <v>402</v>
      </c>
    </row>
    <row r="10" spans="1:8" ht="29.25" thickBot="1">
      <c r="A10" s="29" t="s">
        <v>32</v>
      </c>
      <c r="B10" s="33">
        <v>28120204101</v>
      </c>
      <c r="C10" s="30" t="s">
        <v>26</v>
      </c>
      <c r="D10" s="30" t="s">
        <v>830</v>
      </c>
      <c r="E10" s="30">
        <v>0</v>
      </c>
      <c r="F10" s="30">
        <v>1</v>
      </c>
      <c r="G10" s="30">
        <v>0</v>
      </c>
      <c r="H10" s="32" t="s">
        <v>402</v>
      </c>
    </row>
    <row r="11" spans="1:8" ht="29.25" thickBot="1">
      <c r="A11" s="29" t="s">
        <v>34</v>
      </c>
      <c r="B11" s="33">
        <v>28120207102</v>
      </c>
      <c r="C11" s="30" t="s">
        <v>26</v>
      </c>
      <c r="D11" s="30" t="s">
        <v>830</v>
      </c>
      <c r="E11" s="30">
        <v>0</v>
      </c>
      <c r="F11" s="30">
        <v>1</v>
      </c>
      <c r="G11" s="30">
        <v>0</v>
      </c>
      <c r="H11" s="32" t="s">
        <v>402</v>
      </c>
    </row>
    <row r="12" spans="1:8" ht="29.25" thickBot="1">
      <c r="A12" s="29" t="s">
        <v>36</v>
      </c>
      <c r="B12" s="33">
        <v>28120202801</v>
      </c>
      <c r="C12" s="30" t="s">
        <v>26</v>
      </c>
      <c r="D12" s="30" t="s">
        <v>830</v>
      </c>
      <c r="E12" s="30">
        <v>0</v>
      </c>
      <c r="F12" s="30">
        <v>1</v>
      </c>
      <c r="G12" s="30">
        <v>0</v>
      </c>
      <c r="H12" s="32" t="s">
        <v>402</v>
      </c>
    </row>
    <row r="13" spans="1:8" ht="29.25" thickBot="1">
      <c r="A13" s="29" t="s">
        <v>38</v>
      </c>
      <c r="B13" s="33">
        <v>28120210201</v>
      </c>
      <c r="C13" s="30" t="s">
        <v>26</v>
      </c>
      <c r="D13" s="30" t="s">
        <v>830</v>
      </c>
      <c r="E13" s="30">
        <v>0</v>
      </c>
      <c r="F13" s="30">
        <v>2</v>
      </c>
      <c r="G13" s="30">
        <v>0</v>
      </c>
      <c r="H13" s="32" t="s">
        <v>402</v>
      </c>
    </row>
    <row r="14" spans="1:8" ht="29.25" thickBot="1">
      <c r="A14" s="29" t="s">
        <v>40</v>
      </c>
      <c r="B14" s="33">
        <v>28120210202</v>
      </c>
      <c r="C14" s="30" t="s">
        <v>26</v>
      </c>
      <c r="D14" s="30" t="s">
        <v>830</v>
      </c>
      <c r="E14" s="30">
        <v>0</v>
      </c>
      <c r="F14" s="30">
        <v>0</v>
      </c>
      <c r="G14" s="30">
        <v>1</v>
      </c>
      <c r="H14" s="31" t="s">
        <v>12</v>
      </c>
    </row>
    <row r="15" spans="1:8" ht="57.75" thickBot="1">
      <c r="A15" s="29" t="s">
        <v>42</v>
      </c>
      <c r="B15" s="33">
        <v>28120207003</v>
      </c>
      <c r="C15" s="30" t="s">
        <v>44</v>
      </c>
      <c r="D15" s="30" t="s">
        <v>827</v>
      </c>
      <c r="E15" s="30">
        <v>0</v>
      </c>
      <c r="F15" s="30">
        <v>8</v>
      </c>
      <c r="G15" s="30">
        <v>0</v>
      </c>
      <c r="H15" s="31" t="s">
        <v>12</v>
      </c>
    </row>
    <row r="16" spans="1:8" ht="57.75" thickBot="1">
      <c r="A16" s="29" t="s">
        <v>45</v>
      </c>
      <c r="B16" s="33">
        <v>28120207506</v>
      </c>
      <c r="C16" s="30" t="s">
        <v>47</v>
      </c>
      <c r="D16" s="30" t="s">
        <v>827</v>
      </c>
      <c r="E16" s="30">
        <v>0</v>
      </c>
      <c r="F16" s="30">
        <v>0</v>
      </c>
      <c r="G16" s="30">
        <v>21</v>
      </c>
      <c r="H16" s="31" t="s">
        <v>12</v>
      </c>
    </row>
    <row r="17" spans="1:8" ht="57.75" thickBot="1">
      <c r="A17" s="29" t="s">
        <v>48</v>
      </c>
      <c r="B17" s="33">
        <v>28120207507</v>
      </c>
      <c r="C17" s="30" t="s">
        <v>47</v>
      </c>
      <c r="D17" s="30" t="s">
        <v>827</v>
      </c>
      <c r="E17" s="30">
        <v>0</v>
      </c>
      <c r="F17" s="30">
        <v>22</v>
      </c>
      <c r="G17" s="30">
        <v>0</v>
      </c>
      <c r="H17" s="31" t="s">
        <v>12</v>
      </c>
    </row>
    <row r="18" spans="1:8" ht="29.25" thickBot="1">
      <c r="A18" s="29" t="s">
        <v>50</v>
      </c>
      <c r="B18" s="33">
        <v>28120207002</v>
      </c>
      <c r="C18" s="30" t="s">
        <v>26</v>
      </c>
      <c r="D18" s="30" t="s">
        <v>828</v>
      </c>
      <c r="E18" s="30">
        <v>0</v>
      </c>
      <c r="F18" s="30">
        <v>2</v>
      </c>
      <c r="G18" s="30">
        <v>0</v>
      </c>
      <c r="H18" s="32" t="s">
        <v>402</v>
      </c>
    </row>
    <row r="19" spans="1:8" ht="29.25" thickBot="1">
      <c r="A19" s="29" t="s">
        <v>52</v>
      </c>
      <c r="B19" s="33">
        <v>28120209701</v>
      </c>
      <c r="C19" s="30" t="s">
        <v>26</v>
      </c>
      <c r="D19" s="30" t="s">
        <v>831</v>
      </c>
      <c r="E19" s="30">
        <v>0</v>
      </c>
      <c r="F19" s="30">
        <v>1</v>
      </c>
      <c r="G19" s="30">
        <v>0</v>
      </c>
      <c r="H19" s="32" t="s">
        <v>402</v>
      </c>
    </row>
    <row r="20" spans="1:8" ht="29.25" thickBot="1">
      <c r="A20" s="29" t="s">
        <v>55</v>
      </c>
      <c r="B20" s="33">
        <v>28120203702</v>
      </c>
      <c r="C20" s="30" t="s">
        <v>26</v>
      </c>
      <c r="D20" s="30" t="s">
        <v>831</v>
      </c>
      <c r="E20" s="30">
        <v>0</v>
      </c>
      <c r="F20" s="30">
        <v>0</v>
      </c>
      <c r="G20" s="30">
        <v>1</v>
      </c>
      <c r="H20" s="31" t="s">
        <v>12</v>
      </c>
    </row>
    <row r="21" spans="1:8" ht="29.25" thickBot="1">
      <c r="A21" s="29" t="s">
        <v>57</v>
      </c>
      <c r="B21" s="33">
        <v>28120205701</v>
      </c>
      <c r="C21" s="30" t="s">
        <v>26</v>
      </c>
      <c r="D21" s="30" t="s">
        <v>831</v>
      </c>
      <c r="E21" s="30">
        <v>0</v>
      </c>
      <c r="F21" s="30">
        <v>0</v>
      </c>
      <c r="G21" s="30">
        <v>1</v>
      </c>
      <c r="H21" s="31" t="s">
        <v>12</v>
      </c>
    </row>
    <row r="22" spans="1:8" ht="29.25" thickBot="1">
      <c r="A22" s="29" t="s">
        <v>59</v>
      </c>
      <c r="B22" s="33">
        <v>28120207703</v>
      </c>
      <c r="C22" s="30" t="s">
        <v>26</v>
      </c>
      <c r="D22" s="30" t="s">
        <v>831</v>
      </c>
      <c r="E22" s="30">
        <v>0</v>
      </c>
      <c r="F22" s="30">
        <v>1</v>
      </c>
      <c r="G22" s="30">
        <v>0</v>
      </c>
      <c r="H22" s="32" t="s">
        <v>402</v>
      </c>
    </row>
    <row r="23" spans="1:8" ht="29.25" thickBot="1">
      <c r="A23" s="29" t="s">
        <v>61</v>
      </c>
      <c r="B23" s="33">
        <v>28120202003</v>
      </c>
      <c r="C23" s="30" t="s">
        <v>26</v>
      </c>
      <c r="D23" s="30" t="s">
        <v>831</v>
      </c>
      <c r="E23" s="30">
        <v>0</v>
      </c>
      <c r="F23" s="30">
        <v>2</v>
      </c>
      <c r="G23" s="30">
        <v>0</v>
      </c>
      <c r="H23" s="32" t="s">
        <v>402</v>
      </c>
    </row>
    <row r="24" spans="1:8" ht="29.25" thickBot="1">
      <c r="A24" s="29" t="s">
        <v>63</v>
      </c>
      <c r="B24" s="33">
        <v>28120211501</v>
      </c>
      <c r="C24" s="30" t="s">
        <v>26</v>
      </c>
      <c r="D24" s="30" t="s">
        <v>831</v>
      </c>
      <c r="E24" s="30">
        <v>0</v>
      </c>
      <c r="F24" s="30">
        <v>0</v>
      </c>
      <c r="G24" s="30">
        <v>1</v>
      </c>
      <c r="H24" s="31" t="s">
        <v>12</v>
      </c>
    </row>
    <row r="25" spans="1:8" ht="29.25" thickBot="1">
      <c r="A25" s="29" t="s">
        <v>65</v>
      </c>
      <c r="B25" s="33">
        <v>28120211001</v>
      </c>
      <c r="C25" s="30" t="s">
        <v>26</v>
      </c>
      <c r="D25" s="30" t="s">
        <v>828</v>
      </c>
      <c r="E25" s="30">
        <v>0</v>
      </c>
      <c r="F25" s="30">
        <v>4</v>
      </c>
      <c r="G25" s="30">
        <v>0</v>
      </c>
      <c r="H25" s="31" t="s">
        <v>12</v>
      </c>
    </row>
    <row r="26" spans="1:8" ht="29.25" thickBot="1">
      <c r="A26" s="29" t="s">
        <v>67</v>
      </c>
      <c r="B26" s="33">
        <v>28120205201</v>
      </c>
      <c r="C26" s="30" t="s">
        <v>26</v>
      </c>
      <c r="D26" s="30" t="s">
        <v>828</v>
      </c>
      <c r="E26" s="30">
        <v>0</v>
      </c>
      <c r="F26" s="30">
        <v>0</v>
      </c>
      <c r="G26" s="30">
        <v>2</v>
      </c>
      <c r="H26" s="31" t="s">
        <v>12</v>
      </c>
    </row>
    <row r="27" spans="1:8" ht="29.25" thickBot="1">
      <c r="A27" s="29" t="s">
        <v>69</v>
      </c>
      <c r="B27" s="33">
        <v>28120212203</v>
      </c>
      <c r="C27" s="30" t="s">
        <v>26</v>
      </c>
      <c r="D27" s="30" t="s">
        <v>828</v>
      </c>
      <c r="E27" s="30">
        <v>0</v>
      </c>
      <c r="F27" s="30">
        <v>0</v>
      </c>
      <c r="G27" s="30">
        <v>2</v>
      </c>
      <c r="H27" s="31" t="s">
        <v>12</v>
      </c>
    </row>
    <row r="28" spans="1:8" ht="29.25" thickBot="1">
      <c r="A28" s="29" t="s">
        <v>71</v>
      </c>
      <c r="B28" s="33">
        <v>28120204601</v>
      </c>
      <c r="C28" s="30" t="s">
        <v>26</v>
      </c>
      <c r="D28" s="30" t="s">
        <v>828</v>
      </c>
      <c r="E28" s="30">
        <v>0</v>
      </c>
      <c r="F28" s="30">
        <v>2</v>
      </c>
      <c r="G28" s="30">
        <v>0</v>
      </c>
      <c r="H28" s="32" t="s">
        <v>402</v>
      </c>
    </row>
    <row r="29" spans="1:8" ht="29.25" thickBot="1">
      <c r="A29" s="29" t="s">
        <v>73</v>
      </c>
      <c r="B29" s="33">
        <v>28120207505</v>
      </c>
      <c r="C29" s="30" t="s">
        <v>26</v>
      </c>
      <c r="D29" s="30" t="s">
        <v>828</v>
      </c>
      <c r="E29" s="30">
        <v>0</v>
      </c>
      <c r="F29" s="30">
        <v>0</v>
      </c>
      <c r="G29" s="30">
        <v>4</v>
      </c>
      <c r="H29" s="31" t="s">
        <v>12</v>
      </c>
    </row>
    <row r="30" spans="1:8" ht="29.25" thickBot="1">
      <c r="A30" s="29" t="s">
        <v>75</v>
      </c>
      <c r="B30" s="33">
        <v>28120206101</v>
      </c>
      <c r="C30" s="30" t="s">
        <v>26</v>
      </c>
      <c r="D30" s="30" t="s">
        <v>828</v>
      </c>
      <c r="E30" s="30">
        <v>0</v>
      </c>
      <c r="F30" s="30">
        <v>2</v>
      </c>
      <c r="G30" s="30">
        <v>0</v>
      </c>
      <c r="H30" s="32" t="s">
        <v>402</v>
      </c>
    </row>
    <row r="31" spans="1:8" ht="29.25" thickBot="1">
      <c r="A31" s="29" t="s">
        <v>77</v>
      </c>
      <c r="B31" s="33">
        <v>28120209501</v>
      </c>
      <c r="C31" s="30" t="s">
        <v>26</v>
      </c>
      <c r="D31" s="30" t="s">
        <v>828</v>
      </c>
      <c r="E31" s="30">
        <v>0</v>
      </c>
      <c r="F31" s="30">
        <v>2</v>
      </c>
      <c r="G31" s="30">
        <v>0</v>
      </c>
      <c r="H31" s="32" t="s">
        <v>402</v>
      </c>
    </row>
    <row r="32" spans="1:8" ht="29.25" thickBot="1">
      <c r="A32" s="29" t="s">
        <v>79</v>
      </c>
      <c r="B32" s="33">
        <v>28120207602</v>
      </c>
      <c r="C32" s="30" t="s">
        <v>26</v>
      </c>
      <c r="D32" s="30" t="s">
        <v>828</v>
      </c>
      <c r="E32" s="30">
        <v>0</v>
      </c>
      <c r="F32" s="30">
        <v>0</v>
      </c>
      <c r="G32" s="30">
        <v>3</v>
      </c>
      <c r="H32" s="31" t="s">
        <v>12</v>
      </c>
    </row>
    <row r="33" spans="1:8" ht="29.25" thickBot="1">
      <c r="A33" s="29" t="s">
        <v>81</v>
      </c>
      <c r="B33" s="33">
        <v>28120203201</v>
      </c>
      <c r="C33" s="30" t="s">
        <v>26</v>
      </c>
      <c r="D33" s="30" t="s">
        <v>828</v>
      </c>
      <c r="E33" s="30">
        <v>0</v>
      </c>
      <c r="F33" s="30">
        <v>2</v>
      </c>
      <c r="G33" s="30">
        <v>0</v>
      </c>
      <c r="H33" s="32" t="s">
        <v>402</v>
      </c>
    </row>
    <row r="34" spans="1:8" ht="29.25" thickBot="1">
      <c r="A34" s="29" t="s">
        <v>83</v>
      </c>
      <c r="B34" s="33">
        <v>28120200701</v>
      </c>
      <c r="C34" s="30" t="s">
        <v>26</v>
      </c>
      <c r="D34" s="30" t="s">
        <v>828</v>
      </c>
      <c r="E34" s="30">
        <v>0</v>
      </c>
      <c r="F34" s="30">
        <v>2</v>
      </c>
      <c r="G34" s="30">
        <v>0</v>
      </c>
      <c r="H34" s="32" t="s">
        <v>402</v>
      </c>
    </row>
    <row r="35" spans="1:8" ht="29.25" thickBot="1">
      <c r="A35" s="29" t="s">
        <v>85</v>
      </c>
      <c r="B35" s="33">
        <v>28120204801</v>
      </c>
      <c r="C35" s="30" t="s">
        <v>26</v>
      </c>
      <c r="D35" s="30" t="s">
        <v>828</v>
      </c>
      <c r="E35" s="30">
        <v>0</v>
      </c>
      <c r="F35" s="30">
        <v>2</v>
      </c>
      <c r="G35" s="30">
        <v>0</v>
      </c>
      <c r="H35" s="32" t="s">
        <v>402</v>
      </c>
    </row>
    <row r="36" spans="1:8" ht="29.25" thickBot="1">
      <c r="A36" s="29" t="s">
        <v>87</v>
      </c>
      <c r="B36" s="33">
        <v>28120201801</v>
      </c>
      <c r="C36" s="30" t="s">
        <v>26</v>
      </c>
      <c r="D36" s="30" t="s">
        <v>828</v>
      </c>
      <c r="E36" s="30">
        <v>0</v>
      </c>
      <c r="F36" s="30">
        <v>2</v>
      </c>
      <c r="G36" s="30">
        <v>0</v>
      </c>
      <c r="H36" s="32" t="s">
        <v>402</v>
      </c>
    </row>
    <row r="37" spans="1:8" ht="29.25" thickBot="1">
      <c r="A37" s="29" t="s">
        <v>89</v>
      </c>
      <c r="B37" s="33">
        <v>28120206501</v>
      </c>
      <c r="C37" s="30" t="s">
        <v>26</v>
      </c>
      <c r="D37" s="30" t="s">
        <v>828</v>
      </c>
      <c r="E37" s="30">
        <v>0</v>
      </c>
      <c r="F37" s="30">
        <v>2</v>
      </c>
      <c r="G37" s="30">
        <v>0</v>
      </c>
      <c r="H37" s="32" t="s">
        <v>402</v>
      </c>
    </row>
    <row r="38" spans="1:8" ht="29.25" thickBot="1">
      <c r="A38" s="29" t="s">
        <v>91</v>
      </c>
      <c r="B38" s="33">
        <v>28120205001</v>
      </c>
      <c r="C38" s="30" t="s">
        <v>26</v>
      </c>
      <c r="D38" s="30" t="s">
        <v>828</v>
      </c>
      <c r="E38" s="30">
        <v>0</v>
      </c>
      <c r="F38" s="30">
        <v>2</v>
      </c>
      <c r="G38" s="30">
        <v>0</v>
      </c>
      <c r="H38" s="32" t="s">
        <v>402</v>
      </c>
    </row>
    <row r="39" spans="1:8" ht="29.25" thickBot="1">
      <c r="A39" s="29" t="s">
        <v>93</v>
      </c>
      <c r="B39" s="33">
        <v>28120206901</v>
      </c>
      <c r="C39" s="30" t="s">
        <v>26</v>
      </c>
      <c r="D39" s="30" t="s">
        <v>828</v>
      </c>
      <c r="E39" s="30">
        <v>0</v>
      </c>
      <c r="F39" s="30">
        <v>3</v>
      </c>
      <c r="G39" s="30">
        <v>0</v>
      </c>
      <c r="H39" s="32" t="s">
        <v>402</v>
      </c>
    </row>
    <row r="40" spans="1:8" ht="29.25" thickBot="1">
      <c r="A40" s="29" t="s">
        <v>95</v>
      </c>
      <c r="B40" s="33">
        <v>28120212303</v>
      </c>
      <c r="C40" s="30" t="s">
        <v>26</v>
      </c>
      <c r="D40" s="30" t="s">
        <v>828</v>
      </c>
      <c r="E40" s="30">
        <v>0</v>
      </c>
      <c r="F40" s="30">
        <v>2</v>
      </c>
      <c r="G40" s="30">
        <v>0</v>
      </c>
      <c r="H40" s="32" t="s">
        <v>402</v>
      </c>
    </row>
    <row r="41" spans="1:8" ht="29.25" thickBot="1">
      <c r="A41" s="29" t="s">
        <v>97</v>
      </c>
      <c r="B41" s="33">
        <v>28120203601</v>
      </c>
      <c r="C41" s="30" t="s">
        <v>26</v>
      </c>
      <c r="D41" s="30" t="s">
        <v>828</v>
      </c>
      <c r="E41" s="30">
        <v>0</v>
      </c>
      <c r="F41" s="30">
        <v>3</v>
      </c>
      <c r="G41" s="30">
        <v>0</v>
      </c>
      <c r="H41" s="32" t="s">
        <v>402</v>
      </c>
    </row>
    <row r="42" spans="1:8" ht="29.25" thickBot="1">
      <c r="A42" s="29" t="s">
        <v>99</v>
      </c>
      <c r="B42" s="33">
        <v>28120204902</v>
      </c>
      <c r="C42" s="30" t="s">
        <v>26</v>
      </c>
      <c r="D42" s="30" t="s">
        <v>828</v>
      </c>
      <c r="E42" s="30">
        <v>0</v>
      </c>
      <c r="F42" s="30">
        <v>2</v>
      </c>
      <c r="G42" s="30">
        <v>0</v>
      </c>
      <c r="H42" s="32" t="s">
        <v>402</v>
      </c>
    </row>
    <row r="43" spans="1:8" ht="29.25" thickBot="1">
      <c r="A43" s="29" t="s">
        <v>101</v>
      </c>
      <c r="B43" s="33">
        <v>28120212001</v>
      </c>
      <c r="C43" s="30" t="s">
        <v>26</v>
      </c>
      <c r="D43" s="30" t="s">
        <v>828</v>
      </c>
      <c r="E43" s="30">
        <v>0</v>
      </c>
      <c r="F43" s="30">
        <v>2</v>
      </c>
      <c r="G43" s="30">
        <v>0</v>
      </c>
      <c r="H43" s="32" t="s">
        <v>402</v>
      </c>
    </row>
    <row r="44" spans="1:8" ht="29.25" thickBot="1">
      <c r="A44" s="29" t="s">
        <v>103</v>
      </c>
      <c r="B44" s="33">
        <v>28120207101</v>
      </c>
      <c r="C44" s="30" t="s">
        <v>26</v>
      </c>
      <c r="D44" s="30" t="s">
        <v>828</v>
      </c>
      <c r="E44" s="30">
        <v>0</v>
      </c>
      <c r="F44" s="30">
        <v>1</v>
      </c>
      <c r="G44" s="30">
        <v>0</v>
      </c>
      <c r="H44" s="32" t="s">
        <v>402</v>
      </c>
    </row>
    <row r="45" spans="1:8" ht="29.25" thickBot="1">
      <c r="A45" s="29" t="s">
        <v>105</v>
      </c>
      <c r="B45" s="33">
        <v>28120203001</v>
      </c>
      <c r="C45" s="30" t="s">
        <v>26</v>
      </c>
      <c r="D45" s="30" t="s">
        <v>828</v>
      </c>
      <c r="E45" s="30">
        <v>0</v>
      </c>
      <c r="F45" s="30">
        <v>2</v>
      </c>
      <c r="G45" s="30">
        <v>0</v>
      </c>
      <c r="H45" s="32" t="s">
        <v>402</v>
      </c>
    </row>
    <row r="46" spans="1:8" ht="29.25" thickBot="1">
      <c r="A46" s="29" t="s">
        <v>107</v>
      </c>
      <c r="B46" s="33">
        <v>28120208001</v>
      </c>
      <c r="C46" s="30" t="s">
        <v>26</v>
      </c>
      <c r="D46" s="30" t="s">
        <v>828</v>
      </c>
      <c r="E46" s="30">
        <v>0</v>
      </c>
      <c r="F46" s="30">
        <v>1</v>
      </c>
      <c r="G46" s="30">
        <v>0</v>
      </c>
      <c r="H46" s="32" t="s">
        <v>402</v>
      </c>
    </row>
    <row r="47" spans="1:8" ht="29.25" thickBot="1">
      <c r="A47" s="29" t="s">
        <v>109</v>
      </c>
      <c r="B47" s="33">
        <v>28120208701</v>
      </c>
      <c r="C47" s="30" t="s">
        <v>26</v>
      </c>
      <c r="D47" s="30" t="s">
        <v>828</v>
      </c>
      <c r="E47" s="30">
        <v>0</v>
      </c>
      <c r="F47" s="30">
        <v>2</v>
      </c>
      <c r="G47" s="30">
        <v>0</v>
      </c>
      <c r="H47" s="32" t="s">
        <v>402</v>
      </c>
    </row>
    <row r="48" spans="1:8" ht="29.25" thickBot="1">
      <c r="A48" s="29" t="s">
        <v>111</v>
      </c>
      <c r="B48" s="33">
        <v>28120201501</v>
      </c>
      <c r="C48" s="30" t="s">
        <v>26</v>
      </c>
      <c r="D48" s="30" t="s">
        <v>828</v>
      </c>
      <c r="E48" s="30">
        <v>0</v>
      </c>
      <c r="F48" s="30">
        <v>2</v>
      </c>
      <c r="G48" s="30">
        <v>0</v>
      </c>
      <c r="H48" s="32" t="s">
        <v>402</v>
      </c>
    </row>
    <row r="49" spans="1:8" ht="29.25" thickBot="1">
      <c r="A49" s="29" t="s">
        <v>113</v>
      </c>
      <c r="B49" s="33">
        <v>28120203901</v>
      </c>
      <c r="C49" s="30" t="s">
        <v>26</v>
      </c>
      <c r="D49" s="30" t="s">
        <v>828</v>
      </c>
      <c r="E49" s="30">
        <v>0</v>
      </c>
      <c r="F49" s="30">
        <v>2</v>
      </c>
      <c r="G49" s="30">
        <v>0</v>
      </c>
      <c r="H49" s="32" t="s">
        <v>402</v>
      </c>
    </row>
    <row r="50" spans="1:8" ht="29.25" thickBot="1">
      <c r="A50" s="29" t="s">
        <v>115</v>
      </c>
      <c r="B50" s="33">
        <v>28120200301</v>
      </c>
      <c r="C50" s="30" t="s">
        <v>26</v>
      </c>
      <c r="D50" s="30" t="s">
        <v>828</v>
      </c>
      <c r="E50" s="30">
        <v>0</v>
      </c>
      <c r="F50" s="30">
        <v>2</v>
      </c>
      <c r="G50" s="30">
        <v>0</v>
      </c>
      <c r="H50" s="31" t="s">
        <v>12</v>
      </c>
    </row>
    <row r="51" spans="1:8" ht="29.25" thickBot="1">
      <c r="A51" s="29" t="s">
        <v>117</v>
      </c>
      <c r="B51" s="33">
        <v>28120203502</v>
      </c>
      <c r="C51" s="30" t="s">
        <v>26</v>
      </c>
      <c r="D51" s="30" t="s">
        <v>831</v>
      </c>
      <c r="E51" s="30">
        <v>0</v>
      </c>
      <c r="F51" s="30">
        <v>1</v>
      </c>
      <c r="G51" s="30">
        <v>0</v>
      </c>
      <c r="H51" s="31" t="s">
        <v>12</v>
      </c>
    </row>
    <row r="52" spans="1:8" ht="29.25" thickBot="1">
      <c r="A52" s="29" t="s">
        <v>119</v>
      </c>
      <c r="B52" s="33">
        <v>28120209101</v>
      </c>
      <c r="C52" s="30" t="s">
        <v>26</v>
      </c>
      <c r="D52" s="30" t="s">
        <v>828</v>
      </c>
      <c r="E52" s="30">
        <v>0</v>
      </c>
      <c r="F52" s="30">
        <v>0</v>
      </c>
      <c r="G52" s="30">
        <v>2</v>
      </c>
      <c r="H52" s="31" t="s">
        <v>12</v>
      </c>
    </row>
    <row r="53" spans="1:8" ht="29.25" thickBot="1">
      <c r="A53" s="29" t="s">
        <v>121</v>
      </c>
      <c r="B53" s="33">
        <v>28120205501</v>
      </c>
      <c r="C53" s="30" t="s">
        <v>26</v>
      </c>
      <c r="D53" s="30" t="s">
        <v>828</v>
      </c>
      <c r="E53" s="30">
        <v>0</v>
      </c>
      <c r="F53" s="30">
        <v>1</v>
      </c>
      <c r="G53" s="30">
        <v>0</v>
      </c>
      <c r="H53" s="32" t="s">
        <v>402</v>
      </c>
    </row>
    <row r="54" spans="1:8" ht="29.25" thickBot="1">
      <c r="A54" s="29" t="s">
        <v>123</v>
      </c>
      <c r="B54" s="33">
        <v>28120209901</v>
      </c>
      <c r="C54" s="30" t="s">
        <v>26</v>
      </c>
      <c r="D54" s="30" t="s">
        <v>828</v>
      </c>
      <c r="E54" s="30">
        <v>0</v>
      </c>
      <c r="F54" s="30">
        <v>1</v>
      </c>
      <c r="G54" s="30">
        <v>0</v>
      </c>
      <c r="H54" s="32" t="s">
        <v>402</v>
      </c>
    </row>
    <row r="55" spans="1:8" ht="29.25" thickBot="1">
      <c r="A55" s="29" t="s">
        <v>125</v>
      </c>
      <c r="B55" s="33">
        <v>28120200901</v>
      </c>
      <c r="C55" s="30" t="s">
        <v>26</v>
      </c>
      <c r="D55" s="30" t="s">
        <v>828</v>
      </c>
      <c r="E55" s="30">
        <v>0</v>
      </c>
      <c r="F55" s="30">
        <v>2</v>
      </c>
      <c r="G55" s="30">
        <v>0</v>
      </c>
      <c r="H55" s="32" t="s">
        <v>402</v>
      </c>
    </row>
    <row r="56" spans="1:8" ht="29.25" thickBot="1">
      <c r="A56" s="29" t="s">
        <v>127</v>
      </c>
      <c r="B56" s="33">
        <v>28120200201</v>
      </c>
      <c r="C56" s="30" t="s">
        <v>26</v>
      </c>
      <c r="D56" s="30" t="s">
        <v>831</v>
      </c>
      <c r="E56" s="30">
        <v>0</v>
      </c>
      <c r="F56" s="30">
        <v>1</v>
      </c>
      <c r="G56" s="30">
        <v>0</v>
      </c>
      <c r="H56" s="32" t="s">
        <v>402</v>
      </c>
    </row>
    <row r="57" spans="1:8" ht="29.25" thickBot="1">
      <c r="A57" s="29" t="s">
        <v>129</v>
      </c>
      <c r="B57" s="33">
        <v>28120201702</v>
      </c>
      <c r="C57" s="30" t="s">
        <v>26</v>
      </c>
      <c r="D57" s="30" t="s">
        <v>831</v>
      </c>
      <c r="E57" s="30">
        <v>0</v>
      </c>
      <c r="F57" s="30">
        <v>1</v>
      </c>
      <c r="G57" s="30">
        <v>0</v>
      </c>
      <c r="H57" s="32" t="s">
        <v>402</v>
      </c>
    </row>
    <row r="58" spans="1:8" ht="29.25" thickBot="1">
      <c r="A58" s="29" t="s">
        <v>131</v>
      </c>
      <c r="B58" s="33">
        <v>28120210203</v>
      </c>
      <c r="C58" s="30" t="s">
        <v>26</v>
      </c>
      <c r="D58" s="30" t="s">
        <v>831</v>
      </c>
      <c r="E58" s="30">
        <v>0</v>
      </c>
      <c r="F58" s="30">
        <v>1</v>
      </c>
      <c r="G58" s="30">
        <v>0</v>
      </c>
      <c r="H58" s="32" t="s">
        <v>402</v>
      </c>
    </row>
    <row r="59" spans="1:8" ht="29.25" thickBot="1">
      <c r="A59" s="29" t="s">
        <v>133</v>
      </c>
      <c r="B59" s="33">
        <v>28120208803</v>
      </c>
      <c r="C59" s="30" t="s">
        <v>26</v>
      </c>
      <c r="D59" s="30" t="s">
        <v>831</v>
      </c>
      <c r="E59" s="30">
        <v>0</v>
      </c>
      <c r="F59" s="30">
        <v>0</v>
      </c>
      <c r="G59" s="30">
        <v>1</v>
      </c>
      <c r="H59" s="31" t="s">
        <v>12</v>
      </c>
    </row>
    <row r="60" spans="1:8" ht="29.25" thickBot="1">
      <c r="A60" s="29" t="s">
        <v>135</v>
      </c>
      <c r="B60" s="33">
        <v>28120208804</v>
      </c>
      <c r="C60" s="30" t="s">
        <v>26</v>
      </c>
      <c r="D60" s="30" t="s">
        <v>831</v>
      </c>
      <c r="E60" s="30">
        <v>0</v>
      </c>
      <c r="F60" s="30">
        <v>0</v>
      </c>
      <c r="G60" s="30">
        <v>1</v>
      </c>
      <c r="H60" s="31" t="s">
        <v>12</v>
      </c>
    </row>
    <row r="61" spans="1:8" ht="29.25" thickBot="1">
      <c r="A61" s="29" t="s">
        <v>137</v>
      </c>
      <c r="B61" s="33">
        <v>28120203101</v>
      </c>
      <c r="C61" s="30" t="s">
        <v>26</v>
      </c>
      <c r="D61" s="30" t="s">
        <v>831</v>
      </c>
      <c r="E61" s="30">
        <v>0</v>
      </c>
      <c r="F61" s="30">
        <v>1</v>
      </c>
      <c r="G61" s="30">
        <v>0</v>
      </c>
      <c r="H61" s="32" t="s">
        <v>402</v>
      </c>
    </row>
    <row r="62" spans="1:8" ht="29.25" thickBot="1">
      <c r="A62" s="29" t="s">
        <v>139</v>
      </c>
      <c r="B62" s="33">
        <v>28120202101</v>
      </c>
      <c r="C62" s="30" t="s">
        <v>26</v>
      </c>
      <c r="D62" s="30" t="s">
        <v>831</v>
      </c>
      <c r="E62" s="30">
        <v>0</v>
      </c>
      <c r="F62" s="30">
        <v>0</v>
      </c>
      <c r="G62" s="30">
        <v>1</v>
      </c>
      <c r="H62" s="31" t="s">
        <v>12</v>
      </c>
    </row>
    <row r="63" spans="1:8" ht="29.25" thickBot="1">
      <c r="A63" s="29" t="s">
        <v>141</v>
      </c>
      <c r="B63" s="33">
        <v>28120208301</v>
      </c>
      <c r="C63" s="30" t="s">
        <v>26</v>
      </c>
      <c r="D63" s="30" t="s">
        <v>831</v>
      </c>
      <c r="E63" s="30">
        <v>0</v>
      </c>
      <c r="F63" s="30">
        <v>1</v>
      </c>
      <c r="G63" s="30">
        <v>0</v>
      </c>
      <c r="H63" s="32" t="s">
        <v>402</v>
      </c>
    </row>
    <row r="64" spans="1:8" ht="29.25" thickBot="1">
      <c r="A64" s="29" t="s">
        <v>143</v>
      </c>
      <c r="B64" s="33">
        <v>28120209001</v>
      </c>
      <c r="C64" s="30" t="s">
        <v>26</v>
      </c>
      <c r="D64" s="30" t="s">
        <v>831</v>
      </c>
      <c r="E64" s="30">
        <v>0</v>
      </c>
      <c r="F64" s="30">
        <v>0</v>
      </c>
      <c r="G64" s="30">
        <v>1</v>
      </c>
      <c r="H64" s="31" t="s">
        <v>12</v>
      </c>
    </row>
    <row r="65" spans="1:8" ht="29.25" thickBot="1">
      <c r="A65" s="29" t="s">
        <v>145</v>
      </c>
      <c r="B65" s="33">
        <v>28120209302</v>
      </c>
      <c r="C65" s="30" t="s">
        <v>26</v>
      </c>
      <c r="D65" s="30" t="s">
        <v>831</v>
      </c>
      <c r="E65" s="30">
        <v>0</v>
      </c>
      <c r="F65" s="30">
        <v>1</v>
      </c>
      <c r="G65" s="30">
        <v>0</v>
      </c>
      <c r="H65" s="32" t="s">
        <v>402</v>
      </c>
    </row>
    <row r="66" spans="1:8" ht="29.25" thickBot="1">
      <c r="A66" s="29" t="s">
        <v>147</v>
      </c>
      <c r="B66" s="33">
        <v>28120211601</v>
      </c>
      <c r="C66" s="30" t="s">
        <v>26</v>
      </c>
      <c r="D66" s="30" t="s">
        <v>831</v>
      </c>
      <c r="E66" s="30">
        <v>0</v>
      </c>
      <c r="F66" s="30">
        <v>0</v>
      </c>
      <c r="G66" s="30">
        <v>1</v>
      </c>
      <c r="H66" s="31" t="s">
        <v>12</v>
      </c>
    </row>
    <row r="67" spans="1:8" ht="29.25" thickBot="1">
      <c r="A67" s="29" t="s">
        <v>149</v>
      </c>
      <c r="B67" s="33">
        <v>28120204001</v>
      </c>
      <c r="C67" s="30" t="s">
        <v>26</v>
      </c>
      <c r="D67" s="30" t="s">
        <v>831</v>
      </c>
      <c r="E67" s="30">
        <v>0</v>
      </c>
      <c r="F67" s="30">
        <v>1</v>
      </c>
      <c r="G67" s="30">
        <v>0</v>
      </c>
      <c r="H67" s="32" t="s">
        <v>402</v>
      </c>
    </row>
    <row r="68" spans="1:8" ht="29.25" thickBot="1">
      <c r="A68" s="29" t="s">
        <v>151</v>
      </c>
      <c r="B68" s="33">
        <v>28120205801</v>
      </c>
      <c r="C68" s="30" t="s">
        <v>26</v>
      </c>
      <c r="D68" s="30" t="s">
        <v>831</v>
      </c>
      <c r="E68" s="30">
        <v>0</v>
      </c>
      <c r="F68" s="30">
        <v>0</v>
      </c>
      <c r="G68" s="30">
        <v>1</v>
      </c>
      <c r="H68" s="31" t="s">
        <v>12</v>
      </c>
    </row>
    <row r="69" spans="1:8" ht="29.25" thickBot="1">
      <c r="A69" s="29" t="s">
        <v>153</v>
      </c>
      <c r="B69" s="33">
        <v>28120201102</v>
      </c>
      <c r="C69" s="30" t="s">
        <v>26</v>
      </c>
      <c r="D69" s="30" t="s">
        <v>831</v>
      </c>
      <c r="E69" s="30">
        <v>0</v>
      </c>
      <c r="F69" s="30">
        <v>1</v>
      </c>
      <c r="G69" s="30">
        <v>0</v>
      </c>
      <c r="H69" s="32" t="s">
        <v>402</v>
      </c>
    </row>
    <row r="70" spans="1:8" ht="29.25" thickBot="1">
      <c r="A70" s="29" t="s">
        <v>155</v>
      </c>
      <c r="B70" s="33">
        <v>28120200903</v>
      </c>
      <c r="C70" s="30" t="s">
        <v>26</v>
      </c>
      <c r="D70" s="30" t="s">
        <v>831</v>
      </c>
      <c r="E70" s="30">
        <v>0</v>
      </c>
      <c r="F70" s="30">
        <v>1</v>
      </c>
      <c r="G70" s="30">
        <v>0</v>
      </c>
      <c r="H70" s="32" t="s">
        <v>402</v>
      </c>
    </row>
    <row r="71" spans="1:8" ht="29.25" thickBot="1">
      <c r="A71" s="29" t="s">
        <v>157</v>
      </c>
      <c r="B71" s="33">
        <v>28120204401</v>
      </c>
      <c r="C71" s="30" t="s">
        <v>26</v>
      </c>
      <c r="D71" s="30" t="s">
        <v>831</v>
      </c>
      <c r="E71" s="30">
        <v>0</v>
      </c>
      <c r="F71" s="30">
        <v>1</v>
      </c>
      <c r="G71" s="30">
        <v>0</v>
      </c>
      <c r="H71" s="32" t="s">
        <v>402</v>
      </c>
    </row>
    <row r="72" spans="1:8" ht="29.25" thickBot="1">
      <c r="A72" s="29" t="s">
        <v>159</v>
      </c>
      <c r="B72" s="33">
        <v>28120211901</v>
      </c>
      <c r="C72" s="30" t="s">
        <v>26</v>
      </c>
      <c r="D72" s="30" t="s">
        <v>831</v>
      </c>
      <c r="E72" s="30">
        <v>0</v>
      </c>
      <c r="F72" s="30">
        <v>2</v>
      </c>
      <c r="G72" s="30">
        <v>0</v>
      </c>
      <c r="H72" s="32" t="s">
        <v>402</v>
      </c>
    </row>
    <row r="73" spans="1:8" ht="29.25" thickBot="1">
      <c r="A73" s="29" t="s">
        <v>161</v>
      </c>
      <c r="B73" s="33">
        <v>28120202701</v>
      </c>
      <c r="C73" s="30" t="s">
        <v>26</v>
      </c>
      <c r="D73" s="30" t="s">
        <v>831</v>
      </c>
      <c r="E73" s="30">
        <v>0</v>
      </c>
      <c r="F73" s="30">
        <v>1</v>
      </c>
      <c r="G73" s="30">
        <v>0</v>
      </c>
      <c r="H73" s="32" t="s">
        <v>402</v>
      </c>
    </row>
    <row r="74" spans="1:8" ht="29.25" thickBot="1">
      <c r="A74" s="29" t="s">
        <v>163</v>
      </c>
      <c r="B74" s="33">
        <v>28120202802</v>
      </c>
      <c r="C74" s="30" t="s">
        <v>26</v>
      </c>
      <c r="D74" s="30" t="s">
        <v>831</v>
      </c>
      <c r="E74" s="30">
        <v>0</v>
      </c>
      <c r="F74" s="30">
        <v>1</v>
      </c>
      <c r="G74" s="30">
        <v>0</v>
      </c>
      <c r="H74" s="32" t="s">
        <v>402</v>
      </c>
    </row>
    <row r="75" spans="1:8" ht="29.25" thickBot="1">
      <c r="A75" s="29" t="s">
        <v>165</v>
      </c>
      <c r="B75" s="33">
        <v>28120202501</v>
      </c>
      <c r="C75" s="30" t="s">
        <v>26</v>
      </c>
      <c r="D75" s="30" t="s">
        <v>831</v>
      </c>
      <c r="E75" s="30">
        <v>0</v>
      </c>
      <c r="F75" s="30">
        <v>1</v>
      </c>
      <c r="G75" s="30">
        <v>0</v>
      </c>
      <c r="H75" s="32" t="s">
        <v>402</v>
      </c>
    </row>
    <row r="76" spans="1:8" ht="29.25" thickBot="1">
      <c r="A76" s="29" t="s">
        <v>167</v>
      </c>
      <c r="B76" s="33">
        <v>28120202201</v>
      </c>
      <c r="C76" s="30" t="s">
        <v>26</v>
      </c>
      <c r="D76" s="30" t="s">
        <v>831</v>
      </c>
      <c r="E76" s="30">
        <v>0</v>
      </c>
      <c r="F76" s="30">
        <v>1</v>
      </c>
      <c r="G76" s="30">
        <v>0</v>
      </c>
      <c r="H76" s="32" t="s">
        <v>402</v>
      </c>
    </row>
    <row r="77" spans="1:8" ht="29.25" thickBot="1">
      <c r="A77" s="29" t="s">
        <v>169</v>
      </c>
      <c r="B77" s="33">
        <v>28120202002</v>
      </c>
      <c r="C77" s="30" t="s">
        <v>26</v>
      </c>
      <c r="D77" s="30" t="s">
        <v>831</v>
      </c>
      <c r="E77" s="30">
        <v>0</v>
      </c>
      <c r="F77" s="30">
        <v>1</v>
      </c>
      <c r="G77" s="30">
        <v>0</v>
      </c>
      <c r="H77" s="32" t="s">
        <v>402</v>
      </c>
    </row>
    <row r="78" spans="1:8" ht="29.25" thickBot="1">
      <c r="A78" s="29" t="s">
        <v>171</v>
      </c>
      <c r="B78" s="33">
        <v>28120201203</v>
      </c>
      <c r="C78" s="30" t="s">
        <v>26</v>
      </c>
      <c r="D78" s="30" t="s">
        <v>831</v>
      </c>
      <c r="E78" s="30">
        <v>0</v>
      </c>
      <c r="F78" s="30">
        <v>1</v>
      </c>
      <c r="G78" s="30">
        <v>0</v>
      </c>
      <c r="H78" s="32" t="s">
        <v>402</v>
      </c>
    </row>
    <row r="79" spans="1:8" ht="29.25" thickBot="1">
      <c r="A79" s="29" t="s">
        <v>173</v>
      </c>
      <c r="B79" s="33">
        <v>28120203303</v>
      </c>
      <c r="C79" s="30" t="s">
        <v>26</v>
      </c>
      <c r="D79" s="30" t="s">
        <v>831</v>
      </c>
      <c r="E79" s="30">
        <v>0</v>
      </c>
      <c r="F79" s="30">
        <v>0</v>
      </c>
      <c r="G79" s="30">
        <v>1</v>
      </c>
      <c r="H79" s="31" t="s">
        <v>12</v>
      </c>
    </row>
    <row r="80" spans="1:8" ht="29.25" thickBot="1">
      <c r="A80" s="29" t="s">
        <v>175</v>
      </c>
      <c r="B80" s="33">
        <v>28120212103</v>
      </c>
      <c r="C80" s="30" t="s">
        <v>26</v>
      </c>
      <c r="D80" s="30" t="s">
        <v>831</v>
      </c>
      <c r="E80" s="30">
        <v>0</v>
      </c>
      <c r="F80" s="30">
        <v>0</v>
      </c>
      <c r="G80" s="30">
        <v>1</v>
      </c>
      <c r="H80" s="31" t="s">
        <v>12</v>
      </c>
    </row>
    <row r="81" spans="1:8" ht="29.25" thickBot="1">
      <c r="A81" s="29" t="s">
        <v>177</v>
      </c>
      <c r="B81" s="33">
        <v>28120211401</v>
      </c>
      <c r="C81" s="30" t="s">
        <v>26</v>
      </c>
      <c r="D81" s="30" t="s">
        <v>831</v>
      </c>
      <c r="E81" s="30">
        <v>0</v>
      </c>
      <c r="F81" s="30">
        <v>0</v>
      </c>
      <c r="G81" s="30">
        <v>1</v>
      </c>
      <c r="H81" s="31" t="s">
        <v>12</v>
      </c>
    </row>
    <row r="82" spans="1:8" ht="29.25" thickBot="1">
      <c r="A82" s="29" t="s">
        <v>179</v>
      </c>
      <c r="B82" s="33">
        <v>28120201101</v>
      </c>
      <c r="C82" s="30" t="s">
        <v>26</v>
      </c>
      <c r="D82" s="30" t="s">
        <v>831</v>
      </c>
      <c r="E82" s="30">
        <v>0</v>
      </c>
      <c r="F82" s="30">
        <v>0</v>
      </c>
      <c r="G82" s="30">
        <v>1</v>
      </c>
      <c r="H82" s="31" t="s">
        <v>12</v>
      </c>
    </row>
    <row r="83" spans="1:8" ht="29.25" thickBot="1">
      <c r="A83" s="29" t="s">
        <v>181</v>
      </c>
      <c r="B83" s="33">
        <v>28120200403</v>
      </c>
      <c r="C83" s="30" t="s">
        <v>26</v>
      </c>
      <c r="D83" s="30" t="s">
        <v>831</v>
      </c>
      <c r="E83" s="30">
        <v>0</v>
      </c>
      <c r="F83" s="30">
        <v>1</v>
      </c>
      <c r="G83" s="30">
        <v>0</v>
      </c>
      <c r="H83" s="32" t="s">
        <v>402</v>
      </c>
    </row>
    <row r="84" spans="1:8" ht="29.25" thickBot="1">
      <c r="A84" s="29" t="s">
        <v>183</v>
      </c>
      <c r="B84" s="33">
        <v>28120200401</v>
      </c>
      <c r="C84" s="30" t="s">
        <v>26</v>
      </c>
      <c r="D84" s="30" t="s">
        <v>831</v>
      </c>
      <c r="E84" s="30">
        <v>0</v>
      </c>
      <c r="F84" s="30">
        <v>1</v>
      </c>
      <c r="G84" s="30">
        <v>0</v>
      </c>
      <c r="H84" s="32" t="s">
        <v>402</v>
      </c>
    </row>
    <row r="85" spans="1:8" ht="29.25" thickBot="1">
      <c r="A85" s="29" t="s">
        <v>185</v>
      </c>
      <c r="B85" s="33">
        <v>28120201202</v>
      </c>
      <c r="C85" s="30" t="s">
        <v>26</v>
      </c>
      <c r="D85" s="30" t="s">
        <v>831</v>
      </c>
      <c r="E85" s="30">
        <v>0</v>
      </c>
      <c r="F85" s="30">
        <v>1</v>
      </c>
      <c r="G85" s="30">
        <v>0</v>
      </c>
      <c r="H85" s="32" t="s">
        <v>402</v>
      </c>
    </row>
    <row r="86" spans="1:8" ht="29.25" thickBot="1">
      <c r="A86" s="29" t="s">
        <v>187</v>
      </c>
      <c r="B86" s="33">
        <v>28120204702</v>
      </c>
      <c r="C86" s="30" t="s">
        <v>26</v>
      </c>
      <c r="D86" s="30" t="s">
        <v>831</v>
      </c>
      <c r="E86" s="30">
        <v>0</v>
      </c>
      <c r="F86" s="30">
        <v>1</v>
      </c>
      <c r="G86" s="30">
        <v>0</v>
      </c>
      <c r="H86" s="32" t="s">
        <v>402</v>
      </c>
    </row>
    <row r="87" spans="1:8" ht="29.25" thickBot="1">
      <c r="A87" s="29" t="s">
        <v>189</v>
      </c>
      <c r="B87" s="33">
        <v>28120207504</v>
      </c>
      <c r="C87" s="30" t="s">
        <v>26</v>
      </c>
      <c r="D87" s="30" t="s">
        <v>831</v>
      </c>
      <c r="E87" s="30">
        <v>0</v>
      </c>
      <c r="F87" s="30">
        <v>0</v>
      </c>
      <c r="G87" s="30">
        <v>1</v>
      </c>
      <c r="H87" s="31" t="s">
        <v>12</v>
      </c>
    </row>
    <row r="88" spans="1:8" ht="29.25" thickBot="1">
      <c r="A88" s="29" t="s">
        <v>191</v>
      </c>
      <c r="B88" s="33">
        <v>28120212107</v>
      </c>
      <c r="C88" s="30" t="s">
        <v>26</v>
      </c>
      <c r="D88" s="30" t="s">
        <v>831</v>
      </c>
      <c r="E88" s="30">
        <v>0</v>
      </c>
      <c r="F88" s="30">
        <v>0</v>
      </c>
      <c r="G88" s="30">
        <v>1</v>
      </c>
      <c r="H88" s="31" t="s">
        <v>12</v>
      </c>
    </row>
    <row r="89" spans="1:8" ht="29.25" thickBot="1">
      <c r="A89" s="29" t="s">
        <v>193</v>
      </c>
      <c r="B89" s="33">
        <v>28120207901</v>
      </c>
      <c r="C89" s="30" t="s">
        <v>26</v>
      </c>
      <c r="D89" s="30" t="s">
        <v>831</v>
      </c>
      <c r="E89" s="30">
        <v>0</v>
      </c>
      <c r="F89" s="30">
        <v>0</v>
      </c>
      <c r="G89" s="30">
        <v>1</v>
      </c>
      <c r="H89" s="31" t="s">
        <v>12</v>
      </c>
    </row>
    <row r="90" spans="1:8" ht="29.25" thickBot="1">
      <c r="A90" s="29" t="s">
        <v>195</v>
      </c>
      <c r="B90" s="33">
        <v>28120210301</v>
      </c>
      <c r="C90" s="30" t="s">
        <v>26</v>
      </c>
      <c r="D90" s="30" t="s">
        <v>831</v>
      </c>
      <c r="E90" s="30">
        <v>0</v>
      </c>
      <c r="F90" s="30">
        <v>1</v>
      </c>
      <c r="G90" s="30">
        <v>0</v>
      </c>
      <c r="H90" s="32" t="s">
        <v>402</v>
      </c>
    </row>
    <row r="91" spans="1:8" ht="29.25" thickBot="1">
      <c r="A91" s="29" t="s">
        <v>197</v>
      </c>
      <c r="B91" s="33">
        <v>28120201301</v>
      </c>
      <c r="C91" s="30" t="s">
        <v>26</v>
      </c>
      <c r="D91" s="30" t="s">
        <v>831</v>
      </c>
      <c r="E91" s="30">
        <v>0</v>
      </c>
      <c r="F91" s="30">
        <v>1</v>
      </c>
      <c r="G91" s="30">
        <v>0</v>
      </c>
      <c r="H91" s="32" t="s">
        <v>402</v>
      </c>
    </row>
    <row r="92" spans="1:8" ht="29.25" thickBot="1">
      <c r="A92" s="29" t="s">
        <v>199</v>
      </c>
      <c r="B92" s="33">
        <v>28120204201</v>
      </c>
      <c r="C92" s="30" t="s">
        <v>26</v>
      </c>
      <c r="D92" s="30" t="s">
        <v>831</v>
      </c>
      <c r="E92" s="30">
        <v>0</v>
      </c>
      <c r="F92" s="30">
        <v>2</v>
      </c>
      <c r="G92" s="30">
        <v>0</v>
      </c>
      <c r="H92" s="32" t="s">
        <v>402</v>
      </c>
    </row>
    <row r="93" spans="1:8" ht="29.25" thickBot="1">
      <c r="A93" s="29" t="s">
        <v>201</v>
      </c>
      <c r="B93" s="33">
        <v>28120212205</v>
      </c>
      <c r="C93" s="30" t="s">
        <v>26</v>
      </c>
      <c r="D93" s="30" t="s">
        <v>831</v>
      </c>
      <c r="E93" s="30">
        <v>0</v>
      </c>
      <c r="F93" s="30">
        <v>1</v>
      </c>
      <c r="G93" s="30">
        <v>0</v>
      </c>
      <c r="H93" s="32" t="s">
        <v>402</v>
      </c>
    </row>
    <row r="94" spans="1:8" ht="29.25" thickBot="1">
      <c r="A94" s="29" t="s">
        <v>203</v>
      </c>
      <c r="B94" s="33">
        <v>28120212402</v>
      </c>
      <c r="C94" s="30" t="s">
        <v>26</v>
      </c>
      <c r="D94" s="30" t="s">
        <v>831</v>
      </c>
      <c r="E94" s="30">
        <v>0</v>
      </c>
      <c r="F94" s="30">
        <v>1</v>
      </c>
      <c r="G94" s="30">
        <v>0</v>
      </c>
      <c r="H94" s="32" t="s">
        <v>402</v>
      </c>
    </row>
    <row r="95" spans="1:8" ht="29.25" thickBot="1">
      <c r="A95" s="29" t="s">
        <v>205</v>
      </c>
      <c r="B95" s="33">
        <v>28120206401</v>
      </c>
      <c r="C95" s="30" t="s">
        <v>26</v>
      </c>
      <c r="D95" s="30" t="s">
        <v>831</v>
      </c>
      <c r="E95" s="30">
        <v>0</v>
      </c>
      <c r="F95" s="30">
        <v>1</v>
      </c>
      <c r="G95" s="30">
        <v>0</v>
      </c>
      <c r="H95" s="32" t="s">
        <v>402</v>
      </c>
    </row>
    <row r="96" spans="1:8" ht="29.25" thickBot="1">
      <c r="A96" s="29" t="s">
        <v>207</v>
      </c>
      <c r="B96" s="33">
        <v>28120201901</v>
      </c>
      <c r="C96" s="30" t="s">
        <v>26</v>
      </c>
      <c r="D96" s="30" t="s">
        <v>831</v>
      </c>
      <c r="E96" s="30">
        <v>0</v>
      </c>
      <c r="F96" s="30">
        <v>2</v>
      </c>
      <c r="G96" s="30">
        <v>0</v>
      </c>
      <c r="H96" s="32" t="s">
        <v>402</v>
      </c>
    </row>
    <row r="97" spans="1:8" ht="29.25" thickBot="1">
      <c r="A97" s="29" t="s">
        <v>209</v>
      </c>
      <c r="B97" s="33">
        <v>28120201302</v>
      </c>
      <c r="C97" s="30" t="s">
        <v>26</v>
      </c>
      <c r="D97" s="30" t="s">
        <v>831</v>
      </c>
      <c r="E97" s="30">
        <v>0</v>
      </c>
      <c r="F97" s="30">
        <v>2</v>
      </c>
      <c r="G97" s="30">
        <v>0</v>
      </c>
      <c r="H97" s="32" t="s">
        <v>402</v>
      </c>
    </row>
    <row r="98" spans="1:8" ht="29.25" thickBot="1">
      <c r="A98" s="29" t="s">
        <v>211</v>
      </c>
      <c r="B98" s="33">
        <v>28120203301</v>
      </c>
      <c r="C98" s="30" t="s">
        <v>26</v>
      </c>
      <c r="D98" s="30" t="s">
        <v>831</v>
      </c>
      <c r="E98" s="30">
        <v>0</v>
      </c>
      <c r="F98" s="30">
        <v>1</v>
      </c>
      <c r="G98" s="30">
        <v>0</v>
      </c>
      <c r="H98" s="32" t="s">
        <v>402</v>
      </c>
    </row>
    <row r="99" spans="1:8" ht="29.25" thickBot="1">
      <c r="A99" s="29" t="s">
        <v>213</v>
      </c>
      <c r="B99" s="33">
        <v>28120207203</v>
      </c>
      <c r="C99" s="30" t="s">
        <v>26</v>
      </c>
      <c r="D99" s="30" t="s">
        <v>831</v>
      </c>
      <c r="E99" s="30">
        <v>0</v>
      </c>
      <c r="F99" s="30">
        <v>1</v>
      </c>
      <c r="G99" s="30">
        <v>0</v>
      </c>
      <c r="H99" s="32" t="s">
        <v>402</v>
      </c>
    </row>
    <row r="100" spans="1:8" ht="29.25" thickBot="1">
      <c r="A100" s="29" t="s">
        <v>215</v>
      </c>
      <c r="B100" s="33">
        <v>28120207702</v>
      </c>
      <c r="C100" s="30" t="s">
        <v>26</v>
      </c>
      <c r="D100" s="30" t="s">
        <v>831</v>
      </c>
      <c r="E100" s="30">
        <v>0</v>
      </c>
      <c r="F100" s="30">
        <v>0</v>
      </c>
      <c r="G100" s="30">
        <v>1</v>
      </c>
      <c r="H100" s="31" t="s">
        <v>12</v>
      </c>
    </row>
    <row r="101" spans="1:8" ht="29.25" thickBot="1">
      <c r="A101" s="29" t="s">
        <v>217</v>
      </c>
      <c r="B101" s="33">
        <v>28120207401</v>
      </c>
      <c r="C101" s="30" t="s">
        <v>26</v>
      </c>
      <c r="D101" s="30" t="s">
        <v>831</v>
      </c>
      <c r="E101" s="30">
        <v>0</v>
      </c>
      <c r="F101" s="30">
        <v>1</v>
      </c>
      <c r="G101" s="30">
        <v>0</v>
      </c>
      <c r="H101" s="32" t="s">
        <v>402</v>
      </c>
    </row>
    <row r="102" spans="1:8" ht="29.25" thickBot="1">
      <c r="A102" s="29" t="s">
        <v>219</v>
      </c>
      <c r="B102" s="33">
        <v>28120207302</v>
      </c>
      <c r="C102" s="30" t="s">
        <v>26</v>
      </c>
      <c r="D102" s="30" t="s">
        <v>831</v>
      </c>
      <c r="E102" s="30">
        <v>0</v>
      </c>
      <c r="F102" s="30">
        <v>1</v>
      </c>
      <c r="G102" s="30">
        <v>0</v>
      </c>
      <c r="H102" s="32" t="s">
        <v>402</v>
      </c>
    </row>
    <row r="103" spans="1:8" ht="29.25" thickBot="1">
      <c r="A103" s="29" t="s">
        <v>221</v>
      </c>
      <c r="B103" s="33">
        <v>28120201201</v>
      </c>
      <c r="C103" s="30" t="s">
        <v>26</v>
      </c>
      <c r="D103" s="30" t="s">
        <v>831</v>
      </c>
      <c r="E103" s="30">
        <v>0</v>
      </c>
      <c r="F103" s="30">
        <v>1</v>
      </c>
      <c r="G103" s="30">
        <v>0</v>
      </c>
      <c r="H103" s="32" t="s">
        <v>402</v>
      </c>
    </row>
    <row r="104" spans="1:8" ht="29.25" thickBot="1">
      <c r="A104" s="29" t="s">
        <v>223</v>
      </c>
      <c r="B104" s="33">
        <v>28120203302</v>
      </c>
      <c r="C104" s="30" t="s">
        <v>26</v>
      </c>
      <c r="D104" s="30" t="s">
        <v>831</v>
      </c>
      <c r="E104" s="30">
        <v>0</v>
      </c>
      <c r="F104" s="30">
        <v>1</v>
      </c>
      <c r="G104" s="30">
        <v>0</v>
      </c>
      <c r="H104" s="32" t="s">
        <v>402</v>
      </c>
    </row>
    <row r="105" spans="1:8" ht="29.25" thickBot="1">
      <c r="A105" s="29" t="s">
        <v>225</v>
      </c>
      <c r="B105" s="33">
        <v>28120202601</v>
      </c>
      <c r="C105" s="30" t="s">
        <v>26</v>
      </c>
      <c r="D105" s="30" t="s">
        <v>831</v>
      </c>
      <c r="E105" s="30">
        <v>0</v>
      </c>
      <c r="F105" s="30">
        <v>0</v>
      </c>
      <c r="G105" s="30">
        <v>1</v>
      </c>
      <c r="H105" s="31" t="s">
        <v>12</v>
      </c>
    </row>
    <row r="106" spans="1:8" ht="29.25" thickBot="1">
      <c r="A106" s="29" t="s">
        <v>227</v>
      </c>
      <c r="B106" s="33">
        <v>28120207103</v>
      </c>
      <c r="C106" s="30" t="s">
        <v>26</v>
      </c>
      <c r="D106" s="30" t="s">
        <v>831</v>
      </c>
      <c r="E106" s="30">
        <v>0</v>
      </c>
      <c r="F106" s="30">
        <v>0</v>
      </c>
      <c r="G106" s="30">
        <v>1</v>
      </c>
      <c r="H106" s="31" t="s">
        <v>12</v>
      </c>
    </row>
    <row r="107" spans="1:8" ht="29.25" thickBot="1">
      <c r="A107" s="29" t="s">
        <v>229</v>
      </c>
      <c r="B107" s="33">
        <v>28120200402</v>
      </c>
      <c r="C107" s="30" t="s">
        <v>26</v>
      </c>
      <c r="D107" s="30" t="s">
        <v>831</v>
      </c>
      <c r="E107" s="30">
        <v>0</v>
      </c>
      <c r="F107" s="30">
        <v>1</v>
      </c>
      <c r="G107" s="30">
        <v>0</v>
      </c>
      <c r="H107" s="32" t="s">
        <v>402</v>
      </c>
    </row>
    <row r="108" spans="1:8" ht="29.25" thickBot="1">
      <c r="A108" s="29" t="s">
        <v>231</v>
      </c>
      <c r="B108" s="33">
        <v>28120211301</v>
      </c>
      <c r="C108" s="30" t="s">
        <v>26</v>
      </c>
      <c r="D108" s="30" t="s">
        <v>831</v>
      </c>
      <c r="E108" s="30">
        <v>0</v>
      </c>
      <c r="F108" s="30">
        <v>2</v>
      </c>
      <c r="G108" s="30">
        <v>0</v>
      </c>
      <c r="H108" s="32" t="s">
        <v>402</v>
      </c>
    </row>
    <row r="109" spans="1:8" ht="29.25" thickBot="1">
      <c r="A109" s="29" t="s">
        <v>233</v>
      </c>
      <c r="B109" s="33">
        <v>28120209401</v>
      </c>
      <c r="C109" s="30" t="s">
        <v>26</v>
      </c>
      <c r="D109" s="30" t="s">
        <v>831</v>
      </c>
      <c r="E109" s="30">
        <v>0</v>
      </c>
      <c r="F109" s="30">
        <v>1</v>
      </c>
      <c r="G109" s="30">
        <v>0</v>
      </c>
      <c r="H109" s="32" t="s">
        <v>402</v>
      </c>
    </row>
    <row r="110" spans="1:8" ht="57.75" thickBot="1">
      <c r="A110" s="29" t="s">
        <v>235</v>
      </c>
      <c r="B110" s="33">
        <v>28120210804</v>
      </c>
      <c r="C110" s="30" t="s">
        <v>47</v>
      </c>
      <c r="D110" s="30" t="s">
        <v>832</v>
      </c>
      <c r="E110" s="30">
        <v>0</v>
      </c>
      <c r="F110" s="30">
        <v>21</v>
      </c>
      <c r="G110" s="30">
        <v>0</v>
      </c>
      <c r="H110" s="32" t="s">
        <v>402</v>
      </c>
    </row>
    <row r="111" spans="1:8" ht="57.75" thickBot="1">
      <c r="A111" s="29" t="s">
        <v>238</v>
      </c>
      <c r="B111" s="33">
        <v>28120205202</v>
      </c>
      <c r="C111" s="30" t="s">
        <v>47</v>
      </c>
      <c r="D111" s="30" t="s">
        <v>832</v>
      </c>
      <c r="E111" s="30">
        <v>0</v>
      </c>
      <c r="F111" s="30">
        <v>0</v>
      </c>
      <c r="G111" s="30">
        <v>4</v>
      </c>
      <c r="H111" s="31" t="s">
        <v>12</v>
      </c>
    </row>
    <row r="112" spans="1:8" ht="57.75" thickBot="1">
      <c r="A112" s="29" t="s">
        <v>240</v>
      </c>
      <c r="B112" s="33">
        <v>28120212206</v>
      </c>
      <c r="C112" s="30" t="s">
        <v>47</v>
      </c>
      <c r="D112" s="30" t="s">
        <v>832</v>
      </c>
      <c r="E112" s="30">
        <v>0</v>
      </c>
      <c r="F112" s="30">
        <v>0</v>
      </c>
      <c r="G112" s="30">
        <v>8</v>
      </c>
      <c r="H112" s="31" t="s">
        <v>12</v>
      </c>
    </row>
    <row r="113" spans="1:8" ht="57.75" thickBot="1">
      <c r="A113" s="29" t="s">
        <v>242</v>
      </c>
      <c r="B113" s="33">
        <v>28120210003</v>
      </c>
      <c r="C113" s="30" t="s">
        <v>47</v>
      </c>
      <c r="D113" s="30" t="s">
        <v>832</v>
      </c>
      <c r="E113" s="30">
        <v>0</v>
      </c>
      <c r="F113" s="30">
        <v>6</v>
      </c>
      <c r="G113" s="30">
        <v>0</v>
      </c>
      <c r="H113" s="32" t="s">
        <v>402</v>
      </c>
    </row>
    <row r="114" spans="1:8" ht="57.75" thickBot="1">
      <c r="A114" s="29" t="s">
        <v>244</v>
      </c>
      <c r="B114" s="33">
        <v>28120201205</v>
      </c>
      <c r="C114" s="30" t="s">
        <v>47</v>
      </c>
      <c r="D114" s="30" t="s">
        <v>832</v>
      </c>
      <c r="E114" s="30">
        <v>0</v>
      </c>
      <c r="F114" s="30">
        <v>0</v>
      </c>
      <c r="G114" s="30">
        <v>16</v>
      </c>
      <c r="H114" s="31" t="s">
        <v>12</v>
      </c>
    </row>
    <row r="115" spans="1:8" ht="57.75" thickBot="1">
      <c r="A115" s="29" t="s">
        <v>246</v>
      </c>
      <c r="B115" s="33">
        <v>28120201603</v>
      </c>
      <c r="C115" s="30" t="s">
        <v>47</v>
      </c>
      <c r="D115" s="30" t="s">
        <v>832</v>
      </c>
      <c r="E115" s="30">
        <v>0</v>
      </c>
      <c r="F115" s="30">
        <v>9</v>
      </c>
      <c r="G115" s="30">
        <v>0</v>
      </c>
      <c r="H115" s="32" t="s">
        <v>402</v>
      </c>
    </row>
    <row r="116" spans="1:8" ht="57.75" thickBot="1">
      <c r="A116" s="29" t="s">
        <v>248</v>
      </c>
      <c r="B116" s="33">
        <v>28120201803</v>
      </c>
      <c r="C116" s="30" t="s">
        <v>47</v>
      </c>
      <c r="D116" s="30" t="s">
        <v>832</v>
      </c>
      <c r="E116" s="30">
        <v>0</v>
      </c>
      <c r="F116" s="30">
        <v>16</v>
      </c>
      <c r="G116" s="30">
        <v>0</v>
      </c>
      <c r="H116" s="32" t="s">
        <v>402</v>
      </c>
    </row>
    <row r="117" spans="1:8" ht="57.75" thickBot="1">
      <c r="A117" s="29" t="s">
        <v>250</v>
      </c>
      <c r="B117" s="33">
        <v>28120207615</v>
      </c>
      <c r="C117" s="30" t="s">
        <v>47</v>
      </c>
      <c r="D117" s="30" t="s">
        <v>832</v>
      </c>
      <c r="E117" s="30">
        <v>0</v>
      </c>
      <c r="F117" s="30">
        <v>0</v>
      </c>
      <c r="G117" s="30">
        <v>10</v>
      </c>
      <c r="H117" s="31" t="s">
        <v>12</v>
      </c>
    </row>
    <row r="118" spans="1:8" ht="57.75" thickBot="1">
      <c r="A118" s="29" t="s">
        <v>252</v>
      </c>
      <c r="B118" s="33">
        <v>28120212104</v>
      </c>
      <c r="C118" s="30" t="s">
        <v>47</v>
      </c>
      <c r="D118" s="30" t="s">
        <v>832</v>
      </c>
      <c r="E118" s="30">
        <v>0</v>
      </c>
      <c r="F118" s="30">
        <v>1</v>
      </c>
      <c r="G118" s="30">
        <v>8</v>
      </c>
      <c r="H118" s="31" t="s">
        <v>12</v>
      </c>
    </row>
    <row r="119" spans="1:8" ht="57.75" thickBot="1">
      <c r="A119" s="29" t="s">
        <v>254</v>
      </c>
      <c r="B119" s="33">
        <v>28120202803</v>
      </c>
      <c r="C119" s="30" t="s">
        <v>47</v>
      </c>
      <c r="D119" s="30" t="s">
        <v>832</v>
      </c>
      <c r="E119" s="30">
        <v>0</v>
      </c>
      <c r="F119" s="30">
        <v>0</v>
      </c>
      <c r="G119" s="30">
        <v>18</v>
      </c>
      <c r="H119" s="31" t="s">
        <v>12</v>
      </c>
    </row>
    <row r="120" spans="1:8" ht="57.75" thickBot="1">
      <c r="A120" s="29" t="s">
        <v>256</v>
      </c>
      <c r="B120" s="33">
        <v>28120212403</v>
      </c>
      <c r="C120" s="30" t="s">
        <v>47</v>
      </c>
      <c r="D120" s="30" t="s">
        <v>832</v>
      </c>
      <c r="E120" s="30">
        <v>0</v>
      </c>
      <c r="F120" s="30">
        <v>18</v>
      </c>
      <c r="G120" s="30">
        <v>0</v>
      </c>
      <c r="H120" s="32" t="s">
        <v>402</v>
      </c>
    </row>
    <row r="121" spans="1:8" ht="57.75" thickBot="1">
      <c r="A121" s="29" t="s">
        <v>258</v>
      </c>
      <c r="B121" s="33">
        <v>28120210205</v>
      </c>
      <c r="C121" s="30" t="s">
        <v>47</v>
      </c>
      <c r="D121" s="30" t="s">
        <v>832</v>
      </c>
      <c r="E121" s="30">
        <v>0</v>
      </c>
      <c r="F121" s="30">
        <v>0</v>
      </c>
      <c r="G121" s="30">
        <v>11</v>
      </c>
      <c r="H121" s="31" t="s">
        <v>12</v>
      </c>
    </row>
    <row r="122" spans="1:8" ht="43.5" thickBot="1">
      <c r="A122" s="29" t="s">
        <v>260</v>
      </c>
      <c r="B122" s="33">
        <v>28120201204</v>
      </c>
      <c r="C122" s="30" t="s">
        <v>262</v>
      </c>
      <c r="D122" s="30" t="s">
        <v>828</v>
      </c>
      <c r="E122" s="30">
        <v>0</v>
      </c>
      <c r="F122" s="30">
        <v>5</v>
      </c>
      <c r="G122" s="30">
        <v>0</v>
      </c>
      <c r="H122" s="32" t="s">
        <v>402</v>
      </c>
    </row>
    <row r="123" spans="1:8" ht="57.75" thickBot="1">
      <c r="A123" s="29" t="s">
        <v>263</v>
      </c>
      <c r="B123" s="33">
        <v>28120207607</v>
      </c>
      <c r="C123" s="30" t="s">
        <v>265</v>
      </c>
      <c r="D123" s="30" t="s">
        <v>833</v>
      </c>
      <c r="E123" s="30">
        <v>0</v>
      </c>
      <c r="F123" s="30">
        <v>3</v>
      </c>
      <c r="G123" s="30">
        <v>1</v>
      </c>
      <c r="H123" s="31" t="s">
        <v>12</v>
      </c>
    </row>
    <row r="124" spans="1:8" ht="29.25" thickBot="1">
      <c r="A124" s="29" t="s">
        <v>267</v>
      </c>
      <c r="B124" s="33">
        <v>28120200104</v>
      </c>
      <c r="C124" s="30" t="s">
        <v>26</v>
      </c>
      <c r="D124" s="30" t="s">
        <v>834</v>
      </c>
      <c r="E124" s="30">
        <v>0</v>
      </c>
      <c r="F124" s="30">
        <v>0</v>
      </c>
      <c r="G124" s="30">
        <v>2</v>
      </c>
      <c r="H124" s="31" t="s">
        <v>12</v>
      </c>
    </row>
    <row r="125" spans="1:8" ht="29.25" thickBot="1">
      <c r="A125" s="29" t="s">
        <v>270</v>
      </c>
      <c r="B125" s="33">
        <v>28120203501</v>
      </c>
      <c r="C125" s="30" t="s">
        <v>26</v>
      </c>
      <c r="D125" s="30" t="s">
        <v>834</v>
      </c>
      <c r="E125" s="30">
        <v>0</v>
      </c>
      <c r="F125" s="30">
        <v>1</v>
      </c>
      <c r="G125" s="30">
        <v>0</v>
      </c>
      <c r="H125" s="32" t="s">
        <v>402</v>
      </c>
    </row>
    <row r="126" spans="1:8" ht="29.25" thickBot="1">
      <c r="A126" s="29" t="s">
        <v>272</v>
      </c>
      <c r="B126" s="33">
        <v>28120209602</v>
      </c>
      <c r="C126" s="30" t="s">
        <v>26</v>
      </c>
      <c r="D126" s="30" t="s">
        <v>834</v>
      </c>
      <c r="E126" s="30">
        <v>0</v>
      </c>
      <c r="F126" s="30">
        <v>1</v>
      </c>
      <c r="G126" s="30">
        <v>0</v>
      </c>
      <c r="H126" s="32" t="s">
        <v>402</v>
      </c>
    </row>
    <row r="127" spans="1:8" ht="29.25" thickBot="1">
      <c r="A127" s="29" t="s">
        <v>274</v>
      </c>
      <c r="B127" s="33">
        <v>28120209801</v>
      </c>
      <c r="C127" s="30" t="s">
        <v>26</v>
      </c>
      <c r="D127" s="30" t="s">
        <v>834</v>
      </c>
      <c r="E127" s="30">
        <v>0</v>
      </c>
      <c r="F127" s="30">
        <v>1</v>
      </c>
      <c r="G127" s="30">
        <v>0</v>
      </c>
      <c r="H127" s="32" t="s">
        <v>402</v>
      </c>
    </row>
    <row r="128" spans="1:8" ht="29.25" thickBot="1">
      <c r="A128" s="29" t="s">
        <v>276</v>
      </c>
      <c r="B128" s="33">
        <v>28120212201</v>
      </c>
      <c r="C128" s="30" t="s">
        <v>26</v>
      </c>
      <c r="D128" s="30" t="s">
        <v>834</v>
      </c>
      <c r="E128" s="30">
        <v>0</v>
      </c>
      <c r="F128" s="30">
        <v>2</v>
      </c>
      <c r="G128" s="30">
        <v>0</v>
      </c>
      <c r="H128" s="32" t="s">
        <v>402</v>
      </c>
    </row>
    <row r="129" spans="1:8" ht="29.25" thickBot="1">
      <c r="A129" s="29" t="s">
        <v>278</v>
      </c>
      <c r="B129" s="33">
        <v>28120212302</v>
      </c>
      <c r="C129" s="30" t="s">
        <v>26</v>
      </c>
      <c r="D129" s="30" t="s">
        <v>834</v>
      </c>
      <c r="E129" s="30">
        <v>0</v>
      </c>
      <c r="F129" s="30">
        <v>0</v>
      </c>
      <c r="G129" s="30">
        <v>1</v>
      </c>
      <c r="H129" s="31" t="s">
        <v>12</v>
      </c>
    </row>
    <row r="130" spans="1:8" ht="29.25" thickBot="1">
      <c r="A130" s="29" t="s">
        <v>280</v>
      </c>
      <c r="B130" s="33">
        <v>28120208103</v>
      </c>
      <c r="C130" s="30" t="s">
        <v>26</v>
      </c>
      <c r="D130" s="30" t="s">
        <v>834</v>
      </c>
      <c r="E130" s="30">
        <v>0</v>
      </c>
      <c r="F130" s="30">
        <v>1</v>
      </c>
      <c r="G130" s="30">
        <v>0</v>
      </c>
      <c r="H130" s="32" t="s">
        <v>402</v>
      </c>
    </row>
    <row r="131" spans="1:8" ht="29.25" thickBot="1">
      <c r="A131" s="29" t="s">
        <v>282</v>
      </c>
      <c r="B131" s="33">
        <v>28120212301</v>
      </c>
      <c r="C131" s="30" t="s">
        <v>26</v>
      </c>
      <c r="D131" s="30" t="s">
        <v>834</v>
      </c>
      <c r="E131" s="30">
        <v>0</v>
      </c>
      <c r="F131" s="30">
        <v>2</v>
      </c>
      <c r="G131" s="30">
        <v>0</v>
      </c>
      <c r="H131" s="32" t="s">
        <v>402</v>
      </c>
    </row>
    <row r="132" spans="1:8" ht="29.25" thickBot="1">
      <c r="A132" s="29" t="s">
        <v>284</v>
      </c>
      <c r="B132" s="33">
        <v>28120212202</v>
      </c>
      <c r="C132" s="30" t="s">
        <v>26</v>
      </c>
      <c r="D132" s="30" t="s">
        <v>834</v>
      </c>
      <c r="E132" s="30">
        <v>0</v>
      </c>
      <c r="F132" s="30">
        <v>0</v>
      </c>
      <c r="G132" s="30">
        <v>1</v>
      </c>
      <c r="H132" s="31" t="s">
        <v>12</v>
      </c>
    </row>
    <row r="133" spans="1:8" ht="29.25" thickBot="1">
      <c r="A133" s="29" t="s">
        <v>286</v>
      </c>
      <c r="B133" s="33">
        <v>28120207202</v>
      </c>
      <c r="C133" s="30" t="s">
        <v>26</v>
      </c>
      <c r="D133" s="30" t="s">
        <v>834</v>
      </c>
      <c r="E133" s="30">
        <v>0</v>
      </c>
      <c r="F133" s="30">
        <v>1</v>
      </c>
      <c r="G133" s="30">
        <v>0</v>
      </c>
      <c r="H133" s="32" t="s">
        <v>402</v>
      </c>
    </row>
    <row r="134" spans="1:8" ht="29.25" thickBot="1">
      <c r="A134" s="29" t="s">
        <v>288</v>
      </c>
      <c r="B134" s="33">
        <v>28120211201</v>
      </c>
      <c r="C134" s="30" t="s">
        <v>26</v>
      </c>
      <c r="D134" s="30" t="s">
        <v>834</v>
      </c>
      <c r="E134" s="30">
        <v>0</v>
      </c>
      <c r="F134" s="30">
        <v>1</v>
      </c>
      <c r="G134" s="30">
        <v>0</v>
      </c>
      <c r="H134" s="32" t="s">
        <v>402</v>
      </c>
    </row>
    <row r="135" spans="1:8" ht="29.25" thickBot="1">
      <c r="A135" s="29" t="s">
        <v>290</v>
      </c>
      <c r="B135" s="33">
        <v>28120210601</v>
      </c>
      <c r="C135" s="30" t="s">
        <v>26</v>
      </c>
      <c r="D135" s="30" t="s">
        <v>834</v>
      </c>
      <c r="E135" s="30">
        <v>0</v>
      </c>
      <c r="F135" s="30">
        <v>0</v>
      </c>
      <c r="G135" s="30">
        <v>2</v>
      </c>
      <c r="H135" s="31" t="s">
        <v>12</v>
      </c>
    </row>
    <row r="136" spans="1:8" ht="29.25" thickBot="1">
      <c r="A136" s="29" t="s">
        <v>292</v>
      </c>
      <c r="B136" s="33">
        <v>28120200801</v>
      </c>
      <c r="C136" s="30" t="s">
        <v>26</v>
      </c>
      <c r="D136" s="30" t="s">
        <v>834</v>
      </c>
      <c r="E136" s="30">
        <v>0</v>
      </c>
      <c r="F136" s="30">
        <v>2</v>
      </c>
      <c r="G136" s="30">
        <v>0</v>
      </c>
      <c r="H136" s="32" t="s">
        <v>402</v>
      </c>
    </row>
    <row r="137" spans="1:8" ht="29.25" thickBot="1">
      <c r="A137" s="29" t="s">
        <v>294</v>
      </c>
      <c r="B137" s="33">
        <v>28120212101</v>
      </c>
      <c r="C137" s="30" t="s">
        <v>26</v>
      </c>
      <c r="D137" s="30" t="s">
        <v>834</v>
      </c>
      <c r="E137" s="30">
        <v>0</v>
      </c>
      <c r="F137" s="30">
        <v>1</v>
      </c>
      <c r="G137" s="30">
        <v>0</v>
      </c>
      <c r="H137" s="32" t="s">
        <v>402</v>
      </c>
    </row>
    <row r="138" spans="1:8" ht="29.25" thickBot="1">
      <c r="A138" s="29" t="s">
        <v>296</v>
      </c>
      <c r="B138" s="33">
        <v>28120207501</v>
      </c>
      <c r="C138" s="30" t="s">
        <v>26</v>
      </c>
      <c r="D138" s="30" t="s">
        <v>834</v>
      </c>
      <c r="E138" s="30">
        <v>0</v>
      </c>
      <c r="F138" s="30">
        <v>0</v>
      </c>
      <c r="G138" s="30">
        <v>2</v>
      </c>
      <c r="H138" s="31" t="s">
        <v>12</v>
      </c>
    </row>
    <row r="139" spans="1:8" ht="29.25" thickBot="1">
      <c r="A139" s="29" t="s">
        <v>298</v>
      </c>
      <c r="B139" s="33">
        <v>28120207502</v>
      </c>
      <c r="C139" s="30" t="s">
        <v>26</v>
      </c>
      <c r="D139" s="30" t="s">
        <v>834</v>
      </c>
      <c r="E139" s="30">
        <v>0</v>
      </c>
      <c r="F139" s="30">
        <v>2</v>
      </c>
      <c r="G139" s="30">
        <v>0</v>
      </c>
      <c r="H139" s="32" t="s">
        <v>402</v>
      </c>
    </row>
    <row r="140" spans="1:8" ht="29.25" thickBot="1">
      <c r="A140" s="29" t="s">
        <v>300</v>
      </c>
      <c r="B140" s="33">
        <v>28120207601</v>
      </c>
      <c r="C140" s="30" t="s">
        <v>26</v>
      </c>
      <c r="D140" s="30" t="s">
        <v>834</v>
      </c>
      <c r="E140" s="30">
        <v>0</v>
      </c>
      <c r="F140" s="30">
        <v>0</v>
      </c>
      <c r="G140" s="30">
        <v>1</v>
      </c>
      <c r="H140" s="31" t="s">
        <v>12</v>
      </c>
    </row>
    <row r="141" spans="1:8" ht="29.25" thickBot="1">
      <c r="A141" s="29" t="s">
        <v>302</v>
      </c>
      <c r="B141" s="33">
        <v>28120210210</v>
      </c>
      <c r="C141" s="30" t="s">
        <v>26</v>
      </c>
      <c r="D141" s="30" t="s">
        <v>834</v>
      </c>
      <c r="E141" s="30">
        <v>0</v>
      </c>
      <c r="F141" s="30">
        <v>2</v>
      </c>
      <c r="G141" s="30">
        <v>0</v>
      </c>
      <c r="H141" s="32" t="s">
        <v>402</v>
      </c>
    </row>
    <row r="142" spans="1:8" ht="29.25" thickBot="1">
      <c r="A142" s="29" t="s">
        <v>304</v>
      </c>
      <c r="B142" s="33">
        <v>28120210001</v>
      </c>
      <c r="C142" s="30" t="s">
        <v>26</v>
      </c>
      <c r="D142" s="30" t="s">
        <v>834</v>
      </c>
      <c r="E142" s="30">
        <v>0</v>
      </c>
      <c r="F142" s="30">
        <v>2</v>
      </c>
      <c r="G142" s="30">
        <v>0</v>
      </c>
      <c r="H142" s="32" t="s">
        <v>402</v>
      </c>
    </row>
    <row r="143" spans="1:8" ht="29.25" thickBot="1">
      <c r="A143" s="29" t="s">
        <v>306</v>
      </c>
      <c r="B143" s="33">
        <v>28120202401</v>
      </c>
      <c r="C143" s="30" t="s">
        <v>26</v>
      </c>
      <c r="D143" s="30" t="s">
        <v>834</v>
      </c>
      <c r="E143" s="30">
        <v>0</v>
      </c>
      <c r="F143" s="30">
        <v>1</v>
      </c>
      <c r="G143" s="30">
        <v>0</v>
      </c>
      <c r="H143" s="32" t="s">
        <v>402</v>
      </c>
    </row>
    <row r="144" spans="1:8" ht="29.25" thickBot="1">
      <c r="A144" s="29" t="s">
        <v>308</v>
      </c>
      <c r="B144" s="33">
        <v>28120205401</v>
      </c>
      <c r="C144" s="30" t="s">
        <v>26</v>
      </c>
      <c r="D144" s="30" t="s">
        <v>834</v>
      </c>
      <c r="E144" s="30">
        <v>0</v>
      </c>
      <c r="F144" s="30">
        <v>1</v>
      </c>
      <c r="G144" s="30">
        <v>0</v>
      </c>
      <c r="H144" s="32" t="s">
        <v>402</v>
      </c>
    </row>
    <row r="145" spans="1:8" ht="29.25" thickBot="1">
      <c r="A145" s="29" t="s">
        <v>310</v>
      </c>
      <c r="B145" s="33">
        <v>28120203801</v>
      </c>
      <c r="C145" s="30" t="s">
        <v>26</v>
      </c>
      <c r="D145" s="30" t="s">
        <v>834</v>
      </c>
      <c r="E145" s="30">
        <v>0</v>
      </c>
      <c r="F145" s="30">
        <v>1</v>
      </c>
      <c r="G145" s="30">
        <v>0</v>
      </c>
      <c r="H145" s="32" t="s">
        <v>402</v>
      </c>
    </row>
    <row r="146" spans="1:8" ht="29.25" thickBot="1">
      <c r="A146" s="29" t="s">
        <v>312</v>
      </c>
      <c r="B146" s="33">
        <v>28120209201</v>
      </c>
      <c r="C146" s="30" t="s">
        <v>26</v>
      </c>
      <c r="D146" s="30" t="s">
        <v>834</v>
      </c>
      <c r="E146" s="30">
        <v>0</v>
      </c>
      <c r="F146" s="30">
        <v>0</v>
      </c>
      <c r="G146" s="30">
        <v>1</v>
      </c>
      <c r="H146" s="31" t="s">
        <v>12</v>
      </c>
    </row>
    <row r="147" spans="1:8" ht="29.25" thickBot="1">
      <c r="A147" s="29" t="s">
        <v>314</v>
      </c>
      <c r="B147" s="33">
        <v>28120211701</v>
      </c>
      <c r="C147" s="30" t="s">
        <v>26</v>
      </c>
      <c r="D147" s="30" t="s">
        <v>834</v>
      </c>
      <c r="E147" s="30">
        <v>0</v>
      </c>
      <c r="F147" s="30">
        <v>1</v>
      </c>
      <c r="G147" s="30">
        <v>0</v>
      </c>
      <c r="H147" s="32" t="s">
        <v>402</v>
      </c>
    </row>
    <row r="148" spans="1:8" ht="29.25" thickBot="1">
      <c r="A148" s="29" t="s">
        <v>316</v>
      </c>
      <c r="B148" s="33">
        <v>28120207301</v>
      </c>
      <c r="C148" s="30" t="s">
        <v>26</v>
      </c>
      <c r="D148" s="30" t="s">
        <v>834</v>
      </c>
      <c r="E148" s="30">
        <v>0</v>
      </c>
      <c r="F148" s="30">
        <v>0</v>
      </c>
      <c r="G148" s="30">
        <v>1</v>
      </c>
      <c r="H148" s="31" t="s">
        <v>12</v>
      </c>
    </row>
    <row r="149" spans="1:8" ht="29.25" thickBot="1">
      <c r="A149" s="29" t="s">
        <v>318</v>
      </c>
      <c r="B149" s="33">
        <v>28120200502</v>
      </c>
      <c r="C149" s="30" t="s">
        <v>26</v>
      </c>
      <c r="D149" s="30" t="s">
        <v>834</v>
      </c>
      <c r="E149" s="30">
        <v>0</v>
      </c>
      <c r="F149" s="30">
        <v>0</v>
      </c>
      <c r="G149" s="30">
        <v>2</v>
      </c>
      <c r="H149" s="31" t="s">
        <v>12</v>
      </c>
    </row>
    <row r="150" spans="1:8" ht="29.25" thickBot="1">
      <c r="A150" s="29" t="s">
        <v>320</v>
      </c>
      <c r="B150" s="33">
        <v>28120204701</v>
      </c>
      <c r="C150" s="30" t="s">
        <v>26</v>
      </c>
      <c r="D150" s="30" t="s">
        <v>834</v>
      </c>
      <c r="E150" s="30">
        <v>0</v>
      </c>
      <c r="F150" s="30">
        <v>2</v>
      </c>
      <c r="G150" s="30">
        <v>0</v>
      </c>
      <c r="H150" s="32" t="s">
        <v>402</v>
      </c>
    </row>
    <row r="151" spans="1:8" ht="29.25" thickBot="1">
      <c r="A151" s="29" t="s">
        <v>322</v>
      </c>
      <c r="B151" s="33">
        <v>28120203701</v>
      </c>
      <c r="C151" s="30" t="s">
        <v>26</v>
      </c>
      <c r="D151" s="30" t="s">
        <v>834</v>
      </c>
      <c r="E151" s="30">
        <v>0</v>
      </c>
      <c r="F151" s="30">
        <v>2</v>
      </c>
      <c r="G151" s="30">
        <v>0</v>
      </c>
      <c r="H151" s="32" t="s">
        <v>402</v>
      </c>
    </row>
    <row r="152" spans="1:8" ht="29.25" thickBot="1">
      <c r="A152" s="29" t="s">
        <v>324</v>
      </c>
      <c r="B152" s="33">
        <v>28120211801</v>
      </c>
      <c r="C152" s="30" t="s">
        <v>26</v>
      </c>
      <c r="D152" s="30" t="s">
        <v>834</v>
      </c>
      <c r="E152" s="30">
        <v>0</v>
      </c>
      <c r="F152" s="30">
        <v>1</v>
      </c>
      <c r="G152" s="30">
        <v>0</v>
      </c>
      <c r="H152" s="32" t="s">
        <v>402</v>
      </c>
    </row>
    <row r="153" spans="1:8" ht="29.25" thickBot="1">
      <c r="A153" s="29" t="s">
        <v>326</v>
      </c>
      <c r="B153" s="33">
        <v>28120206801</v>
      </c>
      <c r="C153" s="30" t="s">
        <v>26</v>
      </c>
      <c r="D153" s="30" t="s">
        <v>834</v>
      </c>
      <c r="E153" s="30">
        <v>0</v>
      </c>
      <c r="F153" s="30">
        <v>1</v>
      </c>
      <c r="G153" s="30">
        <v>0</v>
      </c>
      <c r="H153" s="32" t="s">
        <v>402</v>
      </c>
    </row>
    <row r="154" spans="1:8" ht="29.25" thickBot="1">
      <c r="A154" s="29" t="s">
        <v>328</v>
      </c>
      <c r="B154" s="33">
        <v>28120205601</v>
      </c>
      <c r="C154" s="30" t="s">
        <v>26</v>
      </c>
      <c r="D154" s="30" t="s">
        <v>834</v>
      </c>
      <c r="E154" s="30">
        <v>0</v>
      </c>
      <c r="F154" s="30">
        <v>2</v>
      </c>
      <c r="G154" s="30">
        <v>0</v>
      </c>
      <c r="H154" s="32" t="s">
        <v>402</v>
      </c>
    </row>
    <row r="155" spans="1:8" ht="29.25" thickBot="1">
      <c r="A155" s="29" t="s">
        <v>330</v>
      </c>
      <c r="B155" s="33">
        <v>28120201601</v>
      </c>
      <c r="C155" s="30" t="s">
        <v>26</v>
      </c>
      <c r="D155" s="30" t="s">
        <v>834</v>
      </c>
      <c r="E155" s="30">
        <v>0</v>
      </c>
      <c r="F155" s="30">
        <v>1</v>
      </c>
      <c r="G155" s="30">
        <v>0</v>
      </c>
      <c r="H155" s="32" t="s">
        <v>402</v>
      </c>
    </row>
    <row r="156" spans="1:8" ht="29.25" thickBot="1">
      <c r="A156" s="29" t="s">
        <v>332</v>
      </c>
      <c r="B156" s="33">
        <v>28120204901</v>
      </c>
      <c r="C156" s="30" t="s">
        <v>26</v>
      </c>
      <c r="D156" s="30" t="s">
        <v>834</v>
      </c>
      <c r="E156" s="30">
        <v>0</v>
      </c>
      <c r="F156" s="30">
        <v>2</v>
      </c>
      <c r="G156" s="30">
        <v>0</v>
      </c>
      <c r="H156" s="32" t="s">
        <v>402</v>
      </c>
    </row>
    <row r="157" spans="1:8" ht="29.25" thickBot="1">
      <c r="A157" s="29" t="s">
        <v>334</v>
      </c>
      <c r="B157" s="33">
        <v>28120202901</v>
      </c>
      <c r="C157" s="30" t="s">
        <v>26</v>
      </c>
      <c r="D157" s="30" t="s">
        <v>834</v>
      </c>
      <c r="E157" s="30">
        <v>0</v>
      </c>
      <c r="F157" s="30">
        <v>1</v>
      </c>
      <c r="G157" s="30">
        <v>0</v>
      </c>
      <c r="H157" s="32" t="s">
        <v>402</v>
      </c>
    </row>
    <row r="158" spans="1:8" ht="29.25" thickBot="1">
      <c r="A158" s="29" t="s">
        <v>336</v>
      </c>
      <c r="B158" s="33">
        <v>28120206001</v>
      </c>
      <c r="C158" s="30" t="s">
        <v>26</v>
      </c>
      <c r="D158" s="30" t="s">
        <v>834</v>
      </c>
      <c r="E158" s="30">
        <v>0</v>
      </c>
      <c r="F158" s="30">
        <v>1</v>
      </c>
      <c r="G158" s="30">
        <v>0</v>
      </c>
      <c r="H158" s="32" t="s">
        <v>402</v>
      </c>
    </row>
    <row r="159" spans="1:8" ht="29.25" thickBot="1">
      <c r="A159" s="29" t="s">
        <v>338</v>
      </c>
      <c r="B159" s="33">
        <v>28120206903</v>
      </c>
      <c r="C159" s="30" t="s">
        <v>26</v>
      </c>
      <c r="D159" s="30" t="s">
        <v>834</v>
      </c>
      <c r="E159" s="30">
        <v>0</v>
      </c>
      <c r="F159" s="30">
        <v>0</v>
      </c>
      <c r="G159" s="30">
        <v>2</v>
      </c>
      <c r="H159" s="31" t="s">
        <v>12</v>
      </c>
    </row>
    <row r="160" spans="1:8" ht="29.25" thickBot="1">
      <c r="A160" s="29" t="s">
        <v>340</v>
      </c>
      <c r="B160" s="33">
        <v>28120208401</v>
      </c>
      <c r="C160" s="30" t="s">
        <v>26</v>
      </c>
      <c r="D160" s="30" t="s">
        <v>834</v>
      </c>
      <c r="E160" s="30">
        <v>0</v>
      </c>
      <c r="F160" s="30">
        <v>1</v>
      </c>
      <c r="G160" s="30">
        <v>0</v>
      </c>
      <c r="H160" s="32" t="s">
        <v>402</v>
      </c>
    </row>
    <row r="161" spans="1:8" ht="29.25" thickBot="1">
      <c r="A161" s="29" t="s">
        <v>342</v>
      </c>
      <c r="B161" s="33">
        <v>28120202006</v>
      </c>
      <c r="C161" s="30" t="s">
        <v>26</v>
      </c>
      <c r="D161" s="30" t="s">
        <v>834</v>
      </c>
      <c r="E161" s="30">
        <v>0</v>
      </c>
      <c r="F161" s="30">
        <v>0</v>
      </c>
      <c r="G161" s="30">
        <v>1</v>
      </c>
      <c r="H161" s="31" t="s">
        <v>12</v>
      </c>
    </row>
    <row r="162" spans="1:8" ht="29.25" thickBot="1">
      <c r="A162" s="29" t="s">
        <v>344</v>
      </c>
      <c r="B162" s="33">
        <v>28120203403</v>
      </c>
      <c r="C162" s="30" t="s">
        <v>26</v>
      </c>
      <c r="D162" s="30" t="s">
        <v>834</v>
      </c>
      <c r="E162" s="30">
        <v>0</v>
      </c>
      <c r="F162" s="30">
        <v>1</v>
      </c>
      <c r="G162" s="30">
        <v>0</v>
      </c>
      <c r="H162" s="32" t="s">
        <v>402</v>
      </c>
    </row>
    <row r="163" spans="1:8" ht="29.25" thickBot="1">
      <c r="A163" s="29" t="s">
        <v>346</v>
      </c>
      <c r="B163" s="33">
        <v>28120208801</v>
      </c>
      <c r="C163" s="30" t="s">
        <v>26</v>
      </c>
      <c r="D163" s="30" t="s">
        <v>834</v>
      </c>
      <c r="E163" s="30">
        <v>0</v>
      </c>
      <c r="F163" s="30">
        <v>1</v>
      </c>
      <c r="G163" s="30">
        <v>0</v>
      </c>
      <c r="H163" s="32" t="s">
        <v>402</v>
      </c>
    </row>
    <row r="164" spans="1:8" ht="29.25" thickBot="1">
      <c r="A164" s="29" t="s">
        <v>348</v>
      </c>
      <c r="B164" s="33">
        <v>28120206301</v>
      </c>
      <c r="C164" s="30" t="s">
        <v>26</v>
      </c>
      <c r="D164" s="30" t="s">
        <v>834</v>
      </c>
      <c r="E164" s="30">
        <v>0</v>
      </c>
      <c r="F164" s="30">
        <v>2</v>
      </c>
      <c r="G164" s="30">
        <v>0</v>
      </c>
      <c r="H164" s="32" t="s">
        <v>402</v>
      </c>
    </row>
    <row r="165" spans="1:8" ht="29.25" thickBot="1">
      <c r="A165" s="29" t="s">
        <v>350</v>
      </c>
      <c r="B165" s="33">
        <v>28120210801</v>
      </c>
      <c r="C165" s="30" t="s">
        <v>26</v>
      </c>
      <c r="D165" s="30" t="s">
        <v>834</v>
      </c>
      <c r="E165" s="30">
        <v>0</v>
      </c>
      <c r="F165" s="30">
        <v>3</v>
      </c>
      <c r="G165" s="30">
        <v>0</v>
      </c>
      <c r="H165" s="32" t="s">
        <v>402</v>
      </c>
    </row>
    <row r="166" spans="1:8" ht="29.25" thickBot="1">
      <c r="A166" s="29" t="s">
        <v>352</v>
      </c>
      <c r="B166" s="33">
        <v>28120210401</v>
      </c>
      <c r="C166" s="30" t="s">
        <v>26</v>
      </c>
      <c r="D166" s="30" t="s">
        <v>834</v>
      </c>
      <c r="E166" s="30">
        <v>0</v>
      </c>
      <c r="F166" s="30">
        <v>1</v>
      </c>
      <c r="G166" s="30">
        <v>0</v>
      </c>
      <c r="H166" s="32" t="s">
        <v>402</v>
      </c>
    </row>
    <row r="167" spans="1:8" ht="29.25" thickBot="1">
      <c r="A167" s="29" t="s">
        <v>354</v>
      </c>
      <c r="B167" s="33">
        <v>28120208501</v>
      </c>
      <c r="C167" s="30" t="s">
        <v>26</v>
      </c>
      <c r="D167" s="30" t="s">
        <v>834</v>
      </c>
      <c r="E167" s="30">
        <v>0</v>
      </c>
      <c r="F167" s="30">
        <v>0</v>
      </c>
      <c r="G167" s="30">
        <v>1</v>
      </c>
      <c r="H167" s="31" t="s">
        <v>12</v>
      </c>
    </row>
    <row r="168" spans="1:8" ht="29.25" thickBot="1">
      <c r="A168" s="29" t="s">
        <v>356</v>
      </c>
      <c r="B168" s="33">
        <v>28120201708</v>
      </c>
      <c r="C168" s="30" t="s">
        <v>26</v>
      </c>
      <c r="D168" s="30" t="s">
        <v>834</v>
      </c>
      <c r="E168" s="30">
        <v>0</v>
      </c>
      <c r="F168" s="30">
        <v>0</v>
      </c>
      <c r="G168" s="30">
        <v>2</v>
      </c>
      <c r="H168" s="31" t="s">
        <v>12</v>
      </c>
    </row>
    <row r="169" spans="1:8" ht="29.25" thickBot="1">
      <c r="A169" s="29" t="s">
        <v>358</v>
      </c>
      <c r="B169" s="33">
        <v>28120207001</v>
      </c>
      <c r="C169" s="30" t="s">
        <v>26</v>
      </c>
      <c r="D169" s="30" t="s">
        <v>834</v>
      </c>
      <c r="E169" s="30">
        <v>0</v>
      </c>
      <c r="F169" s="30">
        <v>1</v>
      </c>
      <c r="G169" s="30">
        <v>0</v>
      </c>
      <c r="H169" s="32" t="s">
        <v>402</v>
      </c>
    </row>
    <row r="170" spans="1:8" ht="29.25" thickBot="1">
      <c r="A170" s="29" t="s">
        <v>360</v>
      </c>
      <c r="B170" s="33">
        <v>28120208802</v>
      </c>
      <c r="C170" s="30" t="s">
        <v>26</v>
      </c>
      <c r="D170" s="30" t="s">
        <v>834</v>
      </c>
      <c r="E170" s="30">
        <v>0</v>
      </c>
      <c r="F170" s="30">
        <v>1</v>
      </c>
      <c r="G170" s="30">
        <v>0</v>
      </c>
      <c r="H170" s="32" t="s">
        <v>402</v>
      </c>
    </row>
    <row r="171" spans="1:8" ht="29.25" thickBot="1">
      <c r="A171" s="29" t="s">
        <v>362</v>
      </c>
      <c r="B171" s="33">
        <v>28120208901</v>
      </c>
      <c r="C171" s="30" t="s">
        <v>26</v>
      </c>
      <c r="D171" s="30" t="s">
        <v>834</v>
      </c>
      <c r="E171" s="30">
        <v>0</v>
      </c>
      <c r="F171" s="30">
        <v>1</v>
      </c>
      <c r="G171" s="30">
        <v>0</v>
      </c>
      <c r="H171" s="32" t="s">
        <v>402</v>
      </c>
    </row>
    <row r="172" spans="1:8" ht="29.25" thickBot="1">
      <c r="A172" s="29" t="s">
        <v>364</v>
      </c>
      <c r="B172" s="33">
        <v>28120201401</v>
      </c>
      <c r="C172" s="30" t="s">
        <v>26</v>
      </c>
      <c r="D172" s="30" t="s">
        <v>834</v>
      </c>
      <c r="E172" s="30">
        <v>0</v>
      </c>
      <c r="F172" s="30">
        <v>1</v>
      </c>
      <c r="G172" s="30">
        <v>0</v>
      </c>
      <c r="H172" s="32" t="s">
        <v>402</v>
      </c>
    </row>
    <row r="173" spans="1:8" ht="29.25" thickBot="1">
      <c r="A173" s="29" t="s">
        <v>366</v>
      </c>
      <c r="B173" s="33">
        <v>28120207201</v>
      </c>
      <c r="C173" s="30" t="s">
        <v>26</v>
      </c>
      <c r="D173" s="30" t="s">
        <v>834</v>
      </c>
      <c r="E173" s="30">
        <v>0</v>
      </c>
      <c r="F173" s="30">
        <v>2</v>
      </c>
      <c r="G173" s="30">
        <v>0</v>
      </c>
      <c r="H173" s="32" t="s">
        <v>402</v>
      </c>
    </row>
    <row r="174" spans="1:8" ht="29.25" thickBot="1">
      <c r="A174" s="29" t="s">
        <v>368</v>
      </c>
      <c r="B174" s="33">
        <v>28120212401</v>
      </c>
      <c r="C174" s="30" t="s">
        <v>26</v>
      </c>
      <c r="D174" s="30" t="s">
        <v>834</v>
      </c>
      <c r="E174" s="30">
        <v>0</v>
      </c>
      <c r="F174" s="30">
        <v>2</v>
      </c>
      <c r="G174" s="30">
        <v>0</v>
      </c>
      <c r="H174" s="32" t="s">
        <v>402</v>
      </c>
    </row>
    <row r="175" spans="1:8" ht="29.25" thickBot="1">
      <c r="A175" s="29" t="s">
        <v>370</v>
      </c>
      <c r="B175" s="33">
        <v>28120210501</v>
      </c>
      <c r="C175" s="30" t="s">
        <v>26</v>
      </c>
      <c r="D175" s="30" t="s">
        <v>834</v>
      </c>
      <c r="E175" s="30">
        <v>0</v>
      </c>
      <c r="F175" s="30">
        <v>1</v>
      </c>
      <c r="G175" s="30">
        <v>0</v>
      </c>
      <c r="H175" s="32" t="s">
        <v>402</v>
      </c>
    </row>
    <row r="176" spans="1:8" ht="29.25" thickBot="1">
      <c r="A176" s="29" t="s">
        <v>372</v>
      </c>
      <c r="B176" s="33">
        <v>28120206701</v>
      </c>
      <c r="C176" s="30" t="s">
        <v>26</v>
      </c>
      <c r="D176" s="30" t="s">
        <v>834</v>
      </c>
      <c r="E176" s="30">
        <v>0</v>
      </c>
      <c r="F176" s="30">
        <v>0</v>
      </c>
      <c r="G176" s="30">
        <v>1</v>
      </c>
      <c r="H176" s="31" t="s">
        <v>12</v>
      </c>
    </row>
    <row r="177" spans="1:8" ht="29.25" thickBot="1">
      <c r="A177" s="29" t="s">
        <v>374</v>
      </c>
      <c r="B177" s="33">
        <v>28120207701</v>
      </c>
      <c r="C177" s="30" t="s">
        <v>26</v>
      </c>
      <c r="D177" s="30" t="s">
        <v>834</v>
      </c>
      <c r="E177" s="30">
        <v>0</v>
      </c>
      <c r="F177" s="30">
        <v>0</v>
      </c>
      <c r="G177" s="30">
        <v>2</v>
      </c>
      <c r="H177" s="31" t="s">
        <v>12</v>
      </c>
    </row>
    <row r="178" spans="1:8" ht="29.25" thickBot="1">
      <c r="A178" s="29" t="s">
        <v>376</v>
      </c>
      <c r="B178" s="33">
        <v>28120204501</v>
      </c>
      <c r="C178" s="30" t="s">
        <v>26</v>
      </c>
      <c r="D178" s="30" t="s">
        <v>834</v>
      </c>
      <c r="E178" s="30">
        <v>0</v>
      </c>
      <c r="F178" s="30">
        <v>0</v>
      </c>
      <c r="G178" s="30">
        <v>2</v>
      </c>
      <c r="H178" s="31" t="s">
        <v>12</v>
      </c>
    </row>
    <row r="179" spans="1:8" ht="29.25" thickBot="1">
      <c r="A179" s="29" t="s">
        <v>378</v>
      </c>
      <c r="B179" s="33">
        <v>28120209301</v>
      </c>
      <c r="C179" s="30" t="s">
        <v>26</v>
      </c>
      <c r="D179" s="30" t="s">
        <v>834</v>
      </c>
      <c r="E179" s="30">
        <v>0</v>
      </c>
      <c r="F179" s="30">
        <v>2</v>
      </c>
      <c r="G179" s="30">
        <v>0</v>
      </c>
      <c r="H179" s="32" t="s">
        <v>402</v>
      </c>
    </row>
    <row r="180" spans="1:8" ht="43.5" thickBot="1">
      <c r="A180" s="29" t="s">
        <v>380</v>
      </c>
      <c r="B180" s="33">
        <v>28120207617</v>
      </c>
      <c r="C180" s="30" t="s">
        <v>262</v>
      </c>
      <c r="D180" s="30" t="s">
        <v>829</v>
      </c>
      <c r="E180" s="30">
        <v>0</v>
      </c>
      <c r="F180" s="30">
        <v>0</v>
      </c>
      <c r="G180" s="30">
        <v>1</v>
      </c>
      <c r="H180" s="31" t="s">
        <v>12</v>
      </c>
    </row>
    <row r="181" spans="1:8" ht="57.75" thickBot="1">
      <c r="A181" s="29" t="s">
        <v>382</v>
      </c>
      <c r="B181" s="33">
        <v>28120207605</v>
      </c>
      <c r="C181" s="30" t="s">
        <v>10</v>
      </c>
      <c r="D181" s="30" t="s">
        <v>829</v>
      </c>
      <c r="E181" s="30">
        <v>0</v>
      </c>
      <c r="F181" s="30">
        <v>1</v>
      </c>
      <c r="G181" s="30">
        <v>0</v>
      </c>
      <c r="H181" s="32" t="s">
        <v>402</v>
      </c>
    </row>
    <row r="182" spans="1:8" ht="29.25" thickBot="1">
      <c r="A182" s="29" t="s">
        <v>384</v>
      </c>
      <c r="B182" s="33">
        <v>28120207608</v>
      </c>
      <c r="C182" s="30" t="s">
        <v>26</v>
      </c>
      <c r="D182" s="30" t="s">
        <v>829</v>
      </c>
      <c r="E182" s="30">
        <v>0</v>
      </c>
      <c r="F182" s="30">
        <v>0</v>
      </c>
      <c r="G182" s="30">
        <v>5</v>
      </c>
      <c r="H182" s="31" t="s">
        <v>12</v>
      </c>
    </row>
    <row r="183" spans="1:8" ht="42.75">
      <c r="A183" s="29" t="s">
        <v>386</v>
      </c>
      <c r="B183" s="33">
        <v>28120207604</v>
      </c>
      <c r="C183" s="30" t="s">
        <v>388</v>
      </c>
      <c r="D183" s="30" t="s">
        <v>834</v>
      </c>
      <c r="E183" s="30">
        <v>0</v>
      </c>
      <c r="F183" s="30">
        <v>0</v>
      </c>
      <c r="G183" s="30">
        <v>20</v>
      </c>
      <c r="H183" s="31" t="s">
        <v>12</v>
      </c>
    </row>
  </sheetData>
  <pageMargins left="0.7" right="0.7" top="0.75" bottom="0.75" header="0.3" footer="0.3"/>
  <pageSetup paperSize="9" orientation="portrait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742950</xdr:colOff>
                <xdr:row>1</xdr:row>
                <xdr:rowOff>57150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72681-E3B8-4EF2-A4B7-85E9DE499885}">
  <dimension ref="A1:L185"/>
  <sheetViews>
    <sheetView topLeftCell="B13" workbookViewId="0">
      <selection activeCell="C30" sqref="C30"/>
    </sheetView>
  </sheetViews>
  <sheetFormatPr defaultRowHeight="15"/>
  <cols>
    <col min="1" max="1" width="5.85546875" bestFit="1" customWidth="1"/>
    <col min="2" max="2" width="12" bestFit="1" customWidth="1"/>
    <col min="3" max="3" width="45.140625" bestFit="1" customWidth="1"/>
    <col min="4" max="4" width="17.85546875" bestFit="1" customWidth="1"/>
    <col min="5" max="5" width="35.140625" bestFit="1" customWidth="1"/>
    <col min="6" max="6" width="35.7109375" bestFit="1" customWidth="1"/>
    <col min="7" max="7" width="14.5703125" bestFit="1" customWidth="1"/>
    <col min="8" max="8" width="23.140625" bestFit="1" customWidth="1"/>
    <col min="9" max="9" width="26.42578125" bestFit="1" customWidth="1"/>
    <col min="10" max="10" width="18.28515625" bestFit="1" customWidth="1"/>
  </cols>
  <sheetData>
    <row r="1" spans="1:12">
      <c r="A1" s="38" t="s">
        <v>389</v>
      </c>
      <c r="B1" s="39"/>
      <c r="C1" s="39"/>
      <c r="D1" s="39"/>
      <c r="E1" s="39"/>
      <c r="F1" s="39"/>
      <c r="G1" s="39"/>
      <c r="H1" s="39"/>
      <c r="I1" s="39"/>
      <c r="J1" s="39"/>
    </row>
    <row r="2" spans="1:12">
      <c r="A2" s="38" t="s">
        <v>390</v>
      </c>
      <c r="B2" s="39"/>
      <c r="C2" s="39"/>
      <c r="D2" s="39"/>
      <c r="E2" s="39"/>
      <c r="F2" s="39"/>
      <c r="G2" s="39"/>
      <c r="H2" s="39"/>
      <c r="I2" s="39"/>
      <c r="J2" s="39"/>
    </row>
    <row r="3" spans="1:12">
      <c r="A3" s="3" t="s">
        <v>391</v>
      </c>
      <c r="B3" s="3" t="s">
        <v>392</v>
      </c>
      <c r="C3" s="3" t="s">
        <v>0</v>
      </c>
      <c r="D3" s="3" t="s">
        <v>393</v>
      </c>
      <c r="E3" s="3" t="s">
        <v>394</v>
      </c>
      <c r="F3" s="3" t="s">
        <v>395</v>
      </c>
      <c r="G3" s="3" t="s">
        <v>7</v>
      </c>
      <c r="H3" s="3" t="s">
        <v>396</v>
      </c>
      <c r="I3" s="3" t="s">
        <v>397</v>
      </c>
      <c r="J3" s="3" t="s">
        <v>398</v>
      </c>
    </row>
    <row r="4" spans="1:12">
      <c r="A4" s="34">
        <v>1</v>
      </c>
      <c r="B4" s="36">
        <v>28120206903</v>
      </c>
      <c r="C4" s="35" t="s">
        <v>338</v>
      </c>
      <c r="D4" s="35" t="s">
        <v>400</v>
      </c>
      <c r="E4" s="35" t="s">
        <v>26</v>
      </c>
      <c r="F4" s="35" t="s">
        <v>406</v>
      </c>
      <c r="G4" s="35" t="s">
        <v>407</v>
      </c>
      <c r="H4" s="35" t="s">
        <v>408</v>
      </c>
      <c r="I4" s="35"/>
      <c r="J4" s="35" t="s">
        <v>409</v>
      </c>
      <c r="L4" t="str">
        <f>B4&amp;" - "&amp;C4</f>
        <v>28120206903 - MPPS MORAMA</v>
      </c>
    </row>
    <row r="5" spans="1:12">
      <c r="A5" s="34">
        <v>2</v>
      </c>
      <c r="B5" s="36">
        <v>28120202803</v>
      </c>
      <c r="C5" s="35" t="s">
        <v>254</v>
      </c>
      <c r="D5" s="35" t="s">
        <v>400</v>
      </c>
      <c r="E5" s="35" t="s">
        <v>47</v>
      </c>
      <c r="F5" s="35" t="s">
        <v>457</v>
      </c>
      <c r="G5" s="35" t="s">
        <v>407</v>
      </c>
      <c r="H5" s="35" t="s">
        <v>494</v>
      </c>
      <c r="I5" s="35" t="s">
        <v>849</v>
      </c>
      <c r="J5" s="35" t="s">
        <v>884</v>
      </c>
      <c r="L5" s="37" t="str">
        <f t="shared" ref="L5:L68" si="0">B5&amp;" - "&amp;C5</f>
        <v>28120202803 - GTWAS TADIKONDA</v>
      </c>
    </row>
    <row r="6" spans="1:12">
      <c r="A6" s="34">
        <v>3</v>
      </c>
      <c r="B6" s="36">
        <v>28120202601</v>
      </c>
      <c r="C6" s="35" t="s">
        <v>225</v>
      </c>
      <c r="D6" s="35" t="s">
        <v>400</v>
      </c>
      <c r="E6" s="35" t="s">
        <v>26</v>
      </c>
      <c r="F6" s="35" t="s">
        <v>401</v>
      </c>
      <c r="G6" s="35" t="s">
        <v>407</v>
      </c>
      <c r="H6" s="35" t="s">
        <v>491</v>
      </c>
      <c r="I6" s="35"/>
      <c r="J6" s="35" t="s">
        <v>409</v>
      </c>
      <c r="L6" s="37" t="str">
        <f t="shared" si="0"/>
        <v>28120202601 - GPS(TW) SIKHARAPAI</v>
      </c>
    </row>
    <row r="7" spans="1:12">
      <c r="A7" s="34">
        <v>4</v>
      </c>
      <c r="B7" s="36">
        <v>28120203303</v>
      </c>
      <c r="C7" s="35" t="s">
        <v>173</v>
      </c>
      <c r="D7" s="35" t="s">
        <v>400</v>
      </c>
      <c r="E7" s="35" t="s">
        <v>26</v>
      </c>
      <c r="F7" s="35" t="s">
        <v>401</v>
      </c>
      <c r="G7" s="35" t="s">
        <v>407</v>
      </c>
      <c r="H7" s="35" t="s">
        <v>495</v>
      </c>
      <c r="I7" s="35"/>
      <c r="J7" s="35" t="s">
        <v>409</v>
      </c>
      <c r="L7" s="37" t="str">
        <f t="shared" si="0"/>
        <v>28120203303 - GPS(TW) DERUGONDA</v>
      </c>
    </row>
    <row r="8" spans="1:12">
      <c r="A8" s="34">
        <v>5</v>
      </c>
      <c r="B8" s="36">
        <v>28120203702</v>
      </c>
      <c r="C8" s="35" t="s">
        <v>55</v>
      </c>
      <c r="D8" s="35" t="s">
        <v>400</v>
      </c>
      <c r="E8" s="35" t="s">
        <v>26</v>
      </c>
      <c r="F8" s="35" t="s">
        <v>401</v>
      </c>
      <c r="G8" s="35" t="s">
        <v>407</v>
      </c>
      <c r="H8" s="35" t="s">
        <v>497</v>
      </c>
      <c r="I8" s="35"/>
      <c r="J8" s="35" t="s">
        <v>409</v>
      </c>
      <c r="L8" s="37" t="str">
        <f t="shared" si="0"/>
        <v>28120203702 - GPS (TW) GAJULAGUDA</v>
      </c>
    </row>
    <row r="9" spans="1:12">
      <c r="A9" s="34">
        <v>6</v>
      </c>
      <c r="B9" s="36">
        <v>28120210210</v>
      </c>
      <c r="C9" s="35" t="s">
        <v>302</v>
      </c>
      <c r="D9" s="35" t="s">
        <v>400</v>
      </c>
      <c r="E9" s="35" t="s">
        <v>26</v>
      </c>
      <c r="F9" s="35" t="s">
        <v>406</v>
      </c>
      <c r="G9" s="35" t="s">
        <v>402</v>
      </c>
      <c r="H9" s="35" t="s">
        <v>410</v>
      </c>
      <c r="I9" s="35" t="s">
        <v>411</v>
      </c>
      <c r="J9" s="35" t="s">
        <v>848</v>
      </c>
      <c r="L9" s="37" t="str">
        <f t="shared" si="0"/>
        <v>28120210210 - MPPS GOPALAPURAM</v>
      </c>
    </row>
    <row r="10" spans="1:12">
      <c r="A10" s="34">
        <v>7</v>
      </c>
      <c r="B10" s="36">
        <v>28120201102</v>
      </c>
      <c r="C10" s="35" t="s">
        <v>399</v>
      </c>
      <c r="D10" s="35" t="s">
        <v>400</v>
      </c>
      <c r="E10" s="35" t="s">
        <v>26</v>
      </c>
      <c r="F10" s="35" t="s">
        <v>401</v>
      </c>
      <c r="G10" s="35" t="s">
        <v>402</v>
      </c>
      <c r="H10" s="35" t="s">
        <v>403</v>
      </c>
      <c r="I10" s="35" t="s">
        <v>404</v>
      </c>
      <c r="J10" s="35" t="s">
        <v>405</v>
      </c>
      <c r="L10" s="37" t="str">
        <f t="shared" si="0"/>
        <v>28120201102 - GPS(TW)  KORATIGUDA</v>
      </c>
    </row>
    <row r="11" spans="1:12">
      <c r="A11" s="34">
        <v>8</v>
      </c>
      <c r="B11" s="36">
        <v>28120200104</v>
      </c>
      <c r="C11" s="35" t="s">
        <v>552</v>
      </c>
      <c r="D11" s="35" t="s">
        <v>400</v>
      </c>
      <c r="E11" s="35" t="s">
        <v>26</v>
      </c>
      <c r="F11" s="35" t="s">
        <v>406</v>
      </c>
      <c r="G11" s="35" t="s">
        <v>407</v>
      </c>
      <c r="H11" s="35" t="s">
        <v>553</v>
      </c>
      <c r="I11" s="35"/>
      <c r="J11" s="35" t="s">
        <v>409</v>
      </c>
      <c r="L11" s="37" t="str">
        <f t="shared" si="0"/>
        <v>28120200104 - MPPS  KAPPAKALLU</v>
      </c>
    </row>
    <row r="12" spans="1:12">
      <c r="A12" s="34">
        <v>9</v>
      </c>
      <c r="B12" s="36">
        <v>28120201708</v>
      </c>
      <c r="C12" s="35" t="s">
        <v>356</v>
      </c>
      <c r="D12" s="35" t="s">
        <v>400</v>
      </c>
      <c r="E12" s="35" t="s">
        <v>26</v>
      </c>
      <c r="F12" s="35" t="s">
        <v>406</v>
      </c>
      <c r="G12" s="35" t="s">
        <v>407</v>
      </c>
      <c r="H12" s="35" t="s">
        <v>561</v>
      </c>
      <c r="I12" s="35"/>
      <c r="J12" s="35" t="s">
        <v>409</v>
      </c>
      <c r="L12" s="37" t="str">
        <f t="shared" si="0"/>
        <v>28120201708 - MPPS SANDHIGUDA</v>
      </c>
    </row>
    <row r="13" spans="1:12">
      <c r="A13" s="34">
        <v>10</v>
      </c>
      <c r="B13" s="36">
        <v>28120202006</v>
      </c>
      <c r="C13" s="35" t="s">
        <v>342</v>
      </c>
      <c r="D13" s="35" t="s">
        <v>400</v>
      </c>
      <c r="E13" s="35" t="s">
        <v>26</v>
      </c>
      <c r="F13" s="35" t="s">
        <v>406</v>
      </c>
      <c r="G13" s="35" t="s">
        <v>407</v>
      </c>
      <c r="H13" s="35" t="s">
        <v>564</v>
      </c>
      <c r="I13" s="35"/>
      <c r="J13" s="35" t="s">
        <v>409</v>
      </c>
      <c r="L13" s="37" t="str">
        <f t="shared" si="0"/>
        <v>28120202006 - MPPS PATHA NIGARAM</v>
      </c>
    </row>
    <row r="14" spans="1:12">
      <c r="A14" s="34">
        <v>11</v>
      </c>
      <c r="B14" s="36">
        <v>28120201101</v>
      </c>
      <c r="C14" s="35" t="s">
        <v>179</v>
      </c>
      <c r="D14" s="35" t="s">
        <v>400</v>
      </c>
      <c r="E14" s="35" t="s">
        <v>26</v>
      </c>
      <c r="F14" s="35" t="s">
        <v>401</v>
      </c>
      <c r="G14" s="35" t="s">
        <v>407</v>
      </c>
      <c r="H14" s="35" t="s">
        <v>836</v>
      </c>
      <c r="I14" s="35" t="s">
        <v>854</v>
      </c>
      <c r="J14" s="35" t="s">
        <v>855</v>
      </c>
      <c r="L14" s="37" t="str">
        <f t="shared" si="0"/>
        <v>28120201101 - GPS(TW) GUNADA</v>
      </c>
    </row>
    <row r="15" spans="1:12">
      <c r="A15" s="34">
        <v>12</v>
      </c>
      <c r="B15" s="36">
        <v>28120201401</v>
      </c>
      <c r="C15" s="35" t="s">
        <v>364</v>
      </c>
      <c r="D15" s="35" t="s">
        <v>400</v>
      </c>
      <c r="E15" s="35" t="s">
        <v>26</v>
      </c>
      <c r="F15" s="35" t="s">
        <v>406</v>
      </c>
      <c r="G15" s="35" t="s">
        <v>402</v>
      </c>
      <c r="H15" s="35" t="s">
        <v>565</v>
      </c>
      <c r="I15" s="35" t="s">
        <v>566</v>
      </c>
      <c r="J15" s="35" t="s">
        <v>567</v>
      </c>
      <c r="L15" s="37" t="str">
        <f t="shared" si="0"/>
        <v>28120201401 - MPPS TENKASINGI</v>
      </c>
    </row>
    <row r="16" spans="1:12">
      <c r="A16" s="34">
        <v>13</v>
      </c>
      <c r="B16" s="36">
        <v>28120201301</v>
      </c>
      <c r="C16" s="35" t="s">
        <v>197</v>
      </c>
      <c r="D16" s="35" t="s">
        <v>400</v>
      </c>
      <c r="E16" s="35" t="s">
        <v>26</v>
      </c>
      <c r="F16" s="35" t="s">
        <v>401</v>
      </c>
      <c r="G16" s="35" t="s">
        <v>402</v>
      </c>
      <c r="H16" s="35" t="s">
        <v>568</v>
      </c>
      <c r="I16" s="35" t="s">
        <v>569</v>
      </c>
      <c r="J16" s="35" t="s">
        <v>570</v>
      </c>
      <c r="L16" s="37" t="str">
        <f t="shared" si="0"/>
        <v>28120201301 - GPS(TW) KUMBAYAGUDA</v>
      </c>
    </row>
    <row r="17" spans="1:12">
      <c r="A17" s="34">
        <v>14</v>
      </c>
      <c r="B17" s="36">
        <v>28120201203</v>
      </c>
      <c r="C17" s="35" t="s">
        <v>171</v>
      </c>
      <c r="D17" s="35" t="s">
        <v>400</v>
      </c>
      <c r="E17" s="35" t="s">
        <v>26</v>
      </c>
      <c r="F17" s="35" t="s">
        <v>401</v>
      </c>
      <c r="G17" s="35" t="s">
        <v>402</v>
      </c>
      <c r="H17" s="35" t="s">
        <v>571</v>
      </c>
      <c r="I17" s="35" t="s">
        <v>572</v>
      </c>
      <c r="J17" s="35" t="s">
        <v>573</v>
      </c>
      <c r="L17" s="37" t="str">
        <f t="shared" si="0"/>
        <v>28120201203 - GPS(TW) CHINTAMANUGUDA</v>
      </c>
    </row>
    <row r="18" spans="1:12">
      <c r="A18" s="34">
        <v>15</v>
      </c>
      <c r="B18" s="36">
        <v>28120201205</v>
      </c>
      <c r="C18" s="35" t="s">
        <v>574</v>
      </c>
      <c r="D18" s="35" t="s">
        <v>400</v>
      </c>
      <c r="E18" s="35" t="s">
        <v>47</v>
      </c>
      <c r="F18" s="35" t="s">
        <v>457</v>
      </c>
      <c r="G18" s="35" t="s">
        <v>402</v>
      </c>
      <c r="H18" s="35" t="s">
        <v>575</v>
      </c>
      <c r="I18" s="35" t="s">
        <v>576</v>
      </c>
      <c r="J18" s="35" t="s">
        <v>577</v>
      </c>
      <c r="L18" s="37" t="str">
        <f t="shared" si="0"/>
        <v>28120201205 - GTWAS  KEDARIPURAM COL</v>
      </c>
    </row>
    <row r="19" spans="1:12">
      <c r="A19" s="34">
        <v>16</v>
      </c>
      <c r="B19" s="36">
        <v>28120201204</v>
      </c>
      <c r="C19" s="35" t="s">
        <v>260</v>
      </c>
      <c r="D19" s="35" t="s">
        <v>400</v>
      </c>
      <c r="E19" s="35" t="s">
        <v>262</v>
      </c>
      <c r="F19" s="35" t="s">
        <v>413</v>
      </c>
      <c r="G19" s="35" t="s">
        <v>402</v>
      </c>
      <c r="H19" s="35" t="s">
        <v>559</v>
      </c>
      <c r="I19" s="35" t="s">
        <v>885</v>
      </c>
      <c r="J19" s="35" t="s">
        <v>886</v>
      </c>
      <c r="L19" s="37" t="str">
        <f t="shared" si="0"/>
        <v>28120201204 - GUPS KEDARIPURAM</v>
      </c>
    </row>
    <row r="20" spans="1:12">
      <c r="A20" s="34">
        <v>17</v>
      </c>
      <c r="B20" s="36">
        <v>28120201202</v>
      </c>
      <c r="C20" s="35" t="s">
        <v>185</v>
      </c>
      <c r="D20" s="35" t="s">
        <v>400</v>
      </c>
      <c r="E20" s="35" t="s">
        <v>26</v>
      </c>
      <c r="F20" s="35" t="s">
        <v>401</v>
      </c>
      <c r="G20" s="35" t="s">
        <v>402</v>
      </c>
      <c r="H20" s="35" t="s">
        <v>580</v>
      </c>
      <c r="I20" s="35" t="s">
        <v>581</v>
      </c>
      <c r="J20" s="35" t="s">
        <v>582</v>
      </c>
      <c r="L20" s="37" t="str">
        <f t="shared" si="0"/>
        <v>28120201202 - GPS(TW) KEDARIPURAM COL</v>
      </c>
    </row>
    <row r="21" spans="1:12">
      <c r="A21" s="34">
        <v>18</v>
      </c>
      <c r="B21" s="36">
        <v>28120200301</v>
      </c>
      <c r="C21" s="35" t="s">
        <v>115</v>
      </c>
      <c r="D21" s="35" t="s">
        <v>400</v>
      </c>
      <c r="E21" s="35" t="s">
        <v>26</v>
      </c>
      <c r="F21" s="35" t="s">
        <v>413</v>
      </c>
      <c r="G21" s="35" t="s">
        <v>402</v>
      </c>
      <c r="H21" s="35" t="s">
        <v>554</v>
      </c>
      <c r="I21" s="35" t="s">
        <v>837</v>
      </c>
      <c r="J21" s="35" t="s">
        <v>856</v>
      </c>
      <c r="L21" s="37" t="str">
        <f t="shared" si="0"/>
        <v>28120200301 - GPS THOTA</v>
      </c>
    </row>
    <row r="22" spans="1:12">
      <c r="A22" s="34">
        <v>19</v>
      </c>
      <c r="B22" s="36">
        <v>28120200903</v>
      </c>
      <c r="C22" s="35" t="s">
        <v>557</v>
      </c>
      <c r="D22" s="35" t="s">
        <v>400</v>
      </c>
      <c r="E22" s="35" t="s">
        <v>26</v>
      </c>
      <c r="F22" s="35" t="s">
        <v>401</v>
      </c>
      <c r="G22" s="35" t="s">
        <v>402</v>
      </c>
      <c r="H22" s="35" t="s">
        <v>558</v>
      </c>
      <c r="I22" s="35" t="s">
        <v>887</v>
      </c>
      <c r="J22" s="35" t="s">
        <v>888</v>
      </c>
      <c r="L22" s="37" t="str">
        <f t="shared" si="0"/>
        <v>28120200903 - GPS(TW)  SANDHIGUDA</v>
      </c>
    </row>
    <row r="23" spans="1:12">
      <c r="A23" s="34">
        <v>20</v>
      </c>
      <c r="B23" s="36">
        <v>28120207610</v>
      </c>
      <c r="C23" s="35" t="s">
        <v>8</v>
      </c>
      <c r="D23" s="35" t="s">
        <v>400</v>
      </c>
      <c r="E23" s="35" t="s">
        <v>10</v>
      </c>
      <c r="F23" s="35" t="s">
        <v>443</v>
      </c>
      <c r="G23" s="35" t="s">
        <v>407</v>
      </c>
      <c r="H23" s="35" t="s">
        <v>523</v>
      </c>
      <c r="I23" s="35"/>
      <c r="J23" s="35" t="s">
        <v>409</v>
      </c>
      <c r="L23" s="37" t="str">
        <f t="shared" si="0"/>
        <v>28120207610 - (24224) APTWRS(BOYS) JUNIOR COLLEGE</v>
      </c>
    </row>
    <row r="24" spans="1:12">
      <c r="A24" s="34">
        <v>21</v>
      </c>
      <c r="B24" s="36">
        <v>28120207612</v>
      </c>
      <c r="C24" s="35" t="s">
        <v>13</v>
      </c>
      <c r="D24" s="35" t="s">
        <v>400</v>
      </c>
      <c r="E24" s="35" t="s">
        <v>10</v>
      </c>
      <c r="F24" s="35" t="s">
        <v>443</v>
      </c>
      <c r="G24" s="35" t="s">
        <v>407</v>
      </c>
      <c r="H24" s="35" t="s">
        <v>525</v>
      </c>
      <c r="I24" s="35"/>
      <c r="J24" s="35" t="s">
        <v>409</v>
      </c>
      <c r="L24" s="37" t="str">
        <f t="shared" si="0"/>
        <v>28120207612 - (24225) APTWR JUNIOR COLLEGE</v>
      </c>
    </row>
    <row r="25" spans="1:12">
      <c r="A25" s="34">
        <v>22</v>
      </c>
      <c r="B25" s="36">
        <v>28120207702</v>
      </c>
      <c r="C25" s="35" t="s">
        <v>215</v>
      </c>
      <c r="D25" s="35" t="s">
        <v>400</v>
      </c>
      <c r="E25" s="35" t="s">
        <v>26</v>
      </c>
      <c r="F25" s="35" t="s">
        <v>401</v>
      </c>
      <c r="G25" s="35" t="s">
        <v>407</v>
      </c>
      <c r="H25" s="35" t="s">
        <v>527</v>
      </c>
      <c r="I25" s="35"/>
      <c r="J25" s="35" t="s">
        <v>409</v>
      </c>
      <c r="L25" s="37" t="str">
        <f t="shared" si="0"/>
        <v>28120207702 - GPS(TW) PULIGUDA</v>
      </c>
    </row>
    <row r="26" spans="1:12">
      <c r="A26" s="34">
        <v>23</v>
      </c>
      <c r="B26" s="36">
        <v>28120208501</v>
      </c>
      <c r="C26" s="35" t="s">
        <v>354</v>
      </c>
      <c r="D26" s="35" t="s">
        <v>400</v>
      </c>
      <c r="E26" s="35" t="s">
        <v>26</v>
      </c>
      <c r="F26" s="35" t="s">
        <v>406</v>
      </c>
      <c r="G26" s="35" t="s">
        <v>407</v>
      </c>
      <c r="H26" s="35" t="s">
        <v>528</v>
      </c>
      <c r="I26" s="35"/>
      <c r="J26" s="35" t="s">
        <v>409</v>
      </c>
      <c r="L26" s="37" t="str">
        <f t="shared" si="0"/>
        <v>28120208501 - MPPS SAMBUGUDA</v>
      </c>
    </row>
    <row r="27" spans="1:12">
      <c r="A27" s="34">
        <v>24</v>
      </c>
      <c r="B27" s="36">
        <v>28120208804</v>
      </c>
      <c r="C27" s="35" t="s">
        <v>135</v>
      </c>
      <c r="D27" s="35" t="s">
        <v>400</v>
      </c>
      <c r="E27" s="35" t="s">
        <v>26</v>
      </c>
      <c r="F27" s="35" t="s">
        <v>401</v>
      </c>
      <c r="G27" s="35" t="s">
        <v>407</v>
      </c>
      <c r="H27" s="35" t="s">
        <v>529</v>
      </c>
      <c r="I27" s="35" t="s">
        <v>530</v>
      </c>
      <c r="J27" s="35" t="s">
        <v>531</v>
      </c>
      <c r="L27" s="37" t="str">
        <f t="shared" si="0"/>
        <v>28120208804 - GPS(TW ) SRIRANGAPADU</v>
      </c>
    </row>
    <row r="28" spans="1:12">
      <c r="A28" s="34">
        <v>25</v>
      </c>
      <c r="B28" s="36">
        <v>28120209201</v>
      </c>
      <c r="C28" s="35" t="s">
        <v>312</v>
      </c>
      <c r="D28" s="35" t="s">
        <v>400</v>
      </c>
      <c r="E28" s="35" t="s">
        <v>26</v>
      </c>
      <c r="F28" s="35" t="s">
        <v>406</v>
      </c>
      <c r="G28" s="35" t="s">
        <v>407</v>
      </c>
      <c r="H28" s="35" t="s">
        <v>533</v>
      </c>
      <c r="I28" s="35"/>
      <c r="J28" s="35" t="s">
        <v>409</v>
      </c>
      <c r="L28" s="37" t="str">
        <f t="shared" si="0"/>
        <v>28120209201 - MPPS JARNA</v>
      </c>
    </row>
    <row r="29" spans="1:12">
      <c r="A29" s="34">
        <v>26</v>
      </c>
      <c r="B29" s="36">
        <v>28120208401</v>
      </c>
      <c r="C29" s="35" t="s">
        <v>340</v>
      </c>
      <c r="D29" s="35" t="s">
        <v>400</v>
      </c>
      <c r="E29" s="35" t="s">
        <v>26</v>
      </c>
      <c r="F29" s="35" t="s">
        <v>406</v>
      </c>
      <c r="G29" s="35" t="s">
        <v>402</v>
      </c>
      <c r="H29" s="35" t="s">
        <v>534</v>
      </c>
      <c r="I29" s="35" t="s">
        <v>535</v>
      </c>
      <c r="J29" s="35" t="s">
        <v>536</v>
      </c>
      <c r="L29" s="37" t="str">
        <f t="shared" si="0"/>
        <v>28120208401 - MPPS NONDRUKONDA</v>
      </c>
    </row>
    <row r="30" spans="1:12">
      <c r="A30" s="34">
        <v>27</v>
      </c>
      <c r="B30" s="36">
        <v>28120209501</v>
      </c>
      <c r="C30" s="35" t="s">
        <v>77</v>
      </c>
      <c r="D30" s="35" t="s">
        <v>400</v>
      </c>
      <c r="E30" s="35" t="s">
        <v>26</v>
      </c>
      <c r="F30" s="35" t="s">
        <v>413</v>
      </c>
      <c r="G30" s="35" t="s">
        <v>402</v>
      </c>
      <c r="H30" s="35" t="s">
        <v>537</v>
      </c>
      <c r="I30" s="35" t="s">
        <v>538</v>
      </c>
      <c r="J30" s="35" t="s">
        <v>539</v>
      </c>
      <c r="L30" s="37" t="str">
        <f t="shared" si="0"/>
        <v>28120209501 - GPS GEESADA</v>
      </c>
    </row>
    <row r="31" spans="1:12">
      <c r="A31" s="34">
        <v>28</v>
      </c>
      <c r="B31" s="36">
        <v>28120207608</v>
      </c>
      <c r="C31" s="35" t="s">
        <v>384</v>
      </c>
      <c r="D31" s="35" t="s">
        <v>400</v>
      </c>
      <c r="E31" s="35" t="s">
        <v>26</v>
      </c>
      <c r="F31" s="35" t="s">
        <v>540</v>
      </c>
      <c r="G31" s="35" t="s">
        <v>407</v>
      </c>
      <c r="H31" s="35" t="s">
        <v>541</v>
      </c>
      <c r="I31" s="35"/>
      <c r="J31" s="35" t="s">
        <v>409</v>
      </c>
      <c r="L31" s="37" t="str">
        <f t="shared" si="0"/>
        <v>28120207608 - SARASWATHI VIDYA NIKETAN</v>
      </c>
    </row>
    <row r="32" spans="1:12">
      <c r="A32" s="34">
        <v>29</v>
      </c>
      <c r="B32" s="36">
        <v>28120208701</v>
      </c>
      <c r="C32" s="35" t="s">
        <v>109</v>
      </c>
      <c r="D32" s="35" t="s">
        <v>400</v>
      </c>
      <c r="E32" s="35" t="s">
        <v>26</v>
      </c>
      <c r="F32" s="35" t="s">
        <v>413</v>
      </c>
      <c r="G32" s="35" t="s">
        <v>402</v>
      </c>
      <c r="H32" s="35" t="s">
        <v>542</v>
      </c>
      <c r="I32" s="35" t="s">
        <v>543</v>
      </c>
      <c r="J32" s="35" t="s">
        <v>544</v>
      </c>
      <c r="L32" s="37" t="str">
        <f t="shared" si="0"/>
        <v>28120208701 - GPS PUSABADI</v>
      </c>
    </row>
    <row r="33" spans="1:12">
      <c r="A33" s="34">
        <v>30</v>
      </c>
      <c r="B33" s="36">
        <v>28120209302</v>
      </c>
      <c r="C33" s="35" t="s">
        <v>545</v>
      </c>
      <c r="D33" s="35" t="s">
        <v>400</v>
      </c>
      <c r="E33" s="35" t="s">
        <v>26</v>
      </c>
      <c r="F33" s="35" t="s">
        <v>401</v>
      </c>
      <c r="G33" s="35" t="s">
        <v>402</v>
      </c>
      <c r="H33" s="35" t="s">
        <v>546</v>
      </c>
      <c r="I33" s="35" t="s">
        <v>547</v>
      </c>
      <c r="J33" s="35" t="s">
        <v>548</v>
      </c>
      <c r="L33" s="37" t="str">
        <f t="shared" si="0"/>
        <v>28120209302 - GPS(TW)  CHORUPALLE</v>
      </c>
    </row>
    <row r="34" spans="1:12">
      <c r="A34" s="34">
        <v>31</v>
      </c>
      <c r="B34" s="36">
        <v>28120208001</v>
      </c>
      <c r="C34" s="35" t="s">
        <v>107</v>
      </c>
      <c r="D34" s="35" t="s">
        <v>400</v>
      </c>
      <c r="E34" s="35" t="s">
        <v>26</v>
      </c>
      <c r="F34" s="35" t="s">
        <v>413</v>
      </c>
      <c r="G34" s="35" t="s">
        <v>402</v>
      </c>
      <c r="H34" s="35" t="s">
        <v>549</v>
      </c>
      <c r="I34" s="35" t="s">
        <v>550</v>
      </c>
      <c r="J34" s="35" t="s">
        <v>551</v>
      </c>
      <c r="L34" s="37" t="str">
        <f t="shared" si="0"/>
        <v>28120208001 - GPS PENGUVA</v>
      </c>
    </row>
    <row r="35" spans="1:12">
      <c r="A35" s="34">
        <v>32</v>
      </c>
      <c r="B35" s="36">
        <v>28120209101</v>
      </c>
      <c r="C35" s="35" t="s">
        <v>119</v>
      </c>
      <c r="D35" s="35" t="s">
        <v>400</v>
      </c>
      <c r="E35" s="35" t="s">
        <v>26</v>
      </c>
      <c r="F35" s="35" t="s">
        <v>413</v>
      </c>
      <c r="G35" s="35" t="s">
        <v>402</v>
      </c>
      <c r="H35" s="35" t="s">
        <v>532</v>
      </c>
      <c r="I35" s="35" t="s">
        <v>850</v>
      </c>
      <c r="J35" s="35" t="s">
        <v>851</v>
      </c>
      <c r="L35" s="37" t="str">
        <f t="shared" si="0"/>
        <v>28120209101 - GPS URITI</v>
      </c>
    </row>
    <row r="36" spans="1:12">
      <c r="A36" s="34">
        <v>33</v>
      </c>
      <c r="B36" s="36">
        <v>28120207301</v>
      </c>
      <c r="C36" s="35" t="s">
        <v>316</v>
      </c>
      <c r="D36" s="35" t="s">
        <v>400</v>
      </c>
      <c r="E36" s="35" t="s">
        <v>26</v>
      </c>
      <c r="F36" s="35" t="s">
        <v>406</v>
      </c>
      <c r="G36" s="35" t="s">
        <v>407</v>
      </c>
      <c r="H36" s="35" t="s">
        <v>426</v>
      </c>
      <c r="I36" s="35"/>
      <c r="J36" s="35" t="s">
        <v>409</v>
      </c>
      <c r="L36" s="37" t="str">
        <f t="shared" si="0"/>
        <v>28120207301 - MPPS KALIGOTTU</v>
      </c>
    </row>
    <row r="37" spans="1:12">
      <c r="A37" s="34">
        <v>34</v>
      </c>
      <c r="B37" s="36">
        <v>28120207505</v>
      </c>
      <c r="C37" s="35" t="s">
        <v>73</v>
      </c>
      <c r="D37" s="35" t="s">
        <v>400</v>
      </c>
      <c r="E37" s="35" t="s">
        <v>26</v>
      </c>
      <c r="F37" s="35" t="s">
        <v>413</v>
      </c>
      <c r="G37" s="35" t="s">
        <v>407</v>
      </c>
      <c r="H37" s="35" t="s">
        <v>431</v>
      </c>
      <c r="I37" s="35"/>
      <c r="J37" s="35" t="s">
        <v>409</v>
      </c>
      <c r="L37" s="37" t="str">
        <f t="shared" si="0"/>
        <v>28120207505 - GPS ELWINPETA</v>
      </c>
    </row>
    <row r="38" spans="1:12">
      <c r="A38" s="34">
        <v>35</v>
      </c>
      <c r="B38" s="36">
        <v>28120207607</v>
      </c>
      <c r="C38" s="35" t="s">
        <v>263</v>
      </c>
      <c r="D38" s="35" t="s">
        <v>400</v>
      </c>
      <c r="E38" s="35" t="s">
        <v>265</v>
      </c>
      <c r="F38" s="35" t="s">
        <v>432</v>
      </c>
      <c r="G38" s="35" t="s">
        <v>402</v>
      </c>
      <c r="H38" s="35" t="s">
        <v>433</v>
      </c>
      <c r="I38" s="35" t="s">
        <v>434</v>
      </c>
      <c r="J38" s="35" t="s">
        <v>435</v>
      </c>
      <c r="L38" s="37" t="str">
        <f t="shared" si="0"/>
        <v>28120207607 - KGBV G.L.PURAM</v>
      </c>
    </row>
    <row r="39" spans="1:12">
      <c r="A39" s="34">
        <v>36</v>
      </c>
      <c r="B39" s="36">
        <v>28120207601</v>
      </c>
      <c r="C39" s="35" t="s">
        <v>300</v>
      </c>
      <c r="D39" s="35" t="s">
        <v>400</v>
      </c>
      <c r="E39" s="35" t="s">
        <v>26</v>
      </c>
      <c r="F39" s="35" t="s">
        <v>406</v>
      </c>
      <c r="G39" s="35" t="s">
        <v>407</v>
      </c>
      <c r="H39" s="35" t="s">
        <v>436</v>
      </c>
      <c r="I39" s="35"/>
      <c r="J39" s="35" t="s">
        <v>409</v>
      </c>
      <c r="L39" s="37" t="str">
        <f t="shared" si="0"/>
        <v>28120207601 - MPPS GADDI COL GLPURAM</v>
      </c>
    </row>
    <row r="40" spans="1:12">
      <c r="A40" s="34">
        <v>37</v>
      </c>
      <c r="B40" s="36">
        <v>28120207604</v>
      </c>
      <c r="C40" s="35" t="s">
        <v>386</v>
      </c>
      <c r="D40" s="35" t="s">
        <v>400</v>
      </c>
      <c r="E40" s="35" t="s">
        <v>388</v>
      </c>
      <c r="F40" s="35" t="s">
        <v>406</v>
      </c>
      <c r="G40" s="35" t="s">
        <v>402</v>
      </c>
      <c r="H40" s="35" t="s">
        <v>439</v>
      </c>
      <c r="I40" s="35" t="s">
        <v>440</v>
      </c>
      <c r="J40" s="35" t="s">
        <v>889</v>
      </c>
      <c r="L40" s="37" t="str">
        <f t="shared" si="0"/>
        <v>28120207604 - ZPHS GLPURAM</v>
      </c>
    </row>
    <row r="41" spans="1:12">
      <c r="A41" s="34">
        <v>38</v>
      </c>
      <c r="B41" s="36">
        <v>28120207504</v>
      </c>
      <c r="C41" s="35" t="s">
        <v>189</v>
      </c>
      <c r="D41" s="35" t="s">
        <v>400</v>
      </c>
      <c r="E41" s="35" t="s">
        <v>26</v>
      </c>
      <c r="F41" s="35" t="s">
        <v>401</v>
      </c>
      <c r="G41" s="35" t="s">
        <v>402</v>
      </c>
      <c r="H41" s="35" t="s">
        <v>430</v>
      </c>
      <c r="I41" s="35" t="s">
        <v>890</v>
      </c>
      <c r="J41" s="35" t="s">
        <v>891</v>
      </c>
      <c r="L41" s="37" t="str">
        <f t="shared" si="0"/>
        <v>28120207504 - GPS(TW) KOSAGUDA</v>
      </c>
    </row>
    <row r="42" spans="1:12">
      <c r="A42" s="34">
        <v>39</v>
      </c>
      <c r="B42" s="36">
        <v>28120206101</v>
      </c>
      <c r="C42" s="35" t="s">
        <v>75</v>
      </c>
      <c r="D42" s="35" t="s">
        <v>400</v>
      </c>
      <c r="E42" s="35" t="s">
        <v>26</v>
      </c>
      <c r="F42" s="35" t="s">
        <v>413</v>
      </c>
      <c r="G42" s="35" t="s">
        <v>402</v>
      </c>
      <c r="H42" s="35" t="s">
        <v>446</v>
      </c>
      <c r="I42" s="35" t="s">
        <v>447</v>
      </c>
      <c r="J42" s="35" t="s">
        <v>448</v>
      </c>
      <c r="L42" s="37" t="str">
        <f t="shared" si="0"/>
        <v>28120206101 - GPS GADIVANKADHARA</v>
      </c>
    </row>
    <row r="43" spans="1:12">
      <c r="A43" s="34">
        <v>40</v>
      </c>
      <c r="B43" s="36">
        <v>28120206701</v>
      </c>
      <c r="C43" s="35" t="s">
        <v>372</v>
      </c>
      <c r="D43" s="35" t="s">
        <v>400</v>
      </c>
      <c r="E43" s="35" t="s">
        <v>26</v>
      </c>
      <c r="F43" s="35" t="s">
        <v>406</v>
      </c>
      <c r="G43" s="35" t="s">
        <v>402</v>
      </c>
      <c r="H43" s="35" t="s">
        <v>419</v>
      </c>
      <c r="I43" s="35" t="s">
        <v>835</v>
      </c>
      <c r="J43" s="35" t="s">
        <v>860</v>
      </c>
      <c r="L43" s="37" t="str">
        <f t="shared" si="0"/>
        <v>28120206701 - MPPS VAPPANGI</v>
      </c>
    </row>
    <row r="44" spans="1:12">
      <c r="A44" s="34">
        <v>41</v>
      </c>
      <c r="B44" s="36">
        <v>28120206901</v>
      </c>
      <c r="C44" s="35" t="s">
        <v>93</v>
      </c>
      <c r="D44" s="35" t="s">
        <v>400</v>
      </c>
      <c r="E44" s="35" t="s">
        <v>26</v>
      </c>
      <c r="F44" s="35" t="s">
        <v>413</v>
      </c>
      <c r="G44" s="35" t="s">
        <v>402</v>
      </c>
      <c r="H44" s="35" t="s">
        <v>441</v>
      </c>
      <c r="I44" s="35" t="s">
        <v>442</v>
      </c>
      <c r="J44" s="35" t="s">
        <v>892</v>
      </c>
      <c r="L44" s="37" t="str">
        <f t="shared" si="0"/>
        <v>28120206901 - GPS LAKKAGUDA</v>
      </c>
    </row>
    <row r="45" spans="1:12">
      <c r="A45" s="34">
        <v>42</v>
      </c>
      <c r="B45" s="36">
        <v>28120207602</v>
      </c>
      <c r="C45" s="35" t="s">
        <v>79</v>
      </c>
      <c r="D45" s="35" t="s">
        <v>400</v>
      </c>
      <c r="E45" s="35" t="s">
        <v>26</v>
      </c>
      <c r="F45" s="35" t="s">
        <v>413</v>
      </c>
      <c r="G45" s="35" t="s">
        <v>402</v>
      </c>
      <c r="H45" s="35" t="s">
        <v>437</v>
      </c>
      <c r="I45" s="35" t="s">
        <v>861</v>
      </c>
      <c r="J45" s="35" t="s">
        <v>883</v>
      </c>
      <c r="L45" s="37" t="str">
        <f t="shared" si="0"/>
        <v>28120207602 - GPS GL PURAM</v>
      </c>
    </row>
    <row r="46" spans="1:12">
      <c r="A46" s="34">
        <v>43</v>
      </c>
      <c r="B46" s="36">
        <v>28120207203</v>
      </c>
      <c r="C46" s="35" t="s">
        <v>213</v>
      </c>
      <c r="D46" s="35" t="s">
        <v>400</v>
      </c>
      <c r="E46" s="35" t="s">
        <v>26</v>
      </c>
      <c r="F46" s="35" t="s">
        <v>401</v>
      </c>
      <c r="G46" s="35" t="s">
        <v>402</v>
      </c>
      <c r="H46" s="35" t="s">
        <v>425</v>
      </c>
      <c r="I46" s="35" t="s">
        <v>893</v>
      </c>
      <c r="J46" s="35" t="s">
        <v>894</v>
      </c>
      <c r="L46" s="37" t="str">
        <f t="shared" si="0"/>
        <v>28120207203 - GPS(TW) PILLIGUDA</v>
      </c>
    </row>
    <row r="47" spans="1:12">
      <c r="A47" s="34">
        <v>44</v>
      </c>
      <c r="B47" s="36">
        <v>28120207501</v>
      </c>
      <c r="C47" s="35" t="s">
        <v>296</v>
      </c>
      <c r="D47" s="35" t="s">
        <v>400</v>
      </c>
      <c r="E47" s="35" t="s">
        <v>26</v>
      </c>
      <c r="F47" s="35" t="s">
        <v>406</v>
      </c>
      <c r="G47" s="35" t="s">
        <v>407</v>
      </c>
      <c r="H47" s="35" t="s">
        <v>429</v>
      </c>
      <c r="I47" s="35" t="s">
        <v>895</v>
      </c>
      <c r="J47" s="35" t="s">
        <v>896</v>
      </c>
      <c r="L47" s="37" t="str">
        <f t="shared" si="0"/>
        <v>28120207501 - MPPS ELWINPETA</v>
      </c>
    </row>
    <row r="48" spans="1:12">
      <c r="A48" s="34">
        <v>45</v>
      </c>
      <c r="B48" s="36">
        <v>28120207603</v>
      </c>
      <c r="C48" s="35" t="s">
        <v>24</v>
      </c>
      <c r="D48" s="35" t="s">
        <v>400</v>
      </c>
      <c r="E48" s="35" t="s">
        <v>26</v>
      </c>
      <c r="F48" s="35" t="s">
        <v>420</v>
      </c>
      <c r="G48" s="35" t="s">
        <v>402</v>
      </c>
      <c r="H48" s="35" t="s">
        <v>438</v>
      </c>
      <c r="I48" s="35" t="s">
        <v>897</v>
      </c>
      <c r="J48" s="35" t="s">
        <v>898</v>
      </c>
      <c r="L48" s="37" t="str">
        <f t="shared" si="0"/>
        <v>28120207603 - AIDED ES CHINATALAGUDA ST</v>
      </c>
    </row>
    <row r="49" spans="1:12">
      <c r="A49" s="34">
        <v>46</v>
      </c>
      <c r="B49" s="36">
        <v>28120210202</v>
      </c>
      <c r="C49" s="35" t="s">
        <v>40</v>
      </c>
      <c r="D49" s="35" t="s">
        <v>400</v>
      </c>
      <c r="E49" s="35" t="s">
        <v>26</v>
      </c>
      <c r="F49" s="35" t="s">
        <v>420</v>
      </c>
      <c r="G49" s="35" t="s">
        <v>407</v>
      </c>
      <c r="H49" s="35" t="s">
        <v>451</v>
      </c>
      <c r="I49" s="35"/>
      <c r="J49" s="35" t="s">
        <v>409</v>
      </c>
      <c r="L49" s="37" t="str">
        <f t="shared" si="0"/>
        <v>28120210202 - AIDED PS P AMITI</v>
      </c>
    </row>
    <row r="50" spans="1:12">
      <c r="A50" s="34">
        <v>47</v>
      </c>
      <c r="B50" s="36">
        <v>28120211801</v>
      </c>
      <c r="C50" s="35" t="s">
        <v>324</v>
      </c>
      <c r="D50" s="35" t="s">
        <v>400</v>
      </c>
      <c r="E50" s="35" t="s">
        <v>26</v>
      </c>
      <c r="F50" s="35" t="s">
        <v>406</v>
      </c>
      <c r="G50" s="35" t="s">
        <v>402</v>
      </c>
      <c r="H50" s="35" t="s">
        <v>474</v>
      </c>
      <c r="I50" s="35" t="s">
        <v>475</v>
      </c>
      <c r="J50" s="35" t="s">
        <v>857</v>
      </c>
      <c r="L50" s="37" t="str">
        <f t="shared" si="0"/>
        <v>28120211801 - MPPS KONDAKUNERU</v>
      </c>
    </row>
    <row r="51" spans="1:12">
      <c r="A51" s="34">
        <v>48</v>
      </c>
      <c r="B51" s="36">
        <v>28120210601</v>
      </c>
      <c r="C51" s="35" t="s">
        <v>290</v>
      </c>
      <c r="D51" s="35" t="s">
        <v>400</v>
      </c>
      <c r="E51" s="35" t="s">
        <v>26</v>
      </c>
      <c r="F51" s="35" t="s">
        <v>406</v>
      </c>
      <c r="G51" s="35" t="s">
        <v>407</v>
      </c>
      <c r="H51" s="35" t="s">
        <v>453</v>
      </c>
      <c r="I51" s="35"/>
      <c r="J51" s="35" t="s">
        <v>409</v>
      </c>
      <c r="L51" s="37" t="str">
        <f t="shared" si="0"/>
        <v>28120210601 - MPPS DIGUVAMANDA</v>
      </c>
    </row>
    <row r="52" spans="1:12">
      <c r="A52" s="34">
        <v>49</v>
      </c>
      <c r="B52" s="36">
        <v>28120212107</v>
      </c>
      <c r="C52" s="35" t="s">
        <v>191</v>
      </c>
      <c r="D52" s="35" t="s">
        <v>400</v>
      </c>
      <c r="E52" s="35" t="s">
        <v>26</v>
      </c>
      <c r="F52" s="35" t="s">
        <v>401</v>
      </c>
      <c r="G52" s="35" t="s">
        <v>402</v>
      </c>
      <c r="H52" s="35" t="s">
        <v>454</v>
      </c>
      <c r="I52" s="35" t="s">
        <v>455</v>
      </c>
      <c r="J52" s="35" t="s">
        <v>456</v>
      </c>
      <c r="L52" s="37" t="str">
        <f t="shared" si="0"/>
        <v>28120212107 - GPS(TW) KOTHAVALASA</v>
      </c>
    </row>
    <row r="53" spans="1:12">
      <c r="A53" s="34">
        <v>50</v>
      </c>
      <c r="B53" s="36">
        <v>28120212104</v>
      </c>
      <c r="C53" s="35" t="s">
        <v>252</v>
      </c>
      <c r="D53" s="35" t="s">
        <v>400</v>
      </c>
      <c r="E53" s="35" t="s">
        <v>47</v>
      </c>
      <c r="F53" s="35" t="s">
        <v>457</v>
      </c>
      <c r="G53" s="35" t="s">
        <v>402</v>
      </c>
      <c r="H53" s="35" t="s">
        <v>458</v>
      </c>
      <c r="I53" s="35" t="s">
        <v>459</v>
      </c>
      <c r="J53" s="35" t="s">
        <v>460</v>
      </c>
      <c r="L53" s="37" t="str">
        <f t="shared" si="0"/>
        <v>28120212104 - GTWAS DUDDUKHALLU</v>
      </c>
    </row>
    <row r="54" spans="1:12">
      <c r="A54" s="34">
        <v>51</v>
      </c>
      <c r="B54" s="36">
        <v>28120212101</v>
      </c>
      <c r="C54" s="35" t="s">
        <v>294</v>
      </c>
      <c r="D54" s="35" t="s">
        <v>400</v>
      </c>
      <c r="E54" s="35" t="s">
        <v>26</v>
      </c>
      <c r="F54" s="35" t="s">
        <v>406</v>
      </c>
      <c r="G54" s="35" t="s">
        <v>402</v>
      </c>
      <c r="H54" s="35" t="s">
        <v>461</v>
      </c>
      <c r="I54" s="35" t="s">
        <v>462</v>
      </c>
      <c r="J54" s="35" t="s">
        <v>463</v>
      </c>
      <c r="L54" s="37" t="str">
        <f t="shared" si="0"/>
        <v>28120212101 - MPPS DUDDUKHALLU</v>
      </c>
    </row>
    <row r="55" spans="1:12">
      <c r="A55" s="34">
        <v>52</v>
      </c>
      <c r="B55" s="36">
        <v>28120211201</v>
      </c>
      <c r="C55" s="35" t="s">
        <v>288</v>
      </c>
      <c r="D55" s="35" t="s">
        <v>400</v>
      </c>
      <c r="E55" s="35" t="s">
        <v>26</v>
      </c>
      <c r="F55" s="35" t="s">
        <v>406</v>
      </c>
      <c r="G55" s="35" t="s">
        <v>402</v>
      </c>
      <c r="H55" s="35" t="s">
        <v>464</v>
      </c>
      <c r="I55" s="35" t="s">
        <v>465</v>
      </c>
      <c r="J55" s="35" t="s">
        <v>466</v>
      </c>
      <c r="L55" s="37" t="str">
        <f t="shared" si="0"/>
        <v>28120211201 - MPPS DIGUVADERUVADA</v>
      </c>
    </row>
    <row r="56" spans="1:12">
      <c r="A56" s="34">
        <v>53</v>
      </c>
      <c r="B56" s="36">
        <v>28120211601</v>
      </c>
      <c r="C56" s="35" t="s">
        <v>467</v>
      </c>
      <c r="D56" s="35" t="s">
        <v>400</v>
      </c>
      <c r="E56" s="35" t="s">
        <v>26</v>
      </c>
      <c r="F56" s="35" t="s">
        <v>401</v>
      </c>
      <c r="G56" s="35" t="s">
        <v>402</v>
      </c>
      <c r="H56" s="35" t="s">
        <v>468</v>
      </c>
      <c r="I56" s="35" t="s">
        <v>469</v>
      </c>
      <c r="J56" s="35" t="s">
        <v>470</v>
      </c>
      <c r="L56" s="37" t="str">
        <f t="shared" si="0"/>
        <v>28120211601 - GPS(TW)  DONGARAKIKKUVA</v>
      </c>
    </row>
    <row r="57" spans="1:12">
      <c r="A57" s="34">
        <v>54</v>
      </c>
      <c r="B57" s="36">
        <v>28120210203</v>
      </c>
      <c r="C57" s="35" t="s">
        <v>131</v>
      </c>
      <c r="D57" s="35" t="s">
        <v>400</v>
      </c>
      <c r="E57" s="35" t="s">
        <v>26</v>
      </c>
      <c r="F57" s="35" t="s">
        <v>401</v>
      </c>
      <c r="G57" s="35" t="s">
        <v>402</v>
      </c>
      <c r="H57" s="35" t="s">
        <v>452</v>
      </c>
      <c r="I57" s="35" t="s">
        <v>858</v>
      </c>
      <c r="J57" s="35" t="s">
        <v>859</v>
      </c>
      <c r="L57" s="37" t="str">
        <f t="shared" si="0"/>
        <v>28120210203 - GPS(TW ) P AMITI COL</v>
      </c>
    </row>
    <row r="58" spans="1:12">
      <c r="A58" s="34">
        <v>55</v>
      </c>
      <c r="B58" s="36">
        <v>28120212401</v>
      </c>
      <c r="C58" s="35" t="s">
        <v>368</v>
      </c>
      <c r="D58" s="35" t="s">
        <v>400</v>
      </c>
      <c r="E58" s="35" t="s">
        <v>26</v>
      </c>
      <c r="F58" s="35" t="s">
        <v>406</v>
      </c>
      <c r="G58" s="35" t="s">
        <v>402</v>
      </c>
      <c r="H58" s="35" t="s">
        <v>478</v>
      </c>
      <c r="I58" s="35" t="s">
        <v>479</v>
      </c>
      <c r="J58" s="35" t="s">
        <v>838</v>
      </c>
      <c r="L58" s="37" t="str">
        <f t="shared" si="0"/>
        <v>28120212401 - MPPS TIKKABAI</v>
      </c>
    </row>
    <row r="59" spans="1:12">
      <c r="A59" s="34">
        <v>56</v>
      </c>
      <c r="B59" s="36">
        <v>28120212402</v>
      </c>
      <c r="C59" s="35" t="s">
        <v>203</v>
      </c>
      <c r="D59" s="35" t="s">
        <v>400</v>
      </c>
      <c r="E59" s="35" t="s">
        <v>26</v>
      </c>
      <c r="F59" s="35" t="s">
        <v>401</v>
      </c>
      <c r="G59" s="35" t="s">
        <v>402</v>
      </c>
      <c r="H59" s="35" t="s">
        <v>477</v>
      </c>
      <c r="I59" s="35" t="s">
        <v>852</v>
      </c>
      <c r="J59" s="35" t="s">
        <v>853</v>
      </c>
      <c r="L59" s="37" t="str">
        <f t="shared" si="0"/>
        <v>28120212402 - GPS(TW) MALLUGUDA</v>
      </c>
    </row>
    <row r="60" spans="1:12">
      <c r="A60" s="34">
        <v>57</v>
      </c>
      <c r="B60" s="36">
        <v>28120212303</v>
      </c>
      <c r="C60" s="35" t="s">
        <v>95</v>
      </c>
      <c r="D60" s="35" t="s">
        <v>400</v>
      </c>
      <c r="E60" s="35" t="s">
        <v>26</v>
      </c>
      <c r="F60" s="35" t="s">
        <v>413</v>
      </c>
      <c r="G60" s="35" t="s">
        <v>402</v>
      </c>
      <c r="H60" s="35" t="s">
        <v>480</v>
      </c>
      <c r="I60" s="35" t="s">
        <v>481</v>
      </c>
      <c r="J60" s="35" t="s">
        <v>482</v>
      </c>
      <c r="L60" s="37" t="str">
        <f t="shared" si="0"/>
        <v>28120212303 - GPS MEDARAGANDA</v>
      </c>
    </row>
    <row r="61" spans="1:12">
      <c r="A61" s="34">
        <v>58</v>
      </c>
      <c r="B61" s="36">
        <v>28120212203</v>
      </c>
      <c r="C61" s="35" t="s">
        <v>69</v>
      </c>
      <c r="D61" s="35" t="s">
        <v>400</v>
      </c>
      <c r="E61" s="35" t="s">
        <v>26</v>
      </c>
      <c r="F61" s="35" t="s">
        <v>413</v>
      </c>
      <c r="G61" s="35" t="s">
        <v>407</v>
      </c>
      <c r="H61" s="35" t="s">
        <v>483</v>
      </c>
      <c r="I61" s="35" t="s">
        <v>484</v>
      </c>
      <c r="J61" s="35" t="s">
        <v>485</v>
      </c>
      <c r="L61" s="37" t="str">
        <f t="shared" si="0"/>
        <v>28120212203 - GPS BODLAGUDA</v>
      </c>
    </row>
    <row r="62" spans="1:12">
      <c r="A62" s="34">
        <v>59</v>
      </c>
      <c r="B62" s="36">
        <v>28120204501</v>
      </c>
      <c r="C62" s="35" t="s">
        <v>376</v>
      </c>
      <c r="D62" s="35" t="s">
        <v>400</v>
      </c>
      <c r="E62" s="35" t="s">
        <v>26</v>
      </c>
      <c r="F62" s="35" t="s">
        <v>406</v>
      </c>
      <c r="G62" s="35" t="s">
        <v>407</v>
      </c>
      <c r="H62" s="35" t="s">
        <v>499</v>
      </c>
      <c r="I62" s="35"/>
      <c r="J62" s="35" t="s">
        <v>409</v>
      </c>
      <c r="L62" s="37" t="str">
        <f t="shared" si="0"/>
        <v>28120204501 - MPPS VONDRUBHANGI</v>
      </c>
    </row>
    <row r="63" spans="1:12">
      <c r="A63" s="34">
        <v>60</v>
      </c>
      <c r="B63" s="36">
        <v>28120205201</v>
      </c>
      <c r="C63" s="35" t="s">
        <v>67</v>
      </c>
      <c r="D63" s="35" t="s">
        <v>400</v>
      </c>
      <c r="E63" s="35" t="s">
        <v>26</v>
      </c>
      <c r="F63" s="35" t="s">
        <v>413</v>
      </c>
      <c r="G63" s="35" t="s">
        <v>407</v>
      </c>
      <c r="H63" s="35" t="s">
        <v>501</v>
      </c>
      <c r="I63" s="35"/>
      <c r="J63" s="35" t="s">
        <v>409</v>
      </c>
      <c r="L63" s="37" t="str">
        <f t="shared" si="0"/>
        <v>28120205201 - GPS BEERUPADU</v>
      </c>
    </row>
    <row r="64" spans="1:12">
      <c r="A64" s="34">
        <v>61</v>
      </c>
      <c r="B64" s="36">
        <v>28120203101</v>
      </c>
      <c r="C64" s="35" t="s">
        <v>502</v>
      </c>
      <c r="D64" s="35" t="s">
        <v>400</v>
      </c>
      <c r="E64" s="35" t="s">
        <v>26</v>
      </c>
      <c r="F64" s="35" t="s">
        <v>401</v>
      </c>
      <c r="G64" s="35" t="s">
        <v>402</v>
      </c>
      <c r="H64" s="35" t="s">
        <v>503</v>
      </c>
      <c r="I64" s="35" t="s">
        <v>504</v>
      </c>
      <c r="J64" s="35" t="s">
        <v>505</v>
      </c>
      <c r="L64" s="37" t="str">
        <f t="shared" si="0"/>
        <v>28120203101 - GPS(TW)  BATUGUDABA</v>
      </c>
    </row>
    <row r="65" spans="1:12">
      <c r="A65" s="34">
        <v>62</v>
      </c>
      <c r="B65" s="36">
        <v>28120203301</v>
      </c>
      <c r="C65" s="35" t="s">
        <v>211</v>
      </c>
      <c r="D65" s="35" t="s">
        <v>400</v>
      </c>
      <c r="E65" s="35" t="s">
        <v>26</v>
      </c>
      <c r="F65" s="35" t="s">
        <v>401</v>
      </c>
      <c r="G65" s="35" t="s">
        <v>402</v>
      </c>
      <c r="H65" s="35" t="s">
        <v>506</v>
      </c>
      <c r="I65" s="35" t="s">
        <v>507</v>
      </c>
      <c r="J65" s="35" t="s">
        <v>508</v>
      </c>
      <c r="L65" s="37" t="str">
        <f t="shared" si="0"/>
        <v>28120203301 - GPS(TW) PEDDAGUDA</v>
      </c>
    </row>
    <row r="66" spans="1:12">
      <c r="A66" s="34">
        <v>63</v>
      </c>
      <c r="B66" s="36">
        <v>28120204701</v>
      </c>
      <c r="C66" s="35" t="s">
        <v>320</v>
      </c>
      <c r="D66" s="35" t="s">
        <v>400</v>
      </c>
      <c r="E66" s="35" t="s">
        <v>26</v>
      </c>
      <c r="F66" s="35" t="s">
        <v>406</v>
      </c>
      <c r="G66" s="35" t="s">
        <v>402</v>
      </c>
      <c r="H66" s="35" t="s">
        <v>509</v>
      </c>
      <c r="I66" s="35" t="s">
        <v>510</v>
      </c>
      <c r="J66" s="35" t="s">
        <v>511</v>
      </c>
      <c r="L66" s="37" t="str">
        <f t="shared" si="0"/>
        <v>28120204701 - MPPS KANASINGI</v>
      </c>
    </row>
    <row r="67" spans="1:12">
      <c r="A67" s="34">
        <v>64</v>
      </c>
      <c r="B67" s="36">
        <v>28120202802</v>
      </c>
      <c r="C67" s="35" t="s">
        <v>512</v>
      </c>
      <c r="D67" s="35" t="s">
        <v>400</v>
      </c>
      <c r="E67" s="35" t="s">
        <v>26</v>
      </c>
      <c r="F67" s="35" t="s">
        <v>401</v>
      </c>
      <c r="G67" s="35" t="s">
        <v>402</v>
      </c>
      <c r="H67" s="35" t="s">
        <v>495</v>
      </c>
      <c r="I67" s="35" t="s">
        <v>513</v>
      </c>
      <c r="J67" s="35" t="s">
        <v>514</v>
      </c>
      <c r="L67" s="37" t="str">
        <f t="shared" si="0"/>
        <v>28120202802 - GPS(TW)  Y TADI KONDA</v>
      </c>
    </row>
    <row r="68" spans="1:12">
      <c r="A68" s="34">
        <v>65</v>
      </c>
      <c r="B68" s="36">
        <v>28120203601</v>
      </c>
      <c r="C68" s="35" t="s">
        <v>97</v>
      </c>
      <c r="D68" s="35" t="s">
        <v>400</v>
      </c>
      <c r="E68" s="35" t="s">
        <v>26</v>
      </c>
      <c r="F68" s="35" t="s">
        <v>413</v>
      </c>
      <c r="G68" s="35" t="s">
        <v>402</v>
      </c>
      <c r="H68" s="35" t="s">
        <v>515</v>
      </c>
      <c r="I68" s="35" t="s">
        <v>516</v>
      </c>
      <c r="J68" s="35" t="s">
        <v>517</v>
      </c>
      <c r="L68" s="37" t="str">
        <f t="shared" si="0"/>
        <v>28120203601 - GPS MULABINNIDI</v>
      </c>
    </row>
    <row r="69" spans="1:12">
      <c r="A69" s="34">
        <v>66</v>
      </c>
      <c r="B69" s="36">
        <v>28120202701</v>
      </c>
      <c r="C69" s="35" t="s">
        <v>492</v>
      </c>
      <c r="D69" s="35" t="s">
        <v>400</v>
      </c>
      <c r="E69" s="35" t="s">
        <v>26</v>
      </c>
      <c r="F69" s="35" t="s">
        <v>401</v>
      </c>
      <c r="G69" s="35" t="s">
        <v>402</v>
      </c>
      <c r="H69" s="35" t="s">
        <v>493</v>
      </c>
      <c r="I69" s="35" t="s">
        <v>899</v>
      </c>
      <c r="J69" s="35" t="s">
        <v>900</v>
      </c>
      <c r="L69" s="37" t="str">
        <f t="shared" ref="L69:L132" si="1">B69&amp;" - "&amp;C69</f>
        <v>28120202701 - GPS(TW)  VAMASI</v>
      </c>
    </row>
    <row r="70" spans="1:12">
      <c r="A70" s="34">
        <v>67</v>
      </c>
      <c r="B70" s="36">
        <v>28120202401</v>
      </c>
      <c r="C70" s="35" t="s">
        <v>306</v>
      </c>
      <c r="D70" s="35" t="s">
        <v>400</v>
      </c>
      <c r="E70" s="35" t="s">
        <v>26</v>
      </c>
      <c r="F70" s="35" t="s">
        <v>406</v>
      </c>
      <c r="G70" s="35" t="s">
        <v>402</v>
      </c>
      <c r="H70" s="35" t="s">
        <v>490</v>
      </c>
      <c r="I70" s="35" t="s">
        <v>901</v>
      </c>
      <c r="J70" s="35" t="s">
        <v>884</v>
      </c>
      <c r="L70" s="37" t="str">
        <f t="shared" si="1"/>
        <v>28120202401 - MPPS GORATI</v>
      </c>
    </row>
    <row r="71" spans="1:12">
      <c r="A71" s="34">
        <v>68</v>
      </c>
      <c r="B71" s="36">
        <v>28120203302</v>
      </c>
      <c r="C71" s="35" t="s">
        <v>223</v>
      </c>
      <c r="D71" s="35" t="s">
        <v>400</v>
      </c>
      <c r="E71" s="35" t="s">
        <v>26</v>
      </c>
      <c r="F71" s="35" t="s">
        <v>401</v>
      </c>
      <c r="G71" s="35" t="s">
        <v>402</v>
      </c>
      <c r="H71" s="35" t="s">
        <v>520</v>
      </c>
      <c r="I71" s="35" t="s">
        <v>521</v>
      </c>
      <c r="J71" s="35" t="s">
        <v>522</v>
      </c>
      <c r="L71" s="37" t="str">
        <f t="shared" si="1"/>
        <v>28120203302 - GPS(TW) SIKALABHAI</v>
      </c>
    </row>
    <row r="72" spans="1:12">
      <c r="A72" s="34">
        <v>69</v>
      </c>
      <c r="B72" s="36">
        <v>28120207605</v>
      </c>
      <c r="C72" s="35" t="s">
        <v>382</v>
      </c>
      <c r="D72" s="35" t="s">
        <v>400</v>
      </c>
      <c r="E72" s="35" t="s">
        <v>10</v>
      </c>
      <c r="F72" s="35" t="s">
        <v>540</v>
      </c>
      <c r="G72" s="35" t="s">
        <v>402</v>
      </c>
      <c r="H72" s="35" t="s">
        <v>585</v>
      </c>
      <c r="I72" s="35" t="s">
        <v>586</v>
      </c>
      <c r="J72" s="35" t="s">
        <v>587</v>
      </c>
      <c r="L72" s="37" t="str">
        <f t="shared" si="1"/>
        <v>28120207605 - RUSHITHAVOCATIONAL JUNIOR COLLEGE</v>
      </c>
    </row>
    <row r="73" spans="1:12">
      <c r="A73" s="34">
        <v>70</v>
      </c>
      <c r="B73" s="36">
        <v>28120207613</v>
      </c>
      <c r="C73" s="35" t="s">
        <v>19</v>
      </c>
      <c r="D73" s="35" t="s">
        <v>400</v>
      </c>
      <c r="E73" s="35" t="s">
        <v>10</v>
      </c>
      <c r="F73" s="35" t="s">
        <v>540</v>
      </c>
      <c r="G73" s="35" t="s">
        <v>407</v>
      </c>
      <c r="H73" s="35" t="s">
        <v>584</v>
      </c>
      <c r="I73" s="35"/>
      <c r="J73" s="35" t="s">
        <v>409</v>
      </c>
      <c r="L73" s="37" t="str">
        <f t="shared" si="1"/>
        <v>28120207613 - (24227) RAJIV GANDHI V JUNIOR COLLEGE</v>
      </c>
    </row>
    <row r="74" spans="1:12">
      <c r="A74" s="34">
        <v>71</v>
      </c>
      <c r="B74" s="36">
        <v>28120207617</v>
      </c>
      <c r="C74" s="35" t="s">
        <v>380</v>
      </c>
      <c r="D74" s="35" t="s">
        <v>400</v>
      </c>
      <c r="E74" s="35" t="s">
        <v>262</v>
      </c>
      <c r="F74" s="35" t="s">
        <v>540</v>
      </c>
      <c r="G74" s="35" t="s">
        <v>407</v>
      </c>
      <c r="H74" s="35" t="s">
        <v>588</v>
      </c>
      <c r="I74" s="35"/>
      <c r="J74" s="35" t="s">
        <v>409</v>
      </c>
      <c r="L74" s="37" t="str">
        <f t="shared" si="1"/>
        <v>28120207617 - NEW LIFE MISSION UP SCHOOL</v>
      </c>
    </row>
    <row r="75" spans="1:12">
      <c r="A75" s="34">
        <v>72</v>
      </c>
      <c r="B75" s="36">
        <v>28120208103</v>
      </c>
      <c r="C75" s="35" t="s">
        <v>280</v>
      </c>
      <c r="D75" s="35" t="s">
        <v>400</v>
      </c>
      <c r="E75" s="35" t="s">
        <v>26</v>
      </c>
      <c r="F75" s="35" t="s">
        <v>406</v>
      </c>
      <c r="G75" s="35" t="s">
        <v>402</v>
      </c>
      <c r="H75" s="35" t="s">
        <v>592</v>
      </c>
      <c r="I75" s="35" t="s">
        <v>593</v>
      </c>
      <c r="J75" s="35" t="s">
        <v>594</v>
      </c>
      <c r="L75" s="37" t="str">
        <f t="shared" si="1"/>
        <v>28120208103 - MPPS CHINAGEESADA</v>
      </c>
    </row>
    <row r="76" spans="1:12">
      <c r="A76" s="34">
        <v>73</v>
      </c>
      <c r="B76" s="36">
        <v>28120203001</v>
      </c>
      <c r="C76" s="35" t="s">
        <v>105</v>
      </c>
      <c r="D76" s="35" t="s">
        <v>400</v>
      </c>
      <c r="E76" s="35" t="s">
        <v>26</v>
      </c>
      <c r="F76" s="35" t="s">
        <v>413</v>
      </c>
      <c r="G76" s="35" t="s">
        <v>402</v>
      </c>
      <c r="H76" s="35" t="s">
        <v>549</v>
      </c>
      <c r="I76" s="35" t="s">
        <v>598</v>
      </c>
      <c r="J76" s="35" t="s">
        <v>599</v>
      </c>
      <c r="L76" s="37" t="str">
        <f t="shared" si="1"/>
        <v>28120203001 - GPS PEDAKHARJA</v>
      </c>
    </row>
    <row r="77" spans="1:12">
      <c r="A77" s="34">
        <v>74</v>
      </c>
      <c r="B77" s="36">
        <v>28120204101</v>
      </c>
      <c r="C77" s="35" t="s">
        <v>32</v>
      </c>
      <c r="D77" s="35" t="s">
        <v>400</v>
      </c>
      <c r="E77" s="35" t="s">
        <v>26</v>
      </c>
      <c r="F77" s="35" t="s">
        <v>420</v>
      </c>
      <c r="G77" s="35" t="s">
        <v>402</v>
      </c>
      <c r="H77" s="35" t="s">
        <v>589</v>
      </c>
      <c r="I77" s="35" t="s">
        <v>590</v>
      </c>
      <c r="J77" s="35" t="s">
        <v>591</v>
      </c>
      <c r="L77" s="37" t="str">
        <f t="shared" si="1"/>
        <v>28120204101 - AIDED P S LUMBESU</v>
      </c>
    </row>
    <row r="78" spans="1:12">
      <c r="A78" s="34">
        <v>75</v>
      </c>
      <c r="B78" s="36">
        <v>28120208801</v>
      </c>
      <c r="C78" s="35" t="s">
        <v>346</v>
      </c>
      <c r="D78" s="35" t="s">
        <v>400</v>
      </c>
      <c r="E78" s="35" t="s">
        <v>26</v>
      </c>
      <c r="F78" s="35" t="s">
        <v>406</v>
      </c>
      <c r="G78" s="35" t="s">
        <v>402</v>
      </c>
      <c r="H78" s="35" t="s">
        <v>606</v>
      </c>
      <c r="I78" s="35" t="s">
        <v>607</v>
      </c>
      <c r="J78" s="35" t="s">
        <v>608</v>
      </c>
      <c r="L78" s="37" t="str">
        <f t="shared" si="1"/>
        <v>28120208801 - MPPS RASABADI</v>
      </c>
    </row>
    <row r="79" spans="1:12">
      <c r="A79" s="34">
        <v>76</v>
      </c>
      <c r="B79" s="36">
        <v>28120207001</v>
      </c>
      <c r="C79" s="35" t="s">
        <v>358</v>
      </c>
      <c r="D79" s="35" t="s">
        <v>400</v>
      </c>
      <c r="E79" s="35" t="s">
        <v>26</v>
      </c>
      <c r="F79" s="35" t="s">
        <v>406</v>
      </c>
      <c r="G79" s="35" t="s">
        <v>402</v>
      </c>
      <c r="H79" s="35" t="s">
        <v>600</v>
      </c>
      <c r="I79" s="35" t="s">
        <v>601</v>
      </c>
      <c r="J79" s="35" t="s">
        <v>602</v>
      </c>
      <c r="L79" s="37" t="str">
        <f t="shared" si="1"/>
        <v>28120207001 - MPPS SAVARAKOTAPADU</v>
      </c>
    </row>
    <row r="80" spans="1:12">
      <c r="A80" s="34">
        <v>77</v>
      </c>
      <c r="B80" s="36">
        <v>28120207615</v>
      </c>
      <c r="C80" s="35" t="s">
        <v>250</v>
      </c>
      <c r="D80" s="35" t="s">
        <v>400</v>
      </c>
      <c r="E80" s="35" t="s">
        <v>47</v>
      </c>
      <c r="F80" s="35" t="s">
        <v>457</v>
      </c>
      <c r="G80" s="35" t="s">
        <v>402</v>
      </c>
      <c r="H80" s="35" t="s">
        <v>603</v>
      </c>
      <c r="I80" s="35" t="s">
        <v>604</v>
      </c>
      <c r="J80" s="35" t="s">
        <v>605</v>
      </c>
      <c r="L80" s="37" t="str">
        <f t="shared" si="1"/>
        <v>28120207615 - GTWAS BHADRAGIRI</v>
      </c>
    </row>
    <row r="81" spans="1:12">
      <c r="A81" s="34">
        <v>78</v>
      </c>
      <c r="B81" s="36">
        <v>28120206801</v>
      </c>
      <c r="C81" s="35" t="s">
        <v>326</v>
      </c>
      <c r="D81" s="35" t="s">
        <v>400</v>
      </c>
      <c r="E81" s="35" t="s">
        <v>26</v>
      </c>
      <c r="F81" s="35" t="s">
        <v>406</v>
      </c>
      <c r="G81" s="35" t="s">
        <v>402</v>
      </c>
      <c r="H81" s="35" t="s">
        <v>595</v>
      </c>
      <c r="I81" s="35" t="s">
        <v>596</v>
      </c>
      <c r="J81" s="35" t="s">
        <v>597</v>
      </c>
      <c r="L81" s="37" t="str">
        <f t="shared" si="1"/>
        <v>28120206801 - MPPS KONDAVADA</v>
      </c>
    </row>
    <row r="82" spans="1:12">
      <c r="A82" s="34">
        <v>79</v>
      </c>
      <c r="B82" s="36">
        <v>28120205202</v>
      </c>
      <c r="C82" s="35" t="s">
        <v>609</v>
      </c>
      <c r="D82" s="35" t="s">
        <v>400</v>
      </c>
      <c r="E82" s="35" t="s">
        <v>47</v>
      </c>
      <c r="F82" s="35" t="s">
        <v>457</v>
      </c>
      <c r="G82" s="35" t="s">
        <v>402</v>
      </c>
      <c r="H82" s="35" t="s">
        <v>610</v>
      </c>
      <c r="I82" s="35" t="s">
        <v>611</v>
      </c>
      <c r="J82" s="35" t="s">
        <v>612</v>
      </c>
      <c r="L82" s="37" t="str">
        <f t="shared" si="1"/>
        <v>28120205202 - GTWAS  BEERUPADU</v>
      </c>
    </row>
    <row r="83" spans="1:12">
      <c r="A83" s="34">
        <v>80</v>
      </c>
      <c r="B83" s="36">
        <v>28120205001</v>
      </c>
      <c r="C83" s="35" t="s">
        <v>91</v>
      </c>
      <c r="D83" s="35" t="s">
        <v>400</v>
      </c>
      <c r="E83" s="35" t="s">
        <v>26</v>
      </c>
      <c r="F83" s="35" t="s">
        <v>413</v>
      </c>
      <c r="G83" s="35" t="s">
        <v>402</v>
      </c>
      <c r="H83" s="35" t="s">
        <v>622</v>
      </c>
      <c r="I83" s="35" t="s">
        <v>623</v>
      </c>
      <c r="J83" s="35" t="s">
        <v>624</v>
      </c>
      <c r="L83" s="37" t="str">
        <f t="shared" si="1"/>
        <v>28120205001 - GPS LADA</v>
      </c>
    </row>
    <row r="84" spans="1:12">
      <c r="A84" s="34">
        <v>81</v>
      </c>
      <c r="B84" s="36">
        <v>28120202101</v>
      </c>
      <c r="C84" s="35" t="s">
        <v>615</v>
      </c>
      <c r="D84" s="35" t="s">
        <v>400</v>
      </c>
      <c r="E84" s="35" t="s">
        <v>26</v>
      </c>
      <c r="F84" s="35" t="s">
        <v>401</v>
      </c>
      <c r="G84" s="35" t="s">
        <v>402</v>
      </c>
      <c r="H84" s="35" t="s">
        <v>616</v>
      </c>
      <c r="I84" s="35" t="s">
        <v>617</v>
      </c>
      <c r="J84" s="35" t="s">
        <v>618</v>
      </c>
      <c r="L84" s="37" t="str">
        <f t="shared" si="1"/>
        <v>28120202101 - GPS(TW)  BODDIDI</v>
      </c>
    </row>
    <row r="85" spans="1:12">
      <c r="A85" s="34">
        <v>82</v>
      </c>
      <c r="B85" s="36">
        <v>28120212201</v>
      </c>
      <c r="C85" s="35" t="s">
        <v>276</v>
      </c>
      <c r="D85" s="35" t="s">
        <v>400</v>
      </c>
      <c r="E85" s="35" t="s">
        <v>26</v>
      </c>
      <c r="F85" s="35" t="s">
        <v>406</v>
      </c>
      <c r="G85" s="35" t="s">
        <v>402</v>
      </c>
      <c r="H85" s="35" t="s">
        <v>613</v>
      </c>
      <c r="I85" s="35" t="s">
        <v>614</v>
      </c>
      <c r="J85" s="35" t="s">
        <v>862</v>
      </c>
      <c r="L85" s="37" t="str">
        <f t="shared" si="1"/>
        <v>28120212201 - MPPS BELLIDI</v>
      </c>
    </row>
    <row r="86" spans="1:12">
      <c r="A86" s="34">
        <v>83</v>
      </c>
      <c r="B86" s="36">
        <v>28120211701</v>
      </c>
      <c r="C86" s="35" t="s">
        <v>314</v>
      </c>
      <c r="D86" s="35" t="s">
        <v>400</v>
      </c>
      <c r="E86" s="35" t="s">
        <v>26</v>
      </c>
      <c r="F86" s="35" t="s">
        <v>406</v>
      </c>
      <c r="G86" s="35" t="s">
        <v>402</v>
      </c>
      <c r="H86" s="35" t="s">
        <v>633</v>
      </c>
      <c r="I86" s="35" t="s">
        <v>634</v>
      </c>
      <c r="J86" s="35" t="s">
        <v>635</v>
      </c>
      <c r="L86" s="37" t="str">
        <f t="shared" si="1"/>
        <v>28120211701 - MPPS JOGIPURAM</v>
      </c>
    </row>
    <row r="87" spans="1:12">
      <c r="A87" s="34">
        <v>84</v>
      </c>
      <c r="B87" s="36">
        <v>28120210501</v>
      </c>
      <c r="C87" s="35" t="s">
        <v>370</v>
      </c>
      <c r="D87" s="35" t="s">
        <v>400</v>
      </c>
      <c r="E87" s="35" t="s">
        <v>26</v>
      </c>
      <c r="F87" s="35" t="s">
        <v>406</v>
      </c>
      <c r="G87" s="35" t="s">
        <v>402</v>
      </c>
      <c r="H87" s="35" t="s">
        <v>619</v>
      </c>
      <c r="I87" s="35" t="s">
        <v>620</v>
      </c>
      <c r="J87" s="35" t="s">
        <v>621</v>
      </c>
      <c r="L87" s="37" t="str">
        <f t="shared" si="1"/>
        <v>28120210501 - MPPS VANJARAPADUGUDA</v>
      </c>
    </row>
    <row r="88" spans="1:12">
      <c r="A88" s="34">
        <v>85</v>
      </c>
      <c r="B88" s="36">
        <v>28120204601</v>
      </c>
      <c r="C88" s="35" t="s">
        <v>71</v>
      </c>
      <c r="D88" s="35" t="s">
        <v>400</v>
      </c>
      <c r="E88" s="35" t="s">
        <v>26</v>
      </c>
      <c r="F88" s="35" t="s">
        <v>413</v>
      </c>
      <c r="G88" s="35" t="s">
        <v>402</v>
      </c>
      <c r="H88" s="35" t="s">
        <v>628</v>
      </c>
      <c r="I88" s="35" t="s">
        <v>629</v>
      </c>
      <c r="J88" s="35" t="s">
        <v>839</v>
      </c>
      <c r="L88" s="37" t="str">
        <f t="shared" si="1"/>
        <v>28120204601 - GPS CH BINNIDI</v>
      </c>
    </row>
    <row r="89" spans="1:12">
      <c r="A89" s="34">
        <v>86</v>
      </c>
      <c r="B89" s="36">
        <v>28120209401</v>
      </c>
      <c r="C89" s="35" t="s">
        <v>233</v>
      </c>
      <c r="D89" s="35" t="s">
        <v>400</v>
      </c>
      <c r="E89" s="35" t="s">
        <v>26</v>
      </c>
      <c r="F89" s="35" t="s">
        <v>401</v>
      </c>
      <c r="G89" s="35" t="s">
        <v>402</v>
      </c>
      <c r="H89" s="35" t="s">
        <v>625</v>
      </c>
      <c r="I89" s="35" t="s">
        <v>626</v>
      </c>
      <c r="J89" s="35" t="s">
        <v>627</v>
      </c>
      <c r="L89" s="37" t="str">
        <f t="shared" si="1"/>
        <v>28120209401 - GPSTW BABBIDI</v>
      </c>
    </row>
    <row r="90" spans="1:12">
      <c r="A90" s="34">
        <v>87</v>
      </c>
      <c r="B90" s="36">
        <v>28120210401</v>
      </c>
      <c r="C90" s="35" t="s">
        <v>352</v>
      </c>
      <c r="D90" s="35" t="s">
        <v>400</v>
      </c>
      <c r="E90" s="35" t="s">
        <v>26</v>
      </c>
      <c r="F90" s="35" t="s">
        <v>406</v>
      </c>
      <c r="G90" s="35" t="s">
        <v>402</v>
      </c>
      <c r="H90" s="35" t="s">
        <v>630</v>
      </c>
      <c r="I90" s="35" t="s">
        <v>631</v>
      </c>
      <c r="J90" s="35" t="s">
        <v>632</v>
      </c>
      <c r="L90" s="37" t="str">
        <f t="shared" si="1"/>
        <v>28120210401 - MPPS SADUNUGUDA</v>
      </c>
    </row>
    <row r="91" spans="1:12">
      <c r="A91" s="34">
        <v>88</v>
      </c>
      <c r="B91" s="36">
        <v>28120202801</v>
      </c>
      <c r="C91" s="35" t="s">
        <v>36</v>
      </c>
      <c r="D91" s="35" t="s">
        <v>400</v>
      </c>
      <c r="E91" s="35" t="s">
        <v>26</v>
      </c>
      <c r="F91" s="35" t="s">
        <v>420</v>
      </c>
      <c r="G91" s="35" t="s">
        <v>402</v>
      </c>
      <c r="H91" s="35" t="s">
        <v>636</v>
      </c>
      <c r="I91" s="35" t="s">
        <v>637</v>
      </c>
      <c r="J91" s="35" t="s">
        <v>638</v>
      </c>
      <c r="L91" s="37" t="str">
        <f t="shared" si="1"/>
        <v>28120202801 - AIDED P S TADIKONDA</v>
      </c>
    </row>
    <row r="92" spans="1:12">
      <c r="A92" s="34">
        <v>89</v>
      </c>
      <c r="B92" s="36">
        <v>28120204801</v>
      </c>
      <c r="C92" s="35" t="s">
        <v>85</v>
      </c>
      <c r="D92" s="35" t="s">
        <v>400</v>
      </c>
      <c r="E92" s="35" t="s">
        <v>26</v>
      </c>
      <c r="F92" s="35" t="s">
        <v>413</v>
      </c>
      <c r="G92" s="35" t="s">
        <v>402</v>
      </c>
      <c r="H92" s="35" t="s">
        <v>643</v>
      </c>
      <c r="I92" s="35" t="s">
        <v>644</v>
      </c>
      <c r="J92" s="35" t="s">
        <v>645</v>
      </c>
      <c r="L92" s="37" t="str">
        <f t="shared" si="1"/>
        <v>28120204801 - GPS KONDUKUPPA</v>
      </c>
    </row>
    <row r="93" spans="1:12">
      <c r="A93" s="34">
        <v>90</v>
      </c>
      <c r="B93" s="36">
        <v>28120200502</v>
      </c>
      <c r="C93" s="35" t="s">
        <v>318</v>
      </c>
      <c r="D93" s="35" t="s">
        <v>400</v>
      </c>
      <c r="E93" s="35" t="s">
        <v>26</v>
      </c>
      <c r="F93" s="35" t="s">
        <v>406</v>
      </c>
      <c r="G93" s="35" t="s">
        <v>402</v>
      </c>
      <c r="H93" s="35" t="s">
        <v>649</v>
      </c>
      <c r="I93" s="35" t="s">
        <v>650</v>
      </c>
      <c r="J93" s="35" t="s">
        <v>651</v>
      </c>
      <c r="L93" s="37" t="str">
        <f t="shared" si="1"/>
        <v>28120200502 - MPPS KALLITI</v>
      </c>
    </row>
    <row r="94" spans="1:12">
      <c r="A94" s="34">
        <v>91</v>
      </c>
      <c r="B94" s="36">
        <v>28120212403</v>
      </c>
      <c r="C94" s="35" t="s">
        <v>256</v>
      </c>
      <c r="D94" s="35" t="s">
        <v>400</v>
      </c>
      <c r="E94" s="35" t="s">
        <v>47</v>
      </c>
      <c r="F94" s="35" t="s">
        <v>457</v>
      </c>
      <c r="G94" s="35" t="s">
        <v>402</v>
      </c>
      <c r="H94" s="35" t="s">
        <v>652</v>
      </c>
      <c r="I94" s="35" t="s">
        <v>653</v>
      </c>
      <c r="J94" s="35" t="s">
        <v>654</v>
      </c>
      <c r="L94" s="37" t="str">
        <f t="shared" si="1"/>
        <v>28120212403 - GTWAS TIKKABAI</v>
      </c>
    </row>
    <row r="95" spans="1:12">
      <c r="A95" s="34">
        <v>92</v>
      </c>
      <c r="B95" s="36">
        <v>28120212001</v>
      </c>
      <c r="C95" s="35" t="s">
        <v>101</v>
      </c>
      <c r="D95" s="35" t="s">
        <v>400</v>
      </c>
      <c r="E95" s="35" t="s">
        <v>26</v>
      </c>
      <c r="F95" s="35" t="s">
        <v>413</v>
      </c>
      <c r="G95" s="35" t="s">
        <v>402</v>
      </c>
      <c r="H95" s="35" t="s">
        <v>655</v>
      </c>
      <c r="I95" s="35" t="s">
        <v>656</v>
      </c>
      <c r="J95" s="35" t="s">
        <v>657</v>
      </c>
      <c r="L95" s="37" t="str">
        <f t="shared" si="1"/>
        <v>28120212001 - GPS NELLIKIKKUVA</v>
      </c>
    </row>
    <row r="96" spans="1:12">
      <c r="A96" s="34">
        <v>93</v>
      </c>
      <c r="B96" s="36">
        <v>28120209001</v>
      </c>
      <c r="C96" s="35" t="s">
        <v>658</v>
      </c>
      <c r="D96" s="35" t="s">
        <v>400</v>
      </c>
      <c r="E96" s="35" t="s">
        <v>26</v>
      </c>
      <c r="F96" s="35" t="s">
        <v>401</v>
      </c>
      <c r="G96" s="35" t="s">
        <v>402</v>
      </c>
      <c r="H96" s="35" t="s">
        <v>659</v>
      </c>
      <c r="I96" s="35" t="s">
        <v>660</v>
      </c>
      <c r="J96" s="35" t="s">
        <v>661</v>
      </c>
      <c r="L96" s="37" t="str">
        <f t="shared" si="1"/>
        <v>28120209001 - GPS(TW)  CHINAVANKADHARA</v>
      </c>
    </row>
    <row r="97" spans="1:12">
      <c r="A97" s="34">
        <v>94</v>
      </c>
      <c r="B97" s="36">
        <v>28120208901</v>
      </c>
      <c r="C97" s="35" t="s">
        <v>362</v>
      </c>
      <c r="D97" s="35" t="s">
        <v>400</v>
      </c>
      <c r="E97" s="35" t="s">
        <v>26</v>
      </c>
      <c r="F97" s="35" t="s">
        <v>406</v>
      </c>
      <c r="G97" s="35" t="s">
        <v>402</v>
      </c>
      <c r="H97" s="35" t="s">
        <v>646</v>
      </c>
      <c r="I97" s="35" t="s">
        <v>647</v>
      </c>
      <c r="J97" s="35" t="s">
        <v>648</v>
      </c>
      <c r="L97" s="37" t="str">
        <f t="shared" si="1"/>
        <v>28120208901 - MPPS TANKU</v>
      </c>
    </row>
    <row r="98" spans="1:12">
      <c r="A98" s="34">
        <v>95</v>
      </c>
      <c r="B98" s="36">
        <v>28120212206</v>
      </c>
      <c r="C98" s="35" t="s">
        <v>639</v>
      </c>
      <c r="D98" s="35" t="s">
        <v>400</v>
      </c>
      <c r="E98" s="35" t="s">
        <v>47</v>
      </c>
      <c r="F98" s="35" t="s">
        <v>457</v>
      </c>
      <c r="G98" s="35" t="s">
        <v>402</v>
      </c>
      <c r="H98" s="35" t="s">
        <v>640</v>
      </c>
      <c r="I98" s="35" t="s">
        <v>641</v>
      </c>
      <c r="J98" s="35" t="s">
        <v>642</v>
      </c>
      <c r="L98" s="37" t="str">
        <f t="shared" si="1"/>
        <v>28120212206 - GTWAS  DORAJAMMU</v>
      </c>
    </row>
    <row r="99" spans="1:12">
      <c r="A99" s="34">
        <v>96</v>
      </c>
      <c r="B99" s="36">
        <v>28120212202</v>
      </c>
      <c r="C99" s="35" t="s">
        <v>284</v>
      </c>
      <c r="D99" s="35" t="s">
        <v>400</v>
      </c>
      <c r="E99" s="35" t="s">
        <v>26</v>
      </c>
      <c r="F99" s="35" t="s">
        <v>406</v>
      </c>
      <c r="G99" s="35" t="s">
        <v>402</v>
      </c>
      <c r="H99" s="35" t="s">
        <v>672</v>
      </c>
      <c r="I99" s="35" t="s">
        <v>673</v>
      </c>
      <c r="J99" s="35" t="s">
        <v>674</v>
      </c>
      <c r="L99" s="37" t="str">
        <f t="shared" si="1"/>
        <v>28120212202 - MPPS DADUPURAM</v>
      </c>
    </row>
    <row r="100" spans="1:12">
      <c r="A100" s="34">
        <v>97</v>
      </c>
      <c r="B100" s="36">
        <v>28120211001</v>
      </c>
      <c r="C100" s="35" t="s">
        <v>65</v>
      </c>
      <c r="D100" s="35" t="s">
        <v>400</v>
      </c>
      <c r="E100" s="35" t="s">
        <v>26</v>
      </c>
      <c r="F100" s="35" t="s">
        <v>413</v>
      </c>
      <c r="G100" s="35" t="s">
        <v>402</v>
      </c>
      <c r="H100" s="35" t="s">
        <v>666</v>
      </c>
      <c r="I100" s="35" t="s">
        <v>667</v>
      </c>
      <c r="J100" s="35" t="s">
        <v>668</v>
      </c>
      <c r="L100" s="37" t="str">
        <f t="shared" si="1"/>
        <v>28120211001 - GPS BALESU</v>
      </c>
    </row>
    <row r="101" spans="1:12">
      <c r="A101" s="34">
        <v>98</v>
      </c>
      <c r="B101" s="36">
        <v>28120206301</v>
      </c>
      <c r="C101" s="35" t="s">
        <v>348</v>
      </c>
      <c r="D101" s="35" t="s">
        <v>400</v>
      </c>
      <c r="E101" s="35" t="s">
        <v>26</v>
      </c>
      <c r="F101" s="35" t="s">
        <v>406</v>
      </c>
      <c r="G101" s="35" t="s">
        <v>402</v>
      </c>
      <c r="H101" s="35" t="s">
        <v>669</v>
      </c>
      <c r="I101" s="35" t="s">
        <v>670</v>
      </c>
      <c r="J101" s="35" t="s">
        <v>671</v>
      </c>
      <c r="L101" s="37" t="str">
        <f t="shared" si="1"/>
        <v>28120206301 - MPPS RAYAGHADAJAMMU</v>
      </c>
    </row>
    <row r="102" spans="1:12">
      <c r="A102" s="34">
        <v>99</v>
      </c>
      <c r="B102" s="36">
        <v>28120211901</v>
      </c>
      <c r="C102" s="35" t="s">
        <v>662</v>
      </c>
      <c r="D102" s="35" t="s">
        <v>400</v>
      </c>
      <c r="E102" s="35" t="s">
        <v>26</v>
      </c>
      <c r="F102" s="35" t="s">
        <v>401</v>
      </c>
      <c r="G102" s="35" t="s">
        <v>402</v>
      </c>
      <c r="H102" s="35" t="s">
        <v>663</v>
      </c>
      <c r="I102" s="35" t="s">
        <v>664</v>
      </c>
      <c r="J102" s="35" t="s">
        <v>665</v>
      </c>
      <c r="L102" s="37" t="str">
        <f t="shared" si="1"/>
        <v>28120211901 - GPS(TW)  VADAPUTTI</v>
      </c>
    </row>
    <row r="103" spans="1:12">
      <c r="A103" s="34">
        <v>100</v>
      </c>
      <c r="B103" s="36">
        <v>28120210205</v>
      </c>
      <c r="C103" s="35" t="s">
        <v>258</v>
      </c>
      <c r="D103" s="35" t="s">
        <v>400</v>
      </c>
      <c r="E103" s="35" t="s">
        <v>47</v>
      </c>
      <c r="F103" s="35" t="s">
        <v>457</v>
      </c>
      <c r="G103" s="35" t="s">
        <v>402</v>
      </c>
      <c r="H103" s="35" t="s">
        <v>685</v>
      </c>
      <c r="I103" s="35" t="s">
        <v>686</v>
      </c>
      <c r="J103" s="35" t="s">
        <v>687</v>
      </c>
      <c r="L103" s="37" t="str">
        <f t="shared" si="1"/>
        <v>28120210205 - GTWAS(GIRLS) P AMITI</v>
      </c>
    </row>
    <row r="104" spans="1:12">
      <c r="A104" s="34">
        <v>101</v>
      </c>
      <c r="B104" s="36">
        <v>28120211301</v>
      </c>
      <c r="C104" s="35" t="s">
        <v>231</v>
      </c>
      <c r="D104" s="35" t="s">
        <v>400</v>
      </c>
      <c r="E104" s="35" t="s">
        <v>26</v>
      </c>
      <c r="F104" s="35" t="s">
        <v>401</v>
      </c>
      <c r="G104" s="35" t="s">
        <v>402</v>
      </c>
      <c r="H104" s="35" t="s">
        <v>679</v>
      </c>
      <c r="I104" s="35" t="s">
        <v>680</v>
      </c>
      <c r="J104" s="35" t="s">
        <v>681</v>
      </c>
      <c r="L104" s="37" t="str">
        <f t="shared" si="1"/>
        <v>28120211301 - GPS(TW) VANAKABADI</v>
      </c>
    </row>
    <row r="105" spans="1:12">
      <c r="A105" s="34">
        <v>102</v>
      </c>
      <c r="B105" s="36">
        <v>28120201603</v>
      </c>
      <c r="C105" s="35" t="s">
        <v>675</v>
      </c>
      <c r="D105" s="35" t="s">
        <v>400</v>
      </c>
      <c r="E105" s="35" t="s">
        <v>47</v>
      </c>
      <c r="F105" s="35" t="s">
        <v>457</v>
      </c>
      <c r="G105" s="35" t="s">
        <v>402</v>
      </c>
      <c r="H105" s="35" t="s">
        <v>676</v>
      </c>
      <c r="I105" s="35" t="s">
        <v>677</v>
      </c>
      <c r="J105" s="35" t="s">
        <v>678</v>
      </c>
      <c r="L105" s="37" t="str">
        <f t="shared" si="1"/>
        <v>28120201603 - GTWAS  KOSANGIBHADRA</v>
      </c>
    </row>
    <row r="106" spans="1:12">
      <c r="A106" s="34">
        <v>103</v>
      </c>
      <c r="B106" s="36">
        <v>28120211501</v>
      </c>
      <c r="C106" s="35" t="s">
        <v>63</v>
      </c>
      <c r="D106" s="35" t="s">
        <v>400</v>
      </c>
      <c r="E106" s="35" t="s">
        <v>26</v>
      </c>
      <c r="F106" s="35" t="s">
        <v>401</v>
      </c>
      <c r="G106" s="35" t="s">
        <v>402</v>
      </c>
      <c r="H106" s="35" t="s">
        <v>690</v>
      </c>
      <c r="I106" s="35" t="s">
        <v>691</v>
      </c>
      <c r="J106" s="35" t="s">
        <v>692</v>
      </c>
      <c r="L106" s="37" t="str">
        <f t="shared" si="1"/>
        <v>28120211501 - GPS (TW) VANDIDI</v>
      </c>
    </row>
    <row r="107" spans="1:12">
      <c r="A107" s="34">
        <v>104</v>
      </c>
      <c r="B107" s="36">
        <v>28120210003</v>
      </c>
      <c r="C107" s="35" t="s">
        <v>706</v>
      </c>
      <c r="D107" s="35" t="s">
        <v>400</v>
      </c>
      <c r="E107" s="35" t="s">
        <v>47</v>
      </c>
      <c r="F107" s="35" t="s">
        <v>457</v>
      </c>
      <c r="G107" s="35" t="s">
        <v>402</v>
      </c>
      <c r="H107" s="35" t="s">
        <v>707</v>
      </c>
      <c r="I107" s="35" t="s">
        <v>708</v>
      </c>
      <c r="J107" s="35" t="s">
        <v>709</v>
      </c>
      <c r="L107" s="37" t="str">
        <f t="shared" si="1"/>
        <v>28120210003 - GTWAS  GORADA</v>
      </c>
    </row>
    <row r="108" spans="1:12">
      <c r="A108" s="34">
        <v>105</v>
      </c>
      <c r="B108" s="36">
        <v>28120207901</v>
      </c>
      <c r="C108" s="35" t="s">
        <v>193</v>
      </c>
      <c r="D108" s="35" t="s">
        <v>400</v>
      </c>
      <c r="E108" s="35" t="s">
        <v>26</v>
      </c>
      <c r="F108" s="35" t="s">
        <v>401</v>
      </c>
      <c r="G108" s="35" t="s">
        <v>402</v>
      </c>
      <c r="H108" s="35" t="s">
        <v>682</v>
      </c>
      <c r="I108" s="35" t="s">
        <v>683</v>
      </c>
      <c r="J108" s="35" t="s">
        <v>684</v>
      </c>
      <c r="L108" s="37" t="str">
        <f t="shared" si="1"/>
        <v>28120207901 - GPS(TW) KUDDA</v>
      </c>
    </row>
    <row r="109" spans="1:12">
      <c r="A109" s="34">
        <v>106</v>
      </c>
      <c r="B109" s="36">
        <v>28120207502</v>
      </c>
      <c r="C109" s="35" t="s">
        <v>298</v>
      </c>
      <c r="D109" s="35" t="s">
        <v>400</v>
      </c>
      <c r="E109" s="35" t="s">
        <v>26</v>
      </c>
      <c r="F109" s="35" t="s">
        <v>406</v>
      </c>
      <c r="G109" s="35" t="s">
        <v>402</v>
      </c>
      <c r="H109" s="35" t="s">
        <v>688</v>
      </c>
      <c r="I109" s="35" t="s">
        <v>689</v>
      </c>
      <c r="J109" s="35" t="s">
        <v>489</v>
      </c>
      <c r="L109" s="37" t="str">
        <f t="shared" si="1"/>
        <v>28120207502 - MPPS ELWINPETA PB COL</v>
      </c>
    </row>
    <row r="110" spans="1:12">
      <c r="A110" s="34">
        <v>107</v>
      </c>
      <c r="B110" s="36">
        <v>28120210804</v>
      </c>
      <c r="C110" s="35" t="s">
        <v>693</v>
      </c>
      <c r="D110" s="35" t="s">
        <v>400</v>
      </c>
      <c r="E110" s="35" t="s">
        <v>47</v>
      </c>
      <c r="F110" s="35" t="s">
        <v>457</v>
      </c>
      <c r="G110" s="35" t="s">
        <v>402</v>
      </c>
      <c r="H110" s="35" t="s">
        <v>694</v>
      </c>
      <c r="I110" s="35" t="s">
        <v>695</v>
      </c>
      <c r="J110" s="35" t="s">
        <v>696</v>
      </c>
      <c r="L110" s="37" t="str">
        <f t="shared" si="1"/>
        <v>28120210804 - GTWAHS(GIRLS)  REGIDI</v>
      </c>
    </row>
    <row r="111" spans="1:12">
      <c r="A111" s="34">
        <v>108</v>
      </c>
      <c r="B111" s="36">
        <v>28120203701</v>
      </c>
      <c r="C111" s="35" t="s">
        <v>322</v>
      </c>
      <c r="D111" s="35" t="s">
        <v>400</v>
      </c>
      <c r="E111" s="35" t="s">
        <v>26</v>
      </c>
      <c r="F111" s="35" t="s">
        <v>406</v>
      </c>
      <c r="G111" s="35" t="s">
        <v>402</v>
      </c>
      <c r="H111" s="35" t="s">
        <v>697</v>
      </c>
      <c r="I111" s="35" t="s">
        <v>698</v>
      </c>
      <c r="J111" s="35" t="s">
        <v>699</v>
      </c>
      <c r="L111" s="37" t="str">
        <f t="shared" si="1"/>
        <v>28120203701 - MPPS KANNAYAGUDA</v>
      </c>
    </row>
    <row r="112" spans="1:12">
      <c r="A112" s="34">
        <v>109</v>
      </c>
      <c r="B112" s="36">
        <v>28120207614</v>
      </c>
      <c r="C112" s="35" t="s">
        <v>22</v>
      </c>
      <c r="D112" s="35" t="s">
        <v>400</v>
      </c>
      <c r="E112" s="35" t="s">
        <v>10</v>
      </c>
      <c r="F112" s="35" t="s">
        <v>540</v>
      </c>
      <c r="G112" s="35" t="s">
        <v>402</v>
      </c>
      <c r="H112" s="35" t="s">
        <v>700</v>
      </c>
      <c r="I112" s="35" t="s">
        <v>701</v>
      </c>
      <c r="J112" s="35" t="s">
        <v>702</v>
      </c>
      <c r="L112" s="37" t="str">
        <f t="shared" si="1"/>
        <v>28120207614 - (24228) SARADHI VOCATIONAL JUNIOR COLLEGE</v>
      </c>
    </row>
    <row r="113" spans="1:12">
      <c r="A113" s="34">
        <v>110</v>
      </c>
      <c r="B113" s="36">
        <v>28120208802</v>
      </c>
      <c r="C113" s="35" t="s">
        <v>360</v>
      </c>
      <c r="D113" s="35" t="s">
        <v>400</v>
      </c>
      <c r="E113" s="35" t="s">
        <v>26</v>
      </c>
      <c r="F113" s="35" t="s">
        <v>406</v>
      </c>
      <c r="G113" s="35" t="s">
        <v>402</v>
      </c>
      <c r="H113" s="35" t="s">
        <v>703</v>
      </c>
      <c r="I113" s="35" t="s">
        <v>704</v>
      </c>
      <c r="J113" s="35" t="s">
        <v>705</v>
      </c>
      <c r="L113" s="37" t="str">
        <f t="shared" si="1"/>
        <v>28120208802 - MPPS SEEMALAVALASA</v>
      </c>
    </row>
    <row r="114" spans="1:12">
      <c r="A114" s="34">
        <v>111</v>
      </c>
      <c r="B114" s="36">
        <v>28120205601</v>
      </c>
      <c r="C114" s="35" t="s">
        <v>328</v>
      </c>
      <c r="D114" s="35" t="s">
        <v>400</v>
      </c>
      <c r="E114" s="35" t="s">
        <v>26</v>
      </c>
      <c r="F114" s="35" t="s">
        <v>406</v>
      </c>
      <c r="G114" s="35" t="s">
        <v>402</v>
      </c>
      <c r="H114" s="35" t="s">
        <v>723</v>
      </c>
      <c r="I114" s="35" t="s">
        <v>724</v>
      </c>
      <c r="J114" s="35" t="s">
        <v>725</v>
      </c>
      <c r="L114" s="37" t="str">
        <f t="shared" si="1"/>
        <v>28120205601 - MPPS KONTESU</v>
      </c>
    </row>
    <row r="115" spans="1:12">
      <c r="A115" s="34">
        <v>112</v>
      </c>
      <c r="B115" s="36">
        <v>28120207506</v>
      </c>
      <c r="C115" s="35" t="s">
        <v>719</v>
      </c>
      <c r="D115" s="35" t="s">
        <v>400</v>
      </c>
      <c r="E115" s="35" t="s">
        <v>47</v>
      </c>
      <c r="F115" s="35" t="s">
        <v>443</v>
      </c>
      <c r="G115" s="35" t="s">
        <v>402</v>
      </c>
      <c r="H115" s="35" t="s">
        <v>720</v>
      </c>
      <c r="I115" s="35" t="s">
        <v>721</v>
      </c>
      <c r="J115" s="35" t="s">
        <v>722</v>
      </c>
      <c r="L115" s="37" t="str">
        <f t="shared" si="1"/>
        <v>28120207506 - APTWRS(BOYS)  BHADRAGIRI</v>
      </c>
    </row>
    <row r="116" spans="1:12">
      <c r="A116" s="34">
        <v>113</v>
      </c>
      <c r="B116" s="36">
        <v>28120208803</v>
      </c>
      <c r="C116" s="35" t="s">
        <v>133</v>
      </c>
      <c r="D116" s="35" t="s">
        <v>400</v>
      </c>
      <c r="E116" s="35" t="s">
        <v>26</v>
      </c>
      <c r="F116" s="35" t="s">
        <v>401</v>
      </c>
      <c r="G116" s="35" t="s">
        <v>402</v>
      </c>
      <c r="H116" s="35" t="s">
        <v>716</v>
      </c>
      <c r="I116" s="35" t="s">
        <v>717</v>
      </c>
      <c r="J116" s="35" t="s">
        <v>718</v>
      </c>
      <c r="L116" s="37" t="str">
        <f t="shared" si="1"/>
        <v>28120208803 - GPS(TW ) SEEMALAVALASA</v>
      </c>
    </row>
    <row r="117" spans="1:12">
      <c r="A117" s="34">
        <v>114</v>
      </c>
      <c r="B117" s="36">
        <v>28120200801</v>
      </c>
      <c r="C117" s="35" t="s">
        <v>292</v>
      </c>
      <c r="D117" s="35" t="s">
        <v>400</v>
      </c>
      <c r="E117" s="35" t="s">
        <v>26</v>
      </c>
      <c r="F117" s="35" t="s">
        <v>406</v>
      </c>
      <c r="G117" s="35" t="s">
        <v>402</v>
      </c>
      <c r="H117" s="35" t="s">
        <v>713</v>
      </c>
      <c r="I117" s="35" t="s">
        <v>714</v>
      </c>
      <c r="J117" s="35" t="s">
        <v>715</v>
      </c>
      <c r="L117" s="37" t="str">
        <f t="shared" si="1"/>
        <v>28120200801 - MPPS DOLUKONA</v>
      </c>
    </row>
    <row r="118" spans="1:12">
      <c r="A118" s="34">
        <v>115</v>
      </c>
      <c r="B118" s="36">
        <v>28120209301</v>
      </c>
      <c r="C118" s="35" t="s">
        <v>378</v>
      </c>
      <c r="D118" s="35" t="s">
        <v>400</v>
      </c>
      <c r="E118" s="35" t="s">
        <v>26</v>
      </c>
      <c r="F118" s="35" t="s">
        <v>406</v>
      </c>
      <c r="G118" s="35" t="s">
        <v>402</v>
      </c>
      <c r="H118" s="35" t="s">
        <v>710</v>
      </c>
      <c r="I118" s="35" t="s">
        <v>711</v>
      </c>
      <c r="J118" s="35" t="s">
        <v>712</v>
      </c>
      <c r="L118" s="37" t="str">
        <f t="shared" si="1"/>
        <v>28120209301 - MPPS Y CHORUPALLI</v>
      </c>
    </row>
    <row r="119" spans="1:12">
      <c r="A119" s="34">
        <v>116</v>
      </c>
      <c r="B119" s="36">
        <v>28120211401</v>
      </c>
      <c r="C119" s="35" t="s">
        <v>177</v>
      </c>
      <c r="D119" s="35" t="s">
        <v>400</v>
      </c>
      <c r="E119" s="35" t="s">
        <v>26</v>
      </c>
      <c r="F119" s="35" t="s">
        <v>401</v>
      </c>
      <c r="G119" s="35" t="s">
        <v>402</v>
      </c>
      <c r="H119" s="35" t="s">
        <v>546</v>
      </c>
      <c r="I119" s="35" t="s">
        <v>729</v>
      </c>
      <c r="J119" s="35" t="s">
        <v>863</v>
      </c>
      <c r="L119" s="37" t="str">
        <f t="shared" si="1"/>
        <v>28120211401 - GPS(TW) GEDRAJOLA</v>
      </c>
    </row>
    <row r="120" spans="1:12">
      <c r="A120" s="34">
        <v>117</v>
      </c>
      <c r="B120" s="36">
        <v>28120201801</v>
      </c>
      <c r="C120" s="35" t="s">
        <v>87</v>
      </c>
      <c r="D120" s="35" t="s">
        <v>400</v>
      </c>
      <c r="E120" s="35" t="s">
        <v>26</v>
      </c>
      <c r="F120" s="35" t="s">
        <v>413</v>
      </c>
      <c r="G120" s="35" t="s">
        <v>402</v>
      </c>
      <c r="H120" s="35" t="s">
        <v>726</v>
      </c>
      <c r="I120" s="35" t="s">
        <v>727</v>
      </c>
      <c r="J120" s="35" t="s">
        <v>728</v>
      </c>
      <c r="L120" s="37" t="str">
        <f t="shared" si="1"/>
        <v>28120201801 - GPS KOTHAGUDA</v>
      </c>
    </row>
    <row r="121" spans="1:12">
      <c r="A121" s="34">
        <v>118</v>
      </c>
      <c r="B121" s="36">
        <v>28120203403</v>
      </c>
      <c r="C121" s="35" t="s">
        <v>344</v>
      </c>
      <c r="D121" s="35" t="s">
        <v>400</v>
      </c>
      <c r="E121" s="35" t="s">
        <v>26</v>
      </c>
      <c r="F121" s="35" t="s">
        <v>406</v>
      </c>
      <c r="G121" s="35" t="s">
        <v>402</v>
      </c>
      <c r="H121" s="35" t="s">
        <v>737</v>
      </c>
      <c r="I121" s="35" t="s">
        <v>738</v>
      </c>
      <c r="J121" s="35" t="s">
        <v>739</v>
      </c>
      <c r="L121" s="37" t="str">
        <f t="shared" si="1"/>
        <v>28120203403 - MPPS PUTTAGUDA</v>
      </c>
    </row>
    <row r="122" spans="1:12">
      <c r="A122" s="34">
        <v>119</v>
      </c>
      <c r="B122" s="36">
        <v>28120208301</v>
      </c>
      <c r="C122" s="35" t="s">
        <v>733</v>
      </c>
      <c r="D122" s="35" t="s">
        <v>400</v>
      </c>
      <c r="E122" s="35" t="s">
        <v>26</v>
      </c>
      <c r="F122" s="35" t="s">
        <v>401</v>
      </c>
      <c r="G122" s="35" t="s">
        <v>402</v>
      </c>
      <c r="H122" s="35" t="s">
        <v>734</v>
      </c>
      <c r="I122" s="35" t="s">
        <v>735</v>
      </c>
      <c r="J122" s="35" t="s">
        <v>736</v>
      </c>
      <c r="L122" s="37" t="str">
        <f t="shared" si="1"/>
        <v>28120208301 - GPS(TW)  CHINARAVIKONA</v>
      </c>
    </row>
    <row r="123" spans="1:12">
      <c r="A123" s="34">
        <v>120</v>
      </c>
      <c r="B123" s="36">
        <v>28120204001</v>
      </c>
      <c r="C123" s="35" t="s">
        <v>740</v>
      </c>
      <c r="D123" s="35" t="s">
        <v>400</v>
      </c>
      <c r="E123" s="35" t="s">
        <v>26</v>
      </c>
      <c r="F123" s="35" t="s">
        <v>401</v>
      </c>
      <c r="G123" s="35" t="s">
        <v>402</v>
      </c>
      <c r="H123" s="35" t="s">
        <v>741</v>
      </c>
      <c r="I123" s="35" t="s">
        <v>742</v>
      </c>
      <c r="J123" s="35" t="s">
        <v>743</v>
      </c>
      <c r="L123" s="37" t="str">
        <f t="shared" si="1"/>
        <v>28120204001 - GPS(TW)  GOWDUGUDA</v>
      </c>
    </row>
    <row r="124" spans="1:12">
      <c r="A124" s="34">
        <v>121</v>
      </c>
      <c r="B124" s="36">
        <v>28120209901</v>
      </c>
      <c r="C124" s="35" t="s">
        <v>123</v>
      </c>
      <c r="D124" s="35" t="s">
        <v>400</v>
      </c>
      <c r="E124" s="35" t="s">
        <v>26</v>
      </c>
      <c r="F124" s="35" t="s">
        <v>413</v>
      </c>
      <c r="G124" s="35" t="s">
        <v>402</v>
      </c>
      <c r="H124" s="35" t="s">
        <v>730</v>
      </c>
      <c r="I124" s="35" t="s">
        <v>731</v>
      </c>
      <c r="J124" s="35" t="s">
        <v>732</v>
      </c>
      <c r="L124" s="37" t="str">
        <f t="shared" si="1"/>
        <v>28120209901 - GPS VALLADA</v>
      </c>
    </row>
    <row r="125" spans="1:12">
      <c r="A125" s="34">
        <v>122</v>
      </c>
      <c r="B125" s="36">
        <v>28120201501</v>
      </c>
      <c r="C125" s="35" t="s">
        <v>111</v>
      </c>
      <c r="D125" s="35" t="s">
        <v>400</v>
      </c>
      <c r="E125" s="35" t="s">
        <v>26</v>
      </c>
      <c r="F125" s="35" t="s">
        <v>413</v>
      </c>
      <c r="G125" s="35" t="s">
        <v>402</v>
      </c>
      <c r="H125" s="35" t="s">
        <v>744</v>
      </c>
      <c r="I125" s="35" t="s">
        <v>745</v>
      </c>
      <c r="J125" s="35" t="s">
        <v>746</v>
      </c>
      <c r="L125" s="37" t="str">
        <f t="shared" si="1"/>
        <v>28120201501 - GPS RELLA</v>
      </c>
    </row>
    <row r="126" spans="1:12">
      <c r="A126" s="34">
        <v>123</v>
      </c>
      <c r="B126" s="36">
        <v>28120212205</v>
      </c>
      <c r="C126" s="35" t="s">
        <v>201</v>
      </c>
      <c r="D126" s="35" t="s">
        <v>400</v>
      </c>
      <c r="E126" s="35" t="s">
        <v>26</v>
      </c>
      <c r="F126" s="35" t="s">
        <v>401</v>
      </c>
      <c r="G126" s="35" t="s">
        <v>402</v>
      </c>
      <c r="H126" s="35" t="s">
        <v>747</v>
      </c>
      <c r="I126" s="35" t="s">
        <v>748</v>
      </c>
      <c r="J126" s="35" t="s">
        <v>749</v>
      </c>
      <c r="L126" s="37" t="str">
        <f t="shared" si="1"/>
        <v>28120212205 - GPS(TW) LOVA LAKSHMIPURAM</v>
      </c>
    </row>
    <row r="127" spans="1:12">
      <c r="A127" s="34">
        <v>124</v>
      </c>
      <c r="B127" s="36">
        <v>28120201901</v>
      </c>
      <c r="C127" s="35" t="s">
        <v>207</v>
      </c>
      <c r="D127" s="35" t="s">
        <v>400</v>
      </c>
      <c r="E127" s="35" t="s">
        <v>26</v>
      </c>
      <c r="F127" s="35" t="s">
        <v>401</v>
      </c>
      <c r="G127" s="35" t="s">
        <v>402</v>
      </c>
      <c r="H127" s="35" t="s">
        <v>753</v>
      </c>
      <c r="I127" s="35" t="s">
        <v>754</v>
      </c>
      <c r="J127" s="35" t="s">
        <v>473</v>
      </c>
      <c r="L127" s="37" t="str">
        <f t="shared" si="1"/>
        <v>28120201901 - GPS(TW) NIGARAM</v>
      </c>
    </row>
    <row r="128" spans="1:12">
      <c r="A128" s="34">
        <v>125</v>
      </c>
      <c r="B128" s="36">
        <v>28120204401</v>
      </c>
      <c r="C128" s="35" t="s">
        <v>755</v>
      </c>
      <c r="D128" s="35" t="s">
        <v>400</v>
      </c>
      <c r="E128" s="35" t="s">
        <v>26</v>
      </c>
      <c r="F128" s="35" t="s">
        <v>401</v>
      </c>
      <c r="G128" s="35" t="s">
        <v>402</v>
      </c>
      <c r="H128" s="35" t="s">
        <v>902</v>
      </c>
      <c r="I128" s="35" t="s">
        <v>756</v>
      </c>
      <c r="J128" s="35" t="s">
        <v>903</v>
      </c>
      <c r="L128" s="37" t="str">
        <f t="shared" si="1"/>
        <v>28120204401 - GPS(TW)  VADABAI</v>
      </c>
    </row>
    <row r="129" spans="1:12">
      <c r="A129" s="34">
        <v>126</v>
      </c>
      <c r="B129" s="36">
        <v>28120200403</v>
      </c>
      <c r="C129" s="35" t="s">
        <v>181</v>
      </c>
      <c r="D129" s="35" t="s">
        <v>400</v>
      </c>
      <c r="E129" s="35" t="s">
        <v>26</v>
      </c>
      <c r="F129" s="35" t="s">
        <v>401</v>
      </c>
      <c r="G129" s="35" t="s">
        <v>402</v>
      </c>
      <c r="H129" s="35" t="s">
        <v>750</v>
      </c>
      <c r="I129" s="35" t="s">
        <v>751</v>
      </c>
      <c r="J129" s="35" t="s">
        <v>752</v>
      </c>
      <c r="L129" s="37" t="str">
        <f t="shared" si="1"/>
        <v>28120200403 - GPS(TW) ITCHAPURAM</v>
      </c>
    </row>
    <row r="130" spans="1:12">
      <c r="A130" s="34">
        <v>127</v>
      </c>
      <c r="B130" s="36">
        <v>28120204702</v>
      </c>
      <c r="C130" s="35" t="s">
        <v>187</v>
      </c>
      <c r="D130" s="35" t="s">
        <v>400</v>
      </c>
      <c r="E130" s="35" t="s">
        <v>26</v>
      </c>
      <c r="F130" s="35" t="s">
        <v>401</v>
      </c>
      <c r="G130" s="35" t="s">
        <v>402</v>
      </c>
      <c r="H130" s="35" t="s">
        <v>757</v>
      </c>
      <c r="I130" s="35" t="s">
        <v>758</v>
      </c>
      <c r="J130" s="35" t="s">
        <v>759</v>
      </c>
      <c r="L130" s="37" t="str">
        <f t="shared" si="1"/>
        <v>28120204702 - GPS(TW) KESARIGUDA</v>
      </c>
    </row>
    <row r="131" spans="1:12">
      <c r="A131" s="34">
        <v>128</v>
      </c>
      <c r="B131" s="36">
        <v>28120202002</v>
      </c>
      <c r="C131" s="35" t="s">
        <v>169</v>
      </c>
      <c r="D131" s="35" t="s">
        <v>400</v>
      </c>
      <c r="E131" s="35" t="s">
        <v>26</v>
      </c>
      <c r="F131" s="35" t="s">
        <v>401</v>
      </c>
      <c r="G131" s="35" t="s">
        <v>402</v>
      </c>
      <c r="H131" s="35" t="s">
        <v>506</v>
      </c>
      <c r="I131" s="35" t="s">
        <v>766</v>
      </c>
      <c r="J131" s="35" t="s">
        <v>767</v>
      </c>
      <c r="L131" s="37" t="str">
        <f t="shared" si="1"/>
        <v>28120202002 - GPS(TW) CHINTAMANUGUD</v>
      </c>
    </row>
    <row r="132" spans="1:12">
      <c r="A132" s="34">
        <v>129</v>
      </c>
      <c r="B132" s="36">
        <v>28120202901</v>
      </c>
      <c r="C132" s="35" t="s">
        <v>334</v>
      </c>
      <c r="D132" s="35" t="s">
        <v>400</v>
      </c>
      <c r="E132" s="35" t="s">
        <v>26</v>
      </c>
      <c r="F132" s="35" t="s">
        <v>406</v>
      </c>
      <c r="G132" s="35" t="s">
        <v>402</v>
      </c>
      <c r="H132" s="35" t="s">
        <v>760</v>
      </c>
      <c r="I132" s="35" t="s">
        <v>761</v>
      </c>
      <c r="J132" s="35" t="s">
        <v>762</v>
      </c>
      <c r="L132" s="37" t="str">
        <f t="shared" si="1"/>
        <v>28120202901 - MPPS MANGALAPURAM</v>
      </c>
    </row>
    <row r="133" spans="1:12">
      <c r="A133" s="34">
        <v>130</v>
      </c>
      <c r="B133" s="36">
        <v>28120203401</v>
      </c>
      <c r="C133" s="35" t="s">
        <v>763</v>
      </c>
      <c r="D133" s="35" t="s">
        <v>400</v>
      </c>
      <c r="E133" s="35" t="s">
        <v>26</v>
      </c>
      <c r="F133" s="35" t="s">
        <v>420</v>
      </c>
      <c r="G133" s="35" t="s">
        <v>402</v>
      </c>
      <c r="H133" s="35" t="s">
        <v>764</v>
      </c>
      <c r="I133" s="35" t="s">
        <v>765</v>
      </c>
      <c r="J133" s="35" t="s">
        <v>864</v>
      </c>
      <c r="L133" s="37" t="str">
        <f t="shared" ref="L133:L185" si="2">B133&amp;" - "&amp;C133</f>
        <v>28120203401 - AIDED P S  CHEMUDUGUDA</v>
      </c>
    </row>
    <row r="134" spans="1:12">
      <c r="A134" s="34">
        <v>131</v>
      </c>
      <c r="B134" s="36">
        <v>28120212103</v>
      </c>
      <c r="C134" s="35" t="s">
        <v>175</v>
      </c>
      <c r="D134" s="35" t="s">
        <v>400</v>
      </c>
      <c r="E134" s="35" t="s">
        <v>26</v>
      </c>
      <c r="F134" s="35" t="s">
        <v>401</v>
      </c>
      <c r="G134" s="35" t="s">
        <v>402</v>
      </c>
      <c r="H134" s="35" t="s">
        <v>768</v>
      </c>
      <c r="I134" s="35" t="s">
        <v>769</v>
      </c>
      <c r="J134" s="35" t="s">
        <v>770</v>
      </c>
      <c r="L134" s="37" t="str">
        <f t="shared" si="2"/>
        <v>28120212103 - GPS(TW) DORAKIKKUVA</v>
      </c>
    </row>
    <row r="135" spans="1:12">
      <c r="A135" s="34">
        <v>132</v>
      </c>
      <c r="B135" s="36">
        <v>28120201803</v>
      </c>
      <c r="C135" s="35" t="s">
        <v>771</v>
      </c>
      <c r="D135" s="35" t="s">
        <v>400</v>
      </c>
      <c r="E135" s="35" t="s">
        <v>47</v>
      </c>
      <c r="F135" s="35" t="s">
        <v>457</v>
      </c>
      <c r="G135" s="35" t="s">
        <v>402</v>
      </c>
      <c r="H135" s="35" t="s">
        <v>904</v>
      </c>
      <c r="I135" s="35" t="s">
        <v>772</v>
      </c>
      <c r="J135" s="35" t="s">
        <v>773</v>
      </c>
      <c r="L135" s="37" t="str">
        <f t="shared" si="2"/>
        <v>28120201803 - GTWAS  KOTHAGUDA</v>
      </c>
    </row>
    <row r="136" spans="1:12">
      <c r="A136" s="34">
        <v>133</v>
      </c>
      <c r="B136" s="36">
        <v>28120209701</v>
      </c>
      <c r="C136" s="35" t="s">
        <v>774</v>
      </c>
      <c r="D136" s="35" t="s">
        <v>400</v>
      </c>
      <c r="E136" s="35" t="s">
        <v>26</v>
      </c>
      <c r="F136" s="35" t="s">
        <v>401</v>
      </c>
      <c r="G136" s="35" t="s">
        <v>402</v>
      </c>
      <c r="H136" s="35" t="s">
        <v>454</v>
      </c>
      <c r="I136" s="35" t="s">
        <v>775</v>
      </c>
      <c r="J136" s="35" t="s">
        <v>773</v>
      </c>
      <c r="L136" s="37" t="str">
        <f t="shared" si="2"/>
        <v>28120209701 - GPS (TW)  KUSA</v>
      </c>
    </row>
    <row r="137" spans="1:12">
      <c r="A137" s="34">
        <v>134</v>
      </c>
      <c r="B137" s="36">
        <v>28120203502</v>
      </c>
      <c r="C137" s="35" t="s">
        <v>117</v>
      </c>
      <c r="D137" s="35" t="s">
        <v>400</v>
      </c>
      <c r="E137" s="35" t="s">
        <v>26</v>
      </c>
      <c r="F137" s="35" t="s">
        <v>401</v>
      </c>
      <c r="G137" s="35" t="s">
        <v>402</v>
      </c>
      <c r="H137" s="35" t="s">
        <v>676</v>
      </c>
      <c r="I137" s="35" t="s">
        <v>779</v>
      </c>
      <c r="J137" s="35" t="s">
        <v>780</v>
      </c>
      <c r="L137" s="37" t="str">
        <f t="shared" si="2"/>
        <v>28120203502 - GPS TW MURADA</v>
      </c>
    </row>
    <row r="138" spans="1:12">
      <c r="A138" s="34">
        <v>135</v>
      </c>
      <c r="B138" s="36">
        <v>28120207002</v>
      </c>
      <c r="C138" s="35" t="s">
        <v>781</v>
      </c>
      <c r="D138" s="35" t="s">
        <v>400</v>
      </c>
      <c r="E138" s="35" t="s">
        <v>26</v>
      </c>
      <c r="F138" s="35" t="s">
        <v>413</v>
      </c>
      <c r="G138" s="35" t="s">
        <v>402</v>
      </c>
      <c r="H138" s="35" t="s">
        <v>782</v>
      </c>
      <c r="I138" s="35" t="s">
        <v>783</v>
      </c>
      <c r="J138" s="35" t="s">
        <v>784</v>
      </c>
      <c r="L138" s="37" t="str">
        <f t="shared" si="2"/>
        <v>28120207002 - GPS  JK PADU COLNY</v>
      </c>
    </row>
    <row r="139" spans="1:12">
      <c r="A139" s="34">
        <v>136</v>
      </c>
      <c r="B139" s="36">
        <v>28120203801</v>
      </c>
      <c r="C139" s="35" t="s">
        <v>310</v>
      </c>
      <c r="D139" s="35" t="s">
        <v>400</v>
      </c>
      <c r="E139" s="35" t="s">
        <v>26</v>
      </c>
      <c r="F139" s="35" t="s">
        <v>406</v>
      </c>
      <c r="G139" s="35" t="s">
        <v>402</v>
      </c>
      <c r="H139" s="35" t="s">
        <v>776</v>
      </c>
      <c r="I139" s="35" t="s">
        <v>777</v>
      </c>
      <c r="J139" s="35" t="s">
        <v>778</v>
      </c>
      <c r="L139" s="37" t="str">
        <f t="shared" si="2"/>
        <v>28120203801 - MPPS IRIDI</v>
      </c>
    </row>
    <row r="140" spans="1:12">
      <c r="A140" s="34">
        <v>137</v>
      </c>
      <c r="B140" s="36">
        <v>28120203901</v>
      </c>
      <c r="C140" s="35" t="s">
        <v>113</v>
      </c>
      <c r="D140" s="35" t="s">
        <v>400</v>
      </c>
      <c r="E140" s="35" t="s">
        <v>26</v>
      </c>
      <c r="F140" s="35" t="s">
        <v>413</v>
      </c>
      <c r="G140" s="35" t="s">
        <v>402</v>
      </c>
      <c r="H140" s="35" t="s">
        <v>795</v>
      </c>
      <c r="I140" s="35" t="s">
        <v>796</v>
      </c>
      <c r="J140" s="35" t="s">
        <v>789</v>
      </c>
      <c r="L140" s="37" t="str">
        <f t="shared" si="2"/>
        <v>28120203901 - GPS THOLUKHARJA</v>
      </c>
    </row>
    <row r="141" spans="1:12">
      <c r="A141" s="34">
        <v>138</v>
      </c>
      <c r="B141" s="36">
        <v>28120200401</v>
      </c>
      <c r="C141" s="35" t="s">
        <v>183</v>
      </c>
      <c r="D141" s="35" t="s">
        <v>400</v>
      </c>
      <c r="E141" s="35" t="s">
        <v>26</v>
      </c>
      <c r="F141" s="35" t="s">
        <v>401</v>
      </c>
      <c r="G141" s="35" t="s">
        <v>402</v>
      </c>
      <c r="H141" s="35" t="s">
        <v>790</v>
      </c>
      <c r="I141" s="35" t="s">
        <v>791</v>
      </c>
      <c r="J141" s="35" t="s">
        <v>792</v>
      </c>
      <c r="L141" s="37" t="str">
        <f t="shared" si="2"/>
        <v>28120200401 - GPS(TW) JAPAI</v>
      </c>
    </row>
    <row r="142" spans="1:12">
      <c r="A142" s="34">
        <v>139</v>
      </c>
      <c r="B142" s="36">
        <v>28120201201</v>
      </c>
      <c r="C142" s="35" t="s">
        <v>221</v>
      </c>
      <c r="D142" s="35" t="s">
        <v>400</v>
      </c>
      <c r="E142" s="35" t="s">
        <v>26</v>
      </c>
      <c r="F142" s="35" t="s">
        <v>401</v>
      </c>
      <c r="G142" s="35" t="s">
        <v>402</v>
      </c>
      <c r="H142" s="35" t="s">
        <v>716</v>
      </c>
      <c r="I142" s="35" t="s">
        <v>788</v>
      </c>
      <c r="J142" s="35" t="s">
        <v>789</v>
      </c>
      <c r="L142" s="37" t="str">
        <f t="shared" si="2"/>
        <v>28120201201 - GPS(TW) SEEMALAGUDA</v>
      </c>
    </row>
    <row r="143" spans="1:12">
      <c r="A143" s="34">
        <v>140</v>
      </c>
      <c r="B143" s="36">
        <v>28120207101</v>
      </c>
      <c r="C143" s="35" t="s">
        <v>103</v>
      </c>
      <c r="D143" s="35" t="s">
        <v>400</v>
      </c>
      <c r="E143" s="35" t="s">
        <v>26</v>
      </c>
      <c r="F143" s="35" t="s">
        <v>413</v>
      </c>
      <c r="G143" s="35" t="s">
        <v>402</v>
      </c>
      <c r="H143" s="35" t="s">
        <v>803</v>
      </c>
      <c r="I143" s="35" t="s">
        <v>804</v>
      </c>
      <c r="J143" s="35" t="s">
        <v>805</v>
      </c>
      <c r="L143" s="37" t="str">
        <f t="shared" si="2"/>
        <v>28120207101 - GPS P JAMMUVALASA</v>
      </c>
    </row>
    <row r="144" spans="1:12">
      <c r="A144" s="34">
        <v>141</v>
      </c>
      <c r="B144" s="36">
        <v>28120201702</v>
      </c>
      <c r="C144" s="35" t="s">
        <v>129</v>
      </c>
      <c r="D144" s="35" t="s">
        <v>400</v>
      </c>
      <c r="E144" s="35" t="s">
        <v>26</v>
      </c>
      <c r="F144" s="35" t="s">
        <v>401</v>
      </c>
      <c r="G144" s="35" t="s">
        <v>402</v>
      </c>
      <c r="H144" s="35" t="s">
        <v>797</v>
      </c>
      <c r="I144" s="35" t="s">
        <v>798</v>
      </c>
      <c r="J144" s="35" t="s">
        <v>799</v>
      </c>
      <c r="L144" s="37" t="str">
        <f t="shared" si="2"/>
        <v>28120201702 - GPS(TW ) BASANGI</v>
      </c>
    </row>
    <row r="145" spans="1:12">
      <c r="A145" s="34">
        <v>142</v>
      </c>
      <c r="B145" s="36">
        <v>28120200402</v>
      </c>
      <c r="C145" s="35" t="s">
        <v>229</v>
      </c>
      <c r="D145" s="35" t="s">
        <v>400</v>
      </c>
      <c r="E145" s="35" t="s">
        <v>26</v>
      </c>
      <c r="F145" s="35" t="s">
        <v>401</v>
      </c>
      <c r="G145" s="35" t="s">
        <v>402</v>
      </c>
      <c r="H145" s="35" t="s">
        <v>785</v>
      </c>
      <c r="I145" s="35" t="s">
        <v>786</v>
      </c>
      <c r="J145" s="35" t="s">
        <v>787</v>
      </c>
      <c r="L145" s="37" t="str">
        <f t="shared" si="2"/>
        <v>28120200402 - GPS(TW) TIKKABAI</v>
      </c>
    </row>
    <row r="146" spans="1:12">
      <c r="A146" s="34">
        <v>143</v>
      </c>
      <c r="B146" s="36">
        <v>28120203201</v>
      </c>
      <c r="C146" s="35" t="s">
        <v>81</v>
      </c>
      <c r="D146" s="35" t="s">
        <v>400</v>
      </c>
      <c r="E146" s="35" t="s">
        <v>26</v>
      </c>
      <c r="F146" s="35" t="s">
        <v>413</v>
      </c>
      <c r="G146" s="35" t="s">
        <v>402</v>
      </c>
      <c r="H146" s="35" t="s">
        <v>811</v>
      </c>
      <c r="I146" s="35" t="s">
        <v>812</v>
      </c>
      <c r="J146" s="35" t="s">
        <v>577</v>
      </c>
      <c r="L146" s="37" t="str">
        <f t="shared" si="2"/>
        <v>28120203201 - GPS K SIVADA</v>
      </c>
    </row>
    <row r="147" spans="1:12">
      <c r="A147" s="34">
        <v>144</v>
      </c>
      <c r="B147" s="36">
        <v>28120207703</v>
      </c>
      <c r="C147" s="35" t="s">
        <v>59</v>
      </c>
      <c r="D147" s="35" t="s">
        <v>400</v>
      </c>
      <c r="E147" s="35" t="s">
        <v>26</v>
      </c>
      <c r="F147" s="35" t="s">
        <v>401</v>
      </c>
      <c r="G147" s="35" t="s">
        <v>402</v>
      </c>
      <c r="H147" s="35" t="s">
        <v>800</v>
      </c>
      <c r="I147" s="35" t="s">
        <v>801</v>
      </c>
      <c r="J147" s="35" t="s">
        <v>802</v>
      </c>
      <c r="L147" s="37" t="str">
        <f t="shared" si="2"/>
        <v>28120207703 - GPS (TW) MORAMMAGUDA</v>
      </c>
    </row>
    <row r="148" spans="1:12">
      <c r="A148" s="34">
        <v>145</v>
      </c>
      <c r="B148" s="36">
        <v>28120202201</v>
      </c>
      <c r="C148" s="35" t="s">
        <v>167</v>
      </c>
      <c r="D148" s="35" t="s">
        <v>400</v>
      </c>
      <c r="E148" s="35" t="s">
        <v>26</v>
      </c>
      <c r="F148" s="35" t="s">
        <v>401</v>
      </c>
      <c r="G148" s="35" t="s">
        <v>402</v>
      </c>
      <c r="H148" s="35" t="s">
        <v>498</v>
      </c>
      <c r="I148" s="35" t="s">
        <v>806</v>
      </c>
      <c r="J148" s="35" t="s">
        <v>807</v>
      </c>
      <c r="L148" s="37" t="str">
        <f t="shared" si="2"/>
        <v>28120202201 - GPS(TW) CHAPPAGUDA</v>
      </c>
    </row>
    <row r="149" spans="1:12">
      <c r="A149" s="34">
        <v>146</v>
      </c>
      <c r="B149" s="36">
        <v>28120212302</v>
      </c>
      <c r="C149" s="35" t="s">
        <v>278</v>
      </c>
      <c r="D149" s="35" t="s">
        <v>400</v>
      </c>
      <c r="E149" s="35" t="s">
        <v>26</v>
      </c>
      <c r="F149" s="35" t="s">
        <v>406</v>
      </c>
      <c r="G149" s="35" t="s">
        <v>402</v>
      </c>
      <c r="H149" s="35" t="s">
        <v>808</v>
      </c>
      <c r="I149" s="35" t="s">
        <v>809</v>
      </c>
      <c r="J149" s="35" t="s">
        <v>810</v>
      </c>
      <c r="L149" s="37" t="str">
        <f t="shared" si="2"/>
        <v>28120212302 - MPPS BUDDAMMAKHARJA</v>
      </c>
    </row>
    <row r="150" spans="1:12">
      <c r="A150" s="34">
        <v>147</v>
      </c>
      <c r="B150" s="36">
        <v>28120202001</v>
      </c>
      <c r="C150" s="35" t="s">
        <v>30</v>
      </c>
      <c r="D150" s="35" t="s">
        <v>400</v>
      </c>
      <c r="E150" s="35" t="s">
        <v>26</v>
      </c>
      <c r="F150" s="35" t="s">
        <v>420</v>
      </c>
      <c r="G150" s="35" t="s">
        <v>402</v>
      </c>
      <c r="H150" s="35" t="s">
        <v>562</v>
      </c>
      <c r="I150" s="35" t="s">
        <v>840</v>
      </c>
      <c r="J150" s="35" t="s">
        <v>841</v>
      </c>
      <c r="L150" s="37" t="str">
        <f t="shared" si="2"/>
        <v>28120202001 - AIDED P S KUKKIDI</v>
      </c>
    </row>
    <row r="151" spans="1:12">
      <c r="A151" s="34">
        <v>148</v>
      </c>
      <c r="B151" s="36">
        <v>28120201601</v>
      </c>
      <c r="C151" s="35" t="s">
        <v>330</v>
      </c>
      <c r="D151" s="35" t="s">
        <v>400</v>
      </c>
      <c r="E151" s="35" t="s">
        <v>26</v>
      </c>
      <c r="F151" s="35" t="s">
        <v>406</v>
      </c>
      <c r="G151" s="35" t="s">
        <v>402</v>
      </c>
      <c r="H151" s="35" t="s">
        <v>560</v>
      </c>
      <c r="I151" s="35" t="s">
        <v>842</v>
      </c>
      <c r="J151" s="35" t="s">
        <v>843</v>
      </c>
      <c r="L151" s="37" t="str">
        <f t="shared" si="2"/>
        <v>28120201601 - MPPS KOSANGIBADRA</v>
      </c>
    </row>
    <row r="152" spans="1:12">
      <c r="A152" s="34">
        <v>149</v>
      </c>
      <c r="B152" s="36">
        <v>28120210001</v>
      </c>
      <c r="C152" s="35" t="s">
        <v>304</v>
      </c>
      <c r="D152" s="35" t="s">
        <v>400</v>
      </c>
      <c r="E152" s="35" t="s">
        <v>26</v>
      </c>
      <c r="F152" s="35" t="s">
        <v>406</v>
      </c>
      <c r="G152" s="35" t="s">
        <v>402</v>
      </c>
      <c r="H152" s="35" t="s">
        <v>450</v>
      </c>
      <c r="I152" s="35" t="s">
        <v>847</v>
      </c>
      <c r="J152" s="35" t="s">
        <v>866</v>
      </c>
      <c r="L152" s="37" t="str">
        <f t="shared" si="2"/>
        <v>28120210001 - MPPS GORADA</v>
      </c>
    </row>
    <row r="153" spans="1:12">
      <c r="A153" s="34">
        <v>150</v>
      </c>
      <c r="B153" s="36">
        <v>28120209602</v>
      </c>
      <c r="C153" s="35" t="s">
        <v>272</v>
      </c>
      <c r="D153" s="35" t="s">
        <v>400</v>
      </c>
      <c r="E153" s="35" t="s">
        <v>26</v>
      </c>
      <c r="F153" s="35" t="s">
        <v>406</v>
      </c>
      <c r="G153" s="35" t="s">
        <v>402</v>
      </c>
      <c r="H153" s="35" t="s">
        <v>844</v>
      </c>
      <c r="I153" s="35" t="s">
        <v>845</v>
      </c>
      <c r="J153" s="35" t="s">
        <v>846</v>
      </c>
      <c r="L153" s="37" t="str">
        <f t="shared" si="2"/>
        <v>28120209602 - MPPS ATCHABA</v>
      </c>
    </row>
    <row r="154" spans="1:12">
      <c r="A154" s="34">
        <v>151</v>
      </c>
      <c r="B154" s="36">
        <v>28120210801</v>
      </c>
      <c r="C154" s="35" t="s">
        <v>350</v>
      </c>
      <c r="D154" s="35" t="s">
        <v>400</v>
      </c>
      <c r="E154" s="35" t="s">
        <v>26</v>
      </c>
      <c r="F154" s="35" t="s">
        <v>406</v>
      </c>
      <c r="G154" s="35" t="s">
        <v>402</v>
      </c>
      <c r="H154" s="35" t="s">
        <v>793</v>
      </c>
      <c r="I154" s="35" t="s">
        <v>794</v>
      </c>
      <c r="J154" s="35" t="s">
        <v>865</v>
      </c>
      <c r="L154" s="37" t="str">
        <f t="shared" si="2"/>
        <v>28120210801 - MPPS REGIDI</v>
      </c>
    </row>
    <row r="155" spans="1:12">
      <c r="A155" s="34">
        <v>152</v>
      </c>
      <c r="B155" s="36">
        <v>28120204901</v>
      </c>
      <c r="C155" s="35" t="s">
        <v>332</v>
      </c>
      <c r="D155" s="35" t="s">
        <v>400</v>
      </c>
      <c r="E155" s="35" t="s">
        <v>26</v>
      </c>
      <c r="F155" s="35" t="s">
        <v>406</v>
      </c>
      <c r="G155" s="35" t="s">
        <v>402</v>
      </c>
      <c r="H155" s="35" t="s">
        <v>500</v>
      </c>
      <c r="I155" s="35" t="s">
        <v>869</v>
      </c>
      <c r="J155" s="35" t="s">
        <v>870</v>
      </c>
      <c r="L155" s="37" t="str">
        <f t="shared" si="2"/>
        <v>28120204901 - MPPS MALLUGUDA</v>
      </c>
    </row>
    <row r="156" spans="1:12">
      <c r="A156" s="34">
        <v>153</v>
      </c>
      <c r="B156" s="36">
        <v>28120205801</v>
      </c>
      <c r="C156" s="35" t="s">
        <v>416</v>
      </c>
      <c r="D156" s="35" t="s">
        <v>400</v>
      </c>
      <c r="E156" s="35" t="s">
        <v>26</v>
      </c>
      <c r="F156" s="35" t="s">
        <v>401</v>
      </c>
      <c r="G156" s="35" t="s">
        <v>402</v>
      </c>
      <c r="H156" s="35" t="s">
        <v>415</v>
      </c>
      <c r="I156" s="35" t="s">
        <v>867</v>
      </c>
      <c r="J156" s="35" t="s">
        <v>905</v>
      </c>
      <c r="L156" s="37" t="str">
        <f t="shared" si="2"/>
        <v>28120205801 - GPS(TW)  GULLALANKA</v>
      </c>
    </row>
    <row r="157" spans="1:12">
      <c r="A157" s="34">
        <v>154</v>
      </c>
      <c r="B157" s="36">
        <v>28120201302</v>
      </c>
      <c r="C157" s="35" t="s">
        <v>209</v>
      </c>
      <c r="D157" s="35" t="s">
        <v>400</v>
      </c>
      <c r="E157" s="35" t="s">
        <v>26</v>
      </c>
      <c r="F157" s="35" t="s">
        <v>401</v>
      </c>
      <c r="G157" s="35" t="s">
        <v>402</v>
      </c>
      <c r="H157" s="35" t="s">
        <v>578</v>
      </c>
      <c r="I157" s="35" t="s">
        <v>579</v>
      </c>
      <c r="J157" s="35" t="s">
        <v>868</v>
      </c>
      <c r="L157" s="37" t="str">
        <f t="shared" si="2"/>
        <v>28120201302 - GPS(TW) NONDRUKONA</v>
      </c>
    </row>
    <row r="158" spans="1:12">
      <c r="A158" s="34">
        <v>155</v>
      </c>
      <c r="B158" s="36">
        <v>28120212301</v>
      </c>
      <c r="C158" s="35" t="s">
        <v>282</v>
      </c>
      <c r="D158" s="35" t="s">
        <v>400</v>
      </c>
      <c r="E158" s="35" t="s">
        <v>26</v>
      </c>
      <c r="F158" s="35" t="s">
        <v>406</v>
      </c>
      <c r="G158" s="35" t="s">
        <v>402</v>
      </c>
      <c r="H158" s="35" t="s">
        <v>476</v>
      </c>
      <c r="I158" s="35" t="s">
        <v>871</v>
      </c>
      <c r="J158" s="35" t="s">
        <v>872</v>
      </c>
      <c r="L158" s="37" t="str">
        <f t="shared" si="2"/>
        <v>28120212301 - MPPS CHINTALAPADU</v>
      </c>
    </row>
    <row r="159" spans="1:12">
      <c r="A159" s="34">
        <v>156</v>
      </c>
      <c r="B159" s="36">
        <v>28120207611</v>
      </c>
      <c r="C159" s="35" t="s">
        <v>15</v>
      </c>
      <c r="D159" s="35" t="s">
        <v>400</v>
      </c>
      <c r="E159" s="35" t="s">
        <v>10</v>
      </c>
      <c r="F159" s="35" t="s">
        <v>413</v>
      </c>
      <c r="G159" s="35" t="s">
        <v>402</v>
      </c>
      <c r="H159" s="35" t="s">
        <v>524</v>
      </c>
      <c r="I159" s="35" t="s">
        <v>873</v>
      </c>
      <c r="J159" s="35" t="s">
        <v>874</v>
      </c>
      <c r="L159" s="37" t="str">
        <f t="shared" si="2"/>
        <v>28120207611 - (24226) GOVT JUNIOR COLLEGE G L PURAM</v>
      </c>
    </row>
    <row r="160" spans="1:12">
      <c r="A160" s="34">
        <v>157</v>
      </c>
      <c r="B160" s="36">
        <v>28120205701</v>
      </c>
      <c r="C160" s="35" t="s">
        <v>57</v>
      </c>
      <c r="D160" s="35" t="s">
        <v>400</v>
      </c>
      <c r="E160" s="35" t="s">
        <v>26</v>
      </c>
      <c r="F160" s="35" t="s">
        <v>401</v>
      </c>
      <c r="G160" s="35" t="s">
        <v>402</v>
      </c>
      <c r="H160" s="35" t="s">
        <v>877</v>
      </c>
      <c r="I160" s="35" t="s">
        <v>878</v>
      </c>
      <c r="J160" s="35" t="s">
        <v>879</v>
      </c>
      <c r="L160" s="37" t="str">
        <f t="shared" si="2"/>
        <v>28120205701 - GPS (TW) KITHALAMBA</v>
      </c>
    </row>
    <row r="161" spans="1:12">
      <c r="A161" s="34">
        <v>158</v>
      </c>
      <c r="B161" s="36">
        <v>28120207003</v>
      </c>
      <c r="C161" s="35" t="s">
        <v>42</v>
      </c>
      <c r="D161" s="35" t="s">
        <v>400</v>
      </c>
      <c r="E161" s="35" t="s">
        <v>44</v>
      </c>
      <c r="F161" s="35" t="s">
        <v>443</v>
      </c>
      <c r="G161" s="35" t="s">
        <v>402</v>
      </c>
      <c r="H161" s="35" t="s">
        <v>583</v>
      </c>
      <c r="I161" s="35" t="s">
        <v>882</v>
      </c>
      <c r="J161" s="35" t="s">
        <v>883</v>
      </c>
      <c r="L161" s="37" t="str">
        <f t="shared" si="2"/>
        <v>28120207003 - APTWREIS EKALAVYA MDEL RESIDENTIAL SCHOOL</v>
      </c>
    </row>
    <row r="162" spans="1:12">
      <c r="A162" s="34">
        <v>159</v>
      </c>
      <c r="B162" s="36">
        <v>28120210301</v>
      </c>
      <c r="C162" s="35" t="s">
        <v>195</v>
      </c>
      <c r="D162" s="35" t="s">
        <v>400</v>
      </c>
      <c r="E162" s="35" t="s">
        <v>26</v>
      </c>
      <c r="F162" s="35" t="s">
        <v>401</v>
      </c>
      <c r="G162" s="35" t="s">
        <v>402</v>
      </c>
      <c r="H162" s="35" t="s">
        <v>427</v>
      </c>
      <c r="I162" s="35" t="s">
        <v>880</v>
      </c>
      <c r="J162" s="35" t="s">
        <v>881</v>
      </c>
      <c r="L162" s="37" t="str">
        <f t="shared" si="2"/>
        <v>28120210301 - GPS(TW) KUDDAPAVALASA</v>
      </c>
    </row>
    <row r="163" spans="1:12">
      <c r="A163" s="34">
        <v>160</v>
      </c>
      <c r="B163" s="36">
        <v>28120205401</v>
      </c>
      <c r="C163" s="35" t="s">
        <v>308</v>
      </c>
      <c r="D163" s="35" t="s">
        <v>400</v>
      </c>
      <c r="E163" s="35" t="s">
        <v>26</v>
      </c>
      <c r="F163" s="35" t="s">
        <v>406</v>
      </c>
      <c r="G163" s="35" t="s">
        <v>402</v>
      </c>
      <c r="H163" s="35" t="s">
        <v>412</v>
      </c>
      <c r="I163" s="35" t="s">
        <v>875</v>
      </c>
      <c r="J163" s="35" t="s">
        <v>876</v>
      </c>
      <c r="L163" s="37" t="str">
        <f t="shared" si="2"/>
        <v>28120205401 - MPPS IJJAKAI</v>
      </c>
    </row>
    <row r="164" spans="1:12">
      <c r="A164" s="34">
        <v>161</v>
      </c>
      <c r="B164" s="36">
        <v>28120206001</v>
      </c>
      <c r="C164" s="35" t="s">
        <v>336</v>
      </c>
      <c r="D164" s="35" t="s">
        <v>400</v>
      </c>
      <c r="E164" s="35" t="s">
        <v>26</v>
      </c>
      <c r="F164" s="35" t="s">
        <v>406</v>
      </c>
      <c r="G164" s="35" t="s">
        <v>402</v>
      </c>
      <c r="H164" s="35" t="s">
        <v>486</v>
      </c>
      <c r="I164" s="35" t="s">
        <v>906</v>
      </c>
      <c r="J164" s="35" t="s">
        <v>907</v>
      </c>
      <c r="L164" s="37" t="str">
        <f t="shared" si="2"/>
        <v>28120206001 - MPPS MANTRAJOLA</v>
      </c>
    </row>
    <row r="165" spans="1:12">
      <c r="A165" s="34">
        <v>162</v>
      </c>
      <c r="B165" s="36">
        <v>28120204902</v>
      </c>
      <c r="C165" s="35" t="s">
        <v>99</v>
      </c>
      <c r="D165" s="35" t="s">
        <v>400</v>
      </c>
      <c r="E165" s="35" t="s">
        <v>26</v>
      </c>
      <c r="F165" s="35" t="s">
        <v>413</v>
      </c>
      <c r="G165" s="35" t="s">
        <v>402</v>
      </c>
      <c r="H165" s="35" t="s">
        <v>487</v>
      </c>
      <c r="I165" s="35" t="s">
        <v>488</v>
      </c>
      <c r="J165" s="35" t="s">
        <v>908</v>
      </c>
      <c r="L165" s="37" t="str">
        <f t="shared" si="2"/>
        <v>28120204902 - GPS MULIGUDA</v>
      </c>
    </row>
    <row r="166" spans="1:12">
      <c r="A166" s="34">
        <v>163</v>
      </c>
      <c r="B166" s="36">
        <v>28120206401</v>
      </c>
      <c r="C166" s="35" t="s">
        <v>205</v>
      </c>
      <c r="D166" s="35" t="s">
        <v>400</v>
      </c>
      <c r="E166" s="35" t="s">
        <v>26</v>
      </c>
      <c r="F166" s="35" t="s">
        <v>401</v>
      </c>
      <c r="G166" s="35" t="s">
        <v>402</v>
      </c>
      <c r="H166" s="35" t="s">
        <v>417</v>
      </c>
      <c r="I166" s="35" t="s">
        <v>909</v>
      </c>
      <c r="J166" s="35" t="s">
        <v>910</v>
      </c>
      <c r="L166" s="37" t="str">
        <f t="shared" si="2"/>
        <v>28120206401 - GPS(TW) MULAJAMMU</v>
      </c>
    </row>
    <row r="167" spans="1:12">
      <c r="A167" s="34">
        <v>164</v>
      </c>
      <c r="B167" s="36">
        <v>28120207201</v>
      </c>
      <c r="C167" s="35" t="s">
        <v>366</v>
      </c>
      <c r="D167" s="35" t="s">
        <v>400</v>
      </c>
      <c r="E167" s="35" t="s">
        <v>26</v>
      </c>
      <c r="F167" s="35" t="s">
        <v>406</v>
      </c>
      <c r="G167" s="35" t="s">
        <v>402</v>
      </c>
      <c r="H167" s="35" t="s">
        <v>423</v>
      </c>
      <c r="I167" s="35" t="s">
        <v>911</v>
      </c>
      <c r="J167" s="35" t="s">
        <v>912</v>
      </c>
      <c r="L167" s="37" t="str">
        <f t="shared" si="2"/>
        <v>28120207201 - MPPS THATISEELA</v>
      </c>
    </row>
    <row r="168" spans="1:12">
      <c r="A168" s="34">
        <v>165</v>
      </c>
      <c r="B168" s="36">
        <v>28120200701</v>
      </c>
      <c r="C168" s="35" t="s">
        <v>83</v>
      </c>
      <c r="D168" s="35" t="s">
        <v>400</v>
      </c>
      <c r="E168" s="35" t="s">
        <v>26</v>
      </c>
      <c r="F168" s="35" t="s">
        <v>413</v>
      </c>
      <c r="G168" s="35" t="s">
        <v>402</v>
      </c>
      <c r="H168" s="35" t="s">
        <v>555</v>
      </c>
      <c r="I168" s="35" t="s">
        <v>913</v>
      </c>
      <c r="J168" s="35" t="s">
        <v>914</v>
      </c>
      <c r="L168" s="37" t="str">
        <f t="shared" si="2"/>
        <v>28120200701 - GPS KEESARI</v>
      </c>
    </row>
    <row r="169" spans="1:12">
      <c r="A169" s="34">
        <v>166</v>
      </c>
      <c r="B169" s="36">
        <v>28120200901</v>
      </c>
      <c r="C169" s="35" t="s">
        <v>125</v>
      </c>
      <c r="D169" s="35" t="s">
        <v>400</v>
      </c>
      <c r="E169" s="35" t="s">
        <v>26</v>
      </c>
      <c r="F169" s="35" t="s">
        <v>413</v>
      </c>
      <c r="G169" s="35" t="s">
        <v>402</v>
      </c>
      <c r="H169" s="35" t="s">
        <v>556</v>
      </c>
      <c r="I169" s="35" t="s">
        <v>915</v>
      </c>
      <c r="J169" s="35" t="s">
        <v>916</v>
      </c>
      <c r="L169" s="37" t="str">
        <f t="shared" si="2"/>
        <v>28120200901 - GPS VANGARA</v>
      </c>
    </row>
    <row r="170" spans="1:12">
      <c r="A170" s="34">
        <v>167</v>
      </c>
      <c r="B170" s="36">
        <v>28120202501</v>
      </c>
      <c r="C170" s="35" t="s">
        <v>165</v>
      </c>
      <c r="D170" s="35" t="s">
        <v>400</v>
      </c>
      <c r="E170" s="35" t="s">
        <v>26</v>
      </c>
      <c r="F170" s="35" t="s">
        <v>401</v>
      </c>
      <c r="G170" s="35" t="s">
        <v>402</v>
      </c>
      <c r="H170" s="35" t="s">
        <v>518</v>
      </c>
      <c r="I170" s="35" t="s">
        <v>519</v>
      </c>
      <c r="J170" s="35" t="s">
        <v>917</v>
      </c>
      <c r="L170" s="37" t="str">
        <f t="shared" si="2"/>
        <v>28120202501 - GPS(TW) CH J BHADRA</v>
      </c>
    </row>
    <row r="171" spans="1:12">
      <c r="A171" s="34">
        <v>168</v>
      </c>
      <c r="B171" s="36">
        <v>28120207102</v>
      </c>
      <c r="C171" s="35" t="s">
        <v>34</v>
      </c>
      <c r="D171" s="35" t="s">
        <v>400</v>
      </c>
      <c r="E171" s="35" t="s">
        <v>26</v>
      </c>
      <c r="F171" s="35" t="s">
        <v>420</v>
      </c>
      <c r="G171" s="35" t="s">
        <v>402</v>
      </c>
      <c r="H171" s="35" t="s">
        <v>421</v>
      </c>
      <c r="I171" s="35" t="s">
        <v>918</v>
      </c>
      <c r="J171" s="35" t="s">
        <v>919</v>
      </c>
      <c r="L171" s="37" t="str">
        <f t="shared" si="2"/>
        <v>28120207102 - AIDED P S PUTTAJAMMU</v>
      </c>
    </row>
    <row r="172" spans="1:12">
      <c r="A172" s="34">
        <v>169</v>
      </c>
      <c r="B172" s="36">
        <v>28120207701</v>
      </c>
      <c r="C172" s="35" t="s">
        <v>374</v>
      </c>
      <c r="D172" s="35" t="s">
        <v>400</v>
      </c>
      <c r="E172" s="35" t="s">
        <v>26</v>
      </c>
      <c r="F172" s="35" t="s">
        <v>406</v>
      </c>
      <c r="G172" s="35" t="s">
        <v>402</v>
      </c>
      <c r="H172" s="35" t="s">
        <v>526</v>
      </c>
      <c r="I172" s="35" t="s">
        <v>920</v>
      </c>
      <c r="J172" s="35" t="s">
        <v>903</v>
      </c>
      <c r="L172" s="37" t="str">
        <f t="shared" si="2"/>
        <v>28120207701 - MPPS VATHADA</v>
      </c>
    </row>
    <row r="173" spans="1:12">
      <c r="A173" s="34">
        <v>170</v>
      </c>
      <c r="B173" s="36">
        <v>28120207401</v>
      </c>
      <c r="C173" s="35" t="s">
        <v>217</v>
      </c>
      <c r="D173" s="35" t="s">
        <v>400</v>
      </c>
      <c r="E173" s="35" t="s">
        <v>26</v>
      </c>
      <c r="F173" s="35" t="s">
        <v>401</v>
      </c>
      <c r="G173" s="35" t="s">
        <v>402</v>
      </c>
      <c r="H173" s="35" t="s">
        <v>428</v>
      </c>
      <c r="I173" s="35" t="s">
        <v>921</v>
      </c>
      <c r="J173" s="35" t="s">
        <v>922</v>
      </c>
      <c r="L173" s="37" t="str">
        <f t="shared" si="2"/>
        <v>28120207401 - GPS(TW) REGULAPADU</v>
      </c>
    </row>
    <row r="174" spans="1:12">
      <c r="A174" s="34">
        <v>171</v>
      </c>
      <c r="B174" s="36">
        <v>28120204201</v>
      </c>
      <c r="C174" s="35" t="s">
        <v>199</v>
      </c>
      <c r="D174" s="35" t="s">
        <v>400</v>
      </c>
      <c r="E174" s="35" t="s">
        <v>26</v>
      </c>
      <c r="F174" s="35" t="s">
        <v>401</v>
      </c>
      <c r="G174" s="35" t="s">
        <v>402</v>
      </c>
      <c r="H174" s="35" t="s">
        <v>923</v>
      </c>
      <c r="I174" s="35" t="s">
        <v>924</v>
      </c>
      <c r="J174" s="35" t="s">
        <v>925</v>
      </c>
      <c r="L174" s="37" t="str">
        <f t="shared" si="2"/>
        <v>28120204201 - GPS(TW) LAPPITI</v>
      </c>
    </row>
    <row r="175" spans="1:12">
      <c r="A175" s="34">
        <v>172</v>
      </c>
      <c r="B175" s="36">
        <v>28120207202</v>
      </c>
      <c r="C175" s="35" t="s">
        <v>286</v>
      </c>
      <c r="D175" s="35" t="s">
        <v>400</v>
      </c>
      <c r="E175" s="35" t="s">
        <v>26</v>
      </c>
      <c r="F175" s="35" t="s">
        <v>406</v>
      </c>
      <c r="G175" s="35" t="s">
        <v>402</v>
      </c>
      <c r="H175" s="35" t="s">
        <v>424</v>
      </c>
      <c r="I175" s="35" t="s">
        <v>926</v>
      </c>
      <c r="J175" s="35" t="s">
        <v>927</v>
      </c>
      <c r="L175" s="37" t="str">
        <f t="shared" si="2"/>
        <v>28120207202 - MPPS DEPPIGUDA</v>
      </c>
    </row>
    <row r="176" spans="1:12">
      <c r="A176" s="34">
        <v>173</v>
      </c>
      <c r="B176" s="36">
        <v>28120203501</v>
      </c>
      <c r="C176" s="35" t="s">
        <v>270</v>
      </c>
      <c r="D176" s="35" t="s">
        <v>400</v>
      </c>
      <c r="E176" s="35" t="s">
        <v>26</v>
      </c>
      <c r="F176" s="35" t="s">
        <v>406</v>
      </c>
      <c r="G176" s="35" t="s">
        <v>402</v>
      </c>
      <c r="H176" s="35" t="s">
        <v>496</v>
      </c>
      <c r="I176" s="35" t="s">
        <v>928</v>
      </c>
      <c r="J176" s="35" t="s">
        <v>929</v>
      </c>
      <c r="L176" s="37" t="str">
        <f t="shared" si="2"/>
        <v>28120203501 - MPPS ADDAMGUDA</v>
      </c>
    </row>
    <row r="177" spans="1:12">
      <c r="A177" s="34">
        <v>174</v>
      </c>
      <c r="B177" s="36">
        <v>28120207507</v>
      </c>
      <c r="C177" s="35" t="s">
        <v>48</v>
      </c>
      <c r="D177" s="35" t="s">
        <v>400</v>
      </c>
      <c r="E177" s="35" t="s">
        <v>47</v>
      </c>
      <c r="F177" s="35" t="s">
        <v>443</v>
      </c>
      <c r="G177" s="35" t="s">
        <v>402</v>
      </c>
      <c r="H177" s="35" t="s">
        <v>444</v>
      </c>
      <c r="I177" s="35" t="s">
        <v>445</v>
      </c>
      <c r="J177" s="35" t="s">
        <v>930</v>
      </c>
      <c r="L177" s="37" t="str">
        <f t="shared" si="2"/>
        <v>28120207507 - APTWRS(GIRLS) BHADRAGIRI</v>
      </c>
    </row>
    <row r="178" spans="1:12">
      <c r="A178" s="34">
        <v>175</v>
      </c>
      <c r="B178" s="36">
        <v>28120207302</v>
      </c>
      <c r="C178" s="35" t="s">
        <v>219</v>
      </c>
      <c r="D178" s="35" t="s">
        <v>400</v>
      </c>
      <c r="E178" s="35" t="s">
        <v>26</v>
      </c>
      <c r="F178" s="35" t="s">
        <v>401</v>
      </c>
      <c r="G178" s="35" t="s">
        <v>402</v>
      </c>
      <c r="H178" s="35" t="s">
        <v>427</v>
      </c>
      <c r="I178" s="35" t="s">
        <v>931</v>
      </c>
      <c r="J178" s="35" t="s">
        <v>932</v>
      </c>
      <c r="L178" s="37" t="str">
        <f t="shared" si="2"/>
        <v>28120207302 - GPS(TW) S KALIGOTTU</v>
      </c>
    </row>
    <row r="179" spans="1:12">
      <c r="A179" s="34">
        <v>176</v>
      </c>
      <c r="B179" s="36">
        <v>28120210201</v>
      </c>
      <c r="C179" s="35" t="s">
        <v>38</v>
      </c>
      <c r="D179" s="35" t="s">
        <v>400</v>
      </c>
      <c r="E179" s="35" t="s">
        <v>26</v>
      </c>
      <c r="F179" s="35" t="s">
        <v>420</v>
      </c>
      <c r="G179" s="35" t="s">
        <v>402</v>
      </c>
      <c r="H179" s="35" t="s">
        <v>471</v>
      </c>
      <c r="I179" s="35" t="s">
        <v>472</v>
      </c>
      <c r="J179" s="35" t="s">
        <v>933</v>
      </c>
      <c r="L179" s="37" t="str">
        <f t="shared" si="2"/>
        <v>28120210201 - AIDED PS KARIVALASA</v>
      </c>
    </row>
    <row r="180" spans="1:12">
      <c r="A180" s="34">
        <v>177</v>
      </c>
      <c r="B180" s="36">
        <v>28120205501</v>
      </c>
      <c r="C180" s="35" t="s">
        <v>121</v>
      </c>
      <c r="D180" s="35" t="s">
        <v>400</v>
      </c>
      <c r="E180" s="35" t="s">
        <v>26</v>
      </c>
      <c r="F180" s="35" t="s">
        <v>413</v>
      </c>
      <c r="G180" s="35" t="s">
        <v>402</v>
      </c>
      <c r="H180" s="35" t="s">
        <v>414</v>
      </c>
      <c r="I180" s="35" t="s">
        <v>934</v>
      </c>
      <c r="J180" s="35" t="s">
        <v>935</v>
      </c>
      <c r="L180" s="37" t="str">
        <f t="shared" si="2"/>
        <v>28120205501 - GPS VADAJANGI</v>
      </c>
    </row>
    <row r="181" spans="1:12">
      <c r="A181" s="34">
        <v>178</v>
      </c>
      <c r="B181" s="36">
        <v>28120207103</v>
      </c>
      <c r="C181" s="35" t="s">
        <v>227</v>
      </c>
      <c r="D181" s="35" t="s">
        <v>400</v>
      </c>
      <c r="E181" s="35" t="s">
        <v>26</v>
      </c>
      <c r="F181" s="35" t="s">
        <v>401</v>
      </c>
      <c r="G181" s="35" t="s">
        <v>402</v>
      </c>
      <c r="H181" s="35" t="s">
        <v>422</v>
      </c>
      <c r="I181" s="35" t="s">
        <v>936</v>
      </c>
      <c r="J181" s="35" t="s">
        <v>937</v>
      </c>
      <c r="L181" s="37" t="str">
        <f t="shared" si="2"/>
        <v>28120207103 - GPS(TW) THAMBAMGUDA</v>
      </c>
    </row>
    <row r="182" spans="1:12">
      <c r="A182" s="34">
        <v>179</v>
      </c>
      <c r="B182" s="36">
        <v>28120206501</v>
      </c>
      <c r="C182" s="35" t="s">
        <v>89</v>
      </c>
      <c r="D182" s="35" t="s">
        <v>400</v>
      </c>
      <c r="E182" s="35" t="s">
        <v>26</v>
      </c>
      <c r="F182" s="35" t="s">
        <v>413</v>
      </c>
      <c r="G182" s="35" t="s">
        <v>402</v>
      </c>
      <c r="H182" s="35" t="s">
        <v>418</v>
      </c>
      <c r="I182" s="35" t="s">
        <v>938</v>
      </c>
      <c r="J182" s="35" t="s">
        <v>939</v>
      </c>
      <c r="L182" s="37" t="str">
        <f t="shared" si="2"/>
        <v>28120206501 - GPS KURASINGI</v>
      </c>
    </row>
    <row r="183" spans="1:12">
      <c r="A183" s="34">
        <v>180</v>
      </c>
      <c r="B183" s="36">
        <v>28120200201</v>
      </c>
      <c r="C183" s="35" t="s">
        <v>127</v>
      </c>
      <c r="D183" s="35" t="s">
        <v>400</v>
      </c>
      <c r="E183" s="35" t="s">
        <v>26</v>
      </c>
      <c r="F183" s="35" t="s">
        <v>401</v>
      </c>
      <c r="G183" s="35" t="s">
        <v>402</v>
      </c>
      <c r="H183" s="35" t="s">
        <v>527</v>
      </c>
      <c r="I183" s="35" t="s">
        <v>940</v>
      </c>
      <c r="J183" s="35" t="s">
        <v>941</v>
      </c>
      <c r="L183" s="37" t="str">
        <f t="shared" si="2"/>
        <v>28120200201 - GPS(TW ) A D J BHADRA</v>
      </c>
    </row>
    <row r="184" spans="1:12">
      <c r="A184" s="34">
        <v>181</v>
      </c>
      <c r="B184" s="36">
        <v>28120209801</v>
      </c>
      <c r="C184" s="35" t="s">
        <v>274</v>
      </c>
      <c r="D184" s="35" t="s">
        <v>400</v>
      </c>
      <c r="E184" s="35" t="s">
        <v>26</v>
      </c>
      <c r="F184" s="35" t="s">
        <v>406</v>
      </c>
      <c r="G184" s="35" t="s">
        <v>402</v>
      </c>
      <c r="H184" s="35" t="s">
        <v>449</v>
      </c>
      <c r="I184" s="35" t="s">
        <v>942</v>
      </c>
      <c r="J184" s="35" t="s">
        <v>943</v>
      </c>
      <c r="L184" s="37" t="str">
        <f t="shared" si="2"/>
        <v>28120209801 - MPPS BAYYADA</v>
      </c>
    </row>
    <row r="185" spans="1:12">
      <c r="A185" s="34">
        <v>182</v>
      </c>
      <c r="B185" s="36">
        <v>28120202003</v>
      </c>
      <c r="C185" s="35" t="s">
        <v>61</v>
      </c>
      <c r="D185" s="35" t="s">
        <v>400</v>
      </c>
      <c r="E185" s="35" t="s">
        <v>26</v>
      </c>
      <c r="F185" s="35" t="s">
        <v>401</v>
      </c>
      <c r="G185" s="35" t="s">
        <v>402</v>
      </c>
      <c r="H185" s="35" t="s">
        <v>563</v>
      </c>
      <c r="I185" s="35" t="s">
        <v>944</v>
      </c>
      <c r="J185" s="35" t="s">
        <v>945</v>
      </c>
      <c r="L185" s="37" t="str">
        <f t="shared" si="2"/>
        <v>28120202003 - GPS (TW) RUSHINI COLNY</v>
      </c>
    </row>
  </sheetData>
  <autoFilter ref="A3:J185" xr:uid="{1CA72681-E3B8-4EF2-A4B7-85E9DE499885}"/>
  <sortState xmlns:xlrd2="http://schemas.microsoft.com/office/spreadsheetml/2017/richdata2" ref="B4:J185">
    <sortCondition ref="J4:J185"/>
  </sortState>
  <mergeCells count="2">
    <mergeCell ref="A1:J1"/>
    <mergeCell ref="A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754B-CD84-4287-BFE6-F2E4AA6E40E6}">
  <sheetPr>
    <pageSetUpPr fitToPage="1"/>
  </sheetPr>
  <dimension ref="A2:R185"/>
  <sheetViews>
    <sheetView showGridLines="0" tabSelected="1" zoomScaleNormal="100" zoomScaleSheetLayoutView="100" workbookViewId="0">
      <selection sqref="A1:D1048576"/>
    </sheetView>
  </sheetViews>
  <sheetFormatPr defaultRowHeight="15"/>
  <cols>
    <col min="1" max="1" width="9.140625" style="14"/>
    <col min="2" max="2" width="25.140625" style="23" bestFit="1" customWidth="1"/>
    <col min="3" max="3" width="12" style="14" bestFit="1" customWidth="1"/>
    <col min="4" max="4" width="45.140625" style="14" bestFit="1" customWidth="1"/>
    <col min="5" max="5" width="35.7109375" style="14" hidden="1" customWidth="1"/>
    <col min="6" max="6" width="17.85546875" style="15" bestFit="1" customWidth="1"/>
    <col min="7" max="7" width="15.85546875" style="15" bestFit="1" customWidth="1"/>
    <col min="8" max="8" width="14.140625" style="15" bestFit="1" customWidth="1"/>
    <col min="9" max="9" width="15.85546875" style="14" bestFit="1" customWidth="1"/>
    <col min="10" max="10" width="3.42578125" style="14" customWidth="1"/>
    <col min="11" max="11" width="5.85546875" style="15" customWidth="1"/>
    <col min="12" max="12" width="25.140625" style="14" bestFit="1" customWidth="1"/>
    <col min="13" max="13" width="8.5703125" style="15" customWidth="1"/>
    <col min="14" max="14" width="13.85546875" style="15" customWidth="1"/>
    <col min="15" max="15" width="14" style="15" customWidth="1"/>
    <col min="16" max="18" width="12.140625" style="15" customWidth="1"/>
    <col min="19" max="19" width="3.42578125" style="14" customWidth="1"/>
    <col min="20" max="16384" width="9.140625" style="14"/>
  </cols>
  <sheetData>
    <row r="2" spans="1:18" ht="26.25">
      <c r="A2" s="41" t="s">
        <v>946</v>
      </c>
      <c r="B2" s="41"/>
      <c r="C2" s="41"/>
      <c r="D2" s="41"/>
      <c r="E2" s="41"/>
      <c r="F2" s="41"/>
      <c r="G2" s="41"/>
      <c r="H2" s="41"/>
      <c r="K2" s="43" t="str">
        <f>A2</f>
        <v>UDISE STATUS AS ON 25-01-2023 @ 06:30PM</v>
      </c>
      <c r="L2" s="43"/>
      <c r="M2" s="43"/>
      <c r="N2" s="43"/>
      <c r="O2" s="43"/>
      <c r="P2" s="43"/>
      <c r="Q2" s="43"/>
      <c r="R2" s="43"/>
    </row>
    <row r="3" spans="1:18">
      <c r="A3" s="19" t="s">
        <v>391</v>
      </c>
      <c r="B3" s="20" t="s">
        <v>813</v>
      </c>
      <c r="C3" s="19" t="s">
        <v>392</v>
      </c>
      <c r="D3" s="19" t="s">
        <v>0</v>
      </c>
      <c r="E3" s="19" t="s">
        <v>395</v>
      </c>
      <c r="F3" s="19" t="s">
        <v>819</v>
      </c>
      <c r="G3" s="19" t="s">
        <v>820</v>
      </c>
      <c r="H3" s="19" t="s">
        <v>826</v>
      </c>
    </row>
    <row r="4" spans="1:18" ht="18.75" customHeight="1">
      <c r="A4" s="16">
        <v>1</v>
      </c>
      <c r="B4" s="21" t="s">
        <v>816</v>
      </c>
      <c r="C4" s="22">
        <v>28120204601</v>
      </c>
      <c r="D4" s="13" t="s">
        <v>71</v>
      </c>
      <c r="E4" s="13" t="s">
        <v>413</v>
      </c>
      <c r="F4" s="16" t="str">
        <f t="shared" ref="F4" si="0">IFERROR(VLOOKUP(C4,DCFDATA,6,FALSE),"")</f>
        <v>Completed</v>
      </c>
      <c r="G4" s="16" t="str">
        <f>IFERROR(VLOOKUP(C4,TEACHERSDATA,7,FALSE),"")</f>
        <v>Completed</v>
      </c>
      <c r="H4" s="16" t="str">
        <f>IF(LEN(I4)=0,"Not Started","")</f>
        <v/>
      </c>
      <c r="I4" s="14" t="str">
        <f t="shared" ref="I4:I35" si="1">IFERROR(VLOOKUP(C4,LASTUPDATE,9,FALSE),"")</f>
        <v>24/01/2023 20:43</v>
      </c>
      <c r="K4" s="46" t="s">
        <v>821</v>
      </c>
      <c r="L4" s="46" t="s">
        <v>822</v>
      </c>
      <c r="M4" s="45" t="s">
        <v>824</v>
      </c>
      <c r="N4" s="44" t="s">
        <v>819</v>
      </c>
      <c r="O4" s="44"/>
      <c r="P4" s="44" t="s">
        <v>820</v>
      </c>
      <c r="Q4" s="44"/>
      <c r="R4" s="42" t="s">
        <v>825</v>
      </c>
    </row>
    <row r="5" spans="1:18" ht="18.75" customHeight="1">
      <c r="A5" s="16">
        <v>2</v>
      </c>
      <c r="B5" s="21" t="s">
        <v>816</v>
      </c>
      <c r="C5" s="22">
        <v>28120206101</v>
      </c>
      <c r="D5" s="13" t="s">
        <v>75</v>
      </c>
      <c r="E5" s="13" t="s">
        <v>413</v>
      </c>
      <c r="F5" s="16" t="str">
        <f t="shared" ref="F5:F68" si="2">IFERROR(VLOOKUP(C5,DCFDATA,6,FALSE),"")</f>
        <v>Completed</v>
      </c>
      <c r="G5" s="16" t="str">
        <f t="shared" ref="G5:G68" si="3">IFERROR(VLOOKUP(C5,TEACHERSDATA,7,FALSE),"")</f>
        <v>Completed</v>
      </c>
      <c r="H5" s="16" t="str">
        <f t="shared" ref="H5:H68" si="4">IF(LEN(I5)=0,"Not Started","")</f>
        <v/>
      </c>
      <c r="I5" s="14" t="str">
        <f t="shared" si="1"/>
        <v>24/01/2023 14:13</v>
      </c>
      <c r="K5" s="46"/>
      <c r="L5" s="46"/>
      <c r="M5" s="45"/>
      <c r="N5" s="17" t="s">
        <v>402</v>
      </c>
      <c r="O5" s="27" t="s">
        <v>407</v>
      </c>
      <c r="P5" s="24" t="s">
        <v>402</v>
      </c>
      <c r="Q5" s="27" t="s">
        <v>12</v>
      </c>
      <c r="R5" s="42"/>
    </row>
    <row r="6" spans="1:18" ht="18.75" customHeight="1">
      <c r="A6" s="16">
        <v>3</v>
      </c>
      <c r="B6" s="21" t="s">
        <v>816</v>
      </c>
      <c r="C6" s="22">
        <v>28120209501</v>
      </c>
      <c r="D6" s="13" t="s">
        <v>77</v>
      </c>
      <c r="E6" s="13" t="s">
        <v>413</v>
      </c>
      <c r="F6" s="16" t="str">
        <f t="shared" si="2"/>
        <v>Completed</v>
      </c>
      <c r="G6" s="16" t="str">
        <f t="shared" si="3"/>
        <v>Completed</v>
      </c>
      <c r="H6" s="16" t="str">
        <f t="shared" si="4"/>
        <v/>
      </c>
      <c r="I6" s="14" t="str">
        <f t="shared" si="1"/>
        <v>24/01/2023 06:40</v>
      </c>
      <c r="K6" s="17">
        <v>1</v>
      </c>
      <c r="L6" s="18" t="s">
        <v>248</v>
      </c>
      <c r="M6" s="17">
        <f t="shared" ref="M6:M14" si="5">COUNTIF($B$4:$B$185,L6)</f>
        <v>15</v>
      </c>
      <c r="N6" s="24">
        <f t="shared" ref="N6:O14" si="6">COUNTIFS($B$4:$B$185,"="&amp;$L6,$F$4:$F$185,"="&amp;N$5)</f>
        <v>15</v>
      </c>
      <c r="O6" s="24">
        <f t="shared" si="6"/>
        <v>0</v>
      </c>
      <c r="P6" s="24">
        <f t="shared" ref="P6:Q14" si="7">COUNTIFS($B$4:$B$185,"="&amp;$L6,$G$4:$G$185,"="&amp;P$5)</f>
        <v>15</v>
      </c>
      <c r="Q6" s="24">
        <f t="shared" si="7"/>
        <v>0</v>
      </c>
      <c r="R6" s="26">
        <f t="shared" ref="R6:R14" si="8">COUNTIFS($B$4:$B$185,"="&amp;$L6,$H$4:$H$185,"="&amp;"Not Started")</f>
        <v>0</v>
      </c>
    </row>
    <row r="7" spans="1:18" ht="18.75" customHeight="1">
      <c r="A7" s="16">
        <v>4</v>
      </c>
      <c r="B7" s="21" t="s">
        <v>816</v>
      </c>
      <c r="C7" s="22">
        <v>28120204801</v>
      </c>
      <c r="D7" s="13" t="s">
        <v>85</v>
      </c>
      <c r="E7" s="13" t="s">
        <v>413</v>
      </c>
      <c r="F7" s="16" t="str">
        <f t="shared" si="2"/>
        <v>Completed</v>
      </c>
      <c r="G7" s="16" t="str">
        <f t="shared" si="3"/>
        <v>Completed</v>
      </c>
      <c r="H7" s="16" t="str">
        <f t="shared" si="4"/>
        <v/>
      </c>
      <c r="I7" s="14" t="str">
        <f t="shared" si="1"/>
        <v>23/01/2023 21:04</v>
      </c>
      <c r="K7" s="17">
        <v>2</v>
      </c>
      <c r="L7" s="18" t="s">
        <v>816</v>
      </c>
      <c r="M7" s="17">
        <f t="shared" si="5"/>
        <v>17</v>
      </c>
      <c r="N7" s="24">
        <f t="shared" si="6"/>
        <v>17</v>
      </c>
      <c r="O7" s="24">
        <f t="shared" si="6"/>
        <v>0</v>
      </c>
      <c r="P7" s="17">
        <f t="shared" si="7"/>
        <v>16</v>
      </c>
      <c r="Q7" s="17">
        <f t="shared" si="7"/>
        <v>1</v>
      </c>
      <c r="R7" s="26">
        <f t="shared" si="8"/>
        <v>0</v>
      </c>
    </row>
    <row r="8" spans="1:18" ht="18.75" customHeight="1">
      <c r="A8" s="16">
        <v>5</v>
      </c>
      <c r="B8" s="21" t="s">
        <v>816</v>
      </c>
      <c r="C8" s="22">
        <v>28120203601</v>
      </c>
      <c r="D8" s="13" t="s">
        <v>97</v>
      </c>
      <c r="E8" s="13" t="s">
        <v>413</v>
      </c>
      <c r="F8" s="16" t="str">
        <f t="shared" si="2"/>
        <v>Completed</v>
      </c>
      <c r="G8" s="16" t="str">
        <f t="shared" si="3"/>
        <v>Completed</v>
      </c>
      <c r="H8" s="16" t="str">
        <f t="shared" si="4"/>
        <v/>
      </c>
      <c r="I8" s="14" t="str">
        <f t="shared" si="1"/>
        <v>24/01/2023 17:42</v>
      </c>
      <c r="K8" s="17">
        <v>3</v>
      </c>
      <c r="L8" s="18" t="s">
        <v>252</v>
      </c>
      <c r="M8" s="17">
        <f t="shared" si="5"/>
        <v>24</v>
      </c>
      <c r="N8" s="24">
        <f t="shared" si="6"/>
        <v>24</v>
      </c>
      <c r="O8" s="24">
        <f t="shared" si="6"/>
        <v>0</v>
      </c>
      <c r="P8" s="17">
        <f t="shared" si="7"/>
        <v>13</v>
      </c>
      <c r="Q8" s="17">
        <f t="shared" si="7"/>
        <v>11</v>
      </c>
      <c r="R8" s="26">
        <f t="shared" si="8"/>
        <v>0</v>
      </c>
    </row>
    <row r="9" spans="1:18" ht="18.75" customHeight="1">
      <c r="A9" s="16">
        <v>6</v>
      </c>
      <c r="B9" s="21" t="s">
        <v>816</v>
      </c>
      <c r="C9" s="22">
        <v>28120204902</v>
      </c>
      <c r="D9" s="13" t="s">
        <v>99</v>
      </c>
      <c r="E9" s="13" t="s">
        <v>413</v>
      </c>
      <c r="F9" s="16" t="str">
        <f t="shared" si="2"/>
        <v>Completed</v>
      </c>
      <c r="G9" s="16" t="str">
        <f t="shared" si="3"/>
        <v>Completed</v>
      </c>
      <c r="H9" s="16" t="str">
        <f t="shared" si="4"/>
        <v/>
      </c>
      <c r="I9" s="14" t="str">
        <f t="shared" si="1"/>
        <v>25/01/2023 00:40</v>
      </c>
      <c r="K9" s="17">
        <v>4</v>
      </c>
      <c r="L9" s="18" t="s">
        <v>240</v>
      </c>
      <c r="M9" s="17">
        <f t="shared" si="5"/>
        <v>15</v>
      </c>
      <c r="N9" s="17">
        <f t="shared" si="6"/>
        <v>12</v>
      </c>
      <c r="O9" s="17">
        <f t="shared" si="6"/>
        <v>3</v>
      </c>
      <c r="P9" s="17">
        <f t="shared" si="7"/>
        <v>7</v>
      </c>
      <c r="Q9" s="17">
        <f t="shared" si="7"/>
        <v>8</v>
      </c>
      <c r="R9" s="26">
        <f t="shared" si="8"/>
        <v>1</v>
      </c>
    </row>
    <row r="10" spans="1:18" ht="18.75" customHeight="1">
      <c r="A10" s="16">
        <v>7</v>
      </c>
      <c r="B10" s="21" t="s">
        <v>816</v>
      </c>
      <c r="C10" s="22">
        <v>28120208001</v>
      </c>
      <c r="D10" s="13" t="s">
        <v>107</v>
      </c>
      <c r="E10" s="13" t="s">
        <v>413</v>
      </c>
      <c r="F10" s="16" t="str">
        <f t="shared" si="2"/>
        <v>Completed</v>
      </c>
      <c r="G10" s="16" t="str">
        <f t="shared" si="3"/>
        <v>Completed</v>
      </c>
      <c r="H10" s="16" t="str">
        <f t="shared" si="4"/>
        <v/>
      </c>
      <c r="I10" s="14" t="str">
        <f t="shared" si="1"/>
        <v>24/01/2023 17:15</v>
      </c>
      <c r="K10" s="17">
        <v>5</v>
      </c>
      <c r="L10" s="18" t="s">
        <v>244</v>
      </c>
      <c r="M10" s="17">
        <f t="shared" si="5"/>
        <v>30</v>
      </c>
      <c r="N10" s="17">
        <f t="shared" si="6"/>
        <v>26</v>
      </c>
      <c r="O10" s="17">
        <f t="shared" si="6"/>
        <v>4</v>
      </c>
      <c r="P10" s="17">
        <f t="shared" si="7"/>
        <v>24</v>
      </c>
      <c r="Q10" s="17">
        <f t="shared" si="7"/>
        <v>6</v>
      </c>
      <c r="R10" s="26">
        <f t="shared" si="8"/>
        <v>3</v>
      </c>
    </row>
    <row r="11" spans="1:18" ht="18.75" customHeight="1">
      <c r="A11" s="16">
        <v>8</v>
      </c>
      <c r="B11" s="21" t="s">
        <v>816</v>
      </c>
      <c r="C11" s="22">
        <v>28120210804</v>
      </c>
      <c r="D11" s="13" t="s">
        <v>693</v>
      </c>
      <c r="E11" s="13" t="s">
        <v>457</v>
      </c>
      <c r="F11" s="16" t="str">
        <f t="shared" si="2"/>
        <v>Completed</v>
      </c>
      <c r="G11" s="16" t="str">
        <f t="shared" si="3"/>
        <v>Completed</v>
      </c>
      <c r="H11" s="16" t="str">
        <f t="shared" si="4"/>
        <v/>
      </c>
      <c r="I11" s="14" t="str">
        <f t="shared" si="1"/>
        <v>24/01/2023 13:52</v>
      </c>
      <c r="K11" s="17">
        <v>6</v>
      </c>
      <c r="L11" s="18" t="s">
        <v>256</v>
      </c>
      <c r="M11" s="17">
        <f t="shared" si="5"/>
        <v>23</v>
      </c>
      <c r="N11" s="17">
        <f t="shared" si="6"/>
        <v>19</v>
      </c>
      <c r="O11" s="17">
        <f t="shared" si="6"/>
        <v>4</v>
      </c>
      <c r="P11" s="17">
        <f t="shared" si="7"/>
        <v>17</v>
      </c>
      <c r="Q11" s="17">
        <f t="shared" si="7"/>
        <v>6</v>
      </c>
      <c r="R11" s="26">
        <f t="shared" si="8"/>
        <v>4</v>
      </c>
    </row>
    <row r="12" spans="1:18" ht="18.75" customHeight="1">
      <c r="A12" s="16">
        <v>9</v>
      </c>
      <c r="B12" s="21" t="s">
        <v>816</v>
      </c>
      <c r="C12" s="22">
        <v>28120210003</v>
      </c>
      <c r="D12" s="13" t="s">
        <v>706</v>
      </c>
      <c r="E12" s="13" t="s">
        <v>457</v>
      </c>
      <c r="F12" s="16" t="str">
        <f t="shared" si="2"/>
        <v>Completed</v>
      </c>
      <c r="G12" s="16" t="str">
        <f t="shared" si="3"/>
        <v>Completed</v>
      </c>
      <c r="H12" s="16" t="str">
        <f t="shared" si="4"/>
        <v/>
      </c>
      <c r="I12" s="14" t="str">
        <f t="shared" si="1"/>
        <v>24/01/2023 14:42</v>
      </c>
      <c r="K12" s="17">
        <v>7</v>
      </c>
      <c r="L12" s="18" t="s">
        <v>386</v>
      </c>
      <c r="M12" s="17">
        <f t="shared" si="5"/>
        <v>16</v>
      </c>
      <c r="N12" s="17">
        <f t="shared" si="6"/>
        <v>12</v>
      </c>
      <c r="O12" s="17">
        <f t="shared" si="6"/>
        <v>4</v>
      </c>
      <c r="P12" s="17">
        <f t="shared" si="7"/>
        <v>5</v>
      </c>
      <c r="Q12" s="17">
        <f t="shared" si="7"/>
        <v>11</v>
      </c>
      <c r="R12" s="26">
        <f t="shared" si="8"/>
        <v>4</v>
      </c>
    </row>
    <row r="13" spans="1:18" ht="18.75" customHeight="1">
      <c r="A13" s="16">
        <v>10</v>
      </c>
      <c r="B13" s="21" t="s">
        <v>816</v>
      </c>
      <c r="C13" s="22">
        <v>28120203101</v>
      </c>
      <c r="D13" s="13" t="s">
        <v>502</v>
      </c>
      <c r="E13" s="13" t="s">
        <v>401</v>
      </c>
      <c r="F13" s="16" t="str">
        <f t="shared" si="2"/>
        <v>Completed</v>
      </c>
      <c r="G13" s="16" t="str">
        <f t="shared" si="3"/>
        <v>Completed</v>
      </c>
      <c r="H13" s="16" t="str">
        <f t="shared" si="4"/>
        <v/>
      </c>
      <c r="I13" s="14" t="str">
        <f t="shared" si="1"/>
        <v>23/01/2023 21:47</v>
      </c>
      <c r="K13" s="17">
        <v>8</v>
      </c>
      <c r="L13" s="18" t="s">
        <v>254</v>
      </c>
      <c r="M13" s="17">
        <f t="shared" si="5"/>
        <v>19</v>
      </c>
      <c r="N13" s="17">
        <f t="shared" si="6"/>
        <v>13</v>
      </c>
      <c r="O13" s="17">
        <f t="shared" si="6"/>
        <v>6</v>
      </c>
      <c r="P13" s="17">
        <f t="shared" si="7"/>
        <v>11</v>
      </c>
      <c r="Q13" s="17">
        <f t="shared" si="7"/>
        <v>8</v>
      </c>
      <c r="R13" s="26">
        <f t="shared" si="8"/>
        <v>5</v>
      </c>
    </row>
    <row r="14" spans="1:18" ht="18.75" customHeight="1">
      <c r="A14" s="16">
        <v>11</v>
      </c>
      <c r="B14" s="21" t="s">
        <v>816</v>
      </c>
      <c r="C14" s="22">
        <v>28120208301</v>
      </c>
      <c r="D14" s="13" t="s">
        <v>733</v>
      </c>
      <c r="E14" s="13" t="s">
        <v>401</v>
      </c>
      <c r="F14" s="16" t="str">
        <f t="shared" si="2"/>
        <v>Completed</v>
      </c>
      <c r="G14" s="16" t="str">
        <f t="shared" si="3"/>
        <v>Completed</v>
      </c>
      <c r="H14" s="16" t="str">
        <f t="shared" si="4"/>
        <v/>
      </c>
      <c r="I14" s="14" t="str">
        <f t="shared" si="1"/>
        <v>24/01/2023 16:24</v>
      </c>
      <c r="K14" s="17">
        <v>9</v>
      </c>
      <c r="L14" s="18" t="s">
        <v>250</v>
      </c>
      <c r="M14" s="17">
        <f t="shared" si="5"/>
        <v>23</v>
      </c>
      <c r="N14" s="17">
        <f t="shared" si="6"/>
        <v>17</v>
      </c>
      <c r="O14" s="17">
        <f t="shared" si="6"/>
        <v>6</v>
      </c>
      <c r="P14" s="17">
        <f t="shared" si="7"/>
        <v>11</v>
      </c>
      <c r="Q14" s="17">
        <f t="shared" si="7"/>
        <v>12</v>
      </c>
      <c r="R14" s="26">
        <f t="shared" si="8"/>
        <v>5</v>
      </c>
    </row>
    <row r="15" spans="1:18" ht="18.75" customHeight="1">
      <c r="A15" s="16">
        <v>12</v>
      </c>
      <c r="B15" s="21" t="s">
        <v>816</v>
      </c>
      <c r="C15" s="22">
        <v>28120207901</v>
      </c>
      <c r="D15" s="13" t="s">
        <v>193</v>
      </c>
      <c r="E15" s="13" t="s">
        <v>401</v>
      </c>
      <c r="F15" s="16" t="str">
        <f t="shared" si="2"/>
        <v>Completed</v>
      </c>
      <c r="G15" s="16" t="str">
        <f t="shared" si="3"/>
        <v>Incomplete</v>
      </c>
      <c r="H15" s="16" t="str">
        <f t="shared" si="4"/>
        <v/>
      </c>
      <c r="I15" s="14" t="str">
        <f t="shared" si="1"/>
        <v>24/01/2023 11:48</v>
      </c>
      <c r="K15" s="40" t="s">
        <v>823</v>
      </c>
      <c r="L15" s="40"/>
      <c r="M15" s="25">
        <f>SUM(M6:M14)</f>
        <v>182</v>
      </c>
      <c r="N15" s="25">
        <f t="shared" ref="N15:R15" si="9">SUM(N6:N14)</f>
        <v>155</v>
      </c>
      <c r="O15" s="25">
        <f t="shared" si="9"/>
        <v>27</v>
      </c>
      <c r="P15" s="25">
        <f t="shared" si="9"/>
        <v>119</v>
      </c>
      <c r="Q15" s="25">
        <f t="shared" si="9"/>
        <v>63</v>
      </c>
      <c r="R15" s="25">
        <f t="shared" si="9"/>
        <v>22</v>
      </c>
    </row>
    <row r="16" spans="1:18" ht="18.75" customHeight="1">
      <c r="A16" s="16">
        <v>13</v>
      </c>
      <c r="B16" s="21" t="s">
        <v>816</v>
      </c>
      <c r="C16" s="22">
        <v>28120210001</v>
      </c>
      <c r="D16" s="13" t="s">
        <v>304</v>
      </c>
      <c r="E16" s="13" t="s">
        <v>406</v>
      </c>
      <c r="F16" s="16" t="str">
        <f t="shared" si="2"/>
        <v>Completed</v>
      </c>
      <c r="G16" s="16" t="str">
        <f t="shared" si="3"/>
        <v>Completed</v>
      </c>
      <c r="H16" s="16" t="str">
        <f t="shared" si="4"/>
        <v/>
      </c>
      <c r="I16" s="14" t="str">
        <f t="shared" si="1"/>
        <v>24/01/2023 21:41</v>
      </c>
    </row>
    <row r="17" spans="1:9" ht="18.75" customHeight="1">
      <c r="A17" s="16">
        <v>14</v>
      </c>
      <c r="B17" s="21" t="s">
        <v>816</v>
      </c>
      <c r="C17" s="22">
        <v>28120204701</v>
      </c>
      <c r="D17" s="13" t="s">
        <v>320</v>
      </c>
      <c r="E17" s="13" t="s">
        <v>406</v>
      </c>
      <c r="F17" s="16" t="str">
        <f t="shared" si="2"/>
        <v>Completed</v>
      </c>
      <c r="G17" s="16" t="str">
        <f t="shared" si="3"/>
        <v>Completed</v>
      </c>
      <c r="H17" s="16" t="str">
        <f t="shared" si="4"/>
        <v/>
      </c>
      <c r="I17" s="14" t="str">
        <f t="shared" si="1"/>
        <v>24/01/2023 00:56</v>
      </c>
    </row>
    <row r="18" spans="1:9" ht="18.75" customHeight="1">
      <c r="A18" s="16">
        <v>15</v>
      </c>
      <c r="B18" s="21" t="s">
        <v>816</v>
      </c>
      <c r="C18" s="22">
        <v>28120206001</v>
      </c>
      <c r="D18" s="13" t="s">
        <v>336</v>
      </c>
      <c r="E18" s="13" t="s">
        <v>406</v>
      </c>
      <c r="F18" s="16" t="str">
        <f t="shared" si="2"/>
        <v>Completed</v>
      </c>
      <c r="G18" s="16" t="str">
        <f t="shared" si="3"/>
        <v>Completed</v>
      </c>
      <c r="H18" s="16" t="str">
        <f t="shared" si="4"/>
        <v/>
      </c>
      <c r="I18" s="14" t="str">
        <f t="shared" si="1"/>
        <v>25/01/2023 00:59</v>
      </c>
    </row>
    <row r="19" spans="1:9" ht="18.75" customHeight="1">
      <c r="A19" s="16">
        <v>16</v>
      </c>
      <c r="B19" s="21" t="s">
        <v>816</v>
      </c>
      <c r="C19" s="22">
        <v>28120206301</v>
      </c>
      <c r="D19" s="13" t="s">
        <v>348</v>
      </c>
      <c r="E19" s="13" t="s">
        <v>406</v>
      </c>
      <c r="F19" s="16" t="str">
        <f t="shared" si="2"/>
        <v>Completed</v>
      </c>
      <c r="G19" s="16" t="str">
        <f t="shared" si="3"/>
        <v>Completed</v>
      </c>
      <c r="H19" s="16" t="str">
        <f t="shared" si="4"/>
        <v/>
      </c>
      <c r="I19" s="14" t="str">
        <f t="shared" si="1"/>
        <v>24/01/2023 11:39</v>
      </c>
    </row>
    <row r="20" spans="1:9" ht="18.75" customHeight="1">
      <c r="A20" s="16">
        <v>17</v>
      </c>
      <c r="B20" s="21" t="s">
        <v>816</v>
      </c>
      <c r="C20" s="22">
        <v>28120210801</v>
      </c>
      <c r="D20" s="13" t="s">
        <v>350</v>
      </c>
      <c r="E20" s="13" t="s">
        <v>406</v>
      </c>
      <c r="F20" s="16" t="str">
        <f t="shared" si="2"/>
        <v>Completed</v>
      </c>
      <c r="G20" s="16" t="str">
        <f t="shared" si="3"/>
        <v>Completed</v>
      </c>
      <c r="H20" s="16" t="str">
        <f t="shared" si="4"/>
        <v/>
      </c>
      <c r="I20" s="14" t="str">
        <f t="shared" si="1"/>
        <v>24/01/2023 23:09</v>
      </c>
    </row>
    <row r="21" spans="1:9" ht="18.75" customHeight="1">
      <c r="A21" s="16">
        <v>18</v>
      </c>
      <c r="B21" s="21" t="s">
        <v>250</v>
      </c>
      <c r="C21" s="22">
        <v>28120207611</v>
      </c>
      <c r="D21" s="13" t="s">
        <v>15</v>
      </c>
      <c r="E21" s="13" t="s">
        <v>413</v>
      </c>
      <c r="F21" s="16" t="str">
        <f t="shared" si="2"/>
        <v>Completed</v>
      </c>
      <c r="G21" s="16" t="str">
        <f t="shared" si="3"/>
        <v>Completed</v>
      </c>
      <c r="H21" s="16" t="str">
        <f t="shared" si="4"/>
        <v/>
      </c>
      <c r="I21" s="14" t="str">
        <f t="shared" si="1"/>
        <v>25/01/2023 10:26</v>
      </c>
    </row>
    <row r="22" spans="1:9" ht="18.75" customHeight="1">
      <c r="A22" s="16">
        <v>19</v>
      </c>
      <c r="B22" s="21" t="s">
        <v>250</v>
      </c>
      <c r="C22" s="22">
        <v>28120207505</v>
      </c>
      <c r="D22" s="13" t="s">
        <v>73</v>
      </c>
      <c r="E22" s="13" t="s">
        <v>413</v>
      </c>
      <c r="F22" s="16" t="str">
        <f t="shared" si="2"/>
        <v>Need Updation</v>
      </c>
      <c r="G22" s="16" t="str">
        <f t="shared" si="3"/>
        <v>Incomplete</v>
      </c>
      <c r="H22" s="16" t="str">
        <f t="shared" si="4"/>
        <v>Not Started</v>
      </c>
      <c r="I22" s="14" t="str">
        <f t="shared" si="1"/>
        <v/>
      </c>
    </row>
    <row r="23" spans="1:9" ht="18.75" customHeight="1">
      <c r="A23" s="16">
        <v>20</v>
      </c>
      <c r="B23" s="21" t="s">
        <v>250</v>
      </c>
      <c r="C23" s="22">
        <v>28120207610</v>
      </c>
      <c r="D23" s="13" t="s">
        <v>8</v>
      </c>
      <c r="E23" s="13" t="s">
        <v>443</v>
      </c>
      <c r="F23" s="16" t="str">
        <f t="shared" si="2"/>
        <v>Need Updation</v>
      </c>
      <c r="G23" s="16" t="str">
        <f t="shared" si="3"/>
        <v>Incomplete</v>
      </c>
      <c r="H23" s="16" t="str">
        <f t="shared" si="4"/>
        <v>Not Started</v>
      </c>
      <c r="I23" s="14" t="str">
        <f t="shared" si="1"/>
        <v/>
      </c>
    </row>
    <row r="24" spans="1:9" ht="18.75" customHeight="1">
      <c r="A24" s="16">
        <v>21</v>
      </c>
      <c r="B24" s="21" t="s">
        <v>250</v>
      </c>
      <c r="C24" s="22">
        <v>28120207612</v>
      </c>
      <c r="D24" s="13" t="s">
        <v>13</v>
      </c>
      <c r="E24" s="13" t="s">
        <v>443</v>
      </c>
      <c r="F24" s="16" t="str">
        <f t="shared" si="2"/>
        <v>Need Updation</v>
      </c>
      <c r="G24" s="16" t="str">
        <f t="shared" si="3"/>
        <v>Incomplete</v>
      </c>
      <c r="H24" s="16" t="str">
        <f t="shared" si="4"/>
        <v>Not Started</v>
      </c>
      <c r="I24" s="14" t="str">
        <f t="shared" si="1"/>
        <v/>
      </c>
    </row>
    <row r="25" spans="1:9" ht="18.75" customHeight="1">
      <c r="A25" s="16">
        <v>22</v>
      </c>
      <c r="B25" s="21" t="s">
        <v>250</v>
      </c>
      <c r="C25" s="22">
        <v>28120207506</v>
      </c>
      <c r="D25" s="13" t="s">
        <v>719</v>
      </c>
      <c r="E25" s="13" t="s">
        <v>443</v>
      </c>
      <c r="F25" s="16" t="str">
        <f t="shared" si="2"/>
        <v>Completed</v>
      </c>
      <c r="G25" s="16" t="str">
        <f t="shared" si="3"/>
        <v>Incomplete</v>
      </c>
      <c r="H25" s="16" t="str">
        <f t="shared" si="4"/>
        <v/>
      </c>
      <c r="I25" s="14" t="str">
        <f t="shared" si="1"/>
        <v>24/01/2023 15:26</v>
      </c>
    </row>
    <row r="26" spans="1:9" ht="18.75" customHeight="1">
      <c r="A26" s="16">
        <v>23</v>
      </c>
      <c r="B26" s="21" t="s">
        <v>250</v>
      </c>
      <c r="C26" s="22">
        <v>28120207507</v>
      </c>
      <c r="D26" s="13" t="s">
        <v>48</v>
      </c>
      <c r="E26" s="13" t="s">
        <v>443</v>
      </c>
      <c r="F26" s="16" t="str">
        <f t="shared" si="2"/>
        <v>Completed</v>
      </c>
      <c r="G26" s="16" t="str">
        <f t="shared" si="3"/>
        <v>Incomplete</v>
      </c>
      <c r="H26" s="16" t="str">
        <f t="shared" si="4"/>
        <v/>
      </c>
      <c r="I26" s="14" t="str">
        <f t="shared" si="1"/>
        <v>25/01/2023 15:55</v>
      </c>
    </row>
    <row r="27" spans="1:9" ht="18.75" customHeight="1">
      <c r="A27" s="16">
        <v>24</v>
      </c>
      <c r="B27" s="21" t="s">
        <v>250</v>
      </c>
      <c r="C27" s="22">
        <v>28120207615</v>
      </c>
      <c r="D27" s="13" t="s">
        <v>250</v>
      </c>
      <c r="E27" s="13" t="s">
        <v>457</v>
      </c>
      <c r="F27" s="16" t="str">
        <f t="shared" si="2"/>
        <v>Completed</v>
      </c>
      <c r="G27" s="16" t="str">
        <f t="shared" si="3"/>
        <v>Incomplete</v>
      </c>
      <c r="H27" s="16" t="str">
        <f t="shared" si="4"/>
        <v/>
      </c>
      <c r="I27" s="14" t="str">
        <f t="shared" si="1"/>
        <v>23/01/2023 15:12</v>
      </c>
    </row>
    <row r="28" spans="1:9" ht="18.75" customHeight="1">
      <c r="A28" s="16">
        <v>25</v>
      </c>
      <c r="B28" s="21" t="s">
        <v>250</v>
      </c>
      <c r="C28" s="22">
        <v>28120203502</v>
      </c>
      <c r="D28" s="13" t="s">
        <v>117</v>
      </c>
      <c r="E28" s="13" t="s">
        <v>401</v>
      </c>
      <c r="F28" s="16" t="str">
        <f t="shared" si="2"/>
        <v>Completed</v>
      </c>
      <c r="G28" s="16" t="str">
        <f t="shared" si="3"/>
        <v>Incomplete</v>
      </c>
      <c r="H28" s="16" t="str">
        <f t="shared" si="4"/>
        <v/>
      </c>
      <c r="I28" s="14" t="str">
        <f t="shared" si="1"/>
        <v>24/01/2023 18:19</v>
      </c>
    </row>
    <row r="29" spans="1:9" ht="18.75" customHeight="1">
      <c r="A29" s="16">
        <v>26</v>
      </c>
      <c r="B29" s="21" t="s">
        <v>250</v>
      </c>
      <c r="C29" s="22">
        <v>28120207504</v>
      </c>
      <c r="D29" s="13" t="s">
        <v>189</v>
      </c>
      <c r="E29" s="13" t="s">
        <v>401</v>
      </c>
      <c r="F29" s="16" t="str">
        <f t="shared" si="2"/>
        <v>Completed</v>
      </c>
      <c r="G29" s="16" t="str">
        <f t="shared" si="3"/>
        <v>Incomplete</v>
      </c>
      <c r="H29" s="16" t="str">
        <f t="shared" si="4"/>
        <v/>
      </c>
      <c r="I29" s="14" t="str">
        <f t="shared" si="1"/>
        <v>25/01/2023 17:13</v>
      </c>
    </row>
    <row r="30" spans="1:9" ht="18.75" customHeight="1">
      <c r="A30" s="16">
        <v>27</v>
      </c>
      <c r="B30" s="21" t="s">
        <v>250</v>
      </c>
      <c r="C30" s="22">
        <v>28120207203</v>
      </c>
      <c r="D30" s="13" t="s">
        <v>213</v>
      </c>
      <c r="E30" s="13" t="s">
        <v>401</v>
      </c>
      <c r="F30" s="16" t="str">
        <f t="shared" si="2"/>
        <v>Completed</v>
      </c>
      <c r="G30" s="16" t="str">
        <f t="shared" si="3"/>
        <v>Completed</v>
      </c>
      <c r="H30" s="16" t="str">
        <f t="shared" si="4"/>
        <v/>
      </c>
      <c r="I30" s="14" t="str">
        <f t="shared" si="1"/>
        <v>25/01/2023 15:04</v>
      </c>
    </row>
    <row r="31" spans="1:9" ht="18.75" customHeight="1">
      <c r="A31" s="16">
        <v>28</v>
      </c>
      <c r="B31" s="21" t="s">
        <v>250</v>
      </c>
      <c r="C31" s="22">
        <v>28120207401</v>
      </c>
      <c r="D31" s="13" t="s">
        <v>217</v>
      </c>
      <c r="E31" s="13" t="s">
        <v>401</v>
      </c>
      <c r="F31" s="16" t="str">
        <f t="shared" si="2"/>
        <v>Completed</v>
      </c>
      <c r="G31" s="16" t="str">
        <f t="shared" si="3"/>
        <v>Completed</v>
      </c>
      <c r="H31" s="16" t="str">
        <f t="shared" si="4"/>
        <v/>
      </c>
      <c r="I31" s="14" t="str">
        <f t="shared" si="1"/>
        <v>25/01/2023 15:15</v>
      </c>
    </row>
    <row r="32" spans="1:9" ht="18.75" customHeight="1">
      <c r="A32" s="16">
        <v>29</v>
      </c>
      <c r="B32" s="21" t="s">
        <v>250</v>
      </c>
      <c r="C32" s="22">
        <v>28120207302</v>
      </c>
      <c r="D32" s="13" t="s">
        <v>219</v>
      </c>
      <c r="E32" s="13" t="s">
        <v>401</v>
      </c>
      <c r="F32" s="16" t="str">
        <f t="shared" si="2"/>
        <v>Completed</v>
      </c>
      <c r="G32" s="16" t="str">
        <f t="shared" si="3"/>
        <v>Completed</v>
      </c>
      <c r="H32" s="16" t="str">
        <f t="shared" si="4"/>
        <v/>
      </c>
      <c r="I32" s="14" t="str">
        <f t="shared" si="1"/>
        <v>25/01/2023 16:54</v>
      </c>
    </row>
    <row r="33" spans="1:9" ht="18.75" customHeight="1">
      <c r="A33" s="16">
        <v>30</v>
      </c>
      <c r="B33" s="21" t="s">
        <v>250</v>
      </c>
      <c r="C33" s="22">
        <v>28120203501</v>
      </c>
      <c r="D33" s="13" t="s">
        <v>270</v>
      </c>
      <c r="E33" s="13" t="s">
        <v>406</v>
      </c>
      <c r="F33" s="16" t="str">
        <f t="shared" si="2"/>
        <v>Completed</v>
      </c>
      <c r="G33" s="16" t="str">
        <f t="shared" si="3"/>
        <v>Completed</v>
      </c>
      <c r="H33" s="16" t="str">
        <f t="shared" si="4"/>
        <v/>
      </c>
      <c r="I33" s="14" t="str">
        <f t="shared" si="1"/>
        <v>25/01/2023 16:20</v>
      </c>
    </row>
    <row r="34" spans="1:9" ht="18.75" customHeight="1">
      <c r="A34" s="16">
        <v>31</v>
      </c>
      <c r="B34" s="21" t="s">
        <v>250</v>
      </c>
      <c r="C34" s="22">
        <v>28120207202</v>
      </c>
      <c r="D34" s="13" t="s">
        <v>286</v>
      </c>
      <c r="E34" s="13" t="s">
        <v>406</v>
      </c>
      <c r="F34" s="16" t="str">
        <f t="shared" si="2"/>
        <v>Completed</v>
      </c>
      <c r="G34" s="16" t="str">
        <f t="shared" si="3"/>
        <v>Completed</v>
      </c>
      <c r="H34" s="16" t="str">
        <f t="shared" si="4"/>
        <v/>
      </c>
      <c r="I34" s="14" t="str">
        <f t="shared" si="1"/>
        <v>25/01/2023 15:25</v>
      </c>
    </row>
    <row r="35" spans="1:9" ht="18.75" customHeight="1">
      <c r="A35" s="16">
        <v>32</v>
      </c>
      <c r="B35" s="21" t="s">
        <v>250</v>
      </c>
      <c r="C35" s="22">
        <v>28120207501</v>
      </c>
      <c r="D35" s="13" t="s">
        <v>296</v>
      </c>
      <c r="E35" s="13" t="s">
        <v>406</v>
      </c>
      <c r="F35" s="16" t="str">
        <f t="shared" si="2"/>
        <v>Need Updation</v>
      </c>
      <c r="G35" s="16" t="str">
        <f t="shared" si="3"/>
        <v>Incomplete</v>
      </c>
      <c r="H35" s="16" t="str">
        <f t="shared" si="4"/>
        <v/>
      </c>
      <c r="I35" s="14" t="str">
        <f t="shared" si="1"/>
        <v>25/01/2023 16:33</v>
      </c>
    </row>
    <row r="36" spans="1:9" ht="18.75" customHeight="1">
      <c r="A36" s="16">
        <v>33</v>
      </c>
      <c r="B36" s="21" t="s">
        <v>250</v>
      </c>
      <c r="C36" s="22">
        <v>28120207502</v>
      </c>
      <c r="D36" s="13" t="s">
        <v>298</v>
      </c>
      <c r="E36" s="13" t="s">
        <v>406</v>
      </c>
      <c r="F36" s="16" t="str">
        <f t="shared" si="2"/>
        <v>Completed</v>
      </c>
      <c r="G36" s="16" t="str">
        <f t="shared" si="3"/>
        <v>Completed</v>
      </c>
      <c r="H36" s="16" t="str">
        <f t="shared" si="4"/>
        <v/>
      </c>
      <c r="I36" s="14" t="str">
        <f t="shared" ref="I36:I67" si="10">IFERROR(VLOOKUP(C36,LASTUPDATE,9,FALSE),"")</f>
        <v>24/01/2023 00:06</v>
      </c>
    </row>
    <row r="37" spans="1:9" ht="18.75" customHeight="1">
      <c r="A37" s="16">
        <v>34</v>
      </c>
      <c r="B37" s="21" t="s">
        <v>250</v>
      </c>
      <c r="C37" s="22">
        <v>28120207301</v>
      </c>
      <c r="D37" s="13" t="s">
        <v>316</v>
      </c>
      <c r="E37" s="13" t="s">
        <v>406</v>
      </c>
      <c r="F37" s="16" t="str">
        <f t="shared" si="2"/>
        <v>Need Updation</v>
      </c>
      <c r="G37" s="16" t="str">
        <f t="shared" si="3"/>
        <v>Incomplete</v>
      </c>
      <c r="H37" s="16" t="str">
        <f t="shared" si="4"/>
        <v>Not Started</v>
      </c>
      <c r="I37" s="14" t="str">
        <f t="shared" si="10"/>
        <v/>
      </c>
    </row>
    <row r="38" spans="1:9" ht="18.75" customHeight="1">
      <c r="A38" s="16">
        <v>35</v>
      </c>
      <c r="B38" s="21" t="s">
        <v>250</v>
      </c>
      <c r="C38" s="22">
        <v>28120207001</v>
      </c>
      <c r="D38" s="13" t="s">
        <v>358</v>
      </c>
      <c r="E38" s="13" t="s">
        <v>406</v>
      </c>
      <c r="F38" s="16" t="str">
        <f t="shared" si="2"/>
        <v>Completed</v>
      </c>
      <c r="G38" s="16" t="str">
        <f t="shared" si="3"/>
        <v>Completed</v>
      </c>
      <c r="H38" s="16" t="str">
        <f t="shared" si="4"/>
        <v/>
      </c>
      <c r="I38" s="14" t="str">
        <f t="shared" si="10"/>
        <v>23/01/2023 15:04</v>
      </c>
    </row>
    <row r="39" spans="1:9" ht="18.75" customHeight="1">
      <c r="A39" s="16">
        <v>36</v>
      </c>
      <c r="B39" s="21" t="s">
        <v>250</v>
      </c>
      <c r="C39" s="22">
        <v>28120207201</v>
      </c>
      <c r="D39" s="13" t="s">
        <v>366</v>
      </c>
      <c r="E39" s="13" t="s">
        <v>406</v>
      </c>
      <c r="F39" s="16" t="str">
        <f t="shared" si="2"/>
        <v>Completed</v>
      </c>
      <c r="G39" s="16" t="str">
        <f t="shared" si="3"/>
        <v>Completed</v>
      </c>
      <c r="H39" s="16" t="str">
        <f t="shared" si="4"/>
        <v/>
      </c>
      <c r="I39" s="14" t="str">
        <f t="shared" si="10"/>
        <v>25/01/2023 13:38</v>
      </c>
    </row>
    <row r="40" spans="1:9" ht="18.75" customHeight="1">
      <c r="A40" s="16">
        <v>37</v>
      </c>
      <c r="B40" s="21" t="s">
        <v>250</v>
      </c>
      <c r="C40" s="22">
        <v>28120203401</v>
      </c>
      <c r="D40" s="13" t="s">
        <v>763</v>
      </c>
      <c r="E40" s="13" t="s">
        <v>420</v>
      </c>
      <c r="F40" s="16" t="str">
        <f t="shared" si="2"/>
        <v>Completed</v>
      </c>
      <c r="G40" s="16" t="str">
        <f t="shared" si="3"/>
        <v>Completed</v>
      </c>
      <c r="H40" s="16" t="str">
        <f t="shared" si="4"/>
        <v/>
      </c>
      <c r="I40" s="14" t="str">
        <f t="shared" si="10"/>
        <v>25/01/2023 11:01</v>
      </c>
    </row>
    <row r="41" spans="1:9" ht="18.75" customHeight="1">
      <c r="A41" s="16">
        <v>38</v>
      </c>
      <c r="B41" s="21" t="s">
        <v>250</v>
      </c>
      <c r="C41" s="22">
        <v>28120207613</v>
      </c>
      <c r="D41" s="13" t="s">
        <v>19</v>
      </c>
      <c r="E41" s="13" t="s">
        <v>540</v>
      </c>
      <c r="F41" s="16" t="str">
        <f t="shared" si="2"/>
        <v>Need Updation</v>
      </c>
      <c r="G41" s="16" t="str">
        <f t="shared" si="3"/>
        <v>Incomplete</v>
      </c>
      <c r="H41" s="16" t="str">
        <f t="shared" si="4"/>
        <v>Not Started</v>
      </c>
      <c r="I41" s="14" t="str">
        <f t="shared" si="10"/>
        <v/>
      </c>
    </row>
    <row r="42" spans="1:9" ht="18.75" customHeight="1">
      <c r="A42" s="16">
        <v>39</v>
      </c>
      <c r="B42" s="21" t="s">
        <v>250</v>
      </c>
      <c r="C42" s="22">
        <v>28120207614</v>
      </c>
      <c r="D42" s="13" t="s">
        <v>22</v>
      </c>
      <c r="E42" s="13" t="s">
        <v>540</v>
      </c>
      <c r="F42" s="16" t="str">
        <f t="shared" si="2"/>
        <v>Completed</v>
      </c>
      <c r="G42" s="16" t="str">
        <f t="shared" si="3"/>
        <v>Incomplete</v>
      </c>
      <c r="H42" s="16" t="str">
        <f t="shared" si="4"/>
        <v/>
      </c>
      <c r="I42" s="14" t="str">
        <f t="shared" si="10"/>
        <v>24/01/2023 14:05</v>
      </c>
    </row>
    <row r="43" spans="1:9" ht="18.75" customHeight="1">
      <c r="A43" s="16">
        <v>40</v>
      </c>
      <c r="B43" s="21" t="s">
        <v>250</v>
      </c>
      <c r="C43" s="22">
        <v>28120207605</v>
      </c>
      <c r="D43" s="13" t="s">
        <v>382</v>
      </c>
      <c r="E43" s="13" t="s">
        <v>540</v>
      </c>
      <c r="F43" s="16" t="str">
        <f t="shared" si="2"/>
        <v>Completed</v>
      </c>
      <c r="G43" s="16" t="str">
        <f t="shared" si="3"/>
        <v>Completed</v>
      </c>
      <c r="H43" s="16" t="str">
        <f t="shared" si="4"/>
        <v/>
      </c>
      <c r="I43" s="14" t="str">
        <f t="shared" si="10"/>
        <v>24/01/2023 14:15</v>
      </c>
    </row>
    <row r="44" spans="1:9" ht="18.75" customHeight="1">
      <c r="A44" s="16">
        <v>41</v>
      </c>
      <c r="B44" s="21" t="s">
        <v>240</v>
      </c>
      <c r="C44" s="22">
        <v>28120211001</v>
      </c>
      <c r="D44" s="13" t="s">
        <v>65</v>
      </c>
      <c r="E44" s="13" t="s">
        <v>413</v>
      </c>
      <c r="F44" s="16" t="str">
        <f t="shared" si="2"/>
        <v>Completed</v>
      </c>
      <c r="G44" s="16" t="str">
        <f t="shared" si="3"/>
        <v>Incomplete</v>
      </c>
      <c r="H44" s="16" t="str">
        <f t="shared" si="4"/>
        <v/>
      </c>
      <c r="I44" s="14" t="str">
        <f t="shared" si="10"/>
        <v>24/01/2023 14:21</v>
      </c>
    </row>
    <row r="45" spans="1:9" ht="18.75" customHeight="1">
      <c r="A45" s="16">
        <v>42</v>
      </c>
      <c r="B45" s="21" t="s">
        <v>240</v>
      </c>
      <c r="C45" s="22">
        <v>28120205201</v>
      </c>
      <c r="D45" s="13" t="s">
        <v>67</v>
      </c>
      <c r="E45" s="13" t="s">
        <v>413</v>
      </c>
      <c r="F45" s="16" t="str">
        <f t="shared" si="2"/>
        <v>Need Updation</v>
      </c>
      <c r="G45" s="16" t="str">
        <f t="shared" si="3"/>
        <v>Incomplete</v>
      </c>
      <c r="H45" s="16" t="str">
        <f t="shared" si="4"/>
        <v>Not Started</v>
      </c>
      <c r="I45" s="14" t="str">
        <f t="shared" si="10"/>
        <v/>
      </c>
    </row>
    <row r="46" spans="1:9" ht="18.75" customHeight="1">
      <c r="A46" s="16">
        <v>43</v>
      </c>
      <c r="B46" s="21" t="s">
        <v>240</v>
      </c>
      <c r="C46" s="22">
        <v>28120212203</v>
      </c>
      <c r="D46" s="13" t="s">
        <v>69</v>
      </c>
      <c r="E46" s="13" t="s">
        <v>413</v>
      </c>
      <c r="F46" s="16" t="str">
        <f t="shared" si="2"/>
        <v>Need Updation</v>
      </c>
      <c r="G46" s="16" t="str">
        <f t="shared" si="3"/>
        <v>Incomplete</v>
      </c>
      <c r="H46" s="16" t="str">
        <f t="shared" si="4"/>
        <v/>
      </c>
      <c r="I46" s="14" t="str">
        <f t="shared" si="10"/>
        <v>24/01/2023 15:20</v>
      </c>
    </row>
    <row r="47" spans="1:9" ht="18.75" customHeight="1">
      <c r="A47" s="16">
        <v>44</v>
      </c>
      <c r="B47" s="21" t="s">
        <v>240</v>
      </c>
      <c r="C47" s="22">
        <v>28120205001</v>
      </c>
      <c r="D47" s="13" t="s">
        <v>91</v>
      </c>
      <c r="E47" s="13" t="s">
        <v>413</v>
      </c>
      <c r="F47" s="16" t="str">
        <f t="shared" si="2"/>
        <v>Completed</v>
      </c>
      <c r="G47" s="16" t="str">
        <f t="shared" si="3"/>
        <v>Completed</v>
      </c>
      <c r="H47" s="16" t="str">
        <f t="shared" si="4"/>
        <v/>
      </c>
      <c r="I47" s="14" t="str">
        <f t="shared" si="10"/>
        <v>23/01/2023 19:54</v>
      </c>
    </row>
    <row r="48" spans="1:9" ht="18.75" customHeight="1">
      <c r="A48" s="16">
        <v>45</v>
      </c>
      <c r="B48" s="21" t="s">
        <v>240</v>
      </c>
      <c r="C48" s="22">
        <v>28120212303</v>
      </c>
      <c r="D48" s="13" t="s">
        <v>95</v>
      </c>
      <c r="E48" s="13" t="s">
        <v>413</v>
      </c>
      <c r="F48" s="16" t="str">
        <f t="shared" si="2"/>
        <v>Completed</v>
      </c>
      <c r="G48" s="16" t="str">
        <f t="shared" si="3"/>
        <v>Completed</v>
      </c>
      <c r="H48" s="16" t="str">
        <f t="shared" si="4"/>
        <v/>
      </c>
      <c r="I48" s="14" t="str">
        <f t="shared" si="10"/>
        <v>24/01/2023 14:26</v>
      </c>
    </row>
    <row r="49" spans="1:9" ht="18.75" customHeight="1">
      <c r="A49" s="16">
        <v>46</v>
      </c>
      <c r="B49" s="21" t="s">
        <v>240</v>
      </c>
      <c r="C49" s="22">
        <v>28120209901</v>
      </c>
      <c r="D49" s="13" t="s">
        <v>123</v>
      </c>
      <c r="E49" s="13" t="s">
        <v>413</v>
      </c>
      <c r="F49" s="16" t="str">
        <f t="shared" si="2"/>
        <v>Completed</v>
      </c>
      <c r="G49" s="16" t="str">
        <f t="shared" si="3"/>
        <v>Completed</v>
      </c>
      <c r="H49" s="16" t="str">
        <f t="shared" si="4"/>
        <v/>
      </c>
      <c r="I49" s="14" t="str">
        <f t="shared" si="10"/>
        <v>24/01/2023 16:28</v>
      </c>
    </row>
    <row r="50" spans="1:9" ht="18.75" customHeight="1">
      <c r="A50" s="16">
        <v>47</v>
      </c>
      <c r="B50" s="21" t="s">
        <v>240</v>
      </c>
      <c r="C50" s="22">
        <v>28120205202</v>
      </c>
      <c r="D50" s="13" t="s">
        <v>609</v>
      </c>
      <c r="E50" s="13" t="s">
        <v>457</v>
      </c>
      <c r="F50" s="16" t="str">
        <f t="shared" si="2"/>
        <v>Completed</v>
      </c>
      <c r="G50" s="16" t="str">
        <f t="shared" si="3"/>
        <v>Incomplete</v>
      </c>
      <c r="H50" s="16" t="str">
        <f t="shared" si="4"/>
        <v/>
      </c>
      <c r="I50" s="14" t="str">
        <f t="shared" si="10"/>
        <v>23/01/2023 17:23</v>
      </c>
    </row>
    <row r="51" spans="1:9" ht="18.75" customHeight="1">
      <c r="A51" s="16">
        <v>48</v>
      </c>
      <c r="B51" s="21" t="s">
        <v>240</v>
      </c>
      <c r="C51" s="22">
        <v>28120212206</v>
      </c>
      <c r="D51" s="13" t="s">
        <v>639</v>
      </c>
      <c r="E51" s="13" t="s">
        <v>457</v>
      </c>
      <c r="F51" s="16" t="str">
        <f t="shared" si="2"/>
        <v>Completed</v>
      </c>
      <c r="G51" s="16" t="str">
        <f t="shared" si="3"/>
        <v>Incomplete</v>
      </c>
      <c r="H51" s="16" t="str">
        <f t="shared" si="4"/>
        <v/>
      </c>
      <c r="I51" s="14" t="str">
        <f t="shared" si="10"/>
        <v>24/01/2023 10:04</v>
      </c>
    </row>
    <row r="52" spans="1:9" ht="18.75" customHeight="1">
      <c r="A52" s="16">
        <v>49</v>
      </c>
      <c r="B52" s="21" t="s">
        <v>240</v>
      </c>
      <c r="C52" s="22">
        <v>28120208804</v>
      </c>
      <c r="D52" s="13" t="s">
        <v>135</v>
      </c>
      <c r="E52" s="13" t="s">
        <v>401</v>
      </c>
      <c r="F52" s="16" t="str">
        <f t="shared" si="2"/>
        <v>Need Updation</v>
      </c>
      <c r="G52" s="16" t="str">
        <f t="shared" si="3"/>
        <v>Incomplete</v>
      </c>
      <c r="H52" s="16" t="str">
        <f t="shared" si="4"/>
        <v/>
      </c>
      <c r="I52" s="14" t="str">
        <f t="shared" si="10"/>
        <v>02/11/2022 00:44</v>
      </c>
    </row>
    <row r="53" spans="1:9" ht="18.75" customHeight="1">
      <c r="A53" s="16">
        <v>50</v>
      </c>
      <c r="B53" s="21" t="s">
        <v>240</v>
      </c>
      <c r="C53" s="22">
        <v>28120212205</v>
      </c>
      <c r="D53" s="13" t="s">
        <v>201</v>
      </c>
      <c r="E53" s="13" t="s">
        <v>401</v>
      </c>
      <c r="F53" s="16" t="str">
        <f t="shared" si="2"/>
        <v>Completed</v>
      </c>
      <c r="G53" s="16" t="str">
        <f t="shared" si="3"/>
        <v>Completed</v>
      </c>
      <c r="H53" s="16" t="str">
        <f t="shared" si="4"/>
        <v/>
      </c>
      <c r="I53" s="14" t="str">
        <f t="shared" si="10"/>
        <v>24/01/2023 16:41</v>
      </c>
    </row>
    <row r="54" spans="1:9" ht="18.75" customHeight="1">
      <c r="A54" s="16">
        <v>51</v>
      </c>
      <c r="B54" s="21" t="s">
        <v>240</v>
      </c>
      <c r="C54" s="22">
        <v>28120209801</v>
      </c>
      <c r="D54" s="13" t="s">
        <v>274</v>
      </c>
      <c r="E54" s="13" t="s">
        <v>406</v>
      </c>
      <c r="F54" s="16" t="str">
        <f t="shared" si="2"/>
        <v>Completed</v>
      </c>
      <c r="G54" s="16" t="str">
        <f t="shared" si="3"/>
        <v>Completed</v>
      </c>
      <c r="H54" s="16" t="str">
        <f t="shared" si="4"/>
        <v/>
      </c>
      <c r="I54" s="14" t="str">
        <f t="shared" si="10"/>
        <v>25/01/2023 18:24</v>
      </c>
    </row>
    <row r="55" spans="1:9" ht="18.75" customHeight="1">
      <c r="A55" s="16">
        <v>52</v>
      </c>
      <c r="B55" s="21" t="s">
        <v>240</v>
      </c>
      <c r="C55" s="22">
        <v>28120212201</v>
      </c>
      <c r="D55" s="13" t="s">
        <v>276</v>
      </c>
      <c r="E55" s="13" t="s">
        <v>406</v>
      </c>
      <c r="F55" s="16" t="str">
        <f t="shared" si="2"/>
        <v>Completed</v>
      </c>
      <c r="G55" s="16" t="str">
        <f t="shared" si="3"/>
        <v>Completed</v>
      </c>
      <c r="H55" s="16" t="str">
        <f t="shared" si="4"/>
        <v/>
      </c>
      <c r="I55" s="14" t="str">
        <f t="shared" si="10"/>
        <v>24/01/2023 23:07</v>
      </c>
    </row>
    <row r="56" spans="1:9" ht="18.75" customHeight="1">
      <c r="A56" s="16">
        <v>53</v>
      </c>
      <c r="B56" s="21" t="s">
        <v>240</v>
      </c>
      <c r="C56" s="22">
        <v>28120212302</v>
      </c>
      <c r="D56" s="13" t="s">
        <v>278</v>
      </c>
      <c r="E56" s="13" t="s">
        <v>406</v>
      </c>
      <c r="F56" s="16" t="str">
        <f t="shared" si="2"/>
        <v>Completed</v>
      </c>
      <c r="G56" s="16" t="str">
        <f t="shared" si="3"/>
        <v>Incomplete</v>
      </c>
      <c r="H56" s="16" t="str">
        <f t="shared" si="4"/>
        <v/>
      </c>
      <c r="I56" s="14" t="str">
        <f t="shared" si="10"/>
        <v>24/01/2023 20:09</v>
      </c>
    </row>
    <row r="57" spans="1:9" ht="18.75" customHeight="1">
      <c r="A57" s="16">
        <v>54</v>
      </c>
      <c r="B57" s="21" t="s">
        <v>240</v>
      </c>
      <c r="C57" s="22">
        <v>28120212301</v>
      </c>
      <c r="D57" s="13" t="s">
        <v>282</v>
      </c>
      <c r="E57" s="13" t="s">
        <v>406</v>
      </c>
      <c r="F57" s="16" t="str">
        <f t="shared" si="2"/>
        <v>Completed</v>
      </c>
      <c r="G57" s="16" t="str">
        <f t="shared" si="3"/>
        <v>Completed</v>
      </c>
      <c r="H57" s="16" t="str">
        <f t="shared" si="4"/>
        <v/>
      </c>
      <c r="I57" s="14" t="str">
        <f t="shared" si="10"/>
        <v>25/01/2023 07:23</v>
      </c>
    </row>
    <row r="58" spans="1:9" ht="18.75" customHeight="1">
      <c r="A58" s="16">
        <v>55</v>
      </c>
      <c r="B58" s="21" t="s">
        <v>240</v>
      </c>
      <c r="C58" s="22">
        <v>28120212202</v>
      </c>
      <c r="D58" s="13" t="s">
        <v>284</v>
      </c>
      <c r="E58" s="13" t="s">
        <v>406</v>
      </c>
      <c r="F58" s="16" t="str">
        <f t="shared" si="2"/>
        <v>Completed</v>
      </c>
      <c r="G58" s="16" t="str">
        <f t="shared" si="3"/>
        <v>Incomplete</v>
      </c>
      <c r="H58" s="16" t="str">
        <f t="shared" si="4"/>
        <v/>
      </c>
      <c r="I58" s="14" t="str">
        <f t="shared" si="10"/>
        <v>24/01/2023 11:42</v>
      </c>
    </row>
    <row r="59" spans="1:9" ht="18.75" customHeight="1">
      <c r="A59" s="16">
        <v>56</v>
      </c>
      <c r="B59" s="21" t="s">
        <v>252</v>
      </c>
      <c r="C59" s="22">
        <v>28120212001</v>
      </c>
      <c r="D59" s="13" t="s">
        <v>101</v>
      </c>
      <c r="E59" s="13" t="s">
        <v>413</v>
      </c>
      <c r="F59" s="16" t="str">
        <f t="shared" si="2"/>
        <v>Completed</v>
      </c>
      <c r="G59" s="16" t="str">
        <f t="shared" si="3"/>
        <v>Completed</v>
      </c>
      <c r="H59" s="16" t="str">
        <f t="shared" si="4"/>
        <v/>
      </c>
      <c r="I59" s="14" t="str">
        <f t="shared" si="10"/>
        <v>24/01/2023 10:31</v>
      </c>
    </row>
    <row r="60" spans="1:9" ht="18.75" customHeight="1">
      <c r="A60" s="16">
        <v>57</v>
      </c>
      <c r="B60" s="21" t="s">
        <v>252</v>
      </c>
      <c r="C60" s="22">
        <v>28120212104</v>
      </c>
      <c r="D60" s="13" t="s">
        <v>252</v>
      </c>
      <c r="E60" s="13" t="s">
        <v>457</v>
      </c>
      <c r="F60" s="16" t="str">
        <f t="shared" si="2"/>
        <v>Completed</v>
      </c>
      <c r="G60" s="16" t="str">
        <f t="shared" si="3"/>
        <v>Incomplete</v>
      </c>
      <c r="H60" s="16" t="str">
        <f t="shared" si="4"/>
        <v/>
      </c>
      <c r="I60" s="14" t="str">
        <f t="shared" si="10"/>
        <v>24/01/2023 15:22</v>
      </c>
    </row>
    <row r="61" spans="1:9" ht="18.75" customHeight="1">
      <c r="A61" s="16">
        <v>58</v>
      </c>
      <c r="B61" s="21" t="s">
        <v>252</v>
      </c>
      <c r="C61" s="22">
        <v>28120209701</v>
      </c>
      <c r="D61" s="13" t="s">
        <v>774</v>
      </c>
      <c r="E61" s="13" t="s">
        <v>401</v>
      </c>
      <c r="F61" s="16" t="str">
        <f t="shared" si="2"/>
        <v>Completed</v>
      </c>
      <c r="G61" s="16" t="str">
        <f t="shared" si="3"/>
        <v>Completed</v>
      </c>
      <c r="H61" s="16" t="str">
        <f t="shared" si="4"/>
        <v/>
      </c>
      <c r="I61" s="14" t="str">
        <f t="shared" si="10"/>
        <v>24/01/2023 17:55</v>
      </c>
    </row>
    <row r="62" spans="1:9" ht="18.75" customHeight="1">
      <c r="A62" s="16">
        <v>59</v>
      </c>
      <c r="B62" s="21" t="s">
        <v>252</v>
      </c>
      <c r="C62" s="22">
        <v>28120205701</v>
      </c>
      <c r="D62" s="13" t="s">
        <v>57</v>
      </c>
      <c r="E62" s="13" t="s">
        <v>401</v>
      </c>
      <c r="F62" s="16" t="str">
        <f t="shared" si="2"/>
        <v>Completed</v>
      </c>
      <c r="G62" s="16" t="str">
        <f t="shared" si="3"/>
        <v>Incomplete</v>
      </c>
      <c r="H62" s="16" t="str">
        <f t="shared" si="4"/>
        <v/>
      </c>
      <c r="I62" s="14" t="str">
        <f t="shared" si="10"/>
        <v>25/01/2023 10:33</v>
      </c>
    </row>
    <row r="63" spans="1:9" ht="18.75" customHeight="1">
      <c r="A63" s="16">
        <v>60</v>
      </c>
      <c r="B63" s="21" t="s">
        <v>252</v>
      </c>
      <c r="C63" s="22">
        <v>28120211501</v>
      </c>
      <c r="D63" s="13" t="s">
        <v>63</v>
      </c>
      <c r="E63" s="13" t="s">
        <v>401</v>
      </c>
      <c r="F63" s="16" t="str">
        <f t="shared" si="2"/>
        <v>Completed</v>
      </c>
      <c r="G63" s="16" t="str">
        <f t="shared" si="3"/>
        <v>Incomplete</v>
      </c>
      <c r="H63" s="16" t="str">
        <f t="shared" si="4"/>
        <v/>
      </c>
      <c r="I63" s="14" t="str">
        <f t="shared" si="10"/>
        <v>24/01/2023 00:29</v>
      </c>
    </row>
    <row r="64" spans="1:9" ht="18.75" customHeight="1">
      <c r="A64" s="16">
        <v>61</v>
      </c>
      <c r="B64" s="21" t="s">
        <v>252</v>
      </c>
      <c r="C64" s="22">
        <v>28120208803</v>
      </c>
      <c r="D64" s="13" t="s">
        <v>133</v>
      </c>
      <c r="E64" s="13" t="s">
        <v>401</v>
      </c>
      <c r="F64" s="16" t="str">
        <f t="shared" si="2"/>
        <v>Completed</v>
      </c>
      <c r="G64" s="16" t="str">
        <f t="shared" si="3"/>
        <v>Incomplete</v>
      </c>
      <c r="H64" s="16" t="str">
        <f t="shared" si="4"/>
        <v/>
      </c>
      <c r="I64" s="14" t="str">
        <f t="shared" si="10"/>
        <v>24/01/2023 15:59</v>
      </c>
    </row>
    <row r="65" spans="1:9" ht="18.75" customHeight="1">
      <c r="A65" s="16">
        <v>62</v>
      </c>
      <c r="B65" s="21" t="s">
        <v>252</v>
      </c>
      <c r="C65" s="22">
        <v>28120202101</v>
      </c>
      <c r="D65" s="13" t="s">
        <v>615</v>
      </c>
      <c r="E65" s="13" t="s">
        <v>401</v>
      </c>
      <c r="F65" s="16" t="str">
        <f t="shared" si="2"/>
        <v>Completed</v>
      </c>
      <c r="G65" s="16" t="str">
        <f t="shared" si="3"/>
        <v>Incomplete</v>
      </c>
      <c r="H65" s="16" t="str">
        <f t="shared" si="4"/>
        <v/>
      </c>
      <c r="I65" s="14" t="str">
        <f t="shared" si="10"/>
        <v>23/01/2023 17:45</v>
      </c>
    </row>
    <row r="66" spans="1:9" ht="18.75" customHeight="1">
      <c r="A66" s="16">
        <v>63</v>
      </c>
      <c r="B66" s="21" t="s">
        <v>252</v>
      </c>
      <c r="C66" s="22">
        <v>28120209001</v>
      </c>
      <c r="D66" s="13" t="s">
        <v>658</v>
      </c>
      <c r="E66" s="13" t="s">
        <v>401</v>
      </c>
      <c r="F66" s="16" t="str">
        <f t="shared" si="2"/>
        <v>Completed</v>
      </c>
      <c r="G66" s="16" t="str">
        <f t="shared" si="3"/>
        <v>Incomplete</v>
      </c>
      <c r="H66" s="16" t="str">
        <f t="shared" si="4"/>
        <v/>
      </c>
      <c r="I66" s="14" t="str">
        <f t="shared" si="10"/>
        <v>24/01/2023 11:19</v>
      </c>
    </row>
    <row r="67" spans="1:9" ht="18.75" customHeight="1">
      <c r="A67" s="16">
        <v>64</v>
      </c>
      <c r="B67" s="21" t="s">
        <v>252</v>
      </c>
      <c r="C67" s="22">
        <v>28120209302</v>
      </c>
      <c r="D67" s="13" t="s">
        <v>545</v>
      </c>
      <c r="E67" s="13" t="s">
        <v>401</v>
      </c>
      <c r="F67" s="16" t="str">
        <f t="shared" si="2"/>
        <v>Completed</v>
      </c>
      <c r="G67" s="16" t="str">
        <f t="shared" si="3"/>
        <v>Completed</v>
      </c>
      <c r="H67" s="16" t="str">
        <f t="shared" si="4"/>
        <v/>
      </c>
      <c r="I67" s="14" t="str">
        <f t="shared" si="10"/>
        <v>24/01/2023 15:15</v>
      </c>
    </row>
    <row r="68" spans="1:9" ht="18.75" customHeight="1">
      <c r="A68" s="16">
        <v>65</v>
      </c>
      <c r="B68" s="21" t="s">
        <v>252</v>
      </c>
      <c r="C68" s="22">
        <v>28120211601</v>
      </c>
      <c r="D68" s="13" t="s">
        <v>467</v>
      </c>
      <c r="E68" s="13" t="s">
        <v>401</v>
      </c>
      <c r="F68" s="16" t="str">
        <f t="shared" si="2"/>
        <v>Completed</v>
      </c>
      <c r="G68" s="16" t="str">
        <f t="shared" si="3"/>
        <v>Incomplete</v>
      </c>
      <c r="H68" s="16" t="str">
        <f t="shared" si="4"/>
        <v/>
      </c>
      <c r="I68" s="14" t="str">
        <f t="shared" ref="I68:I99" si="11">IFERROR(VLOOKUP(C68,LASTUPDATE,9,FALSE),"")</f>
        <v>24/01/2023 19:35</v>
      </c>
    </row>
    <row r="69" spans="1:9" ht="18.75" customHeight="1">
      <c r="A69" s="16">
        <v>66</v>
      </c>
      <c r="B69" s="21" t="s">
        <v>252</v>
      </c>
      <c r="C69" s="22">
        <v>28120205801</v>
      </c>
      <c r="D69" s="13" t="s">
        <v>416</v>
      </c>
      <c r="E69" s="13" t="s">
        <v>401</v>
      </c>
      <c r="F69" s="16" t="str">
        <f t="shared" ref="F69:F132" si="12">IFERROR(VLOOKUP(C69,DCFDATA,6,FALSE),"")</f>
        <v>Completed</v>
      </c>
      <c r="G69" s="16" t="str">
        <f t="shared" ref="G69:G132" si="13">IFERROR(VLOOKUP(C69,TEACHERSDATA,7,FALSE),"")</f>
        <v>Incomplete</v>
      </c>
      <c r="H69" s="16" t="str">
        <f t="shared" ref="H69:H132" si="14">IF(LEN(I69)=0,"Not Started","")</f>
        <v/>
      </c>
      <c r="I69" s="14" t="str">
        <f t="shared" si="11"/>
        <v>25/01/2023 13:02</v>
      </c>
    </row>
    <row r="70" spans="1:9" ht="18.75" customHeight="1">
      <c r="A70" s="16">
        <v>67</v>
      </c>
      <c r="B70" s="21" t="s">
        <v>252</v>
      </c>
      <c r="C70" s="22">
        <v>28120211901</v>
      </c>
      <c r="D70" s="13" t="s">
        <v>662</v>
      </c>
      <c r="E70" s="13" t="s">
        <v>401</v>
      </c>
      <c r="F70" s="16" t="str">
        <f t="shared" si="12"/>
        <v>Completed</v>
      </c>
      <c r="G70" s="16" t="str">
        <f t="shared" si="13"/>
        <v>Completed</v>
      </c>
      <c r="H70" s="16" t="str">
        <f t="shared" si="14"/>
        <v/>
      </c>
      <c r="I70" s="14" t="str">
        <f t="shared" si="11"/>
        <v>24/01/2023 11:45</v>
      </c>
    </row>
    <row r="71" spans="1:9" ht="18.75" customHeight="1">
      <c r="A71" s="16">
        <v>68</v>
      </c>
      <c r="B71" s="21" t="s">
        <v>252</v>
      </c>
      <c r="C71" s="22">
        <v>28120212103</v>
      </c>
      <c r="D71" s="13" t="s">
        <v>175</v>
      </c>
      <c r="E71" s="13" t="s">
        <v>401</v>
      </c>
      <c r="F71" s="16" t="str">
        <f t="shared" si="12"/>
        <v>Completed</v>
      </c>
      <c r="G71" s="16" t="str">
        <f t="shared" si="13"/>
        <v>Incomplete</v>
      </c>
      <c r="H71" s="16" t="str">
        <f t="shared" si="14"/>
        <v/>
      </c>
      <c r="I71" s="14" t="str">
        <f t="shared" si="11"/>
        <v>24/01/2023 18:03</v>
      </c>
    </row>
    <row r="72" spans="1:9" ht="18.75" customHeight="1">
      <c r="A72" s="16">
        <v>69</v>
      </c>
      <c r="B72" s="21" t="s">
        <v>252</v>
      </c>
      <c r="C72" s="22">
        <v>28120211401</v>
      </c>
      <c r="D72" s="13" t="s">
        <v>177</v>
      </c>
      <c r="E72" s="13" t="s">
        <v>401</v>
      </c>
      <c r="F72" s="16" t="str">
        <f t="shared" si="12"/>
        <v>Completed</v>
      </c>
      <c r="G72" s="16" t="str">
        <f t="shared" si="13"/>
        <v>Incomplete</v>
      </c>
      <c r="H72" s="16" t="str">
        <f t="shared" si="14"/>
        <v/>
      </c>
      <c r="I72" s="14" t="str">
        <f t="shared" si="11"/>
        <v>25/01/2023 08:43</v>
      </c>
    </row>
    <row r="73" spans="1:9" ht="18.75" customHeight="1">
      <c r="A73" s="16">
        <v>70</v>
      </c>
      <c r="B73" s="21" t="s">
        <v>252</v>
      </c>
      <c r="C73" s="22">
        <v>28120212107</v>
      </c>
      <c r="D73" s="13" t="s">
        <v>191</v>
      </c>
      <c r="E73" s="13" t="s">
        <v>401</v>
      </c>
      <c r="F73" s="16" t="str">
        <f t="shared" si="12"/>
        <v>Completed</v>
      </c>
      <c r="G73" s="16" t="str">
        <f t="shared" si="13"/>
        <v>Incomplete</v>
      </c>
      <c r="H73" s="16" t="str">
        <f t="shared" si="14"/>
        <v/>
      </c>
      <c r="I73" s="14" t="str">
        <f t="shared" si="11"/>
        <v>24/01/2023 00:45</v>
      </c>
    </row>
    <row r="74" spans="1:9" ht="18.75" customHeight="1">
      <c r="A74" s="16">
        <v>71</v>
      </c>
      <c r="B74" s="21" t="s">
        <v>252</v>
      </c>
      <c r="C74" s="22">
        <v>28120201302</v>
      </c>
      <c r="D74" s="13" t="s">
        <v>209</v>
      </c>
      <c r="E74" s="13" t="s">
        <v>401</v>
      </c>
      <c r="F74" s="16" t="str">
        <f t="shared" si="12"/>
        <v>Completed</v>
      </c>
      <c r="G74" s="16" t="str">
        <f t="shared" si="13"/>
        <v>Completed</v>
      </c>
      <c r="H74" s="16" t="str">
        <f t="shared" si="14"/>
        <v/>
      </c>
      <c r="I74" s="14" t="str">
        <f t="shared" si="11"/>
        <v>25/01/2023 06:27</v>
      </c>
    </row>
    <row r="75" spans="1:9" ht="18.75" customHeight="1">
      <c r="A75" s="16">
        <v>72</v>
      </c>
      <c r="B75" s="21" t="s">
        <v>252</v>
      </c>
      <c r="C75" s="22">
        <v>28120211301</v>
      </c>
      <c r="D75" s="13" t="s">
        <v>231</v>
      </c>
      <c r="E75" s="13" t="s">
        <v>401</v>
      </c>
      <c r="F75" s="16" t="str">
        <f t="shared" si="12"/>
        <v>Completed</v>
      </c>
      <c r="G75" s="16" t="str">
        <f t="shared" si="13"/>
        <v>Completed</v>
      </c>
      <c r="H75" s="16" t="str">
        <f t="shared" si="14"/>
        <v/>
      </c>
      <c r="I75" s="14" t="str">
        <f t="shared" si="11"/>
        <v>24/01/2023 11:55</v>
      </c>
    </row>
    <row r="76" spans="1:9" ht="18.75" customHeight="1">
      <c r="A76" s="16">
        <v>73</v>
      </c>
      <c r="B76" s="21" t="s">
        <v>252</v>
      </c>
      <c r="C76" s="22">
        <v>28120209401</v>
      </c>
      <c r="D76" s="13" t="s">
        <v>233</v>
      </c>
      <c r="E76" s="13" t="s">
        <v>401</v>
      </c>
      <c r="F76" s="16" t="str">
        <f t="shared" si="12"/>
        <v>Completed</v>
      </c>
      <c r="G76" s="16" t="str">
        <f t="shared" si="13"/>
        <v>Completed</v>
      </c>
      <c r="H76" s="16" t="str">
        <f t="shared" si="14"/>
        <v/>
      </c>
      <c r="I76" s="14" t="str">
        <f t="shared" si="11"/>
        <v>23/01/2023 21:38</v>
      </c>
    </row>
    <row r="77" spans="1:9" ht="18.75" customHeight="1">
      <c r="A77" s="16">
        <v>74</v>
      </c>
      <c r="B77" s="21" t="s">
        <v>252</v>
      </c>
      <c r="C77" s="22">
        <v>28120209602</v>
      </c>
      <c r="D77" s="13" t="s">
        <v>272</v>
      </c>
      <c r="E77" s="13" t="s">
        <v>406</v>
      </c>
      <c r="F77" s="16" t="str">
        <f t="shared" si="12"/>
        <v>Completed</v>
      </c>
      <c r="G77" s="16" t="str">
        <f t="shared" si="13"/>
        <v>Completed</v>
      </c>
      <c r="H77" s="16" t="str">
        <f t="shared" si="14"/>
        <v/>
      </c>
      <c r="I77" s="14" t="str">
        <f t="shared" si="11"/>
        <v>24/01/2023 21:21</v>
      </c>
    </row>
    <row r="78" spans="1:9" ht="18.75" customHeight="1">
      <c r="A78" s="16">
        <v>75</v>
      </c>
      <c r="B78" s="21" t="s">
        <v>252</v>
      </c>
      <c r="C78" s="22">
        <v>28120208103</v>
      </c>
      <c r="D78" s="13" t="s">
        <v>280</v>
      </c>
      <c r="E78" s="13" t="s">
        <v>406</v>
      </c>
      <c r="F78" s="16" t="str">
        <f t="shared" si="12"/>
        <v>Completed</v>
      </c>
      <c r="G78" s="16" t="str">
        <f t="shared" si="13"/>
        <v>Completed</v>
      </c>
      <c r="H78" s="16" t="str">
        <f t="shared" si="14"/>
        <v/>
      </c>
      <c r="I78" s="14" t="str">
        <f t="shared" si="11"/>
        <v>23/01/2023 23:34</v>
      </c>
    </row>
    <row r="79" spans="1:9" ht="18.75" customHeight="1">
      <c r="A79" s="16">
        <v>76</v>
      </c>
      <c r="B79" s="21" t="s">
        <v>252</v>
      </c>
      <c r="C79" s="22">
        <v>28120211201</v>
      </c>
      <c r="D79" s="13" t="s">
        <v>288</v>
      </c>
      <c r="E79" s="13" t="s">
        <v>406</v>
      </c>
      <c r="F79" s="16" t="str">
        <f t="shared" si="12"/>
        <v>Completed</v>
      </c>
      <c r="G79" s="16" t="str">
        <f t="shared" si="13"/>
        <v>Completed</v>
      </c>
      <c r="H79" s="16" t="str">
        <f t="shared" si="14"/>
        <v/>
      </c>
      <c r="I79" s="14" t="str">
        <f t="shared" si="11"/>
        <v>24/01/2023 14:03</v>
      </c>
    </row>
    <row r="80" spans="1:9" ht="18.75" customHeight="1">
      <c r="A80" s="16">
        <v>77</v>
      </c>
      <c r="B80" s="21" t="s">
        <v>252</v>
      </c>
      <c r="C80" s="22">
        <v>28120212101</v>
      </c>
      <c r="D80" s="13" t="s">
        <v>294</v>
      </c>
      <c r="E80" s="13" t="s">
        <v>406</v>
      </c>
      <c r="F80" s="16" t="str">
        <f t="shared" si="12"/>
        <v>Completed</v>
      </c>
      <c r="G80" s="16" t="str">
        <f t="shared" si="13"/>
        <v>Completed</v>
      </c>
      <c r="H80" s="16" t="str">
        <f t="shared" si="14"/>
        <v/>
      </c>
      <c r="I80" s="14" t="str">
        <f t="shared" si="11"/>
        <v>24/01/2023 11:57</v>
      </c>
    </row>
    <row r="81" spans="1:9" ht="18.75" customHeight="1">
      <c r="A81" s="16">
        <v>78</v>
      </c>
      <c r="B81" s="21" t="s">
        <v>252</v>
      </c>
      <c r="C81" s="22">
        <v>28120211701</v>
      </c>
      <c r="D81" s="13" t="s">
        <v>314</v>
      </c>
      <c r="E81" s="13" t="s">
        <v>406</v>
      </c>
      <c r="F81" s="16" t="str">
        <f t="shared" si="12"/>
        <v>Completed</v>
      </c>
      <c r="G81" s="16" t="str">
        <f t="shared" si="13"/>
        <v>Completed</v>
      </c>
      <c r="H81" s="16" t="str">
        <f t="shared" si="14"/>
        <v/>
      </c>
      <c r="I81" s="14" t="str">
        <f t="shared" si="11"/>
        <v>23/01/2023 20:17</v>
      </c>
    </row>
    <row r="82" spans="1:9" ht="18.75" customHeight="1">
      <c r="A82" s="16">
        <v>79</v>
      </c>
      <c r="B82" s="21" t="s">
        <v>252</v>
      </c>
      <c r="C82" s="22">
        <v>28120208801</v>
      </c>
      <c r="D82" s="13" t="s">
        <v>346</v>
      </c>
      <c r="E82" s="13" t="s">
        <v>406</v>
      </c>
      <c r="F82" s="16" t="str">
        <f t="shared" si="12"/>
        <v>Completed</v>
      </c>
      <c r="G82" s="16" t="str">
        <f t="shared" si="13"/>
        <v>Completed</v>
      </c>
      <c r="H82" s="16" t="str">
        <f t="shared" si="14"/>
        <v/>
      </c>
      <c r="I82" s="14" t="str">
        <f t="shared" si="11"/>
        <v>23/01/2023 23:40</v>
      </c>
    </row>
    <row r="83" spans="1:9" ht="18.75" customHeight="1">
      <c r="A83" s="16">
        <v>80</v>
      </c>
      <c r="B83" s="21" t="s">
        <v>244</v>
      </c>
      <c r="C83" s="22">
        <v>28120200701</v>
      </c>
      <c r="D83" s="13" t="s">
        <v>83</v>
      </c>
      <c r="E83" s="13" t="s">
        <v>413</v>
      </c>
      <c r="F83" s="16" t="str">
        <f t="shared" si="12"/>
        <v>Completed</v>
      </c>
      <c r="G83" s="16" t="str">
        <f t="shared" si="13"/>
        <v>Completed</v>
      </c>
      <c r="H83" s="16" t="str">
        <f t="shared" si="14"/>
        <v/>
      </c>
      <c r="I83" s="14" t="str">
        <f t="shared" si="11"/>
        <v>25/01/2023 14:17</v>
      </c>
    </row>
    <row r="84" spans="1:9" ht="18.75" customHeight="1">
      <c r="A84" s="16">
        <v>81</v>
      </c>
      <c r="B84" s="21" t="s">
        <v>244</v>
      </c>
      <c r="C84" s="22">
        <v>28120200901</v>
      </c>
      <c r="D84" s="13" t="s">
        <v>125</v>
      </c>
      <c r="E84" s="13" t="s">
        <v>413</v>
      </c>
      <c r="F84" s="16" t="str">
        <f t="shared" si="12"/>
        <v>Completed</v>
      </c>
      <c r="G84" s="16" t="str">
        <f t="shared" si="13"/>
        <v>Completed</v>
      </c>
      <c r="H84" s="16" t="str">
        <f t="shared" si="14"/>
        <v/>
      </c>
      <c r="I84" s="14" t="str">
        <f t="shared" si="11"/>
        <v>25/01/2023 14:27</v>
      </c>
    </row>
    <row r="85" spans="1:9" ht="18.75" customHeight="1">
      <c r="A85" s="16">
        <v>82</v>
      </c>
      <c r="B85" s="21" t="s">
        <v>244</v>
      </c>
      <c r="C85" s="22">
        <v>28120201204</v>
      </c>
      <c r="D85" s="13" t="s">
        <v>260</v>
      </c>
      <c r="E85" s="13" t="s">
        <v>413</v>
      </c>
      <c r="F85" s="16" t="str">
        <f t="shared" si="12"/>
        <v>Completed</v>
      </c>
      <c r="G85" s="16" t="str">
        <f t="shared" si="13"/>
        <v>Completed</v>
      </c>
      <c r="H85" s="16" t="str">
        <f t="shared" si="14"/>
        <v/>
      </c>
      <c r="I85" s="14" t="str">
        <f t="shared" si="11"/>
        <v>25/01/2023 16:07</v>
      </c>
    </row>
    <row r="86" spans="1:9" ht="18.75" customHeight="1">
      <c r="A86" s="16">
        <v>83</v>
      </c>
      <c r="B86" s="21" t="s">
        <v>244</v>
      </c>
      <c r="C86" s="22">
        <v>28120201205</v>
      </c>
      <c r="D86" s="13" t="s">
        <v>574</v>
      </c>
      <c r="E86" s="13" t="s">
        <v>457</v>
      </c>
      <c r="F86" s="16" t="str">
        <f t="shared" si="12"/>
        <v>Completed</v>
      </c>
      <c r="G86" s="16" t="str">
        <f t="shared" si="13"/>
        <v>Incomplete</v>
      </c>
      <c r="H86" s="16" t="str">
        <f t="shared" si="14"/>
        <v/>
      </c>
      <c r="I86" s="14" t="str">
        <f t="shared" si="11"/>
        <v>24/01/2023 20:00</v>
      </c>
    </row>
    <row r="87" spans="1:9" ht="18.75" customHeight="1">
      <c r="A87" s="16">
        <v>84</v>
      </c>
      <c r="B87" s="21" t="s">
        <v>244</v>
      </c>
      <c r="C87" s="22">
        <v>28120201603</v>
      </c>
      <c r="D87" s="13" t="s">
        <v>675</v>
      </c>
      <c r="E87" s="13" t="s">
        <v>457</v>
      </c>
      <c r="F87" s="16" t="str">
        <f t="shared" si="12"/>
        <v>Completed</v>
      </c>
      <c r="G87" s="16" t="str">
        <f t="shared" si="13"/>
        <v>Completed</v>
      </c>
      <c r="H87" s="16" t="str">
        <f t="shared" si="14"/>
        <v/>
      </c>
      <c r="I87" s="14" t="str">
        <f t="shared" si="11"/>
        <v>24/01/2023 00:04</v>
      </c>
    </row>
    <row r="88" spans="1:9" ht="18.75" customHeight="1">
      <c r="A88" s="16">
        <v>85</v>
      </c>
      <c r="B88" s="21" t="s">
        <v>244</v>
      </c>
      <c r="C88" s="22">
        <v>28120203702</v>
      </c>
      <c r="D88" s="13" t="s">
        <v>55</v>
      </c>
      <c r="E88" s="13" t="s">
        <v>401</v>
      </c>
      <c r="F88" s="16" t="str">
        <f t="shared" si="12"/>
        <v>Need Updation</v>
      </c>
      <c r="G88" s="16" t="str">
        <f t="shared" si="13"/>
        <v>Incomplete</v>
      </c>
      <c r="H88" s="16" t="str">
        <f t="shared" si="14"/>
        <v>Not Started</v>
      </c>
      <c r="I88" s="14" t="str">
        <f t="shared" si="11"/>
        <v/>
      </c>
    </row>
    <row r="89" spans="1:9" ht="18.75" customHeight="1">
      <c r="A89" s="16">
        <v>86</v>
      </c>
      <c r="B89" s="21" t="s">
        <v>244</v>
      </c>
      <c r="C89" s="22">
        <v>28120202003</v>
      </c>
      <c r="D89" s="13" t="s">
        <v>61</v>
      </c>
      <c r="E89" s="13" t="s">
        <v>401</v>
      </c>
      <c r="F89" s="16" t="str">
        <f t="shared" si="12"/>
        <v>Completed</v>
      </c>
      <c r="G89" s="16" t="str">
        <f t="shared" si="13"/>
        <v>Completed</v>
      </c>
      <c r="H89" s="16" t="str">
        <f t="shared" si="14"/>
        <v/>
      </c>
      <c r="I89" s="14" t="str">
        <f t="shared" si="11"/>
        <v>25/01/2023 18:27</v>
      </c>
    </row>
    <row r="90" spans="1:9" ht="18.75" customHeight="1">
      <c r="A90" s="16">
        <v>87</v>
      </c>
      <c r="B90" s="21" t="s">
        <v>244</v>
      </c>
      <c r="C90" s="22">
        <v>28120201702</v>
      </c>
      <c r="D90" s="13" t="s">
        <v>129</v>
      </c>
      <c r="E90" s="13" t="s">
        <v>401</v>
      </c>
      <c r="F90" s="16" t="str">
        <f t="shared" si="12"/>
        <v>Completed</v>
      </c>
      <c r="G90" s="16" t="str">
        <f t="shared" si="13"/>
        <v>Completed</v>
      </c>
      <c r="H90" s="16" t="str">
        <f t="shared" si="14"/>
        <v/>
      </c>
      <c r="I90" s="14" t="str">
        <f t="shared" si="11"/>
        <v>24/01/2023 19:33</v>
      </c>
    </row>
    <row r="91" spans="1:9" ht="18.75" customHeight="1">
      <c r="A91" s="16">
        <v>88</v>
      </c>
      <c r="B91" s="21" t="s">
        <v>244</v>
      </c>
      <c r="C91" s="22">
        <v>28120201102</v>
      </c>
      <c r="D91" s="13" t="s">
        <v>399</v>
      </c>
      <c r="E91" s="13" t="s">
        <v>401</v>
      </c>
      <c r="F91" s="16" t="str">
        <f t="shared" si="12"/>
        <v>Completed</v>
      </c>
      <c r="G91" s="16" t="str">
        <f t="shared" si="13"/>
        <v>Completed</v>
      </c>
      <c r="H91" s="16" t="str">
        <f t="shared" si="14"/>
        <v/>
      </c>
      <c r="I91" s="14" t="str">
        <f t="shared" si="11"/>
        <v>24/01/2023 17:11</v>
      </c>
    </row>
    <row r="92" spans="1:9" ht="18.75" customHeight="1">
      <c r="A92" s="16">
        <v>89</v>
      </c>
      <c r="B92" s="21" t="s">
        <v>244</v>
      </c>
      <c r="C92" s="22">
        <v>28120200903</v>
      </c>
      <c r="D92" s="13" t="s">
        <v>557</v>
      </c>
      <c r="E92" s="13" t="s">
        <v>401</v>
      </c>
      <c r="F92" s="16" t="str">
        <f t="shared" si="12"/>
        <v>Completed</v>
      </c>
      <c r="G92" s="16" t="str">
        <f t="shared" si="13"/>
        <v>Completed</v>
      </c>
      <c r="H92" s="16" t="str">
        <f t="shared" si="14"/>
        <v/>
      </c>
      <c r="I92" s="14" t="str">
        <f t="shared" si="11"/>
        <v>25/01/2023 14:08</v>
      </c>
    </row>
    <row r="93" spans="1:9" ht="18.75" customHeight="1">
      <c r="A93" s="16">
        <v>90</v>
      </c>
      <c r="B93" s="21" t="s">
        <v>244</v>
      </c>
      <c r="C93" s="22">
        <v>28120202201</v>
      </c>
      <c r="D93" s="13" t="s">
        <v>167</v>
      </c>
      <c r="E93" s="13" t="s">
        <v>401</v>
      </c>
      <c r="F93" s="16" t="str">
        <f t="shared" si="12"/>
        <v>Completed</v>
      </c>
      <c r="G93" s="16" t="str">
        <f t="shared" si="13"/>
        <v>Completed</v>
      </c>
      <c r="H93" s="16" t="str">
        <f t="shared" si="14"/>
        <v/>
      </c>
      <c r="I93" s="14" t="str">
        <f t="shared" si="11"/>
        <v>24/01/2023 19:55</v>
      </c>
    </row>
    <row r="94" spans="1:9" ht="18.75" customHeight="1">
      <c r="A94" s="16">
        <v>91</v>
      </c>
      <c r="B94" s="21" t="s">
        <v>244</v>
      </c>
      <c r="C94" s="22">
        <v>28120202002</v>
      </c>
      <c r="D94" s="13" t="s">
        <v>169</v>
      </c>
      <c r="E94" s="13" t="s">
        <v>401</v>
      </c>
      <c r="F94" s="16" t="str">
        <f t="shared" si="12"/>
        <v>Completed</v>
      </c>
      <c r="G94" s="16" t="str">
        <f t="shared" si="13"/>
        <v>Completed</v>
      </c>
      <c r="H94" s="16" t="str">
        <f t="shared" si="14"/>
        <v/>
      </c>
      <c r="I94" s="14" t="str">
        <f t="shared" si="11"/>
        <v>24/01/2023 17:10</v>
      </c>
    </row>
    <row r="95" spans="1:9" ht="18.75" customHeight="1">
      <c r="A95" s="16">
        <v>92</v>
      </c>
      <c r="B95" s="21" t="s">
        <v>244</v>
      </c>
      <c r="C95" s="22">
        <v>28120201203</v>
      </c>
      <c r="D95" s="13" t="s">
        <v>171</v>
      </c>
      <c r="E95" s="13" t="s">
        <v>401</v>
      </c>
      <c r="F95" s="16" t="str">
        <f t="shared" si="12"/>
        <v>Completed</v>
      </c>
      <c r="G95" s="16" t="str">
        <f t="shared" si="13"/>
        <v>Completed</v>
      </c>
      <c r="H95" s="16" t="str">
        <f t="shared" si="14"/>
        <v/>
      </c>
      <c r="I95" s="14" t="str">
        <f t="shared" si="11"/>
        <v>24/01/2023 16:58</v>
      </c>
    </row>
    <row r="96" spans="1:9" ht="18.75" customHeight="1">
      <c r="A96" s="16">
        <v>93</v>
      </c>
      <c r="B96" s="21" t="s">
        <v>244</v>
      </c>
      <c r="C96" s="22">
        <v>28120201101</v>
      </c>
      <c r="D96" s="13" t="s">
        <v>179</v>
      </c>
      <c r="E96" s="13" t="s">
        <v>401</v>
      </c>
      <c r="F96" s="16" t="str">
        <f t="shared" si="12"/>
        <v>Need Updation</v>
      </c>
      <c r="G96" s="16" t="str">
        <f t="shared" si="13"/>
        <v>Incomplete</v>
      </c>
      <c r="H96" s="16" t="str">
        <f t="shared" si="14"/>
        <v/>
      </c>
      <c r="I96" s="14" t="str">
        <f t="shared" si="11"/>
        <v>24/01/2023 21:45</v>
      </c>
    </row>
    <row r="97" spans="1:9" ht="18.75" customHeight="1">
      <c r="A97" s="16">
        <v>94</v>
      </c>
      <c r="B97" s="21" t="s">
        <v>244</v>
      </c>
      <c r="C97" s="22">
        <v>28120200403</v>
      </c>
      <c r="D97" s="13" t="s">
        <v>181</v>
      </c>
      <c r="E97" s="13" t="s">
        <v>401</v>
      </c>
      <c r="F97" s="16" t="str">
        <f t="shared" si="12"/>
        <v>Completed</v>
      </c>
      <c r="G97" s="16" t="str">
        <f t="shared" si="13"/>
        <v>Completed</v>
      </c>
      <c r="H97" s="16" t="str">
        <f t="shared" si="14"/>
        <v/>
      </c>
      <c r="I97" s="14" t="str">
        <f t="shared" si="11"/>
        <v>24/01/2023 17:07</v>
      </c>
    </row>
    <row r="98" spans="1:9" ht="18.75" customHeight="1">
      <c r="A98" s="16">
        <v>95</v>
      </c>
      <c r="B98" s="21" t="s">
        <v>244</v>
      </c>
      <c r="C98" s="22">
        <v>28120200401</v>
      </c>
      <c r="D98" s="13" t="s">
        <v>183</v>
      </c>
      <c r="E98" s="13" t="s">
        <v>401</v>
      </c>
      <c r="F98" s="16" t="str">
        <f t="shared" si="12"/>
        <v>Completed</v>
      </c>
      <c r="G98" s="16" t="str">
        <f t="shared" si="13"/>
        <v>Completed</v>
      </c>
      <c r="H98" s="16" t="str">
        <f t="shared" si="14"/>
        <v/>
      </c>
      <c r="I98" s="14" t="str">
        <f t="shared" si="11"/>
        <v>24/01/2023 19:21</v>
      </c>
    </row>
    <row r="99" spans="1:9" ht="18.75" customHeight="1">
      <c r="A99" s="16">
        <v>96</v>
      </c>
      <c r="B99" s="21" t="s">
        <v>244</v>
      </c>
      <c r="C99" s="22">
        <v>28120201202</v>
      </c>
      <c r="D99" s="13" t="s">
        <v>185</v>
      </c>
      <c r="E99" s="13" t="s">
        <v>401</v>
      </c>
      <c r="F99" s="16" t="str">
        <f t="shared" si="12"/>
        <v>Completed</v>
      </c>
      <c r="G99" s="16" t="str">
        <f t="shared" si="13"/>
        <v>Completed</v>
      </c>
      <c r="H99" s="16" t="str">
        <f t="shared" si="14"/>
        <v/>
      </c>
      <c r="I99" s="14" t="str">
        <f t="shared" si="11"/>
        <v>24/01/2023 19:39</v>
      </c>
    </row>
    <row r="100" spans="1:9" ht="18.75" customHeight="1">
      <c r="A100" s="16">
        <v>97</v>
      </c>
      <c r="B100" s="21" t="s">
        <v>244</v>
      </c>
      <c r="C100" s="22">
        <v>28120204702</v>
      </c>
      <c r="D100" s="13" t="s">
        <v>187</v>
      </c>
      <c r="E100" s="13" t="s">
        <v>401</v>
      </c>
      <c r="F100" s="16" t="str">
        <f t="shared" si="12"/>
        <v>Completed</v>
      </c>
      <c r="G100" s="16" t="str">
        <f t="shared" si="13"/>
        <v>Completed</v>
      </c>
      <c r="H100" s="16" t="str">
        <f t="shared" si="14"/>
        <v/>
      </c>
      <c r="I100" s="14" t="str">
        <f t="shared" ref="I100:I131" si="15">IFERROR(VLOOKUP(C100,LASTUPDATE,9,FALSE),"")</f>
        <v>24/01/2023 17:02</v>
      </c>
    </row>
    <row r="101" spans="1:9" ht="18.75" customHeight="1">
      <c r="A101" s="16">
        <v>98</v>
      </c>
      <c r="B101" s="21" t="s">
        <v>244</v>
      </c>
      <c r="C101" s="22">
        <v>28120201301</v>
      </c>
      <c r="D101" s="13" t="s">
        <v>197</v>
      </c>
      <c r="E101" s="13" t="s">
        <v>401</v>
      </c>
      <c r="F101" s="16" t="str">
        <f t="shared" si="12"/>
        <v>Completed</v>
      </c>
      <c r="G101" s="16" t="str">
        <f t="shared" si="13"/>
        <v>Completed</v>
      </c>
      <c r="H101" s="16" t="str">
        <f t="shared" si="14"/>
        <v/>
      </c>
      <c r="I101" s="14" t="str">
        <f t="shared" si="15"/>
        <v>24/01/2023 16:22</v>
      </c>
    </row>
    <row r="102" spans="1:9" ht="18.75" customHeight="1">
      <c r="A102" s="16">
        <v>99</v>
      </c>
      <c r="B102" s="21" t="s">
        <v>244</v>
      </c>
      <c r="C102" s="22">
        <v>28120201901</v>
      </c>
      <c r="D102" s="13" t="s">
        <v>207</v>
      </c>
      <c r="E102" s="13" t="s">
        <v>401</v>
      </c>
      <c r="F102" s="16" t="str">
        <f t="shared" si="12"/>
        <v>Completed</v>
      </c>
      <c r="G102" s="16" t="str">
        <f t="shared" si="13"/>
        <v>Completed</v>
      </c>
      <c r="H102" s="16" t="str">
        <f t="shared" si="14"/>
        <v/>
      </c>
      <c r="I102" s="14" t="str">
        <f t="shared" si="15"/>
        <v>24/01/2023 16:44</v>
      </c>
    </row>
    <row r="103" spans="1:9" ht="18.75" customHeight="1">
      <c r="A103" s="16">
        <v>100</v>
      </c>
      <c r="B103" s="21" t="s">
        <v>244</v>
      </c>
      <c r="C103" s="22">
        <v>28120203301</v>
      </c>
      <c r="D103" s="13" t="s">
        <v>211</v>
      </c>
      <c r="E103" s="13" t="s">
        <v>401</v>
      </c>
      <c r="F103" s="16" t="str">
        <f t="shared" si="12"/>
        <v>Completed</v>
      </c>
      <c r="G103" s="16" t="str">
        <f t="shared" si="13"/>
        <v>Completed</v>
      </c>
      <c r="H103" s="16" t="str">
        <f t="shared" si="14"/>
        <v/>
      </c>
      <c r="I103" s="14" t="str">
        <f t="shared" si="15"/>
        <v>24/01/2023 16:54</v>
      </c>
    </row>
    <row r="104" spans="1:9" ht="18.75" customHeight="1">
      <c r="A104" s="16">
        <v>101</v>
      </c>
      <c r="B104" s="21" t="s">
        <v>244</v>
      </c>
      <c r="C104" s="22">
        <v>28120207702</v>
      </c>
      <c r="D104" s="13" t="s">
        <v>215</v>
      </c>
      <c r="E104" s="13" t="s">
        <v>401</v>
      </c>
      <c r="F104" s="16" t="str">
        <f t="shared" si="12"/>
        <v>Need Updation</v>
      </c>
      <c r="G104" s="16" t="str">
        <f t="shared" si="13"/>
        <v>Incomplete</v>
      </c>
      <c r="H104" s="16" t="str">
        <f t="shared" si="14"/>
        <v>Not Started</v>
      </c>
      <c r="I104" s="14" t="str">
        <f t="shared" si="15"/>
        <v/>
      </c>
    </row>
    <row r="105" spans="1:9" ht="18.75" customHeight="1">
      <c r="A105" s="16">
        <v>102</v>
      </c>
      <c r="B105" s="21" t="s">
        <v>244</v>
      </c>
      <c r="C105" s="22">
        <v>28120201201</v>
      </c>
      <c r="D105" s="13" t="s">
        <v>221</v>
      </c>
      <c r="E105" s="13" t="s">
        <v>401</v>
      </c>
      <c r="F105" s="16" t="str">
        <f t="shared" si="12"/>
        <v>Completed</v>
      </c>
      <c r="G105" s="16" t="str">
        <f t="shared" si="13"/>
        <v>Completed</v>
      </c>
      <c r="H105" s="16" t="str">
        <f t="shared" si="14"/>
        <v/>
      </c>
      <c r="I105" s="14" t="str">
        <f t="shared" si="15"/>
        <v>24/01/2023 19:28</v>
      </c>
    </row>
    <row r="106" spans="1:9" ht="18.75" customHeight="1">
      <c r="A106" s="16">
        <v>103</v>
      </c>
      <c r="B106" s="21" t="s">
        <v>244</v>
      </c>
      <c r="C106" s="22">
        <v>28120203302</v>
      </c>
      <c r="D106" s="13" t="s">
        <v>223</v>
      </c>
      <c r="E106" s="13" t="s">
        <v>401</v>
      </c>
      <c r="F106" s="16" t="str">
        <f t="shared" si="12"/>
        <v>Completed</v>
      </c>
      <c r="G106" s="16" t="str">
        <f t="shared" si="13"/>
        <v>Completed</v>
      </c>
      <c r="H106" s="16" t="str">
        <f t="shared" si="14"/>
        <v/>
      </c>
      <c r="I106" s="14" t="str">
        <f t="shared" si="15"/>
        <v>24/01/2023 19:51</v>
      </c>
    </row>
    <row r="107" spans="1:9" ht="18.75" customHeight="1">
      <c r="A107" s="16">
        <v>104</v>
      </c>
      <c r="B107" s="21" t="s">
        <v>244</v>
      </c>
      <c r="C107" s="22">
        <v>28120200402</v>
      </c>
      <c r="D107" s="13" t="s">
        <v>229</v>
      </c>
      <c r="E107" s="13" t="s">
        <v>401</v>
      </c>
      <c r="F107" s="16" t="str">
        <f t="shared" si="12"/>
        <v>Completed</v>
      </c>
      <c r="G107" s="16" t="str">
        <f t="shared" si="13"/>
        <v>Completed</v>
      </c>
      <c r="H107" s="16" t="str">
        <f t="shared" si="14"/>
        <v/>
      </c>
      <c r="I107" s="14" t="str">
        <f t="shared" si="15"/>
        <v>24/01/2023 19:45</v>
      </c>
    </row>
    <row r="108" spans="1:9" ht="18.75" customHeight="1">
      <c r="A108" s="16">
        <v>105</v>
      </c>
      <c r="B108" s="21" t="s">
        <v>244</v>
      </c>
      <c r="C108" s="22">
        <v>28120200801</v>
      </c>
      <c r="D108" s="13" t="s">
        <v>292</v>
      </c>
      <c r="E108" s="13" t="s">
        <v>406</v>
      </c>
      <c r="F108" s="16" t="str">
        <f t="shared" si="12"/>
        <v>Completed</v>
      </c>
      <c r="G108" s="16" t="str">
        <f t="shared" si="13"/>
        <v>Completed</v>
      </c>
      <c r="H108" s="16" t="str">
        <f t="shared" si="14"/>
        <v/>
      </c>
      <c r="I108" s="14" t="str">
        <f t="shared" si="15"/>
        <v>24/01/2023 14:55</v>
      </c>
    </row>
    <row r="109" spans="1:9" ht="18.75" customHeight="1">
      <c r="A109" s="16">
        <v>106</v>
      </c>
      <c r="B109" s="21" t="s">
        <v>244</v>
      </c>
      <c r="C109" s="22">
        <v>28120200502</v>
      </c>
      <c r="D109" s="13" t="s">
        <v>318</v>
      </c>
      <c r="E109" s="13" t="s">
        <v>406</v>
      </c>
      <c r="F109" s="16" t="str">
        <f t="shared" si="12"/>
        <v>Completed</v>
      </c>
      <c r="G109" s="16" t="str">
        <f t="shared" si="13"/>
        <v>Incomplete</v>
      </c>
      <c r="H109" s="16" t="str">
        <f t="shared" si="14"/>
        <v/>
      </c>
      <c r="I109" s="14" t="str">
        <f t="shared" si="15"/>
        <v>24/01/2023 10:54</v>
      </c>
    </row>
    <row r="110" spans="1:9" ht="18.75" customHeight="1">
      <c r="A110" s="16">
        <v>107</v>
      </c>
      <c r="B110" s="21" t="s">
        <v>244</v>
      </c>
      <c r="C110" s="22">
        <v>28120204901</v>
      </c>
      <c r="D110" s="13" t="s">
        <v>332</v>
      </c>
      <c r="E110" s="13" t="s">
        <v>406</v>
      </c>
      <c r="F110" s="16" t="str">
        <f t="shared" si="12"/>
        <v>Completed</v>
      </c>
      <c r="G110" s="16" t="str">
        <f t="shared" si="13"/>
        <v>Completed</v>
      </c>
      <c r="H110" s="16" t="str">
        <f t="shared" si="14"/>
        <v/>
      </c>
      <c r="I110" s="14" t="str">
        <f t="shared" si="15"/>
        <v>24/01/2023 21:53</v>
      </c>
    </row>
    <row r="111" spans="1:9" ht="18.75" customHeight="1">
      <c r="A111" s="16">
        <v>108</v>
      </c>
      <c r="B111" s="21" t="s">
        <v>244</v>
      </c>
      <c r="C111" s="22">
        <v>28120201708</v>
      </c>
      <c r="D111" s="13" t="s">
        <v>356</v>
      </c>
      <c r="E111" s="13" t="s">
        <v>406</v>
      </c>
      <c r="F111" s="16" t="str">
        <f t="shared" si="12"/>
        <v>Need Updation</v>
      </c>
      <c r="G111" s="16" t="str">
        <f t="shared" si="13"/>
        <v>Incomplete</v>
      </c>
      <c r="H111" s="16" t="str">
        <f t="shared" si="14"/>
        <v>Not Started</v>
      </c>
      <c r="I111" s="14" t="str">
        <f t="shared" si="15"/>
        <v/>
      </c>
    </row>
    <row r="112" spans="1:9" ht="18.75" customHeight="1">
      <c r="A112" s="16">
        <v>109</v>
      </c>
      <c r="B112" s="21" t="s">
        <v>244</v>
      </c>
      <c r="C112" s="22">
        <v>28120201401</v>
      </c>
      <c r="D112" s="13" t="s">
        <v>364</v>
      </c>
      <c r="E112" s="13" t="s">
        <v>406</v>
      </c>
      <c r="F112" s="16" t="str">
        <f t="shared" si="12"/>
        <v>Completed</v>
      </c>
      <c r="G112" s="16" t="str">
        <f t="shared" si="13"/>
        <v>Completed</v>
      </c>
      <c r="H112" s="16" t="str">
        <f t="shared" si="14"/>
        <v/>
      </c>
      <c r="I112" s="14" t="str">
        <f t="shared" si="15"/>
        <v>24/01/2023 15:09</v>
      </c>
    </row>
    <row r="113" spans="1:9" ht="18.75" customHeight="1">
      <c r="A113" s="16">
        <v>110</v>
      </c>
      <c r="B113" s="21" t="s">
        <v>248</v>
      </c>
      <c r="C113" s="22">
        <v>28120203201</v>
      </c>
      <c r="D113" s="13" t="s">
        <v>81</v>
      </c>
      <c r="E113" s="13" t="s">
        <v>413</v>
      </c>
      <c r="F113" s="16" t="str">
        <f t="shared" si="12"/>
        <v>Completed</v>
      </c>
      <c r="G113" s="16" t="str">
        <f t="shared" si="13"/>
        <v>Completed</v>
      </c>
      <c r="H113" s="16" t="str">
        <f t="shared" si="14"/>
        <v/>
      </c>
      <c r="I113" s="14" t="str">
        <f t="shared" si="15"/>
        <v>24/01/2023 20:00</v>
      </c>
    </row>
    <row r="114" spans="1:9" ht="18.75" customHeight="1">
      <c r="A114" s="16">
        <v>111</v>
      </c>
      <c r="B114" s="21" t="s">
        <v>248</v>
      </c>
      <c r="C114" s="22">
        <v>28120201801</v>
      </c>
      <c r="D114" s="13" t="s">
        <v>87</v>
      </c>
      <c r="E114" s="13" t="s">
        <v>413</v>
      </c>
      <c r="F114" s="16" t="str">
        <f t="shared" si="12"/>
        <v>Completed</v>
      </c>
      <c r="G114" s="16" t="str">
        <f t="shared" si="13"/>
        <v>Completed</v>
      </c>
      <c r="H114" s="16" t="str">
        <f t="shared" si="14"/>
        <v/>
      </c>
      <c r="I114" s="14" t="str">
        <f t="shared" si="15"/>
        <v>24/01/2023 16:13</v>
      </c>
    </row>
    <row r="115" spans="1:9" ht="18.75" customHeight="1">
      <c r="A115" s="16">
        <v>112</v>
      </c>
      <c r="B115" s="21" t="s">
        <v>248</v>
      </c>
      <c r="C115" s="22">
        <v>28120207101</v>
      </c>
      <c r="D115" s="13" t="s">
        <v>103</v>
      </c>
      <c r="E115" s="13" t="s">
        <v>413</v>
      </c>
      <c r="F115" s="16" t="str">
        <f t="shared" si="12"/>
        <v>Completed</v>
      </c>
      <c r="G115" s="16" t="str">
        <f t="shared" si="13"/>
        <v>Completed</v>
      </c>
      <c r="H115" s="16" t="str">
        <f t="shared" si="14"/>
        <v/>
      </c>
      <c r="I115" s="14" t="str">
        <f t="shared" si="15"/>
        <v>24/01/2023 19:50</v>
      </c>
    </row>
    <row r="116" spans="1:9" ht="18.75" customHeight="1">
      <c r="A116" s="16">
        <v>113</v>
      </c>
      <c r="B116" s="21" t="s">
        <v>248</v>
      </c>
      <c r="C116" s="22">
        <v>28120203001</v>
      </c>
      <c r="D116" s="13" t="s">
        <v>105</v>
      </c>
      <c r="E116" s="13" t="s">
        <v>413</v>
      </c>
      <c r="F116" s="16" t="str">
        <f t="shared" si="12"/>
        <v>Completed</v>
      </c>
      <c r="G116" s="16" t="str">
        <f t="shared" si="13"/>
        <v>Completed</v>
      </c>
      <c r="H116" s="16" t="str">
        <f t="shared" si="14"/>
        <v/>
      </c>
      <c r="I116" s="14" t="str">
        <f t="shared" si="15"/>
        <v>23/01/2023 13:07</v>
      </c>
    </row>
    <row r="117" spans="1:9" ht="18.75" customHeight="1">
      <c r="A117" s="16">
        <v>114</v>
      </c>
      <c r="B117" s="21" t="s">
        <v>248</v>
      </c>
      <c r="C117" s="22">
        <v>28120201501</v>
      </c>
      <c r="D117" s="13" t="s">
        <v>111</v>
      </c>
      <c r="E117" s="13" t="s">
        <v>413</v>
      </c>
      <c r="F117" s="16" t="str">
        <f t="shared" si="12"/>
        <v>Completed</v>
      </c>
      <c r="G117" s="16" t="str">
        <f t="shared" si="13"/>
        <v>Completed</v>
      </c>
      <c r="H117" s="16" t="str">
        <f t="shared" si="14"/>
        <v/>
      </c>
      <c r="I117" s="14" t="str">
        <f t="shared" si="15"/>
        <v>24/01/2023 16:47</v>
      </c>
    </row>
    <row r="118" spans="1:9" ht="18.75" customHeight="1">
      <c r="A118" s="16">
        <v>115</v>
      </c>
      <c r="B118" s="21" t="s">
        <v>248</v>
      </c>
      <c r="C118" s="22">
        <v>28120203901</v>
      </c>
      <c r="D118" s="13" t="s">
        <v>113</v>
      </c>
      <c r="E118" s="13" t="s">
        <v>413</v>
      </c>
      <c r="F118" s="16" t="str">
        <f t="shared" si="12"/>
        <v>Completed</v>
      </c>
      <c r="G118" s="16" t="str">
        <f t="shared" si="13"/>
        <v>Completed</v>
      </c>
      <c r="H118" s="16" t="str">
        <f t="shared" si="14"/>
        <v/>
      </c>
      <c r="I118" s="14" t="str">
        <f t="shared" si="15"/>
        <v>24/01/2023 19:28</v>
      </c>
    </row>
    <row r="119" spans="1:9" ht="18.75" customHeight="1">
      <c r="A119" s="16">
        <v>116</v>
      </c>
      <c r="B119" s="21" t="s">
        <v>248</v>
      </c>
      <c r="C119" s="22">
        <v>28120201803</v>
      </c>
      <c r="D119" s="13" t="s">
        <v>771</v>
      </c>
      <c r="E119" s="13" t="s">
        <v>457</v>
      </c>
      <c r="F119" s="16" t="str">
        <f t="shared" si="12"/>
        <v>Completed</v>
      </c>
      <c r="G119" s="16" t="str">
        <f t="shared" si="13"/>
        <v>Completed</v>
      </c>
      <c r="H119" s="16" t="str">
        <f t="shared" si="14"/>
        <v/>
      </c>
      <c r="I119" s="14" t="str">
        <f t="shared" si="15"/>
        <v>24/01/2023 17:55</v>
      </c>
    </row>
    <row r="120" spans="1:9" ht="18.75" customHeight="1">
      <c r="A120" s="16">
        <v>117</v>
      </c>
      <c r="B120" s="21" t="s">
        <v>248</v>
      </c>
      <c r="C120" s="22">
        <v>28120203801</v>
      </c>
      <c r="D120" s="13" t="s">
        <v>310</v>
      </c>
      <c r="E120" s="13" t="s">
        <v>406</v>
      </c>
      <c r="F120" s="16" t="str">
        <f t="shared" si="12"/>
        <v>Completed</v>
      </c>
      <c r="G120" s="16" t="str">
        <f t="shared" si="13"/>
        <v>Completed</v>
      </c>
      <c r="H120" s="16" t="str">
        <f t="shared" si="14"/>
        <v/>
      </c>
      <c r="I120" s="14" t="str">
        <f t="shared" si="15"/>
        <v>24/01/2023 19:08</v>
      </c>
    </row>
    <row r="121" spans="1:9" ht="18.75" customHeight="1">
      <c r="A121" s="16">
        <v>118</v>
      </c>
      <c r="B121" s="21" t="s">
        <v>248</v>
      </c>
      <c r="C121" s="22">
        <v>28120203701</v>
      </c>
      <c r="D121" s="13" t="s">
        <v>322</v>
      </c>
      <c r="E121" s="13" t="s">
        <v>406</v>
      </c>
      <c r="F121" s="16" t="str">
        <f t="shared" si="12"/>
        <v>Completed</v>
      </c>
      <c r="G121" s="16" t="str">
        <f t="shared" si="13"/>
        <v>Completed</v>
      </c>
      <c r="H121" s="16" t="str">
        <f t="shared" si="14"/>
        <v/>
      </c>
      <c r="I121" s="14" t="str">
        <f t="shared" si="15"/>
        <v>24/01/2023 13:28</v>
      </c>
    </row>
    <row r="122" spans="1:9" ht="18.75" customHeight="1">
      <c r="A122" s="16">
        <v>119</v>
      </c>
      <c r="B122" s="21" t="s">
        <v>248</v>
      </c>
      <c r="C122" s="22">
        <v>28120201601</v>
      </c>
      <c r="D122" s="13" t="s">
        <v>330</v>
      </c>
      <c r="E122" s="13" t="s">
        <v>406</v>
      </c>
      <c r="F122" s="16" t="str">
        <f t="shared" si="12"/>
        <v>Completed</v>
      </c>
      <c r="G122" s="16" t="str">
        <f t="shared" si="13"/>
        <v>Completed</v>
      </c>
      <c r="H122" s="16" t="str">
        <f t="shared" si="14"/>
        <v/>
      </c>
      <c r="I122" s="14" t="str">
        <f t="shared" si="15"/>
        <v>24/01/2023 20:29</v>
      </c>
    </row>
    <row r="123" spans="1:9" ht="18.75" customHeight="1">
      <c r="A123" s="16">
        <v>120</v>
      </c>
      <c r="B123" s="21" t="s">
        <v>248</v>
      </c>
      <c r="C123" s="22">
        <v>28120202901</v>
      </c>
      <c r="D123" s="13" t="s">
        <v>334</v>
      </c>
      <c r="E123" s="13" t="s">
        <v>406</v>
      </c>
      <c r="F123" s="16" t="str">
        <f t="shared" si="12"/>
        <v>Completed</v>
      </c>
      <c r="G123" s="16" t="str">
        <f t="shared" si="13"/>
        <v>Completed</v>
      </c>
      <c r="H123" s="16" t="str">
        <f t="shared" si="14"/>
        <v/>
      </c>
      <c r="I123" s="14" t="str">
        <f t="shared" si="15"/>
        <v>24/01/2023 18:30</v>
      </c>
    </row>
    <row r="124" spans="1:9" ht="18.75" customHeight="1">
      <c r="A124" s="16">
        <v>121</v>
      </c>
      <c r="B124" s="21" t="s">
        <v>248</v>
      </c>
      <c r="C124" s="22">
        <v>28120208401</v>
      </c>
      <c r="D124" s="13" t="s">
        <v>340</v>
      </c>
      <c r="E124" s="13" t="s">
        <v>406</v>
      </c>
      <c r="F124" s="16" t="str">
        <f t="shared" si="12"/>
        <v>Completed</v>
      </c>
      <c r="G124" s="16" t="str">
        <f t="shared" si="13"/>
        <v>Completed</v>
      </c>
      <c r="H124" s="16" t="str">
        <f t="shared" si="14"/>
        <v/>
      </c>
      <c r="I124" s="14" t="str">
        <f t="shared" si="15"/>
        <v>24/01/2023 20:10</v>
      </c>
    </row>
    <row r="125" spans="1:9" ht="18.75" customHeight="1">
      <c r="A125" s="16">
        <v>122</v>
      </c>
      <c r="B125" s="21" t="s">
        <v>248</v>
      </c>
      <c r="C125" s="22">
        <v>28120203403</v>
      </c>
      <c r="D125" s="13" t="s">
        <v>344</v>
      </c>
      <c r="E125" s="13" t="s">
        <v>406</v>
      </c>
      <c r="F125" s="16" t="str">
        <f t="shared" si="12"/>
        <v>Completed</v>
      </c>
      <c r="G125" s="16" t="str">
        <f t="shared" si="13"/>
        <v>Completed</v>
      </c>
      <c r="H125" s="16" t="str">
        <f t="shared" si="14"/>
        <v/>
      </c>
      <c r="I125" s="14" t="str">
        <f t="shared" si="15"/>
        <v>24/01/2023 16:35</v>
      </c>
    </row>
    <row r="126" spans="1:9" ht="18.75" customHeight="1">
      <c r="A126" s="16">
        <v>123</v>
      </c>
      <c r="B126" s="21" t="s">
        <v>248</v>
      </c>
      <c r="C126" s="22">
        <v>28120202001</v>
      </c>
      <c r="D126" s="13" t="s">
        <v>30</v>
      </c>
      <c r="E126" s="13" t="s">
        <v>420</v>
      </c>
      <c r="F126" s="16" t="str">
        <f t="shared" si="12"/>
        <v>Completed</v>
      </c>
      <c r="G126" s="16" t="str">
        <f t="shared" si="13"/>
        <v>Completed</v>
      </c>
      <c r="H126" s="16" t="str">
        <f t="shared" si="14"/>
        <v/>
      </c>
      <c r="I126" s="14" t="str">
        <f t="shared" si="15"/>
        <v>24/01/2023 20:40</v>
      </c>
    </row>
    <row r="127" spans="1:9" ht="18.75" customHeight="1">
      <c r="A127" s="16">
        <v>124</v>
      </c>
      <c r="B127" s="21" t="s">
        <v>248</v>
      </c>
      <c r="C127" s="22">
        <v>28120207102</v>
      </c>
      <c r="D127" s="13" t="s">
        <v>34</v>
      </c>
      <c r="E127" s="13" t="s">
        <v>420</v>
      </c>
      <c r="F127" s="16" t="str">
        <f t="shared" si="12"/>
        <v>Completed</v>
      </c>
      <c r="G127" s="16" t="str">
        <f t="shared" si="13"/>
        <v>Completed</v>
      </c>
      <c r="H127" s="16" t="str">
        <f t="shared" si="14"/>
        <v/>
      </c>
      <c r="I127" s="14" t="str">
        <f t="shared" si="15"/>
        <v>25/01/2023 15:03</v>
      </c>
    </row>
    <row r="128" spans="1:9" ht="18.75" customHeight="1">
      <c r="A128" s="16">
        <v>125</v>
      </c>
      <c r="B128" s="21" t="s">
        <v>254</v>
      </c>
      <c r="C128" s="22">
        <v>28120200301</v>
      </c>
      <c r="D128" s="13" t="s">
        <v>115</v>
      </c>
      <c r="E128" s="13" t="s">
        <v>413</v>
      </c>
      <c r="F128" s="16" t="str">
        <f t="shared" si="12"/>
        <v>Completed</v>
      </c>
      <c r="G128" s="16" t="str">
        <f t="shared" si="13"/>
        <v>Incomplete</v>
      </c>
      <c r="H128" s="16" t="str">
        <f t="shared" si="14"/>
        <v/>
      </c>
      <c r="I128" s="14" t="str">
        <f t="shared" si="15"/>
        <v>24/01/2023 22:03</v>
      </c>
    </row>
    <row r="129" spans="1:9" ht="18.75" customHeight="1">
      <c r="A129" s="16">
        <v>126</v>
      </c>
      <c r="B129" s="21" t="s">
        <v>254</v>
      </c>
      <c r="C129" s="22">
        <v>28120202803</v>
      </c>
      <c r="D129" s="13" t="s">
        <v>254</v>
      </c>
      <c r="E129" s="13" t="s">
        <v>457</v>
      </c>
      <c r="F129" s="16" t="str">
        <f t="shared" si="12"/>
        <v>Need Updation</v>
      </c>
      <c r="G129" s="16" t="str">
        <f t="shared" si="13"/>
        <v>Incomplete</v>
      </c>
      <c r="H129" s="16" t="str">
        <f t="shared" si="14"/>
        <v/>
      </c>
      <c r="I129" s="14" t="str">
        <f t="shared" si="15"/>
        <v>25/01/2023 14:34</v>
      </c>
    </row>
    <row r="130" spans="1:9" ht="18.75" customHeight="1">
      <c r="A130" s="16">
        <v>127</v>
      </c>
      <c r="B130" s="21" t="s">
        <v>254</v>
      </c>
      <c r="C130" s="22">
        <v>28120200201</v>
      </c>
      <c r="D130" s="13" t="s">
        <v>127</v>
      </c>
      <c r="E130" s="13" t="s">
        <v>401</v>
      </c>
      <c r="F130" s="16" t="str">
        <f t="shared" si="12"/>
        <v>Completed</v>
      </c>
      <c r="G130" s="16" t="str">
        <f t="shared" si="13"/>
        <v>Completed</v>
      </c>
      <c r="H130" s="16" t="str">
        <f t="shared" si="14"/>
        <v/>
      </c>
      <c r="I130" s="14" t="str">
        <f t="shared" si="15"/>
        <v>25/01/2023 17:28</v>
      </c>
    </row>
    <row r="131" spans="1:9" ht="18.75" customHeight="1">
      <c r="A131" s="16">
        <v>128</v>
      </c>
      <c r="B131" s="21" t="s">
        <v>254</v>
      </c>
      <c r="C131" s="22">
        <v>28120204001</v>
      </c>
      <c r="D131" s="13" t="s">
        <v>740</v>
      </c>
      <c r="E131" s="13" t="s">
        <v>401</v>
      </c>
      <c r="F131" s="16" t="str">
        <f t="shared" si="12"/>
        <v>Completed</v>
      </c>
      <c r="G131" s="16" t="str">
        <f t="shared" si="13"/>
        <v>Completed</v>
      </c>
      <c r="H131" s="16" t="str">
        <f t="shared" si="14"/>
        <v/>
      </c>
      <c r="I131" s="14" t="str">
        <f t="shared" si="15"/>
        <v>24/01/2023 16:34</v>
      </c>
    </row>
    <row r="132" spans="1:9" ht="18.75" customHeight="1">
      <c r="A132" s="16">
        <v>129</v>
      </c>
      <c r="B132" s="21" t="s">
        <v>254</v>
      </c>
      <c r="C132" s="22">
        <v>28120204401</v>
      </c>
      <c r="D132" s="13" t="s">
        <v>755</v>
      </c>
      <c r="E132" s="13" t="s">
        <v>401</v>
      </c>
      <c r="F132" s="16" t="str">
        <f t="shared" si="12"/>
        <v>Completed</v>
      </c>
      <c r="G132" s="16" t="str">
        <f t="shared" si="13"/>
        <v>Completed</v>
      </c>
      <c r="H132" s="16" t="str">
        <f t="shared" si="14"/>
        <v/>
      </c>
      <c r="I132" s="14" t="str">
        <f t="shared" ref="I132:I163" si="16">IFERROR(VLOOKUP(C132,LASTUPDATE,9,FALSE),"")</f>
        <v>25/01/2023 14:58</v>
      </c>
    </row>
    <row r="133" spans="1:9" ht="18.75" customHeight="1">
      <c r="A133" s="16">
        <v>130</v>
      </c>
      <c r="B133" s="21" t="s">
        <v>254</v>
      </c>
      <c r="C133" s="22">
        <v>28120202701</v>
      </c>
      <c r="D133" s="13" t="s">
        <v>492</v>
      </c>
      <c r="E133" s="13" t="s">
        <v>401</v>
      </c>
      <c r="F133" s="16" t="str">
        <f t="shared" ref="F133:F185" si="17">IFERROR(VLOOKUP(C133,DCFDATA,6,FALSE),"")</f>
        <v>Completed</v>
      </c>
      <c r="G133" s="16" t="str">
        <f t="shared" ref="G133:G185" si="18">IFERROR(VLOOKUP(C133,TEACHERSDATA,7,FALSE),"")</f>
        <v>Completed</v>
      </c>
      <c r="H133" s="16" t="str">
        <f t="shared" ref="H133:H185" si="19">IF(LEN(I133)=0,"Not Started","")</f>
        <v/>
      </c>
      <c r="I133" s="14" t="str">
        <f t="shared" si="16"/>
        <v>25/01/2023 13:14</v>
      </c>
    </row>
    <row r="134" spans="1:9" ht="18.75" customHeight="1">
      <c r="A134" s="16">
        <v>131</v>
      </c>
      <c r="B134" s="21" t="s">
        <v>254</v>
      </c>
      <c r="C134" s="22">
        <v>28120202802</v>
      </c>
      <c r="D134" s="13" t="s">
        <v>512</v>
      </c>
      <c r="E134" s="13" t="s">
        <v>401</v>
      </c>
      <c r="F134" s="16" t="str">
        <f t="shared" si="17"/>
        <v>Completed</v>
      </c>
      <c r="G134" s="16" t="str">
        <f t="shared" si="18"/>
        <v>Completed</v>
      </c>
      <c r="H134" s="16" t="str">
        <f t="shared" si="19"/>
        <v/>
      </c>
      <c r="I134" s="14" t="str">
        <f t="shared" si="16"/>
        <v>24/01/2023 16:38</v>
      </c>
    </row>
    <row r="135" spans="1:9" ht="18.75" customHeight="1">
      <c r="A135" s="16">
        <v>132</v>
      </c>
      <c r="B135" s="21" t="s">
        <v>254</v>
      </c>
      <c r="C135" s="22">
        <v>28120202501</v>
      </c>
      <c r="D135" s="13" t="s">
        <v>165</v>
      </c>
      <c r="E135" s="13" t="s">
        <v>401</v>
      </c>
      <c r="F135" s="16" t="str">
        <f t="shared" si="17"/>
        <v>Completed</v>
      </c>
      <c r="G135" s="16" t="str">
        <f t="shared" si="18"/>
        <v>Completed</v>
      </c>
      <c r="H135" s="16" t="str">
        <f t="shared" si="19"/>
        <v/>
      </c>
      <c r="I135" s="14" t="str">
        <f t="shared" si="16"/>
        <v>25/01/2023 16:18</v>
      </c>
    </row>
    <row r="136" spans="1:9" ht="18.75" customHeight="1">
      <c r="A136" s="16">
        <v>133</v>
      </c>
      <c r="B136" s="21" t="s">
        <v>254</v>
      </c>
      <c r="C136" s="22">
        <v>28120203303</v>
      </c>
      <c r="D136" s="13" t="s">
        <v>173</v>
      </c>
      <c r="E136" s="13" t="s">
        <v>401</v>
      </c>
      <c r="F136" s="16" t="str">
        <f t="shared" si="17"/>
        <v>Need Updation</v>
      </c>
      <c r="G136" s="16" t="str">
        <f t="shared" si="18"/>
        <v>Incomplete</v>
      </c>
      <c r="H136" s="16" t="str">
        <f t="shared" si="19"/>
        <v>Not Started</v>
      </c>
      <c r="I136" s="14" t="str">
        <f t="shared" si="16"/>
        <v/>
      </c>
    </row>
    <row r="137" spans="1:9" ht="18.75" customHeight="1">
      <c r="A137" s="16">
        <v>134</v>
      </c>
      <c r="B137" s="21" t="s">
        <v>254</v>
      </c>
      <c r="C137" s="22">
        <v>28120204201</v>
      </c>
      <c r="D137" s="13" t="s">
        <v>199</v>
      </c>
      <c r="E137" s="13" t="s">
        <v>401</v>
      </c>
      <c r="F137" s="16" t="str">
        <f t="shared" si="17"/>
        <v>Completed</v>
      </c>
      <c r="G137" s="16" t="str">
        <f t="shared" si="18"/>
        <v>Completed</v>
      </c>
      <c r="H137" s="16" t="str">
        <f t="shared" si="19"/>
        <v/>
      </c>
      <c r="I137" s="14" t="str">
        <f t="shared" si="16"/>
        <v>25/01/2023 15:42</v>
      </c>
    </row>
    <row r="138" spans="1:9" ht="18.75" customHeight="1">
      <c r="A138" s="16">
        <v>135</v>
      </c>
      <c r="B138" s="21" t="s">
        <v>254</v>
      </c>
      <c r="C138" s="22">
        <v>28120206401</v>
      </c>
      <c r="D138" s="13" t="s">
        <v>205</v>
      </c>
      <c r="E138" s="13" t="s">
        <v>401</v>
      </c>
      <c r="F138" s="16" t="str">
        <f t="shared" si="17"/>
        <v>Completed</v>
      </c>
      <c r="G138" s="16" t="str">
        <f t="shared" si="18"/>
        <v>Completed</v>
      </c>
      <c r="H138" s="16" t="str">
        <f t="shared" si="19"/>
        <v/>
      </c>
      <c r="I138" s="14" t="str">
        <f t="shared" si="16"/>
        <v>25/01/2023 00:55</v>
      </c>
    </row>
    <row r="139" spans="1:9" ht="18.75" customHeight="1">
      <c r="A139" s="16">
        <v>136</v>
      </c>
      <c r="B139" s="21" t="s">
        <v>254</v>
      </c>
      <c r="C139" s="22">
        <v>28120202601</v>
      </c>
      <c r="D139" s="13" t="s">
        <v>225</v>
      </c>
      <c r="E139" s="13" t="s">
        <v>401</v>
      </c>
      <c r="F139" s="16" t="str">
        <f t="shared" si="17"/>
        <v>Need Updation</v>
      </c>
      <c r="G139" s="16" t="str">
        <f t="shared" si="18"/>
        <v>Incomplete</v>
      </c>
      <c r="H139" s="16" t="str">
        <f t="shared" si="19"/>
        <v>Not Started</v>
      </c>
      <c r="I139" s="14" t="str">
        <f t="shared" si="16"/>
        <v/>
      </c>
    </row>
    <row r="140" spans="1:9" ht="18.75" customHeight="1">
      <c r="A140" s="16">
        <v>137</v>
      </c>
      <c r="B140" s="21" t="s">
        <v>254</v>
      </c>
      <c r="C140" s="22">
        <v>28120207103</v>
      </c>
      <c r="D140" s="13" t="s">
        <v>227</v>
      </c>
      <c r="E140" s="13" t="s">
        <v>401</v>
      </c>
      <c r="F140" s="16" t="str">
        <f t="shared" si="17"/>
        <v>Completed</v>
      </c>
      <c r="G140" s="16" t="str">
        <f t="shared" si="18"/>
        <v>Incomplete</v>
      </c>
      <c r="H140" s="16" t="str">
        <f t="shared" si="19"/>
        <v/>
      </c>
      <c r="I140" s="14" t="str">
        <f t="shared" si="16"/>
        <v>25/01/2023 17:40</v>
      </c>
    </row>
    <row r="141" spans="1:9" ht="18.75" customHeight="1">
      <c r="A141" s="16">
        <v>138</v>
      </c>
      <c r="B141" s="21" t="s">
        <v>254</v>
      </c>
      <c r="C141" s="22">
        <v>28120200104</v>
      </c>
      <c r="D141" s="13" t="s">
        <v>552</v>
      </c>
      <c r="E141" s="13" t="s">
        <v>406</v>
      </c>
      <c r="F141" s="16" t="str">
        <f t="shared" si="17"/>
        <v>Need Updation</v>
      </c>
      <c r="G141" s="16" t="str">
        <f t="shared" si="18"/>
        <v>Incomplete</v>
      </c>
      <c r="H141" s="16" t="str">
        <f t="shared" si="19"/>
        <v>Not Started</v>
      </c>
      <c r="I141" s="14" t="str">
        <f t="shared" si="16"/>
        <v/>
      </c>
    </row>
    <row r="142" spans="1:9" ht="18.75" customHeight="1">
      <c r="A142" s="16">
        <v>139</v>
      </c>
      <c r="B142" s="21" t="s">
        <v>254</v>
      </c>
      <c r="C142" s="22">
        <v>28120202401</v>
      </c>
      <c r="D142" s="13" t="s">
        <v>306</v>
      </c>
      <c r="E142" s="13" t="s">
        <v>406</v>
      </c>
      <c r="F142" s="16" t="str">
        <f t="shared" si="17"/>
        <v>Completed</v>
      </c>
      <c r="G142" s="16" t="str">
        <f t="shared" si="18"/>
        <v>Completed</v>
      </c>
      <c r="H142" s="16" t="str">
        <f t="shared" si="19"/>
        <v/>
      </c>
      <c r="I142" s="14" t="str">
        <f t="shared" si="16"/>
        <v>25/01/2023 14:34</v>
      </c>
    </row>
    <row r="143" spans="1:9" ht="18.75" customHeight="1">
      <c r="A143" s="16">
        <v>140</v>
      </c>
      <c r="B143" s="21" t="s">
        <v>254</v>
      </c>
      <c r="C143" s="22">
        <v>28120202006</v>
      </c>
      <c r="D143" s="13" t="s">
        <v>342</v>
      </c>
      <c r="E143" s="13" t="s">
        <v>406</v>
      </c>
      <c r="F143" s="16" t="str">
        <f t="shared" si="17"/>
        <v>Need Updation</v>
      </c>
      <c r="G143" s="16" t="str">
        <f t="shared" si="18"/>
        <v>Incomplete</v>
      </c>
      <c r="H143" s="16" t="str">
        <f t="shared" si="19"/>
        <v>Not Started</v>
      </c>
      <c r="I143" s="14" t="str">
        <f t="shared" si="16"/>
        <v/>
      </c>
    </row>
    <row r="144" spans="1:9" ht="18.75" customHeight="1">
      <c r="A144" s="16">
        <v>141</v>
      </c>
      <c r="B144" s="21" t="s">
        <v>254</v>
      </c>
      <c r="C144" s="22">
        <v>28120204501</v>
      </c>
      <c r="D144" s="13" t="s">
        <v>376</v>
      </c>
      <c r="E144" s="13" t="s">
        <v>406</v>
      </c>
      <c r="F144" s="16" t="str">
        <f t="shared" si="17"/>
        <v>Need Updation</v>
      </c>
      <c r="G144" s="16" t="str">
        <f t="shared" si="18"/>
        <v>Incomplete</v>
      </c>
      <c r="H144" s="16" t="str">
        <f t="shared" si="19"/>
        <v>Not Started</v>
      </c>
      <c r="I144" s="14" t="str">
        <f t="shared" si="16"/>
        <v/>
      </c>
    </row>
    <row r="145" spans="1:9" ht="18.75" customHeight="1">
      <c r="A145" s="16">
        <v>142</v>
      </c>
      <c r="B145" s="21" t="s">
        <v>254</v>
      </c>
      <c r="C145" s="22">
        <v>28120204101</v>
      </c>
      <c r="D145" s="13" t="s">
        <v>32</v>
      </c>
      <c r="E145" s="13" t="s">
        <v>420</v>
      </c>
      <c r="F145" s="16" t="str">
        <f t="shared" si="17"/>
        <v>Completed</v>
      </c>
      <c r="G145" s="16" t="str">
        <f t="shared" si="18"/>
        <v>Completed</v>
      </c>
      <c r="H145" s="16" t="str">
        <f t="shared" si="19"/>
        <v/>
      </c>
      <c r="I145" s="14" t="str">
        <f t="shared" si="16"/>
        <v>22/01/2023 21:48</v>
      </c>
    </row>
    <row r="146" spans="1:9" ht="18.75" customHeight="1">
      <c r="A146" s="16">
        <v>143</v>
      </c>
      <c r="B146" s="21" t="s">
        <v>254</v>
      </c>
      <c r="C146" s="22">
        <v>28120202801</v>
      </c>
      <c r="D146" s="13" t="s">
        <v>36</v>
      </c>
      <c r="E146" s="13" t="s">
        <v>420</v>
      </c>
      <c r="F146" s="16" t="str">
        <f t="shared" si="17"/>
        <v>Completed</v>
      </c>
      <c r="G146" s="16" t="str">
        <f t="shared" si="18"/>
        <v>Completed</v>
      </c>
      <c r="H146" s="16" t="str">
        <f t="shared" si="19"/>
        <v/>
      </c>
      <c r="I146" s="14" t="str">
        <f t="shared" si="16"/>
        <v>23/01/2023 20:51</v>
      </c>
    </row>
    <row r="147" spans="1:9" ht="18.75" customHeight="1">
      <c r="A147" s="16">
        <v>144</v>
      </c>
      <c r="B147" s="21" t="s">
        <v>256</v>
      </c>
      <c r="C147" s="22">
        <v>28120208701</v>
      </c>
      <c r="D147" s="13" t="s">
        <v>109</v>
      </c>
      <c r="E147" s="13" t="s">
        <v>413</v>
      </c>
      <c r="F147" s="16" t="str">
        <f t="shared" si="17"/>
        <v>Completed</v>
      </c>
      <c r="G147" s="16" t="str">
        <f t="shared" si="18"/>
        <v>Completed</v>
      </c>
      <c r="H147" s="16" t="str">
        <f t="shared" si="19"/>
        <v/>
      </c>
      <c r="I147" s="14" t="str">
        <f t="shared" si="16"/>
        <v>24/01/2023 14:18</v>
      </c>
    </row>
    <row r="148" spans="1:9" ht="18.75" customHeight="1">
      <c r="A148" s="16">
        <v>145</v>
      </c>
      <c r="B148" s="21" t="s">
        <v>256</v>
      </c>
      <c r="C148" s="22">
        <v>28120209101</v>
      </c>
      <c r="D148" s="13" t="s">
        <v>119</v>
      </c>
      <c r="E148" s="13" t="s">
        <v>413</v>
      </c>
      <c r="F148" s="16" t="str">
        <f t="shared" si="17"/>
        <v>Completed</v>
      </c>
      <c r="G148" s="16" t="str">
        <f t="shared" si="18"/>
        <v>Incomplete</v>
      </c>
      <c r="H148" s="16" t="str">
        <f t="shared" si="19"/>
        <v/>
      </c>
      <c r="I148" s="14" t="str">
        <f t="shared" si="16"/>
        <v>25/01/2023 11:36</v>
      </c>
    </row>
    <row r="149" spans="1:9" ht="18.75" customHeight="1">
      <c r="A149" s="16">
        <v>146</v>
      </c>
      <c r="B149" s="21" t="s">
        <v>256</v>
      </c>
      <c r="C149" s="22">
        <v>28120205501</v>
      </c>
      <c r="D149" s="13" t="s">
        <v>121</v>
      </c>
      <c r="E149" s="13" t="s">
        <v>413</v>
      </c>
      <c r="F149" s="16" t="str">
        <f t="shared" si="17"/>
        <v>Completed</v>
      </c>
      <c r="G149" s="16" t="str">
        <f t="shared" si="18"/>
        <v>Completed</v>
      </c>
      <c r="H149" s="16" t="str">
        <f t="shared" si="19"/>
        <v/>
      </c>
      <c r="I149" s="14" t="str">
        <f t="shared" si="16"/>
        <v>25/01/2023 18:11</v>
      </c>
    </row>
    <row r="150" spans="1:9" ht="18.75" customHeight="1">
      <c r="A150" s="16">
        <v>147</v>
      </c>
      <c r="B150" s="21" t="s">
        <v>256</v>
      </c>
      <c r="C150" s="22">
        <v>28120212403</v>
      </c>
      <c r="D150" s="13" t="s">
        <v>256</v>
      </c>
      <c r="E150" s="13" t="s">
        <v>457</v>
      </c>
      <c r="F150" s="16" t="str">
        <f t="shared" si="17"/>
        <v>Completed</v>
      </c>
      <c r="G150" s="16" t="str">
        <f t="shared" si="18"/>
        <v>Completed</v>
      </c>
      <c r="H150" s="16" t="str">
        <f t="shared" si="19"/>
        <v/>
      </c>
      <c r="I150" s="14" t="str">
        <f t="shared" si="16"/>
        <v>24/01/2023 10:30</v>
      </c>
    </row>
    <row r="151" spans="1:9" ht="18.75" customHeight="1">
      <c r="A151" s="16">
        <v>148</v>
      </c>
      <c r="B151" s="21" t="s">
        <v>256</v>
      </c>
      <c r="C151" s="22">
        <v>28120210205</v>
      </c>
      <c r="D151" s="13" t="s">
        <v>258</v>
      </c>
      <c r="E151" s="13" t="s">
        <v>457</v>
      </c>
      <c r="F151" s="16" t="str">
        <f t="shared" si="17"/>
        <v>Completed</v>
      </c>
      <c r="G151" s="16" t="str">
        <f t="shared" si="18"/>
        <v>Incomplete</v>
      </c>
      <c r="H151" s="16" t="str">
        <f t="shared" si="19"/>
        <v/>
      </c>
      <c r="I151" s="14" t="str">
        <f t="shared" si="16"/>
        <v>24/01/2023 15:27</v>
      </c>
    </row>
    <row r="152" spans="1:9" ht="18.75" customHeight="1">
      <c r="A152" s="16">
        <v>149</v>
      </c>
      <c r="B152" s="21" t="s">
        <v>256</v>
      </c>
      <c r="C152" s="22">
        <v>28120207703</v>
      </c>
      <c r="D152" s="13" t="s">
        <v>59</v>
      </c>
      <c r="E152" s="13" t="s">
        <v>401</v>
      </c>
      <c r="F152" s="16" t="str">
        <f t="shared" si="17"/>
        <v>Completed</v>
      </c>
      <c r="G152" s="16" t="str">
        <f t="shared" si="18"/>
        <v>Completed</v>
      </c>
      <c r="H152" s="16" t="str">
        <f t="shared" si="19"/>
        <v/>
      </c>
      <c r="I152" s="14" t="str">
        <f t="shared" si="16"/>
        <v>24/01/2023 19:54</v>
      </c>
    </row>
    <row r="153" spans="1:9" ht="18.75" customHeight="1">
      <c r="A153" s="16">
        <v>150</v>
      </c>
      <c r="B153" s="21" t="s">
        <v>256</v>
      </c>
      <c r="C153" s="22">
        <v>28120210203</v>
      </c>
      <c r="D153" s="13" t="s">
        <v>131</v>
      </c>
      <c r="E153" s="13" t="s">
        <v>401</v>
      </c>
      <c r="F153" s="16" t="str">
        <f t="shared" si="17"/>
        <v>Completed</v>
      </c>
      <c r="G153" s="16" t="str">
        <f t="shared" si="18"/>
        <v>Completed</v>
      </c>
      <c r="H153" s="16" t="str">
        <f t="shared" si="19"/>
        <v/>
      </c>
      <c r="I153" s="14" t="str">
        <f t="shared" si="16"/>
        <v>25/01/2023 00:01</v>
      </c>
    </row>
    <row r="154" spans="1:9" ht="18.75" customHeight="1">
      <c r="A154" s="16">
        <v>151</v>
      </c>
      <c r="B154" s="21" t="s">
        <v>256</v>
      </c>
      <c r="C154" s="22">
        <v>28120210301</v>
      </c>
      <c r="D154" s="13" t="s">
        <v>195</v>
      </c>
      <c r="E154" s="13" t="s">
        <v>401</v>
      </c>
      <c r="F154" s="16" t="str">
        <f t="shared" si="17"/>
        <v>Completed</v>
      </c>
      <c r="G154" s="16" t="str">
        <f t="shared" si="18"/>
        <v>Completed</v>
      </c>
      <c r="H154" s="16" t="str">
        <f t="shared" si="19"/>
        <v/>
      </c>
      <c r="I154" s="14" t="str">
        <f t="shared" si="16"/>
        <v>25/01/2023 11:38</v>
      </c>
    </row>
    <row r="155" spans="1:9" ht="18.75" customHeight="1">
      <c r="A155" s="16">
        <v>152</v>
      </c>
      <c r="B155" s="21" t="s">
        <v>256</v>
      </c>
      <c r="C155" s="22">
        <v>28120212402</v>
      </c>
      <c r="D155" s="13" t="s">
        <v>203</v>
      </c>
      <c r="E155" s="13" t="s">
        <v>401</v>
      </c>
      <c r="F155" s="16" t="str">
        <f t="shared" si="17"/>
        <v>Completed</v>
      </c>
      <c r="G155" s="16" t="str">
        <f t="shared" si="18"/>
        <v>Completed</v>
      </c>
      <c r="H155" s="16" t="str">
        <f t="shared" si="19"/>
        <v/>
      </c>
      <c r="I155" s="14" t="str">
        <f t="shared" si="16"/>
        <v>25/01/2023 10:30</v>
      </c>
    </row>
    <row r="156" spans="1:9" ht="18.75" customHeight="1">
      <c r="A156" s="16">
        <v>153</v>
      </c>
      <c r="B156" s="21" t="s">
        <v>256</v>
      </c>
      <c r="C156" s="22">
        <v>28120210601</v>
      </c>
      <c r="D156" s="13" t="s">
        <v>290</v>
      </c>
      <c r="E156" s="13" t="s">
        <v>406</v>
      </c>
      <c r="F156" s="16" t="str">
        <f t="shared" si="17"/>
        <v>Need Updation</v>
      </c>
      <c r="G156" s="16" t="str">
        <f t="shared" si="18"/>
        <v>Incomplete</v>
      </c>
      <c r="H156" s="16" t="str">
        <f t="shared" si="19"/>
        <v>Not Started</v>
      </c>
      <c r="I156" s="14" t="str">
        <f t="shared" si="16"/>
        <v/>
      </c>
    </row>
    <row r="157" spans="1:9" ht="18.75" customHeight="1">
      <c r="A157" s="16">
        <v>154</v>
      </c>
      <c r="B157" s="21" t="s">
        <v>256</v>
      </c>
      <c r="C157" s="22">
        <v>28120210210</v>
      </c>
      <c r="D157" s="13" t="s">
        <v>302</v>
      </c>
      <c r="E157" s="13" t="s">
        <v>406</v>
      </c>
      <c r="F157" s="16" t="str">
        <f t="shared" si="17"/>
        <v>Completed</v>
      </c>
      <c r="G157" s="16" t="str">
        <f t="shared" si="18"/>
        <v>Completed</v>
      </c>
      <c r="H157" s="16" t="str">
        <f t="shared" si="19"/>
        <v/>
      </c>
      <c r="I157" s="14" t="str">
        <f t="shared" si="16"/>
        <v>25/01/2023 11:40</v>
      </c>
    </row>
    <row r="158" spans="1:9" ht="18.75" customHeight="1">
      <c r="A158" s="16">
        <v>155</v>
      </c>
      <c r="B158" s="21" t="s">
        <v>256</v>
      </c>
      <c r="C158" s="22">
        <v>28120205401</v>
      </c>
      <c r="D158" s="13" t="s">
        <v>308</v>
      </c>
      <c r="E158" s="13" t="s">
        <v>406</v>
      </c>
      <c r="F158" s="16" t="str">
        <f t="shared" si="17"/>
        <v>Completed</v>
      </c>
      <c r="G158" s="16" t="str">
        <f t="shared" si="18"/>
        <v>Completed</v>
      </c>
      <c r="H158" s="16" t="str">
        <f t="shared" si="19"/>
        <v/>
      </c>
      <c r="I158" s="14" t="str">
        <f t="shared" si="16"/>
        <v>25/01/2023 00:08</v>
      </c>
    </row>
    <row r="159" spans="1:9" ht="18.75" customHeight="1">
      <c r="A159" s="16">
        <v>156</v>
      </c>
      <c r="B159" s="21" t="s">
        <v>256</v>
      </c>
      <c r="C159" s="22">
        <v>28120209201</v>
      </c>
      <c r="D159" s="13" t="s">
        <v>312</v>
      </c>
      <c r="E159" s="13" t="s">
        <v>406</v>
      </c>
      <c r="F159" s="16" t="str">
        <f t="shared" si="17"/>
        <v>Need Updation</v>
      </c>
      <c r="G159" s="16" t="str">
        <f t="shared" si="18"/>
        <v>Incomplete</v>
      </c>
      <c r="H159" s="16" t="str">
        <f t="shared" si="19"/>
        <v>Not Started</v>
      </c>
      <c r="I159" s="14" t="str">
        <f t="shared" si="16"/>
        <v/>
      </c>
    </row>
    <row r="160" spans="1:9" ht="18.75" customHeight="1">
      <c r="A160" s="16">
        <v>157</v>
      </c>
      <c r="B160" s="21" t="s">
        <v>256</v>
      </c>
      <c r="C160" s="22">
        <v>28120211801</v>
      </c>
      <c r="D160" s="13" t="s">
        <v>324</v>
      </c>
      <c r="E160" s="13" t="s">
        <v>406</v>
      </c>
      <c r="F160" s="16" t="str">
        <f t="shared" si="17"/>
        <v>Completed</v>
      </c>
      <c r="G160" s="16" t="str">
        <f t="shared" si="18"/>
        <v>Completed</v>
      </c>
      <c r="H160" s="16" t="str">
        <f t="shared" si="19"/>
        <v/>
      </c>
      <c r="I160" s="14" t="str">
        <f t="shared" si="16"/>
        <v>25/01/2023 10:44</v>
      </c>
    </row>
    <row r="161" spans="1:9" ht="18.75" customHeight="1">
      <c r="A161" s="16">
        <v>158</v>
      </c>
      <c r="B161" s="21" t="s">
        <v>256</v>
      </c>
      <c r="C161" s="22">
        <v>28120205601</v>
      </c>
      <c r="D161" s="13" t="s">
        <v>328</v>
      </c>
      <c r="E161" s="13" t="s">
        <v>406</v>
      </c>
      <c r="F161" s="16" t="str">
        <f t="shared" si="17"/>
        <v>Completed</v>
      </c>
      <c r="G161" s="16" t="str">
        <f t="shared" si="18"/>
        <v>Completed</v>
      </c>
      <c r="H161" s="16" t="str">
        <f t="shared" si="19"/>
        <v/>
      </c>
      <c r="I161" s="14" t="str">
        <f t="shared" si="16"/>
        <v>24/01/2023 16:08</v>
      </c>
    </row>
    <row r="162" spans="1:9" ht="18.75" customHeight="1">
      <c r="A162" s="16">
        <v>159</v>
      </c>
      <c r="B162" s="21" t="s">
        <v>256</v>
      </c>
      <c r="C162" s="22">
        <v>28120208501</v>
      </c>
      <c r="D162" s="13" t="s">
        <v>354</v>
      </c>
      <c r="E162" s="13" t="s">
        <v>406</v>
      </c>
      <c r="F162" s="16" t="str">
        <f t="shared" si="17"/>
        <v>Need Updation</v>
      </c>
      <c r="G162" s="16" t="str">
        <f t="shared" si="18"/>
        <v>Incomplete</v>
      </c>
      <c r="H162" s="16" t="str">
        <f t="shared" si="19"/>
        <v>Not Started</v>
      </c>
      <c r="I162" s="14" t="str">
        <f t="shared" si="16"/>
        <v/>
      </c>
    </row>
    <row r="163" spans="1:9" ht="18.75" customHeight="1">
      <c r="A163" s="16">
        <v>160</v>
      </c>
      <c r="B163" s="21" t="s">
        <v>256</v>
      </c>
      <c r="C163" s="22">
        <v>28120208802</v>
      </c>
      <c r="D163" s="13" t="s">
        <v>360</v>
      </c>
      <c r="E163" s="13" t="s">
        <v>406</v>
      </c>
      <c r="F163" s="16" t="str">
        <f t="shared" si="17"/>
        <v>Completed</v>
      </c>
      <c r="G163" s="16" t="str">
        <f t="shared" si="18"/>
        <v>Completed</v>
      </c>
      <c r="H163" s="16" t="str">
        <f t="shared" si="19"/>
        <v/>
      </c>
      <c r="I163" s="14" t="str">
        <f t="shared" si="16"/>
        <v>24/01/2023 14:40</v>
      </c>
    </row>
    <row r="164" spans="1:9" ht="18.75" customHeight="1">
      <c r="A164" s="16">
        <v>161</v>
      </c>
      <c r="B164" s="21" t="s">
        <v>256</v>
      </c>
      <c r="C164" s="22">
        <v>28120208901</v>
      </c>
      <c r="D164" s="13" t="s">
        <v>362</v>
      </c>
      <c r="E164" s="13" t="s">
        <v>406</v>
      </c>
      <c r="F164" s="16" t="str">
        <f t="shared" si="17"/>
        <v>Completed</v>
      </c>
      <c r="G164" s="16" t="str">
        <f t="shared" si="18"/>
        <v>Completed</v>
      </c>
      <c r="H164" s="16" t="str">
        <f t="shared" si="19"/>
        <v/>
      </c>
      <c r="I164" s="14" t="str">
        <f t="shared" ref="I164:I185" si="20">IFERROR(VLOOKUP(C164,LASTUPDATE,9,FALSE),"")</f>
        <v>23/01/2023 21:10</v>
      </c>
    </row>
    <row r="165" spans="1:9" ht="18.75" customHeight="1">
      <c r="A165" s="16">
        <v>162</v>
      </c>
      <c r="B165" s="21" t="s">
        <v>256</v>
      </c>
      <c r="C165" s="22">
        <v>28120212401</v>
      </c>
      <c r="D165" s="13" t="s">
        <v>368</v>
      </c>
      <c r="E165" s="13" t="s">
        <v>406</v>
      </c>
      <c r="F165" s="16" t="str">
        <f t="shared" si="17"/>
        <v>Completed</v>
      </c>
      <c r="G165" s="16" t="str">
        <f t="shared" si="18"/>
        <v>Completed</v>
      </c>
      <c r="H165" s="16" t="str">
        <f t="shared" si="19"/>
        <v/>
      </c>
      <c r="I165" s="14" t="str">
        <f t="shared" si="20"/>
        <v>24/01/2023 20:45</v>
      </c>
    </row>
    <row r="166" spans="1:9" ht="18.75" customHeight="1">
      <c r="A166" s="16">
        <v>163</v>
      </c>
      <c r="B166" s="21" t="s">
        <v>256</v>
      </c>
      <c r="C166" s="22">
        <v>28120210501</v>
      </c>
      <c r="D166" s="13" t="s">
        <v>370</v>
      </c>
      <c r="E166" s="13" t="s">
        <v>406</v>
      </c>
      <c r="F166" s="16" t="str">
        <f t="shared" si="17"/>
        <v>Completed</v>
      </c>
      <c r="G166" s="16" t="str">
        <f t="shared" si="18"/>
        <v>Completed</v>
      </c>
      <c r="H166" s="16" t="str">
        <f t="shared" si="19"/>
        <v/>
      </c>
      <c r="I166" s="14" t="str">
        <f t="shared" si="20"/>
        <v>23/01/2023 20:00</v>
      </c>
    </row>
    <row r="167" spans="1:9" ht="18.75" customHeight="1">
      <c r="A167" s="16">
        <v>164</v>
      </c>
      <c r="B167" s="21" t="s">
        <v>256</v>
      </c>
      <c r="C167" s="22">
        <v>28120209301</v>
      </c>
      <c r="D167" s="13" t="s">
        <v>378</v>
      </c>
      <c r="E167" s="13" t="s">
        <v>406</v>
      </c>
      <c r="F167" s="16" t="str">
        <f t="shared" si="17"/>
        <v>Completed</v>
      </c>
      <c r="G167" s="16" t="str">
        <f t="shared" si="18"/>
        <v>Completed</v>
      </c>
      <c r="H167" s="16" t="str">
        <f t="shared" si="19"/>
        <v/>
      </c>
      <c r="I167" s="14" t="str">
        <f t="shared" si="20"/>
        <v>24/01/2023 14:59</v>
      </c>
    </row>
    <row r="168" spans="1:9" ht="18.75" customHeight="1">
      <c r="A168" s="16">
        <v>165</v>
      </c>
      <c r="B168" s="21" t="s">
        <v>256</v>
      </c>
      <c r="C168" s="22">
        <v>28120210201</v>
      </c>
      <c r="D168" s="13" t="s">
        <v>38</v>
      </c>
      <c r="E168" s="13" t="s">
        <v>420</v>
      </c>
      <c r="F168" s="16" t="str">
        <f t="shared" si="17"/>
        <v>Completed</v>
      </c>
      <c r="G168" s="16" t="str">
        <f t="shared" si="18"/>
        <v>Completed</v>
      </c>
      <c r="H168" s="16" t="str">
        <f t="shared" si="19"/>
        <v/>
      </c>
      <c r="I168" s="14" t="str">
        <f t="shared" si="20"/>
        <v>25/01/2023 16:40</v>
      </c>
    </row>
    <row r="169" spans="1:9" ht="18.75" customHeight="1">
      <c r="A169" s="16">
        <v>166</v>
      </c>
      <c r="B169" s="21" t="s">
        <v>256</v>
      </c>
      <c r="C169" s="22">
        <v>28120210202</v>
      </c>
      <c r="D169" s="13" t="s">
        <v>40</v>
      </c>
      <c r="E169" s="13" t="s">
        <v>420</v>
      </c>
      <c r="F169" s="16" t="str">
        <f t="shared" si="17"/>
        <v>Need Updation</v>
      </c>
      <c r="G169" s="16" t="str">
        <f t="shared" si="18"/>
        <v>Incomplete</v>
      </c>
      <c r="H169" s="16" t="str">
        <f t="shared" si="19"/>
        <v>Not Started</v>
      </c>
      <c r="I169" s="14" t="str">
        <f t="shared" si="20"/>
        <v/>
      </c>
    </row>
    <row r="170" spans="1:9" ht="18.75" customHeight="1">
      <c r="A170" s="16">
        <v>167</v>
      </c>
      <c r="B170" s="21" t="s">
        <v>386</v>
      </c>
      <c r="C170" s="22">
        <v>28120207002</v>
      </c>
      <c r="D170" s="13" t="s">
        <v>781</v>
      </c>
      <c r="E170" s="13" t="s">
        <v>413</v>
      </c>
      <c r="F170" s="16" t="str">
        <f t="shared" si="17"/>
        <v>Completed</v>
      </c>
      <c r="G170" s="16" t="str">
        <f t="shared" si="18"/>
        <v>Completed</v>
      </c>
      <c r="H170" s="16" t="str">
        <f t="shared" si="19"/>
        <v/>
      </c>
      <c r="I170" s="14" t="str">
        <f t="shared" si="20"/>
        <v>24/01/2023 19:13</v>
      </c>
    </row>
    <row r="171" spans="1:9" ht="18.75" customHeight="1">
      <c r="A171" s="16">
        <v>168</v>
      </c>
      <c r="B171" s="21" t="s">
        <v>386</v>
      </c>
      <c r="C171" s="22">
        <v>28120207602</v>
      </c>
      <c r="D171" s="13" t="s">
        <v>79</v>
      </c>
      <c r="E171" s="13" t="s">
        <v>413</v>
      </c>
      <c r="F171" s="16" t="str">
        <f t="shared" si="17"/>
        <v>Completed</v>
      </c>
      <c r="G171" s="16" t="str">
        <f t="shared" si="18"/>
        <v>Incomplete</v>
      </c>
      <c r="H171" s="16" t="str">
        <f t="shared" si="19"/>
        <v/>
      </c>
      <c r="I171" s="14" t="str">
        <f t="shared" si="20"/>
        <v>25/01/2023 00:22</v>
      </c>
    </row>
    <row r="172" spans="1:9" ht="18.75" customHeight="1">
      <c r="A172" s="16">
        <v>169</v>
      </c>
      <c r="B172" s="21" t="s">
        <v>386</v>
      </c>
      <c r="C172" s="22">
        <v>28120206501</v>
      </c>
      <c r="D172" s="13" t="s">
        <v>89</v>
      </c>
      <c r="E172" s="13" t="s">
        <v>413</v>
      </c>
      <c r="F172" s="16" t="str">
        <f t="shared" si="17"/>
        <v>Completed</v>
      </c>
      <c r="G172" s="16" t="str">
        <f t="shared" si="18"/>
        <v>Completed</v>
      </c>
      <c r="H172" s="16" t="str">
        <f t="shared" si="19"/>
        <v/>
      </c>
      <c r="I172" s="14" t="str">
        <f t="shared" si="20"/>
        <v>25/01/2023 18:16</v>
      </c>
    </row>
    <row r="173" spans="1:9" ht="18.75" customHeight="1">
      <c r="A173" s="16">
        <v>170</v>
      </c>
      <c r="B173" s="21" t="s">
        <v>386</v>
      </c>
      <c r="C173" s="22">
        <v>28120206901</v>
      </c>
      <c r="D173" s="13" t="s">
        <v>93</v>
      </c>
      <c r="E173" s="13" t="s">
        <v>413</v>
      </c>
      <c r="F173" s="16" t="str">
        <f t="shared" si="17"/>
        <v>Completed</v>
      </c>
      <c r="G173" s="16" t="str">
        <f t="shared" si="18"/>
        <v>Completed</v>
      </c>
      <c r="H173" s="16" t="str">
        <f t="shared" si="19"/>
        <v/>
      </c>
      <c r="I173" s="14" t="str">
        <f t="shared" si="20"/>
        <v>25/01/2023 15:23</v>
      </c>
    </row>
    <row r="174" spans="1:9" ht="18.75" customHeight="1">
      <c r="A174" s="16">
        <v>171</v>
      </c>
      <c r="B174" s="21" t="s">
        <v>386</v>
      </c>
      <c r="C174" s="22">
        <v>28120207607</v>
      </c>
      <c r="D174" s="13" t="s">
        <v>263</v>
      </c>
      <c r="E174" s="13" t="s">
        <v>432</v>
      </c>
      <c r="F174" s="16" t="str">
        <f t="shared" si="17"/>
        <v>Completed</v>
      </c>
      <c r="G174" s="16" t="str">
        <f t="shared" si="18"/>
        <v>Incomplete</v>
      </c>
      <c r="H174" s="16" t="str">
        <f t="shared" si="19"/>
        <v/>
      </c>
      <c r="I174" s="14" t="str">
        <f t="shared" si="20"/>
        <v>24/01/2023 11:36</v>
      </c>
    </row>
    <row r="175" spans="1:9" ht="18.75" customHeight="1">
      <c r="A175" s="16">
        <v>172</v>
      </c>
      <c r="B175" s="21" t="s">
        <v>386</v>
      </c>
      <c r="C175" s="22">
        <v>28120207003</v>
      </c>
      <c r="D175" s="13" t="s">
        <v>42</v>
      </c>
      <c r="E175" s="13" t="s">
        <v>443</v>
      </c>
      <c r="F175" s="16" t="str">
        <f t="shared" si="17"/>
        <v>Completed</v>
      </c>
      <c r="G175" s="16" t="str">
        <f t="shared" si="18"/>
        <v>Incomplete</v>
      </c>
      <c r="H175" s="16" t="str">
        <f t="shared" si="19"/>
        <v/>
      </c>
      <c r="I175" s="14" t="str">
        <f t="shared" si="20"/>
        <v>25/01/2023 00:22</v>
      </c>
    </row>
    <row r="176" spans="1:9" ht="18.75" customHeight="1">
      <c r="A176" s="16">
        <v>173</v>
      </c>
      <c r="B176" s="21" t="s">
        <v>386</v>
      </c>
      <c r="C176" s="22">
        <v>28120207601</v>
      </c>
      <c r="D176" s="13" t="s">
        <v>300</v>
      </c>
      <c r="E176" s="13" t="s">
        <v>406</v>
      </c>
      <c r="F176" s="16" t="str">
        <f t="shared" si="17"/>
        <v>Need Updation</v>
      </c>
      <c r="G176" s="16" t="str">
        <f t="shared" si="18"/>
        <v>Incomplete</v>
      </c>
      <c r="H176" s="16" t="str">
        <f t="shared" si="19"/>
        <v>Not Started</v>
      </c>
      <c r="I176" s="14" t="str">
        <f t="shared" si="20"/>
        <v/>
      </c>
    </row>
    <row r="177" spans="1:9" ht="18.75" customHeight="1">
      <c r="A177" s="16">
        <v>174</v>
      </c>
      <c r="B177" s="21" t="s">
        <v>386</v>
      </c>
      <c r="C177" s="22">
        <v>28120206801</v>
      </c>
      <c r="D177" s="13" t="s">
        <v>326</v>
      </c>
      <c r="E177" s="13" t="s">
        <v>406</v>
      </c>
      <c r="F177" s="16" t="str">
        <f t="shared" si="17"/>
        <v>Completed</v>
      </c>
      <c r="G177" s="16" t="str">
        <f t="shared" si="18"/>
        <v>Completed</v>
      </c>
      <c r="H177" s="16" t="str">
        <f t="shared" si="19"/>
        <v/>
      </c>
      <c r="I177" s="14" t="str">
        <f t="shared" si="20"/>
        <v>24/01/2023 11:23</v>
      </c>
    </row>
    <row r="178" spans="1:9" ht="18.75" customHeight="1">
      <c r="A178" s="16">
        <v>175</v>
      </c>
      <c r="B178" s="21" t="s">
        <v>386</v>
      </c>
      <c r="C178" s="22">
        <v>28120206903</v>
      </c>
      <c r="D178" s="13" t="s">
        <v>338</v>
      </c>
      <c r="E178" s="13" t="s">
        <v>406</v>
      </c>
      <c r="F178" s="16" t="str">
        <f t="shared" si="17"/>
        <v>Need Updation</v>
      </c>
      <c r="G178" s="16" t="str">
        <f t="shared" si="18"/>
        <v>Incomplete</v>
      </c>
      <c r="H178" s="16" t="str">
        <f t="shared" si="19"/>
        <v>Not Started</v>
      </c>
      <c r="I178" s="14" t="str">
        <f t="shared" si="20"/>
        <v/>
      </c>
    </row>
    <row r="179" spans="1:9" ht="18.75" customHeight="1">
      <c r="A179" s="16">
        <v>176</v>
      </c>
      <c r="B179" s="21" t="s">
        <v>386</v>
      </c>
      <c r="C179" s="22">
        <v>28120210401</v>
      </c>
      <c r="D179" s="13" t="s">
        <v>352</v>
      </c>
      <c r="E179" s="13" t="s">
        <v>406</v>
      </c>
      <c r="F179" s="16" t="str">
        <f t="shared" si="17"/>
        <v>Completed</v>
      </c>
      <c r="G179" s="16" t="str">
        <f t="shared" si="18"/>
        <v>Completed</v>
      </c>
      <c r="H179" s="16" t="str">
        <f t="shared" si="19"/>
        <v/>
      </c>
      <c r="I179" s="14" t="str">
        <f t="shared" si="20"/>
        <v>24/01/2023 11:29</v>
      </c>
    </row>
    <row r="180" spans="1:9" ht="18.75" customHeight="1">
      <c r="A180" s="16">
        <v>177</v>
      </c>
      <c r="B180" s="21" t="s">
        <v>386</v>
      </c>
      <c r="C180" s="22">
        <v>28120206701</v>
      </c>
      <c r="D180" s="13" t="s">
        <v>372</v>
      </c>
      <c r="E180" s="13" t="s">
        <v>406</v>
      </c>
      <c r="F180" s="16" t="str">
        <f t="shared" si="17"/>
        <v>Completed</v>
      </c>
      <c r="G180" s="16" t="str">
        <f t="shared" si="18"/>
        <v>Incomplete</v>
      </c>
      <c r="H180" s="16" t="str">
        <f t="shared" si="19"/>
        <v/>
      </c>
      <c r="I180" s="14" t="str">
        <f t="shared" si="20"/>
        <v>25/01/2023 11:07</v>
      </c>
    </row>
    <row r="181" spans="1:9" ht="18.75" customHeight="1">
      <c r="A181" s="16">
        <v>178</v>
      </c>
      <c r="B181" s="21" t="s">
        <v>386</v>
      </c>
      <c r="C181" s="22">
        <v>28120207701</v>
      </c>
      <c r="D181" s="13" t="s">
        <v>374</v>
      </c>
      <c r="E181" s="13" t="s">
        <v>406</v>
      </c>
      <c r="F181" s="16" t="str">
        <f t="shared" si="17"/>
        <v>Completed</v>
      </c>
      <c r="G181" s="16" t="str">
        <f t="shared" si="18"/>
        <v>Incomplete</v>
      </c>
      <c r="H181" s="16" t="str">
        <f t="shared" si="19"/>
        <v/>
      </c>
      <c r="I181" s="14" t="str">
        <f t="shared" si="20"/>
        <v>25/01/2023 14:58</v>
      </c>
    </row>
    <row r="182" spans="1:9" ht="18.75" customHeight="1">
      <c r="A182" s="16">
        <v>179</v>
      </c>
      <c r="B182" s="21" t="s">
        <v>386</v>
      </c>
      <c r="C182" s="22">
        <v>28120207604</v>
      </c>
      <c r="D182" s="13" t="s">
        <v>386</v>
      </c>
      <c r="E182" s="13" t="s">
        <v>406</v>
      </c>
      <c r="F182" s="16" t="str">
        <f t="shared" si="17"/>
        <v>Completed</v>
      </c>
      <c r="G182" s="16" t="str">
        <f t="shared" si="18"/>
        <v>Incomplete</v>
      </c>
      <c r="H182" s="16" t="str">
        <f t="shared" si="19"/>
        <v/>
      </c>
      <c r="I182" s="14" t="str">
        <f t="shared" si="20"/>
        <v>25/01/2023 15:37</v>
      </c>
    </row>
    <row r="183" spans="1:9" ht="18.75" customHeight="1">
      <c r="A183" s="16">
        <v>180</v>
      </c>
      <c r="B183" s="21" t="s">
        <v>386</v>
      </c>
      <c r="C183" s="22">
        <v>28120207603</v>
      </c>
      <c r="D183" s="13" t="s">
        <v>24</v>
      </c>
      <c r="E183" s="13" t="s">
        <v>420</v>
      </c>
      <c r="F183" s="16" t="str">
        <f t="shared" si="17"/>
        <v>Completed</v>
      </c>
      <c r="G183" s="16" t="str">
        <f t="shared" si="18"/>
        <v>Incomplete</v>
      </c>
      <c r="H183" s="16" t="str">
        <f t="shared" si="19"/>
        <v/>
      </c>
      <c r="I183" s="14" t="str">
        <f t="shared" si="20"/>
        <v>25/01/2023 17:34</v>
      </c>
    </row>
    <row r="184" spans="1:9" ht="18.75" customHeight="1">
      <c r="A184" s="16">
        <v>181</v>
      </c>
      <c r="B184" s="21" t="s">
        <v>386</v>
      </c>
      <c r="C184" s="22">
        <v>28120207617</v>
      </c>
      <c r="D184" s="13" t="s">
        <v>380</v>
      </c>
      <c r="E184" s="13" t="s">
        <v>540</v>
      </c>
      <c r="F184" s="16" t="str">
        <f t="shared" si="17"/>
        <v>Need Updation</v>
      </c>
      <c r="G184" s="16" t="str">
        <f t="shared" si="18"/>
        <v>Incomplete</v>
      </c>
      <c r="H184" s="16" t="str">
        <f t="shared" si="19"/>
        <v>Not Started</v>
      </c>
      <c r="I184" s="14" t="str">
        <f t="shared" si="20"/>
        <v/>
      </c>
    </row>
    <row r="185" spans="1:9" ht="18.75" customHeight="1">
      <c r="A185" s="16">
        <v>182</v>
      </c>
      <c r="B185" s="21" t="s">
        <v>386</v>
      </c>
      <c r="C185" s="22">
        <v>28120207608</v>
      </c>
      <c r="D185" s="13" t="s">
        <v>384</v>
      </c>
      <c r="E185" s="13" t="s">
        <v>540</v>
      </c>
      <c r="F185" s="16" t="str">
        <f t="shared" si="17"/>
        <v>Need Updation</v>
      </c>
      <c r="G185" s="16" t="str">
        <f t="shared" si="18"/>
        <v>Incomplete</v>
      </c>
      <c r="H185" s="16" t="str">
        <f t="shared" si="19"/>
        <v>Not Started</v>
      </c>
      <c r="I185" s="14" t="str">
        <f t="shared" si="20"/>
        <v/>
      </c>
    </row>
  </sheetData>
  <autoFilter ref="A3:H185" xr:uid="{1FAC754B-CD84-4287-BFE6-F2E4AA6E40E6}"/>
  <sortState xmlns:xlrd2="http://schemas.microsoft.com/office/spreadsheetml/2017/richdata2" ref="L6:R14">
    <sortCondition ref="O6:O14"/>
    <sortCondition ref="Q6:Q14"/>
  </sortState>
  <mergeCells count="9">
    <mergeCell ref="K15:L15"/>
    <mergeCell ref="A2:H2"/>
    <mergeCell ref="R4:R5"/>
    <mergeCell ref="K2:R2"/>
    <mergeCell ref="N4:O4"/>
    <mergeCell ref="P4:Q4"/>
    <mergeCell ref="M4:M5"/>
    <mergeCell ref="L4:L5"/>
    <mergeCell ref="K4:K5"/>
  </mergeCells>
  <conditionalFormatting sqref="F4:F185">
    <cfRule type="cellIs" dxfId="5" priority="12" operator="equal">
      <formula>"Completed"</formula>
    </cfRule>
  </conditionalFormatting>
  <conditionalFormatting sqref="G3:H3 G186:G1048576">
    <cfRule type="cellIs" dxfId="4" priority="11" operator="equal">
      <formula>"Complete"</formula>
    </cfRule>
  </conditionalFormatting>
  <conditionalFormatting sqref="N5">
    <cfRule type="cellIs" dxfId="3" priority="4" operator="equal">
      <formula>"Completed"</formula>
    </cfRule>
  </conditionalFormatting>
  <conditionalFormatting sqref="P4">
    <cfRule type="cellIs" dxfId="2" priority="3" operator="equal">
      <formula>"Complete"</formula>
    </cfRule>
  </conditionalFormatting>
  <conditionalFormatting sqref="H1:H1048576">
    <cfRule type="cellIs" dxfId="1" priority="2" operator="equal">
      <formula>"Not Started"</formula>
    </cfRule>
  </conditionalFormatting>
  <conditionalFormatting sqref="G4:G185">
    <cfRule type="cellIs" dxfId="0" priority="1" operator="equal">
      <formula>"Completed"</formula>
    </cfRule>
  </conditionalFormatting>
  <printOptions horizontalCentered="1"/>
  <pageMargins left="0.25" right="0.25" top="0.38" bottom="0.38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2349-0D98-478D-8D7E-D48F922941F1}">
  <dimension ref="A1:E96"/>
  <sheetViews>
    <sheetView showGridLines="0" workbookViewId="0">
      <selection activeCell="A32" sqref="A32:F97"/>
    </sheetView>
  </sheetViews>
  <sheetFormatPr defaultRowHeight="15"/>
  <cols>
    <col min="1" max="1" width="3.85546875" style="28" customWidth="1"/>
    <col min="2" max="2" width="5.85546875" bestFit="1" customWidth="1"/>
    <col min="3" max="3" width="25.140625" bestFit="1" customWidth="1"/>
    <col min="4" max="4" width="12" bestFit="1" customWidth="1"/>
    <col min="5" max="5" width="38.140625" bestFit="1" customWidth="1"/>
    <col min="6" max="6" width="3.85546875" customWidth="1"/>
  </cols>
  <sheetData>
    <row r="1" spans="2:5" s="28" customFormat="1"/>
    <row r="2" spans="2:5" ht="18.75">
      <c r="B2" s="47" t="s">
        <v>948</v>
      </c>
      <c r="C2" s="47"/>
      <c r="D2" s="47"/>
      <c r="E2" s="47"/>
    </row>
    <row r="3" spans="2:5">
      <c r="B3" s="19" t="s">
        <v>391</v>
      </c>
      <c r="C3" s="20" t="s">
        <v>813</v>
      </c>
      <c r="D3" s="19" t="s">
        <v>392</v>
      </c>
      <c r="E3" s="19" t="s">
        <v>0</v>
      </c>
    </row>
    <row r="4" spans="2:5">
      <c r="B4" s="16">
        <v>1</v>
      </c>
      <c r="C4" s="21" t="s">
        <v>250</v>
      </c>
      <c r="D4" s="22">
        <v>28120207505</v>
      </c>
      <c r="E4" s="13" t="s">
        <v>73</v>
      </c>
    </row>
    <row r="5" spans="2:5">
      <c r="B5" s="16">
        <v>2</v>
      </c>
      <c r="C5" s="21" t="s">
        <v>250</v>
      </c>
      <c r="D5" s="22">
        <v>28120207610</v>
      </c>
      <c r="E5" s="13" t="s">
        <v>8</v>
      </c>
    </row>
    <row r="6" spans="2:5">
      <c r="B6" s="16">
        <v>3</v>
      </c>
      <c r="C6" s="21" t="s">
        <v>250</v>
      </c>
      <c r="D6" s="22">
        <v>28120207612</v>
      </c>
      <c r="E6" s="13" t="s">
        <v>13</v>
      </c>
    </row>
    <row r="7" spans="2:5">
      <c r="B7" s="16">
        <v>4</v>
      </c>
      <c r="C7" s="21" t="s">
        <v>250</v>
      </c>
      <c r="D7" s="22">
        <v>28120207501</v>
      </c>
      <c r="E7" s="13" t="s">
        <v>296</v>
      </c>
    </row>
    <row r="8" spans="2:5">
      <c r="B8" s="16">
        <v>5</v>
      </c>
      <c r="C8" s="21" t="s">
        <v>250</v>
      </c>
      <c r="D8" s="22">
        <v>28120207301</v>
      </c>
      <c r="E8" s="13" t="s">
        <v>316</v>
      </c>
    </row>
    <row r="9" spans="2:5">
      <c r="B9" s="16">
        <v>6</v>
      </c>
      <c r="C9" s="21" t="s">
        <v>250</v>
      </c>
      <c r="D9" s="22">
        <v>28120207613</v>
      </c>
      <c r="E9" s="13" t="s">
        <v>19</v>
      </c>
    </row>
    <row r="10" spans="2:5">
      <c r="B10" s="16">
        <v>7</v>
      </c>
      <c r="C10" s="21" t="s">
        <v>240</v>
      </c>
      <c r="D10" s="22">
        <v>28120205201</v>
      </c>
      <c r="E10" s="13" t="s">
        <v>67</v>
      </c>
    </row>
    <row r="11" spans="2:5">
      <c r="B11" s="16">
        <v>8</v>
      </c>
      <c r="C11" s="21" t="s">
        <v>240</v>
      </c>
      <c r="D11" s="22">
        <v>28120212203</v>
      </c>
      <c r="E11" s="13" t="s">
        <v>69</v>
      </c>
    </row>
    <row r="12" spans="2:5">
      <c r="B12" s="16">
        <v>9</v>
      </c>
      <c r="C12" s="21" t="s">
        <v>240</v>
      </c>
      <c r="D12" s="22">
        <v>28120208804</v>
      </c>
      <c r="E12" s="13" t="s">
        <v>135</v>
      </c>
    </row>
    <row r="13" spans="2:5">
      <c r="B13" s="16">
        <v>10</v>
      </c>
      <c r="C13" s="21" t="s">
        <v>244</v>
      </c>
      <c r="D13" s="22">
        <v>28120203702</v>
      </c>
      <c r="E13" s="13" t="s">
        <v>55</v>
      </c>
    </row>
    <row r="14" spans="2:5">
      <c r="B14" s="16">
        <v>11</v>
      </c>
      <c r="C14" s="21" t="s">
        <v>244</v>
      </c>
      <c r="D14" s="22">
        <v>28120201101</v>
      </c>
      <c r="E14" s="13" t="s">
        <v>179</v>
      </c>
    </row>
    <row r="15" spans="2:5">
      <c r="B15" s="16">
        <v>12</v>
      </c>
      <c r="C15" s="21" t="s">
        <v>244</v>
      </c>
      <c r="D15" s="22">
        <v>28120207702</v>
      </c>
      <c r="E15" s="13" t="s">
        <v>215</v>
      </c>
    </row>
    <row r="16" spans="2:5">
      <c r="B16" s="16">
        <v>13</v>
      </c>
      <c r="C16" s="21" t="s">
        <v>244</v>
      </c>
      <c r="D16" s="22">
        <v>28120201708</v>
      </c>
      <c r="E16" s="13" t="s">
        <v>356</v>
      </c>
    </row>
    <row r="17" spans="2:5">
      <c r="B17" s="16">
        <v>14</v>
      </c>
      <c r="C17" s="21" t="s">
        <v>254</v>
      </c>
      <c r="D17" s="22">
        <v>28120202803</v>
      </c>
      <c r="E17" s="13" t="s">
        <v>254</v>
      </c>
    </row>
    <row r="18" spans="2:5">
      <c r="B18" s="16">
        <v>15</v>
      </c>
      <c r="C18" s="21" t="s">
        <v>254</v>
      </c>
      <c r="D18" s="22">
        <v>28120203303</v>
      </c>
      <c r="E18" s="13" t="s">
        <v>173</v>
      </c>
    </row>
    <row r="19" spans="2:5">
      <c r="B19" s="16">
        <v>16</v>
      </c>
      <c r="C19" s="21" t="s">
        <v>254</v>
      </c>
      <c r="D19" s="22">
        <v>28120202601</v>
      </c>
      <c r="E19" s="13" t="s">
        <v>225</v>
      </c>
    </row>
    <row r="20" spans="2:5">
      <c r="B20" s="16">
        <v>17</v>
      </c>
      <c r="C20" s="21" t="s">
        <v>254</v>
      </c>
      <c r="D20" s="22">
        <v>28120200104</v>
      </c>
      <c r="E20" s="13" t="s">
        <v>552</v>
      </c>
    </row>
    <row r="21" spans="2:5">
      <c r="B21" s="16">
        <v>18</v>
      </c>
      <c r="C21" s="21" t="s">
        <v>254</v>
      </c>
      <c r="D21" s="22">
        <v>28120202006</v>
      </c>
      <c r="E21" s="13" t="s">
        <v>342</v>
      </c>
    </row>
    <row r="22" spans="2:5">
      <c r="B22" s="16">
        <v>19</v>
      </c>
      <c r="C22" s="21" t="s">
        <v>254</v>
      </c>
      <c r="D22" s="22">
        <v>28120204501</v>
      </c>
      <c r="E22" s="13" t="s">
        <v>376</v>
      </c>
    </row>
    <row r="23" spans="2:5">
      <c r="B23" s="16">
        <v>20</v>
      </c>
      <c r="C23" s="21" t="s">
        <v>256</v>
      </c>
      <c r="D23" s="22">
        <v>28120210601</v>
      </c>
      <c r="E23" s="13" t="s">
        <v>290</v>
      </c>
    </row>
    <row r="24" spans="2:5">
      <c r="B24" s="16">
        <v>21</v>
      </c>
      <c r="C24" s="21" t="s">
        <v>256</v>
      </c>
      <c r="D24" s="22">
        <v>28120209201</v>
      </c>
      <c r="E24" s="13" t="s">
        <v>312</v>
      </c>
    </row>
    <row r="25" spans="2:5">
      <c r="B25" s="16">
        <v>22</v>
      </c>
      <c r="C25" s="21" t="s">
        <v>256</v>
      </c>
      <c r="D25" s="22">
        <v>28120208501</v>
      </c>
      <c r="E25" s="13" t="s">
        <v>354</v>
      </c>
    </row>
    <row r="26" spans="2:5">
      <c r="B26" s="16">
        <v>23</v>
      </c>
      <c r="C26" s="21" t="s">
        <v>256</v>
      </c>
      <c r="D26" s="22">
        <v>28120210202</v>
      </c>
      <c r="E26" s="13" t="s">
        <v>40</v>
      </c>
    </row>
    <row r="27" spans="2:5">
      <c r="B27" s="16">
        <v>24</v>
      </c>
      <c r="C27" s="21" t="s">
        <v>386</v>
      </c>
      <c r="D27" s="22">
        <v>28120207601</v>
      </c>
      <c r="E27" s="13" t="s">
        <v>300</v>
      </c>
    </row>
    <row r="28" spans="2:5">
      <c r="B28" s="16">
        <v>25</v>
      </c>
      <c r="C28" s="21" t="s">
        <v>386</v>
      </c>
      <c r="D28" s="22">
        <v>28120206903</v>
      </c>
      <c r="E28" s="13" t="s">
        <v>338</v>
      </c>
    </row>
    <row r="29" spans="2:5">
      <c r="B29" s="16">
        <v>26</v>
      </c>
      <c r="C29" s="21" t="s">
        <v>386</v>
      </c>
      <c r="D29" s="22">
        <v>28120207617</v>
      </c>
      <c r="E29" s="13" t="s">
        <v>380</v>
      </c>
    </row>
    <row r="30" spans="2:5">
      <c r="B30" s="16">
        <v>27</v>
      </c>
      <c r="C30" s="21" t="s">
        <v>386</v>
      </c>
      <c r="D30" s="22">
        <v>28120207608</v>
      </c>
      <c r="E30" s="13" t="s">
        <v>384</v>
      </c>
    </row>
    <row r="33" spans="2:5" s="28" customFormat="1" ht="18.75">
      <c r="B33" s="47" t="s">
        <v>947</v>
      </c>
      <c r="C33" s="47"/>
      <c r="D33" s="47"/>
      <c r="E33" s="47"/>
    </row>
    <row r="34" spans="2:5" s="28" customFormat="1">
      <c r="B34" s="19" t="s">
        <v>391</v>
      </c>
      <c r="C34" s="20" t="s">
        <v>813</v>
      </c>
      <c r="D34" s="19" t="s">
        <v>392</v>
      </c>
      <c r="E34" s="19" t="s">
        <v>0</v>
      </c>
    </row>
    <row r="35" spans="2:5">
      <c r="B35" s="16">
        <v>1</v>
      </c>
      <c r="C35" s="21" t="s">
        <v>250</v>
      </c>
      <c r="D35" s="22">
        <v>28120207505</v>
      </c>
      <c r="E35" s="13" t="s">
        <v>73</v>
      </c>
    </row>
    <row r="36" spans="2:5">
      <c r="B36" s="16">
        <v>2</v>
      </c>
      <c r="C36" s="21" t="s">
        <v>250</v>
      </c>
      <c r="D36" s="22">
        <v>28120207610</v>
      </c>
      <c r="E36" s="13" t="s">
        <v>8</v>
      </c>
    </row>
    <row r="37" spans="2:5">
      <c r="B37" s="16">
        <v>3</v>
      </c>
      <c r="C37" s="21" t="s">
        <v>250</v>
      </c>
      <c r="D37" s="22">
        <v>28120207612</v>
      </c>
      <c r="E37" s="13" t="s">
        <v>13</v>
      </c>
    </row>
    <row r="38" spans="2:5">
      <c r="B38" s="16">
        <v>4</v>
      </c>
      <c r="C38" s="21" t="s">
        <v>250</v>
      </c>
      <c r="D38" s="22">
        <v>28120207506</v>
      </c>
      <c r="E38" s="13" t="s">
        <v>719</v>
      </c>
    </row>
    <row r="39" spans="2:5">
      <c r="B39" s="16">
        <v>5</v>
      </c>
      <c r="C39" s="21" t="s">
        <v>250</v>
      </c>
      <c r="D39" s="22">
        <v>28120207507</v>
      </c>
      <c r="E39" s="13" t="s">
        <v>48</v>
      </c>
    </row>
    <row r="40" spans="2:5">
      <c r="B40" s="16">
        <v>6</v>
      </c>
      <c r="C40" s="21" t="s">
        <v>250</v>
      </c>
      <c r="D40" s="22">
        <v>28120207615</v>
      </c>
      <c r="E40" s="13" t="s">
        <v>250</v>
      </c>
    </row>
    <row r="41" spans="2:5">
      <c r="B41" s="16">
        <v>7</v>
      </c>
      <c r="C41" s="21" t="s">
        <v>250</v>
      </c>
      <c r="D41" s="22">
        <v>28120203502</v>
      </c>
      <c r="E41" s="13" t="s">
        <v>117</v>
      </c>
    </row>
    <row r="42" spans="2:5">
      <c r="B42" s="16">
        <v>8</v>
      </c>
      <c r="C42" s="21" t="s">
        <v>250</v>
      </c>
      <c r="D42" s="22">
        <v>28120207504</v>
      </c>
      <c r="E42" s="13" t="s">
        <v>189</v>
      </c>
    </row>
    <row r="43" spans="2:5">
      <c r="B43" s="16">
        <v>9</v>
      </c>
      <c r="C43" s="21" t="s">
        <v>250</v>
      </c>
      <c r="D43" s="22">
        <v>28120207501</v>
      </c>
      <c r="E43" s="13" t="s">
        <v>296</v>
      </c>
    </row>
    <row r="44" spans="2:5">
      <c r="B44" s="16">
        <v>10</v>
      </c>
      <c r="C44" s="21" t="s">
        <v>250</v>
      </c>
      <c r="D44" s="22">
        <v>28120207301</v>
      </c>
      <c r="E44" s="13" t="s">
        <v>316</v>
      </c>
    </row>
    <row r="45" spans="2:5">
      <c r="B45" s="16">
        <v>11</v>
      </c>
      <c r="C45" s="21" t="s">
        <v>250</v>
      </c>
      <c r="D45" s="22">
        <v>28120207613</v>
      </c>
      <c r="E45" s="13" t="s">
        <v>19</v>
      </c>
    </row>
    <row r="46" spans="2:5">
      <c r="B46" s="16">
        <v>12</v>
      </c>
      <c r="C46" s="21" t="s">
        <v>250</v>
      </c>
      <c r="D46" s="22">
        <v>28120207614</v>
      </c>
      <c r="E46" s="13" t="s">
        <v>22</v>
      </c>
    </row>
    <row r="47" spans="2:5">
      <c r="B47" s="16">
        <v>13</v>
      </c>
      <c r="C47" s="21" t="s">
        <v>240</v>
      </c>
      <c r="D47" s="22">
        <v>28120211001</v>
      </c>
      <c r="E47" s="13" t="s">
        <v>65</v>
      </c>
    </row>
    <row r="48" spans="2:5">
      <c r="B48" s="16">
        <v>14</v>
      </c>
      <c r="C48" s="21" t="s">
        <v>240</v>
      </c>
      <c r="D48" s="22">
        <v>28120205201</v>
      </c>
      <c r="E48" s="13" t="s">
        <v>67</v>
      </c>
    </row>
    <row r="49" spans="2:5">
      <c r="B49" s="16">
        <v>15</v>
      </c>
      <c r="C49" s="21" t="s">
        <v>240</v>
      </c>
      <c r="D49" s="22">
        <v>28120212203</v>
      </c>
      <c r="E49" s="13" t="s">
        <v>69</v>
      </c>
    </row>
    <row r="50" spans="2:5">
      <c r="B50" s="16">
        <v>16</v>
      </c>
      <c r="C50" s="21" t="s">
        <v>240</v>
      </c>
      <c r="D50" s="22">
        <v>28120205202</v>
      </c>
      <c r="E50" s="13" t="s">
        <v>609</v>
      </c>
    </row>
    <row r="51" spans="2:5">
      <c r="B51" s="16">
        <v>17</v>
      </c>
      <c r="C51" s="21" t="s">
        <v>240</v>
      </c>
      <c r="D51" s="22">
        <v>28120212206</v>
      </c>
      <c r="E51" s="13" t="s">
        <v>639</v>
      </c>
    </row>
    <row r="52" spans="2:5">
      <c r="B52" s="16">
        <v>18</v>
      </c>
      <c r="C52" s="21" t="s">
        <v>240</v>
      </c>
      <c r="D52" s="22">
        <v>28120208804</v>
      </c>
      <c r="E52" s="13" t="s">
        <v>135</v>
      </c>
    </row>
    <row r="53" spans="2:5">
      <c r="B53" s="16">
        <v>19</v>
      </c>
      <c r="C53" s="21" t="s">
        <v>240</v>
      </c>
      <c r="D53" s="22">
        <v>28120212302</v>
      </c>
      <c r="E53" s="13" t="s">
        <v>278</v>
      </c>
    </row>
    <row r="54" spans="2:5">
      <c r="B54" s="16">
        <v>20</v>
      </c>
      <c r="C54" s="21" t="s">
        <v>240</v>
      </c>
      <c r="D54" s="22">
        <v>28120212202</v>
      </c>
      <c r="E54" s="13" t="s">
        <v>284</v>
      </c>
    </row>
    <row r="55" spans="2:5">
      <c r="B55" s="16">
        <v>21</v>
      </c>
      <c r="C55" s="21" t="s">
        <v>252</v>
      </c>
      <c r="D55" s="22">
        <v>28120212104</v>
      </c>
      <c r="E55" s="13" t="s">
        <v>252</v>
      </c>
    </row>
    <row r="56" spans="2:5">
      <c r="B56" s="16">
        <v>22</v>
      </c>
      <c r="C56" s="21" t="s">
        <v>252</v>
      </c>
      <c r="D56" s="22">
        <v>28120205701</v>
      </c>
      <c r="E56" s="13" t="s">
        <v>57</v>
      </c>
    </row>
    <row r="57" spans="2:5">
      <c r="B57" s="16">
        <v>23</v>
      </c>
      <c r="C57" s="21" t="s">
        <v>252</v>
      </c>
      <c r="D57" s="22">
        <v>28120211501</v>
      </c>
      <c r="E57" s="13" t="s">
        <v>63</v>
      </c>
    </row>
    <row r="58" spans="2:5">
      <c r="B58" s="16">
        <v>24</v>
      </c>
      <c r="C58" s="21" t="s">
        <v>252</v>
      </c>
      <c r="D58" s="22">
        <v>28120208803</v>
      </c>
      <c r="E58" s="13" t="s">
        <v>133</v>
      </c>
    </row>
    <row r="59" spans="2:5">
      <c r="B59" s="16">
        <v>25</v>
      </c>
      <c r="C59" s="21" t="s">
        <v>252</v>
      </c>
      <c r="D59" s="22">
        <v>28120202101</v>
      </c>
      <c r="E59" s="13" t="s">
        <v>615</v>
      </c>
    </row>
    <row r="60" spans="2:5">
      <c r="B60" s="16">
        <v>26</v>
      </c>
      <c r="C60" s="21" t="s">
        <v>252</v>
      </c>
      <c r="D60" s="22">
        <v>28120209001</v>
      </c>
      <c r="E60" s="13" t="s">
        <v>658</v>
      </c>
    </row>
    <row r="61" spans="2:5">
      <c r="B61" s="16">
        <v>27</v>
      </c>
      <c r="C61" s="21" t="s">
        <v>252</v>
      </c>
      <c r="D61" s="22">
        <v>28120211601</v>
      </c>
      <c r="E61" s="13" t="s">
        <v>467</v>
      </c>
    </row>
    <row r="62" spans="2:5">
      <c r="B62" s="16">
        <v>28</v>
      </c>
      <c r="C62" s="21" t="s">
        <v>252</v>
      </c>
      <c r="D62" s="22">
        <v>28120205801</v>
      </c>
      <c r="E62" s="13" t="s">
        <v>416</v>
      </c>
    </row>
    <row r="63" spans="2:5">
      <c r="B63" s="16">
        <v>29</v>
      </c>
      <c r="C63" s="21" t="s">
        <v>252</v>
      </c>
      <c r="D63" s="22">
        <v>28120212103</v>
      </c>
      <c r="E63" s="13" t="s">
        <v>175</v>
      </c>
    </row>
    <row r="64" spans="2:5">
      <c r="B64" s="16">
        <v>30</v>
      </c>
      <c r="C64" s="21" t="s">
        <v>252</v>
      </c>
      <c r="D64" s="22">
        <v>28120211401</v>
      </c>
      <c r="E64" s="13" t="s">
        <v>177</v>
      </c>
    </row>
    <row r="65" spans="2:5">
      <c r="B65" s="16">
        <v>31</v>
      </c>
      <c r="C65" s="21" t="s">
        <v>252</v>
      </c>
      <c r="D65" s="22">
        <v>28120212107</v>
      </c>
      <c r="E65" s="13" t="s">
        <v>191</v>
      </c>
    </row>
    <row r="66" spans="2:5">
      <c r="B66" s="16">
        <v>32</v>
      </c>
      <c r="C66" s="21" t="s">
        <v>244</v>
      </c>
      <c r="D66" s="22">
        <v>28120201205</v>
      </c>
      <c r="E66" s="13" t="s">
        <v>574</v>
      </c>
    </row>
    <row r="67" spans="2:5">
      <c r="B67" s="16">
        <v>33</v>
      </c>
      <c r="C67" s="21" t="s">
        <v>244</v>
      </c>
      <c r="D67" s="22">
        <v>28120203702</v>
      </c>
      <c r="E67" s="13" t="s">
        <v>55</v>
      </c>
    </row>
    <row r="68" spans="2:5">
      <c r="B68" s="16">
        <v>34</v>
      </c>
      <c r="C68" s="21" t="s">
        <v>244</v>
      </c>
      <c r="D68" s="22">
        <v>28120201101</v>
      </c>
      <c r="E68" s="13" t="s">
        <v>179</v>
      </c>
    </row>
    <row r="69" spans="2:5">
      <c r="B69" s="16">
        <v>35</v>
      </c>
      <c r="C69" s="21" t="s">
        <v>244</v>
      </c>
      <c r="D69" s="22">
        <v>28120207702</v>
      </c>
      <c r="E69" s="13" t="s">
        <v>215</v>
      </c>
    </row>
    <row r="70" spans="2:5">
      <c r="B70" s="16">
        <v>36</v>
      </c>
      <c r="C70" s="21" t="s">
        <v>244</v>
      </c>
      <c r="D70" s="22">
        <v>28120200502</v>
      </c>
      <c r="E70" s="13" t="s">
        <v>318</v>
      </c>
    </row>
    <row r="71" spans="2:5">
      <c r="B71" s="16">
        <v>37</v>
      </c>
      <c r="C71" s="21" t="s">
        <v>244</v>
      </c>
      <c r="D71" s="22">
        <v>28120201708</v>
      </c>
      <c r="E71" s="13" t="s">
        <v>356</v>
      </c>
    </row>
    <row r="72" spans="2:5">
      <c r="B72" s="16">
        <v>38</v>
      </c>
      <c r="C72" s="21" t="s">
        <v>254</v>
      </c>
      <c r="D72" s="22">
        <v>28120200301</v>
      </c>
      <c r="E72" s="13" t="s">
        <v>115</v>
      </c>
    </row>
    <row r="73" spans="2:5">
      <c r="B73" s="16">
        <v>39</v>
      </c>
      <c r="C73" s="21" t="s">
        <v>254</v>
      </c>
      <c r="D73" s="22">
        <v>28120202803</v>
      </c>
      <c r="E73" s="13" t="s">
        <v>254</v>
      </c>
    </row>
    <row r="74" spans="2:5">
      <c r="B74" s="16">
        <v>40</v>
      </c>
      <c r="C74" s="21" t="s">
        <v>254</v>
      </c>
      <c r="D74" s="22">
        <v>28120203303</v>
      </c>
      <c r="E74" s="13" t="s">
        <v>173</v>
      </c>
    </row>
    <row r="75" spans="2:5">
      <c r="B75" s="16">
        <v>41</v>
      </c>
      <c r="C75" s="21" t="s">
        <v>254</v>
      </c>
      <c r="D75" s="22">
        <v>28120202601</v>
      </c>
      <c r="E75" s="13" t="s">
        <v>225</v>
      </c>
    </row>
    <row r="76" spans="2:5">
      <c r="B76" s="16">
        <v>42</v>
      </c>
      <c r="C76" s="21" t="s">
        <v>254</v>
      </c>
      <c r="D76" s="22">
        <v>28120207103</v>
      </c>
      <c r="E76" s="13" t="s">
        <v>227</v>
      </c>
    </row>
    <row r="77" spans="2:5">
      <c r="B77" s="16">
        <v>43</v>
      </c>
      <c r="C77" s="21" t="s">
        <v>254</v>
      </c>
      <c r="D77" s="22">
        <v>28120200104</v>
      </c>
      <c r="E77" s="13" t="s">
        <v>552</v>
      </c>
    </row>
    <row r="78" spans="2:5">
      <c r="B78" s="16">
        <v>44</v>
      </c>
      <c r="C78" s="21" t="s">
        <v>254</v>
      </c>
      <c r="D78" s="22">
        <v>28120202006</v>
      </c>
      <c r="E78" s="13" t="s">
        <v>342</v>
      </c>
    </row>
    <row r="79" spans="2:5">
      <c r="B79" s="16">
        <v>45</v>
      </c>
      <c r="C79" s="21" t="s">
        <v>254</v>
      </c>
      <c r="D79" s="22">
        <v>28120204501</v>
      </c>
      <c r="E79" s="13" t="s">
        <v>376</v>
      </c>
    </row>
    <row r="80" spans="2:5">
      <c r="B80" s="16">
        <v>46</v>
      </c>
      <c r="C80" s="21" t="s">
        <v>256</v>
      </c>
      <c r="D80" s="22">
        <v>28120209101</v>
      </c>
      <c r="E80" s="13" t="s">
        <v>119</v>
      </c>
    </row>
    <row r="81" spans="2:5">
      <c r="B81" s="16">
        <v>47</v>
      </c>
      <c r="C81" s="21" t="s">
        <v>256</v>
      </c>
      <c r="D81" s="22">
        <v>28120210205</v>
      </c>
      <c r="E81" s="13" t="s">
        <v>258</v>
      </c>
    </row>
    <row r="82" spans="2:5">
      <c r="B82" s="16">
        <v>48</v>
      </c>
      <c r="C82" s="21" t="s">
        <v>256</v>
      </c>
      <c r="D82" s="22">
        <v>28120210601</v>
      </c>
      <c r="E82" s="13" t="s">
        <v>290</v>
      </c>
    </row>
    <row r="83" spans="2:5">
      <c r="B83" s="16">
        <v>49</v>
      </c>
      <c r="C83" s="21" t="s">
        <v>256</v>
      </c>
      <c r="D83" s="22">
        <v>28120209201</v>
      </c>
      <c r="E83" s="13" t="s">
        <v>312</v>
      </c>
    </row>
    <row r="84" spans="2:5">
      <c r="B84" s="16">
        <v>50</v>
      </c>
      <c r="C84" s="21" t="s">
        <v>256</v>
      </c>
      <c r="D84" s="22">
        <v>28120208501</v>
      </c>
      <c r="E84" s="13" t="s">
        <v>354</v>
      </c>
    </row>
    <row r="85" spans="2:5">
      <c r="B85" s="16">
        <v>51</v>
      </c>
      <c r="C85" s="21" t="s">
        <v>256</v>
      </c>
      <c r="D85" s="22">
        <v>28120210202</v>
      </c>
      <c r="E85" s="13" t="s">
        <v>40</v>
      </c>
    </row>
    <row r="86" spans="2:5">
      <c r="B86" s="16">
        <v>52</v>
      </c>
      <c r="C86" s="21" t="s">
        <v>386</v>
      </c>
      <c r="D86" s="22">
        <v>28120207602</v>
      </c>
      <c r="E86" s="13" t="s">
        <v>79</v>
      </c>
    </row>
    <row r="87" spans="2:5">
      <c r="B87" s="16">
        <v>53</v>
      </c>
      <c r="C87" s="21" t="s">
        <v>386</v>
      </c>
      <c r="D87" s="22">
        <v>28120207607</v>
      </c>
      <c r="E87" s="13" t="s">
        <v>263</v>
      </c>
    </row>
    <row r="88" spans="2:5">
      <c r="B88" s="16">
        <v>54</v>
      </c>
      <c r="C88" s="21" t="s">
        <v>386</v>
      </c>
      <c r="D88" s="22">
        <v>28120207003</v>
      </c>
      <c r="E88" s="13" t="s">
        <v>42</v>
      </c>
    </row>
    <row r="89" spans="2:5">
      <c r="B89" s="16">
        <v>55</v>
      </c>
      <c r="C89" s="21" t="s">
        <v>386</v>
      </c>
      <c r="D89" s="22">
        <v>28120207601</v>
      </c>
      <c r="E89" s="13" t="s">
        <v>300</v>
      </c>
    </row>
    <row r="90" spans="2:5">
      <c r="B90" s="16">
        <v>56</v>
      </c>
      <c r="C90" s="21" t="s">
        <v>386</v>
      </c>
      <c r="D90" s="22">
        <v>28120206903</v>
      </c>
      <c r="E90" s="13" t="s">
        <v>338</v>
      </c>
    </row>
    <row r="91" spans="2:5">
      <c r="B91" s="16">
        <v>57</v>
      </c>
      <c r="C91" s="21" t="s">
        <v>386</v>
      </c>
      <c r="D91" s="22">
        <v>28120206701</v>
      </c>
      <c r="E91" s="13" t="s">
        <v>372</v>
      </c>
    </row>
    <row r="92" spans="2:5">
      <c r="B92" s="16">
        <v>58</v>
      </c>
      <c r="C92" s="21" t="s">
        <v>386</v>
      </c>
      <c r="D92" s="22">
        <v>28120207701</v>
      </c>
      <c r="E92" s="13" t="s">
        <v>374</v>
      </c>
    </row>
    <row r="93" spans="2:5">
      <c r="B93" s="16">
        <v>59</v>
      </c>
      <c r="C93" s="21" t="s">
        <v>386</v>
      </c>
      <c r="D93" s="22">
        <v>28120207604</v>
      </c>
      <c r="E93" s="13" t="s">
        <v>386</v>
      </c>
    </row>
    <row r="94" spans="2:5">
      <c r="B94" s="16">
        <v>60</v>
      </c>
      <c r="C94" s="21" t="s">
        <v>386</v>
      </c>
      <c r="D94" s="22">
        <v>28120207603</v>
      </c>
      <c r="E94" s="13" t="s">
        <v>24</v>
      </c>
    </row>
    <row r="95" spans="2:5">
      <c r="B95" s="16">
        <v>61</v>
      </c>
      <c r="C95" s="21" t="s">
        <v>386</v>
      </c>
      <c r="D95" s="22">
        <v>28120207617</v>
      </c>
      <c r="E95" s="13" t="s">
        <v>380</v>
      </c>
    </row>
    <row r="96" spans="2:5">
      <c r="B96" s="16">
        <v>62</v>
      </c>
      <c r="C96" s="21" t="s">
        <v>386</v>
      </c>
      <c r="D96" s="22">
        <v>28120207608</v>
      </c>
      <c r="E96" s="13" t="s">
        <v>384</v>
      </c>
    </row>
  </sheetData>
  <mergeCells count="2">
    <mergeCell ref="B2:E2"/>
    <mergeCell ref="B33:E3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FBF9-34FF-415A-9D2B-2106755FC44E}">
  <dimension ref="B1:K175"/>
  <sheetViews>
    <sheetView topLeftCell="A2" workbookViewId="0">
      <selection activeCell="K7" sqref="K7:K15"/>
    </sheetView>
  </sheetViews>
  <sheetFormatPr defaultRowHeight="15.75"/>
  <cols>
    <col min="2" max="2" width="16.28515625" style="8" customWidth="1"/>
    <col min="3" max="3" width="27.28515625" style="8" bestFit="1" customWidth="1"/>
    <col min="11" max="11" width="25.140625" bestFit="1" customWidth="1"/>
  </cols>
  <sheetData>
    <row r="1" spans="2:11" ht="15">
      <c r="B1"/>
      <c r="C1"/>
    </row>
    <row r="2" spans="2:11" ht="31.5">
      <c r="B2" s="4" t="s">
        <v>815</v>
      </c>
      <c r="C2" s="4" t="s">
        <v>814</v>
      </c>
    </row>
    <row r="3" spans="2:11">
      <c r="B3" s="6">
        <v>28120203101</v>
      </c>
      <c r="C3" s="5" t="s">
        <v>816</v>
      </c>
    </row>
    <row r="4" spans="2:11">
      <c r="B4" s="6">
        <v>28120208301</v>
      </c>
      <c r="C4" s="5" t="s">
        <v>816</v>
      </c>
    </row>
    <row r="5" spans="2:11">
      <c r="B5" s="6">
        <v>28120207901</v>
      </c>
      <c r="C5" s="5" t="s">
        <v>816</v>
      </c>
    </row>
    <row r="6" spans="2:11">
      <c r="B6" s="6">
        <v>28120210001</v>
      </c>
      <c r="C6" s="5" t="s">
        <v>816</v>
      </c>
      <c r="K6" s="9" t="s">
        <v>817</v>
      </c>
    </row>
    <row r="7" spans="2:11">
      <c r="B7" s="6">
        <v>28120204701</v>
      </c>
      <c r="C7" s="5" t="s">
        <v>816</v>
      </c>
      <c r="K7" s="10" t="s">
        <v>816</v>
      </c>
    </row>
    <row r="8" spans="2:11">
      <c r="B8" s="6">
        <v>28120206001</v>
      </c>
      <c r="C8" s="5" t="s">
        <v>816</v>
      </c>
      <c r="K8" s="10" t="s">
        <v>250</v>
      </c>
    </row>
    <row r="9" spans="2:11">
      <c r="B9" s="6">
        <v>28120206301</v>
      </c>
      <c r="C9" s="5" t="s">
        <v>816</v>
      </c>
      <c r="K9" s="10" t="s">
        <v>240</v>
      </c>
    </row>
    <row r="10" spans="2:11">
      <c r="B10" s="6">
        <v>28120210801</v>
      </c>
      <c r="C10" s="5" t="s">
        <v>816</v>
      </c>
      <c r="K10" s="10" t="s">
        <v>252</v>
      </c>
    </row>
    <row r="11" spans="2:11">
      <c r="B11" s="6">
        <v>28120204601</v>
      </c>
      <c r="C11" s="5" t="s">
        <v>816</v>
      </c>
      <c r="K11" s="10" t="s">
        <v>244</v>
      </c>
    </row>
    <row r="12" spans="2:11">
      <c r="B12" s="6">
        <v>28120206101</v>
      </c>
      <c r="C12" s="5" t="s">
        <v>816</v>
      </c>
      <c r="K12" s="10" t="s">
        <v>248</v>
      </c>
    </row>
    <row r="13" spans="2:11">
      <c r="B13" s="6">
        <v>28120209501</v>
      </c>
      <c r="C13" s="5" t="s">
        <v>816</v>
      </c>
      <c r="K13" s="10" t="s">
        <v>254</v>
      </c>
    </row>
    <row r="14" spans="2:11">
      <c r="B14" s="6">
        <v>28120204801</v>
      </c>
      <c r="C14" s="5" t="s">
        <v>816</v>
      </c>
      <c r="K14" s="10" t="s">
        <v>256</v>
      </c>
    </row>
    <row r="15" spans="2:11">
      <c r="B15" s="6">
        <v>28120203601</v>
      </c>
      <c r="C15" s="5" t="s">
        <v>816</v>
      </c>
      <c r="K15" s="10" t="s">
        <v>386</v>
      </c>
    </row>
    <row r="16" spans="2:11">
      <c r="B16" s="6">
        <v>28120204902</v>
      </c>
      <c r="C16" s="5" t="s">
        <v>816</v>
      </c>
      <c r="K16" s="10" t="s">
        <v>818</v>
      </c>
    </row>
    <row r="17" spans="2:3">
      <c r="B17" s="6">
        <v>28120208001</v>
      </c>
      <c r="C17" s="5" t="s">
        <v>816</v>
      </c>
    </row>
    <row r="18" spans="2:3">
      <c r="B18" s="6">
        <v>28120210804</v>
      </c>
      <c r="C18" s="5" t="s">
        <v>816</v>
      </c>
    </row>
    <row r="19" spans="2:3">
      <c r="B19" s="6">
        <v>28120210003</v>
      </c>
      <c r="C19" s="5" t="s">
        <v>816</v>
      </c>
    </row>
    <row r="20" spans="2:3">
      <c r="B20" s="6">
        <v>28120207506</v>
      </c>
      <c r="C20" s="5" t="s">
        <v>250</v>
      </c>
    </row>
    <row r="21" spans="2:3">
      <c r="B21" s="6">
        <v>28120207507</v>
      </c>
      <c r="C21" s="5" t="s">
        <v>250</v>
      </c>
    </row>
    <row r="22" spans="2:3">
      <c r="B22" s="6">
        <v>28120203502</v>
      </c>
      <c r="C22" s="5" t="s">
        <v>250</v>
      </c>
    </row>
    <row r="23" spans="2:3">
      <c r="B23" s="6">
        <v>28120207504</v>
      </c>
      <c r="C23" s="5" t="s">
        <v>250</v>
      </c>
    </row>
    <row r="24" spans="2:3">
      <c r="B24" s="6">
        <v>28120207203</v>
      </c>
      <c r="C24" s="5" t="s">
        <v>250</v>
      </c>
    </row>
    <row r="25" spans="2:3">
      <c r="B25" s="6">
        <v>28120207401</v>
      </c>
      <c r="C25" s="5" t="s">
        <v>250</v>
      </c>
    </row>
    <row r="26" spans="2:3">
      <c r="B26" s="6">
        <v>28120207302</v>
      </c>
      <c r="C26" s="5" t="s">
        <v>250</v>
      </c>
    </row>
    <row r="27" spans="2:3">
      <c r="B27" s="6">
        <v>28120203501</v>
      </c>
      <c r="C27" s="5" t="s">
        <v>250</v>
      </c>
    </row>
    <row r="28" spans="2:3">
      <c r="B28" s="6">
        <v>28120207202</v>
      </c>
      <c r="C28" s="5" t="s">
        <v>250</v>
      </c>
    </row>
    <row r="29" spans="2:3">
      <c r="B29" s="6">
        <v>28120207501</v>
      </c>
      <c r="C29" s="5" t="s">
        <v>250</v>
      </c>
    </row>
    <row r="30" spans="2:3">
      <c r="B30" s="6">
        <v>28120207502</v>
      </c>
      <c r="C30" s="5" t="s">
        <v>250</v>
      </c>
    </row>
    <row r="31" spans="2:3">
      <c r="B31" s="6">
        <v>28120207301</v>
      </c>
      <c r="C31" s="5" t="s">
        <v>250</v>
      </c>
    </row>
    <row r="32" spans="2:3">
      <c r="B32" s="6">
        <v>28120207001</v>
      </c>
      <c r="C32" s="5" t="s">
        <v>250</v>
      </c>
    </row>
    <row r="33" spans="2:3">
      <c r="B33" s="6">
        <v>28120207201</v>
      </c>
      <c r="C33" s="5" t="s">
        <v>250</v>
      </c>
    </row>
    <row r="34" spans="2:3">
      <c r="B34" s="6">
        <v>28120203401</v>
      </c>
      <c r="C34" s="5" t="s">
        <v>250</v>
      </c>
    </row>
    <row r="35" spans="2:3">
      <c r="B35" s="6">
        <v>28120207505</v>
      </c>
      <c r="C35" s="5" t="s">
        <v>250</v>
      </c>
    </row>
    <row r="36" spans="2:3">
      <c r="B36" s="6">
        <v>28120207615</v>
      </c>
      <c r="C36" s="5" t="s">
        <v>250</v>
      </c>
    </row>
    <row r="37" spans="2:3">
      <c r="B37" s="6">
        <v>28120212205</v>
      </c>
      <c r="C37" s="5" t="s">
        <v>240</v>
      </c>
    </row>
    <row r="38" spans="2:3">
      <c r="B38" s="6">
        <v>28120209801</v>
      </c>
      <c r="C38" s="5" t="s">
        <v>240</v>
      </c>
    </row>
    <row r="39" spans="2:3">
      <c r="B39" s="6">
        <v>28120212201</v>
      </c>
      <c r="C39" s="5" t="s">
        <v>240</v>
      </c>
    </row>
    <row r="40" spans="2:3">
      <c r="B40" s="6">
        <v>28120212302</v>
      </c>
      <c r="C40" s="5" t="s">
        <v>240</v>
      </c>
    </row>
    <row r="41" spans="2:3">
      <c r="B41" s="6">
        <v>28120212301</v>
      </c>
      <c r="C41" s="5" t="s">
        <v>240</v>
      </c>
    </row>
    <row r="42" spans="2:3">
      <c r="B42" s="6">
        <v>28120212202</v>
      </c>
      <c r="C42" s="5" t="s">
        <v>240</v>
      </c>
    </row>
    <row r="43" spans="2:3">
      <c r="B43" s="6">
        <v>28120211001</v>
      </c>
      <c r="C43" s="5" t="s">
        <v>240</v>
      </c>
    </row>
    <row r="44" spans="2:3">
      <c r="B44" s="6">
        <v>28120205201</v>
      </c>
      <c r="C44" s="5" t="s">
        <v>240</v>
      </c>
    </row>
    <row r="45" spans="2:3">
      <c r="B45" s="6">
        <v>28120212203</v>
      </c>
      <c r="C45" s="5" t="s">
        <v>240</v>
      </c>
    </row>
    <row r="46" spans="2:3">
      <c r="B46" s="6">
        <v>28120205001</v>
      </c>
      <c r="C46" s="5" t="s">
        <v>240</v>
      </c>
    </row>
    <row r="47" spans="2:3">
      <c r="B47" s="6">
        <v>28120212303</v>
      </c>
      <c r="C47" s="5" t="s">
        <v>240</v>
      </c>
    </row>
    <row r="48" spans="2:3">
      <c r="B48" s="6">
        <v>28120209901</v>
      </c>
      <c r="C48" s="5" t="s">
        <v>240</v>
      </c>
    </row>
    <row r="49" spans="2:3">
      <c r="B49" s="6">
        <v>28120205202</v>
      </c>
      <c r="C49" s="5" t="s">
        <v>240</v>
      </c>
    </row>
    <row r="50" spans="2:3">
      <c r="B50" s="6">
        <v>28120212206</v>
      </c>
      <c r="C50" s="5" t="s">
        <v>240</v>
      </c>
    </row>
    <row r="51" spans="2:3">
      <c r="B51" s="6">
        <v>28120205701</v>
      </c>
      <c r="C51" s="5" t="s">
        <v>252</v>
      </c>
    </row>
    <row r="52" spans="2:3">
      <c r="B52" s="6">
        <v>28120211501</v>
      </c>
      <c r="C52" s="5" t="s">
        <v>252</v>
      </c>
    </row>
    <row r="53" spans="2:3">
      <c r="B53" s="6">
        <v>28120209401</v>
      </c>
      <c r="C53" s="5" t="s">
        <v>252</v>
      </c>
    </row>
    <row r="54" spans="2:3">
      <c r="B54" s="6">
        <v>28120202101</v>
      </c>
      <c r="C54" s="5" t="s">
        <v>252</v>
      </c>
    </row>
    <row r="55" spans="2:3">
      <c r="B55" s="6">
        <v>28120209001</v>
      </c>
      <c r="C55" s="5" t="s">
        <v>252</v>
      </c>
    </row>
    <row r="56" spans="2:3">
      <c r="B56" s="6">
        <v>28120209302</v>
      </c>
      <c r="C56" s="5" t="s">
        <v>252</v>
      </c>
    </row>
    <row r="57" spans="2:3">
      <c r="B57" s="6">
        <v>28120211601</v>
      </c>
      <c r="C57" s="5" t="s">
        <v>252</v>
      </c>
    </row>
    <row r="58" spans="2:3">
      <c r="B58" s="6">
        <v>28120212103</v>
      </c>
      <c r="C58" s="5" t="s">
        <v>252</v>
      </c>
    </row>
    <row r="59" spans="2:3">
      <c r="B59" s="6">
        <v>28120211401</v>
      </c>
      <c r="C59" s="5" t="s">
        <v>252</v>
      </c>
    </row>
    <row r="60" spans="2:3">
      <c r="B60" s="6">
        <v>28120205801</v>
      </c>
      <c r="C60" s="5" t="s">
        <v>252</v>
      </c>
    </row>
    <row r="61" spans="2:3">
      <c r="B61" s="6">
        <v>28120212107</v>
      </c>
      <c r="C61" s="5" t="s">
        <v>252</v>
      </c>
    </row>
    <row r="62" spans="2:3">
      <c r="B62" s="6">
        <v>28120209701</v>
      </c>
      <c r="C62" s="5" t="s">
        <v>252</v>
      </c>
    </row>
    <row r="63" spans="2:3">
      <c r="B63" s="6">
        <v>28120201302</v>
      </c>
      <c r="C63" s="5" t="s">
        <v>252</v>
      </c>
    </row>
    <row r="64" spans="2:3">
      <c r="B64" s="6">
        <v>28120208803</v>
      </c>
      <c r="C64" s="5" t="s">
        <v>252</v>
      </c>
    </row>
    <row r="65" spans="2:3">
      <c r="B65" s="6">
        <v>28120211901</v>
      </c>
      <c r="C65" s="5" t="s">
        <v>252</v>
      </c>
    </row>
    <row r="66" spans="2:3">
      <c r="B66" s="6">
        <v>28120211301</v>
      </c>
      <c r="C66" s="5" t="s">
        <v>252</v>
      </c>
    </row>
    <row r="67" spans="2:3">
      <c r="B67" s="6">
        <v>28120209602</v>
      </c>
      <c r="C67" s="5" t="s">
        <v>252</v>
      </c>
    </row>
    <row r="68" spans="2:3">
      <c r="B68" s="6">
        <v>28120208103</v>
      </c>
      <c r="C68" s="5" t="s">
        <v>252</v>
      </c>
    </row>
    <row r="69" spans="2:3">
      <c r="B69" s="6">
        <v>28120211201</v>
      </c>
      <c r="C69" s="5" t="s">
        <v>252</v>
      </c>
    </row>
    <row r="70" spans="2:3">
      <c r="B70" s="6">
        <v>28120212101</v>
      </c>
      <c r="C70" s="5" t="s">
        <v>252</v>
      </c>
    </row>
    <row r="71" spans="2:3">
      <c r="B71" s="6">
        <v>28120211701</v>
      </c>
      <c r="C71" s="5" t="s">
        <v>252</v>
      </c>
    </row>
    <row r="72" spans="2:3">
      <c r="B72" s="6">
        <v>28120208801</v>
      </c>
      <c r="C72" s="5" t="s">
        <v>252</v>
      </c>
    </row>
    <row r="73" spans="2:3">
      <c r="B73" s="6">
        <v>28120212001</v>
      </c>
      <c r="C73" s="5" t="s">
        <v>252</v>
      </c>
    </row>
    <row r="74" spans="2:3">
      <c r="B74" s="6">
        <v>28120212104</v>
      </c>
      <c r="C74" s="5" t="s">
        <v>252</v>
      </c>
    </row>
    <row r="75" spans="2:3">
      <c r="B75" s="6">
        <v>28120203702</v>
      </c>
      <c r="C75" s="5" t="s">
        <v>244</v>
      </c>
    </row>
    <row r="76" spans="2:3">
      <c r="B76" s="6">
        <v>28120202003</v>
      </c>
      <c r="C76" s="5" t="s">
        <v>244</v>
      </c>
    </row>
    <row r="77" spans="2:3">
      <c r="B77" s="6">
        <v>28120201702</v>
      </c>
      <c r="C77" s="5" t="s">
        <v>244</v>
      </c>
    </row>
    <row r="78" spans="2:3">
      <c r="B78" s="6">
        <v>28120202201</v>
      </c>
      <c r="C78" s="5" t="s">
        <v>244</v>
      </c>
    </row>
    <row r="79" spans="2:3">
      <c r="B79" s="6">
        <v>28120202002</v>
      </c>
      <c r="C79" s="5" t="s">
        <v>244</v>
      </c>
    </row>
    <row r="80" spans="2:3">
      <c r="B80" s="6">
        <v>28120201203</v>
      </c>
      <c r="C80" s="5" t="s">
        <v>244</v>
      </c>
    </row>
    <row r="81" spans="2:3">
      <c r="B81" s="6">
        <v>28120201101</v>
      </c>
      <c r="C81" s="5" t="s">
        <v>244</v>
      </c>
    </row>
    <row r="82" spans="2:3">
      <c r="B82" s="6">
        <v>28120200403</v>
      </c>
      <c r="C82" s="5" t="s">
        <v>244</v>
      </c>
    </row>
    <row r="83" spans="2:3">
      <c r="B83" s="6">
        <v>28120200401</v>
      </c>
      <c r="C83" s="5" t="s">
        <v>244</v>
      </c>
    </row>
    <row r="84" spans="2:3">
      <c r="B84" s="6">
        <v>28120201202</v>
      </c>
      <c r="C84" s="5" t="s">
        <v>244</v>
      </c>
    </row>
    <row r="85" spans="2:3">
      <c r="B85" s="6">
        <v>28120204702</v>
      </c>
      <c r="C85" s="5" t="s">
        <v>244</v>
      </c>
    </row>
    <row r="86" spans="2:3">
      <c r="B86" s="6">
        <v>28120201102</v>
      </c>
      <c r="C86" s="5" t="s">
        <v>244</v>
      </c>
    </row>
    <row r="87" spans="2:3">
      <c r="B87" s="6">
        <v>28120201301</v>
      </c>
      <c r="C87" s="5" t="s">
        <v>244</v>
      </c>
    </row>
    <row r="88" spans="2:3">
      <c r="B88" s="6">
        <v>28120201901</v>
      </c>
      <c r="C88" s="5" t="s">
        <v>244</v>
      </c>
    </row>
    <row r="89" spans="2:3">
      <c r="B89" s="6">
        <v>28120203301</v>
      </c>
      <c r="C89" s="5" t="s">
        <v>244</v>
      </c>
    </row>
    <row r="90" spans="2:3">
      <c r="B90" s="6">
        <v>28120207702</v>
      </c>
      <c r="C90" s="5" t="s">
        <v>244</v>
      </c>
    </row>
    <row r="91" spans="2:3">
      <c r="B91" s="6">
        <v>28120200903</v>
      </c>
      <c r="C91" s="5" t="s">
        <v>244</v>
      </c>
    </row>
    <row r="92" spans="2:3">
      <c r="B92" s="6">
        <v>28120201201</v>
      </c>
      <c r="C92" s="5" t="s">
        <v>244</v>
      </c>
    </row>
    <row r="93" spans="2:3">
      <c r="B93" s="6">
        <v>28120203302</v>
      </c>
      <c r="C93" s="5" t="s">
        <v>244</v>
      </c>
    </row>
    <row r="94" spans="2:3">
      <c r="B94" s="6">
        <v>28120200402</v>
      </c>
      <c r="C94" s="5" t="s">
        <v>244</v>
      </c>
    </row>
    <row r="95" spans="2:3">
      <c r="B95" s="6">
        <v>28120200801</v>
      </c>
      <c r="C95" s="5" t="s">
        <v>244</v>
      </c>
    </row>
    <row r="96" spans="2:3">
      <c r="B96" s="6">
        <v>28120204901</v>
      </c>
      <c r="C96" s="5" t="s">
        <v>244</v>
      </c>
    </row>
    <row r="97" spans="2:3">
      <c r="B97" s="6">
        <v>28120201708</v>
      </c>
      <c r="C97" s="5" t="s">
        <v>244</v>
      </c>
    </row>
    <row r="98" spans="2:3">
      <c r="B98" s="6">
        <v>28120201401</v>
      </c>
      <c r="C98" s="5" t="s">
        <v>244</v>
      </c>
    </row>
    <row r="99" spans="2:3">
      <c r="B99" s="6">
        <v>28120200701</v>
      </c>
      <c r="C99" s="5" t="s">
        <v>244</v>
      </c>
    </row>
    <row r="100" spans="2:3">
      <c r="B100" s="6">
        <v>28120200901</v>
      </c>
      <c r="C100" s="5" t="s">
        <v>244</v>
      </c>
    </row>
    <row r="101" spans="2:3">
      <c r="B101" s="6">
        <v>28120201204</v>
      </c>
      <c r="C101" s="5" t="s">
        <v>244</v>
      </c>
    </row>
    <row r="102" spans="2:3">
      <c r="B102" s="6">
        <v>28120200502</v>
      </c>
      <c r="C102" s="5" t="s">
        <v>244</v>
      </c>
    </row>
    <row r="103" spans="2:3">
      <c r="B103" s="6">
        <v>28120201205</v>
      </c>
      <c r="C103" s="5" t="s">
        <v>244</v>
      </c>
    </row>
    <row r="104" spans="2:3">
      <c r="B104" s="6">
        <v>28120201603</v>
      </c>
      <c r="C104" s="5" t="s">
        <v>244</v>
      </c>
    </row>
    <row r="105" spans="2:3">
      <c r="B105" s="6">
        <v>28120203801</v>
      </c>
      <c r="C105" s="5" t="s">
        <v>248</v>
      </c>
    </row>
    <row r="106" spans="2:3">
      <c r="B106" s="6">
        <v>28120203701</v>
      </c>
      <c r="C106" s="5" t="s">
        <v>248</v>
      </c>
    </row>
    <row r="107" spans="2:3">
      <c r="B107" s="6">
        <v>28120201601</v>
      </c>
      <c r="C107" s="5" t="s">
        <v>248</v>
      </c>
    </row>
    <row r="108" spans="2:3">
      <c r="B108" s="6">
        <v>28120202901</v>
      </c>
      <c r="C108" s="5" t="s">
        <v>248</v>
      </c>
    </row>
    <row r="109" spans="2:3">
      <c r="B109" s="6">
        <v>28120208401</v>
      </c>
      <c r="C109" s="5" t="s">
        <v>248</v>
      </c>
    </row>
    <row r="110" spans="2:3">
      <c r="B110" s="6">
        <v>28120203403</v>
      </c>
      <c r="C110" s="5" t="s">
        <v>248</v>
      </c>
    </row>
    <row r="111" spans="2:3">
      <c r="B111" s="6">
        <v>28120202001</v>
      </c>
      <c r="C111" s="5" t="s">
        <v>248</v>
      </c>
    </row>
    <row r="112" spans="2:3">
      <c r="B112" s="6">
        <v>28120207102</v>
      </c>
      <c r="C112" s="5" t="s">
        <v>248</v>
      </c>
    </row>
    <row r="113" spans="2:3">
      <c r="B113" s="6">
        <v>28120203201</v>
      </c>
      <c r="C113" s="5" t="s">
        <v>248</v>
      </c>
    </row>
    <row r="114" spans="2:3">
      <c r="B114" s="6">
        <v>28120201801</v>
      </c>
      <c r="C114" s="5" t="s">
        <v>248</v>
      </c>
    </row>
    <row r="115" spans="2:3">
      <c r="B115" s="6">
        <v>28120207101</v>
      </c>
      <c r="C115" s="5" t="s">
        <v>248</v>
      </c>
    </row>
    <row r="116" spans="2:3">
      <c r="B116" s="6">
        <v>28120203001</v>
      </c>
      <c r="C116" s="5" t="s">
        <v>248</v>
      </c>
    </row>
    <row r="117" spans="2:3">
      <c r="B117" s="6">
        <v>28120201501</v>
      </c>
      <c r="C117" s="5" t="s">
        <v>248</v>
      </c>
    </row>
    <row r="118" spans="2:3">
      <c r="B118" s="6">
        <v>28120203901</v>
      </c>
      <c r="C118" s="5" t="s">
        <v>248</v>
      </c>
    </row>
    <row r="119" spans="2:3">
      <c r="B119" s="6">
        <v>28120201803</v>
      </c>
      <c r="C119" s="5" t="s">
        <v>248</v>
      </c>
    </row>
    <row r="120" spans="2:3">
      <c r="B120" s="6">
        <v>28120200201</v>
      </c>
      <c r="C120" s="5" t="s">
        <v>254</v>
      </c>
    </row>
    <row r="121" spans="2:3">
      <c r="B121" s="6">
        <v>28120202501</v>
      </c>
      <c r="C121" s="5" t="s">
        <v>254</v>
      </c>
    </row>
    <row r="122" spans="2:3">
      <c r="B122" s="6">
        <v>28120203303</v>
      </c>
      <c r="C122" s="5" t="s">
        <v>254</v>
      </c>
    </row>
    <row r="123" spans="2:3">
      <c r="B123" s="6">
        <v>28120204001</v>
      </c>
      <c r="C123" s="5" t="s">
        <v>254</v>
      </c>
    </row>
    <row r="124" spans="2:3">
      <c r="B124" s="6">
        <v>28120204201</v>
      </c>
      <c r="C124" s="5" t="s">
        <v>254</v>
      </c>
    </row>
    <row r="125" spans="2:3">
      <c r="B125" s="6">
        <v>28120206401</v>
      </c>
      <c r="C125" s="5" t="s">
        <v>254</v>
      </c>
    </row>
    <row r="126" spans="2:3">
      <c r="B126" s="6">
        <v>28120202601</v>
      </c>
      <c r="C126" s="5" t="s">
        <v>254</v>
      </c>
    </row>
    <row r="127" spans="2:3">
      <c r="B127" s="6">
        <v>28120207103</v>
      </c>
      <c r="C127" s="5" t="s">
        <v>254</v>
      </c>
    </row>
    <row r="128" spans="2:3">
      <c r="B128" s="6">
        <v>28120204401</v>
      </c>
      <c r="C128" s="5" t="s">
        <v>254</v>
      </c>
    </row>
    <row r="129" spans="2:3">
      <c r="B129" s="6">
        <v>28120202701</v>
      </c>
      <c r="C129" s="5" t="s">
        <v>254</v>
      </c>
    </row>
    <row r="130" spans="2:3">
      <c r="B130" s="6">
        <v>28120202802</v>
      </c>
      <c r="C130" s="5" t="s">
        <v>254</v>
      </c>
    </row>
    <row r="131" spans="2:3">
      <c r="B131" s="6">
        <v>28120202401</v>
      </c>
      <c r="C131" s="5" t="s">
        <v>254</v>
      </c>
    </row>
    <row r="132" spans="2:3">
      <c r="B132" s="6">
        <v>28120200104</v>
      </c>
      <c r="C132" s="5" t="s">
        <v>254</v>
      </c>
    </row>
    <row r="133" spans="2:3">
      <c r="B133" s="6">
        <v>28120202006</v>
      </c>
      <c r="C133" s="5" t="s">
        <v>254</v>
      </c>
    </row>
    <row r="134" spans="2:3">
      <c r="B134" s="6">
        <v>28120204501</v>
      </c>
      <c r="C134" s="5" t="s">
        <v>254</v>
      </c>
    </row>
    <row r="135" spans="2:3">
      <c r="B135" s="6">
        <v>28120204101</v>
      </c>
      <c r="C135" s="5" t="s">
        <v>254</v>
      </c>
    </row>
    <row r="136" spans="2:3">
      <c r="B136" s="6">
        <v>28120202801</v>
      </c>
      <c r="C136" s="5" t="s">
        <v>254</v>
      </c>
    </row>
    <row r="137" spans="2:3">
      <c r="B137" s="6">
        <v>28120200301</v>
      </c>
      <c r="C137" s="5" t="s">
        <v>254</v>
      </c>
    </row>
    <row r="138" spans="2:3">
      <c r="B138" s="6">
        <v>28120202803</v>
      </c>
      <c r="C138" s="5" t="s">
        <v>254</v>
      </c>
    </row>
    <row r="139" spans="2:3">
      <c r="B139" s="6">
        <v>28120207703</v>
      </c>
      <c r="C139" s="5" t="s">
        <v>256</v>
      </c>
    </row>
    <row r="140" spans="2:3">
      <c r="B140" s="6">
        <v>28120210301</v>
      </c>
      <c r="C140" s="5" t="s">
        <v>256</v>
      </c>
    </row>
    <row r="141" spans="2:3">
      <c r="B141" s="6">
        <v>28120212402</v>
      </c>
      <c r="C141" s="5" t="s">
        <v>256</v>
      </c>
    </row>
    <row r="142" spans="2:3">
      <c r="B142" s="6">
        <v>28120210203</v>
      </c>
      <c r="C142" s="5" t="s">
        <v>256</v>
      </c>
    </row>
    <row r="143" spans="2:3">
      <c r="B143" s="6">
        <v>28120210601</v>
      </c>
      <c r="C143" s="5" t="s">
        <v>256</v>
      </c>
    </row>
    <row r="144" spans="2:3">
      <c r="B144" s="6">
        <v>28120210210</v>
      </c>
      <c r="C144" s="5" t="s">
        <v>256</v>
      </c>
    </row>
    <row r="145" spans="2:3">
      <c r="B145" s="6">
        <v>28120205401</v>
      </c>
      <c r="C145" s="5" t="s">
        <v>256</v>
      </c>
    </row>
    <row r="146" spans="2:3">
      <c r="B146" s="6">
        <v>28120209201</v>
      </c>
      <c r="C146" s="5" t="s">
        <v>256</v>
      </c>
    </row>
    <row r="147" spans="2:3">
      <c r="B147" s="6">
        <v>28120211801</v>
      </c>
      <c r="C147" s="5" t="s">
        <v>256</v>
      </c>
    </row>
    <row r="148" spans="2:3">
      <c r="B148" s="6">
        <v>28120205601</v>
      </c>
      <c r="C148" s="5" t="s">
        <v>256</v>
      </c>
    </row>
    <row r="149" spans="2:3">
      <c r="B149" s="6">
        <v>28120208501</v>
      </c>
      <c r="C149" s="5" t="s">
        <v>256</v>
      </c>
    </row>
    <row r="150" spans="2:3">
      <c r="B150" s="6">
        <v>28120208802</v>
      </c>
      <c r="C150" s="5" t="s">
        <v>256</v>
      </c>
    </row>
    <row r="151" spans="2:3">
      <c r="B151" s="6">
        <v>28120208901</v>
      </c>
      <c r="C151" s="5" t="s">
        <v>256</v>
      </c>
    </row>
    <row r="152" spans="2:3">
      <c r="B152" s="6">
        <v>28120212401</v>
      </c>
      <c r="C152" s="5" t="s">
        <v>256</v>
      </c>
    </row>
    <row r="153" spans="2:3">
      <c r="B153" s="6">
        <v>28120210501</v>
      </c>
      <c r="C153" s="5" t="s">
        <v>256</v>
      </c>
    </row>
    <row r="154" spans="2:3">
      <c r="B154" s="6">
        <v>28120209301</v>
      </c>
      <c r="C154" s="5" t="s">
        <v>256</v>
      </c>
    </row>
    <row r="155" spans="2:3">
      <c r="B155" s="6">
        <v>28120210202</v>
      </c>
      <c r="C155" s="5" t="s">
        <v>256</v>
      </c>
    </row>
    <row r="156" spans="2:3">
      <c r="B156" s="6">
        <v>28120210201</v>
      </c>
      <c r="C156" s="5" t="s">
        <v>256</v>
      </c>
    </row>
    <row r="157" spans="2:3">
      <c r="B157" s="6">
        <v>28120208701</v>
      </c>
      <c r="C157" s="5" t="s">
        <v>256</v>
      </c>
    </row>
    <row r="158" spans="2:3">
      <c r="B158" s="6">
        <v>28120209101</v>
      </c>
      <c r="C158" s="5" t="s">
        <v>256</v>
      </c>
    </row>
    <row r="159" spans="2:3">
      <c r="B159" s="6">
        <v>28120205501</v>
      </c>
      <c r="C159" s="5" t="s">
        <v>256</v>
      </c>
    </row>
    <row r="160" spans="2:3">
      <c r="B160" s="6">
        <v>28120212403</v>
      </c>
      <c r="C160" s="5" t="s">
        <v>256</v>
      </c>
    </row>
    <row r="161" spans="2:3">
      <c r="B161" s="6">
        <v>28120210205</v>
      </c>
      <c r="C161" s="5" t="s">
        <v>256</v>
      </c>
    </row>
    <row r="162" spans="2:3">
      <c r="B162" s="6">
        <v>28120207003</v>
      </c>
      <c r="C162" s="5" t="s">
        <v>386</v>
      </c>
    </row>
    <row r="163" spans="2:3">
      <c r="B163" s="7">
        <v>28120207607</v>
      </c>
      <c r="C163" s="5" t="s">
        <v>386</v>
      </c>
    </row>
    <row r="164" spans="2:3">
      <c r="B164" s="6">
        <v>28120207601</v>
      </c>
      <c r="C164" s="5" t="s">
        <v>386</v>
      </c>
    </row>
    <row r="165" spans="2:3">
      <c r="B165" s="6">
        <v>28120206801</v>
      </c>
      <c r="C165" s="5" t="s">
        <v>386</v>
      </c>
    </row>
    <row r="166" spans="2:3">
      <c r="B166" s="6">
        <v>28120206903</v>
      </c>
      <c r="C166" s="5" t="s">
        <v>386</v>
      </c>
    </row>
    <row r="167" spans="2:3">
      <c r="B167" s="6">
        <v>28120210401</v>
      </c>
      <c r="C167" s="5" t="s">
        <v>386</v>
      </c>
    </row>
    <row r="168" spans="2:3">
      <c r="B168" s="6">
        <v>28120206701</v>
      </c>
      <c r="C168" s="5" t="s">
        <v>386</v>
      </c>
    </row>
    <row r="169" spans="2:3">
      <c r="B169" s="6">
        <v>28120207701</v>
      </c>
      <c r="C169" s="5" t="s">
        <v>386</v>
      </c>
    </row>
    <row r="170" spans="2:3">
      <c r="B170" s="6">
        <v>28120207604</v>
      </c>
      <c r="C170" s="5" t="s">
        <v>386</v>
      </c>
    </row>
    <row r="171" spans="2:3">
      <c r="B171" s="6">
        <v>28120207603</v>
      </c>
      <c r="C171" s="5" t="s">
        <v>386</v>
      </c>
    </row>
    <row r="172" spans="2:3">
      <c r="B172" s="6">
        <v>28120207602</v>
      </c>
      <c r="C172" s="5" t="s">
        <v>386</v>
      </c>
    </row>
    <row r="173" spans="2:3">
      <c r="B173" s="6">
        <v>28120207002</v>
      </c>
      <c r="C173" s="5" t="s">
        <v>386</v>
      </c>
    </row>
    <row r="174" spans="2:3">
      <c r="B174" s="6">
        <v>28120206501</v>
      </c>
      <c r="C174" s="5" t="s">
        <v>386</v>
      </c>
    </row>
    <row r="175" spans="2:3">
      <c r="B175" s="6">
        <v>28120206901</v>
      </c>
      <c r="C175" s="5" t="s">
        <v>386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2E0E0-806C-48F0-B3BB-C373FB77EFFE}">
  <dimension ref="A1:H183"/>
  <sheetViews>
    <sheetView workbookViewId="0">
      <selection activeCell="B2" sqref="B2"/>
    </sheetView>
  </sheetViews>
  <sheetFormatPr defaultRowHeight="15"/>
  <cols>
    <col min="2" max="2" width="2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t="s">
        <v>11</v>
      </c>
      <c r="E2">
        <v>1</v>
      </c>
      <c r="F2">
        <v>0</v>
      </c>
      <c r="G2">
        <v>1</v>
      </c>
      <c r="H2" t="s">
        <v>12</v>
      </c>
    </row>
    <row r="3" spans="1:8">
      <c r="A3" t="s">
        <v>13</v>
      </c>
      <c r="B3" t="s">
        <v>14</v>
      </c>
      <c r="C3" t="s">
        <v>10</v>
      </c>
      <c r="D3" t="s">
        <v>11</v>
      </c>
      <c r="E3">
        <v>11</v>
      </c>
      <c r="F3">
        <v>0</v>
      </c>
      <c r="G3">
        <v>11</v>
      </c>
      <c r="H3" t="s">
        <v>12</v>
      </c>
    </row>
    <row r="4" spans="1:8">
      <c r="A4" t="s">
        <v>15</v>
      </c>
      <c r="B4" t="s">
        <v>16</v>
      </c>
      <c r="C4" t="s">
        <v>10</v>
      </c>
      <c r="D4" t="s">
        <v>17</v>
      </c>
      <c r="E4">
        <v>12</v>
      </c>
      <c r="F4">
        <v>12</v>
      </c>
      <c r="G4">
        <v>0</v>
      </c>
      <c r="H4" t="s">
        <v>18</v>
      </c>
    </row>
    <row r="5" spans="1:8">
      <c r="A5" t="s">
        <v>19</v>
      </c>
      <c r="B5" t="s">
        <v>20</v>
      </c>
      <c r="C5" t="s">
        <v>10</v>
      </c>
      <c r="D5" t="s">
        <v>21</v>
      </c>
      <c r="E5">
        <v>3</v>
      </c>
      <c r="F5">
        <v>0</v>
      </c>
      <c r="G5">
        <v>3</v>
      </c>
      <c r="H5" t="s">
        <v>12</v>
      </c>
    </row>
    <row r="6" spans="1:8">
      <c r="A6" t="s">
        <v>22</v>
      </c>
      <c r="B6" t="s">
        <v>23</v>
      </c>
      <c r="C6" t="s">
        <v>10</v>
      </c>
      <c r="D6" t="s">
        <v>21</v>
      </c>
      <c r="E6">
        <v>1</v>
      </c>
      <c r="F6">
        <v>0</v>
      </c>
      <c r="G6">
        <v>1</v>
      </c>
      <c r="H6" t="s">
        <v>12</v>
      </c>
    </row>
    <row r="7" spans="1:8">
      <c r="A7" t="s">
        <v>24</v>
      </c>
      <c r="B7" t="s">
        <v>25</v>
      </c>
      <c r="C7" t="s">
        <v>26</v>
      </c>
      <c r="D7" t="s">
        <v>27</v>
      </c>
      <c r="E7">
        <v>1</v>
      </c>
      <c r="F7">
        <v>0</v>
      </c>
      <c r="G7">
        <v>1</v>
      </c>
      <c r="H7" t="s">
        <v>12</v>
      </c>
    </row>
    <row r="8" spans="1:8">
      <c r="A8" t="s">
        <v>28</v>
      </c>
      <c r="B8" t="s">
        <v>29</v>
      </c>
      <c r="C8" t="s">
        <v>26</v>
      </c>
      <c r="D8" t="s">
        <v>27</v>
      </c>
      <c r="E8">
        <v>2</v>
      </c>
      <c r="F8">
        <v>2</v>
      </c>
      <c r="G8">
        <v>0</v>
      </c>
      <c r="H8" t="s">
        <v>18</v>
      </c>
    </row>
    <row r="9" spans="1:8">
      <c r="A9" t="s">
        <v>30</v>
      </c>
      <c r="B9" t="s">
        <v>31</v>
      </c>
      <c r="C9" t="s">
        <v>26</v>
      </c>
      <c r="D9" t="s">
        <v>27</v>
      </c>
      <c r="E9">
        <v>1</v>
      </c>
      <c r="F9">
        <v>0</v>
      </c>
      <c r="G9">
        <v>1</v>
      </c>
      <c r="H9" t="s">
        <v>12</v>
      </c>
    </row>
    <row r="10" spans="1:8">
      <c r="A10" t="s">
        <v>32</v>
      </c>
      <c r="B10" t="s">
        <v>33</v>
      </c>
      <c r="C10" t="s">
        <v>26</v>
      </c>
      <c r="D10" t="s">
        <v>27</v>
      </c>
      <c r="E10">
        <v>1</v>
      </c>
      <c r="F10">
        <v>0</v>
      </c>
      <c r="G10">
        <v>1</v>
      </c>
      <c r="H10" t="s">
        <v>12</v>
      </c>
    </row>
    <row r="11" spans="1:8">
      <c r="A11" t="s">
        <v>34</v>
      </c>
      <c r="B11" t="s">
        <v>35</v>
      </c>
      <c r="C11" t="s">
        <v>26</v>
      </c>
      <c r="D11" t="s">
        <v>27</v>
      </c>
      <c r="E11">
        <v>1</v>
      </c>
      <c r="F11">
        <v>0</v>
      </c>
      <c r="G11">
        <v>1</v>
      </c>
      <c r="H11" t="s">
        <v>12</v>
      </c>
    </row>
    <row r="12" spans="1:8">
      <c r="A12" t="s">
        <v>36</v>
      </c>
      <c r="B12" t="s">
        <v>37</v>
      </c>
      <c r="C12" t="s">
        <v>26</v>
      </c>
      <c r="D12" t="s">
        <v>27</v>
      </c>
      <c r="E12">
        <v>1</v>
      </c>
      <c r="F12">
        <v>1</v>
      </c>
      <c r="G12">
        <v>0</v>
      </c>
      <c r="H12" t="s">
        <v>18</v>
      </c>
    </row>
    <row r="13" spans="1:8">
      <c r="A13" t="s">
        <v>38</v>
      </c>
      <c r="B13" t="s">
        <v>39</v>
      </c>
      <c r="C13" t="s">
        <v>26</v>
      </c>
      <c r="D13" t="s">
        <v>27</v>
      </c>
      <c r="E13">
        <v>2</v>
      </c>
      <c r="F13">
        <v>0</v>
      </c>
      <c r="G13">
        <v>2</v>
      </c>
      <c r="H13" t="s">
        <v>12</v>
      </c>
    </row>
    <row r="14" spans="1:8">
      <c r="A14" t="s">
        <v>40</v>
      </c>
      <c r="B14" t="s">
        <v>41</v>
      </c>
      <c r="C14" t="s">
        <v>26</v>
      </c>
      <c r="D14" t="s">
        <v>27</v>
      </c>
      <c r="E14">
        <v>1</v>
      </c>
      <c r="F14">
        <v>0</v>
      </c>
      <c r="G14">
        <v>1</v>
      </c>
      <c r="H14" t="s">
        <v>12</v>
      </c>
    </row>
    <row r="15" spans="1:8">
      <c r="A15" t="s">
        <v>42</v>
      </c>
      <c r="B15" t="s">
        <v>43</v>
      </c>
      <c r="C15" t="s">
        <v>44</v>
      </c>
      <c r="D15" t="s">
        <v>11</v>
      </c>
      <c r="E15">
        <v>3</v>
      </c>
      <c r="F15">
        <v>0</v>
      </c>
      <c r="G15">
        <v>3</v>
      </c>
      <c r="H15" t="s">
        <v>12</v>
      </c>
    </row>
    <row r="16" spans="1:8">
      <c r="A16" t="s">
        <v>45</v>
      </c>
      <c r="B16" t="s">
        <v>46</v>
      </c>
      <c r="C16" t="s">
        <v>47</v>
      </c>
      <c r="D16" t="s">
        <v>11</v>
      </c>
      <c r="E16">
        <v>21</v>
      </c>
      <c r="F16">
        <v>0</v>
      </c>
      <c r="G16">
        <v>21</v>
      </c>
      <c r="H16" t="s">
        <v>12</v>
      </c>
    </row>
    <row r="17" spans="1:8">
      <c r="A17" t="s">
        <v>48</v>
      </c>
      <c r="B17" t="s">
        <v>49</v>
      </c>
      <c r="C17" t="s">
        <v>47</v>
      </c>
      <c r="D17" t="s">
        <v>11</v>
      </c>
      <c r="E17">
        <v>21</v>
      </c>
      <c r="F17">
        <v>0</v>
      </c>
      <c r="G17">
        <v>21</v>
      </c>
      <c r="H17" t="s">
        <v>12</v>
      </c>
    </row>
    <row r="18" spans="1:8">
      <c r="A18" t="s">
        <v>50</v>
      </c>
      <c r="B18" t="s">
        <v>51</v>
      </c>
      <c r="C18" t="s">
        <v>26</v>
      </c>
      <c r="D18" t="s">
        <v>17</v>
      </c>
      <c r="E18">
        <v>2</v>
      </c>
      <c r="F18">
        <v>2</v>
      </c>
      <c r="G18">
        <v>0</v>
      </c>
      <c r="H18" t="s">
        <v>18</v>
      </c>
    </row>
    <row r="19" spans="1:8">
      <c r="A19" t="s">
        <v>52</v>
      </c>
      <c r="B19" t="s">
        <v>53</v>
      </c>
      <c r="C19" t="s">
        <v>26</v>
      </c>
      <c r="D19" t="s">
        <v>54</v>
      </c>
      <c r="E19">
        <v>1</v>
      </c>
      <c r="F19">
        <v>1</v>
      </c>
      <c r="G19">
        <v>0</v>
      </c>
      <c r="H19" t="s">
        <v>18</v>
      </c>
    </row>
    <row r="20" spans="1:8">
      <c r="A20" t="s">
        <v>55</v>
      </c>
      <c r="B20" t="s">
        <v>56</v>
      </c>
      <c r="C20" t="s">
        <v>26</v>
      </c>
      <c r="D20" t="s">
        <v>54</v>
      </c>
      <c r="E20">
        <v>1</v>
      </c>
      <c r="F20">
        <v>0</v>
      </c>
      <c r="G20">
        <v>1</v>
      </c>
      <c r="H20" t="s">
        <v>12</v>
      </c>
    </row>
    <row r="21" spans="1:8">
      <c r="A21" t="s">
        <v>57</v>
      </c>
      <c r="B21" t="s">
        <v>58</v>
      </c>
      <c r="C21" t="s">
        <v>26</v>
      </c>
      <c r="D21" t="s">
        <v>54</v>
      </c>
      <c r="E21">
        <v>1</v>
      </c>
      <c r="F21">
        <v>0</v>
      </c>
      <c r="G21">
        <v>1</v>
      </c>
      <c r="H21" t="s">
        <v>12</v>
      </c>
    </row>
    <row r="22" spans="1:8">
      <c r="A22" t="s">
        <v>59</v>
      </c>
      <c r="B22" t="s">
        <v>60</v>
      </c>
      <c r="C22" t="s">
        <v>26</v>
      </c>
      <c r="D22" t="s">
        <v>54</v>
      </c>
      <c r="E22">
        <v>1</v>
      </c>
      <c r="F22">
        <v>1</v>
      </c>
      <c r="G22">
        <v>0</v>
      </c>
      <c r="H22" t="s">
        <v>18</v>
      </c>
    </row>
    <row r="23" spans="1:8">
      <c r="A23" t="s">
        <v>61</v>
      </c>
      <c r="B23" t="s">
        <v>62</v>
      </c>
      <c r="C23" t="s">
        <v>26</v>
      </c>
      <c r="D23" t="s">
        <v>54</v>
      </c>
      <c r="E23">
        <v>1</v>
      </c>
      <c r="F23">
        <v>0</v>
      </c>
      <c r="G23">
        <v>1</v>
      </c>
      <c r="H23" t="s">
        <v>12</v>
      </c>
    </row>
    <row r="24" spans="1:8">
      <c r="A24" t="s">
        <v>63</v>
      </c>
      <c r="B24" t="s">
        <v>64</v>
      </c>
      <c r="C24" t="s">
        <v>26</v>
      </c>
      <c r="D24" t="s">
        <v>54</v>
      </c>
      <c r="E24">
        <v>1</v>
      </c>
      <c r="F24">
        <v>0</v>
      </c>
      <c r="G24">
        <v>1</v>
      </c>
      <c r="H24" t="s">
        <v>12</v>
      </c>
    </row>
    <row r="25" spans="1:8">
      <c r="A25" t="s">
        <v>65</v>
      </c>
      <c r="B25" t="s">
        <v>66</v>
      </c>
      <c r="C25" t="s">
        <v>26</v>
      </c>
      <c r="D25" t="s">
        <v>17</v>
      </c>
      <c r="E25">
        <v>4</v>
      </c>
      <c r="F25">
        <v>0</v>
      </c>
      <c r="G25">
        <v>4</v>
      </c>
      <c r="H25" t="s">
        <v>12</v>
      </c>
    </row>
    <row r="26" spans="1:8">
      <c r="A26" t="s">
        <v>67</v>
      </c>
      <c r="B26" t="s">
        <v>68</v>
      </c>
      <c r="C26" t="s">
        <v>26</v>
      </c>
      <c r="D26" t="s">
        <v>17</v>
      </c>
      <c r="E26">
        <v>2</v>
      </c>
      <c r="F26">
        <v>0</v>
      </c>
      <c r="G26">
        <v>2</v>
      </c>
      <c r="H26" t="s">
        <v>12</v>
      </c>
    </row>
    <row r="27" spans="1:8">
      <c r="A27" t="s">
        <v>69</v>
      </c>
      <c r="B27" t="s">
        <v>70</v>
      </c>
      <c r="C27" t="s">
        <v>26</v>
      </c>
      <c r="D27" t="s">
        <v>17</v>
      </c>
      <c r="E27">
        <v>2</v>
      </c>
      <c r="F27">
        <v>0</v>
      </c>
      <c r="G27">
        <v>2</v>
      </c>
      <c r="H27" t="s">
        <v>12</v>
      </c>
    </row>
    <row r="28" spans="1:8">
      <c r="A28" t="s">
        <v>71</v>
      </c>
      <c r="B28" t="s">
        <v>72</v>
      </c>
      <c r="C28" t="s">
        <v>26</v>
      </c>
      <c r="D28" t="s">
        <v>17</v>
      </c>
      <c r="E28">
        <v>2</v>
      </c>
      <c r="F28">
        <v>2</v>
      </c>
      <c r="G28">
        <v>0</v>
      </c>
      <c r="H28" t="s">
        <v>12</v>
      </c>
    </row>
    <row r="29" spans="1:8">
      <c r="A29" t="s">
        <v>73</v>
      </c>
      <c r="B29" t="s">
        <v>74</v>
      </c>
      <c r="C29" t="s">
        <v>26</v>
      </c>
      <c r="D29" t="s">
        <v>17</v>
      </c>
      <c r="E29">
        <v>4</v>
      </c>
      <c r="F29">
        <v>0</v>
      </c>
      <c r="G29">
        <v>4</v>
      </c>
      <c r="H29" t="s">
        <v>12</v>
      </c>
    </row>
    <row r="30" spans="1:8">
      <c r="A30" t="s">
        <v>75</v>
      </c>
      <c r="B30" t="s">
        <v>76</v>
      </c>
      <c r="C30" t="s">
        <v>26</v>
      </c>
      <c r="D30" t="s">
        <v>17</v>
      </c>
      <c r="E30">
        <v>2</v>
      </c>
      <c r="F30">
        <v>2</v>
      </c>
      <c r="G30">
        <v>0</v>
      </c>
      <c r="H30" t="s">
        <v>12</v>
      </c>
    </row>
    <row r="31" spans="1:8">
      <c r="A31" t="s">
        <v>77</v>
      </c>
      <c r="B31" t="s">
        <v>78</v>
      </c>
      <c r="C31" t="s">
        <v>26</v>
      </c>
      <c r="D31" t="s">
        <v>17</v>
      </c>
      <c r="E31">
        <v>2</v>
      </c>
      <c r="F31">
        <v>2</v>
      </c>
      <c r="G31">
        <v>0</v>
      </c>
      <c r="H31" t="s">
        <v>18</v>
      </c>
    </row>
    <row r="32" spans="1:8">
      <c r="A32" t="s">
        <v>79</v>
      </c>
      <c r="B32" t="s">
        <v>80</v>
      </c>
      <c r="C32" t="s">
        <v>26</v>
      </c>
      <c r="D32" t="s">
        <v>17</v>
      </c>
      <c r="E32">
        <v>3</v>
      </c>
      <c r="F32">
        <v>0</v>
      </c>
      <c r="G32">
        <v>3</v>
      </c>
      <c r="H32" t="s">
        <v>12</v>
      </c>
    </row>
    <row r="33" spans="1:8">
      <c r="A33" t="s">
        <v>81</v>
      </c>
      <c r="B33" t="s">
        <v>82</v>
      </c>
      <c r="C33" t="s">
        <v>26</v>
      </c>
      <c r="D33" t="s">
        <v>17</v>
      </c>
      <c r="E33">
        <v>2</v>
      </c>
      <c r="F33">
        <v>2</v>
      </c>
      <c r="G33">
        <v>0</v>
      </c>
      <c r="H33" t="s">
        <v>18</v>
      </c>
    </row>
    <row r="34" spans="1:8">
      <c r="A34" t="s">
        <v>83</v>
      </c>
      <c r="B34" t="s">
        <v>84</v>
      </c>
      <c r="C34" t="s">
        <v>26</v>
      </c>
      <c r="D34" t="s">
        <v>17</v>
      </c>
      <c r="E34">
        <v>2</v>
      </c>
      <c r="F34">
        <v>0</v>
      </c>
      <c r="G34">
        <v>2</v>
      </c>
      <c r="H34" t="s">
        <v>12</v>
      </c>
    </row>
    <row r="35" spans="1:8">
      <c r="A35" t="s">
        <v>85</v>
      </c>
      <c r="B35" t="s">
        <v>86</v>
      </c>
      <c r="C35" t="s">
        <v>26</v>
      </c>
      <c r="D35" t="s">
        <v>17</v>
      </c>
      <c r="E35">
        <v>2</v>
      </c>
      <c r="F35">
        <v>2</v>
      </c>
      <c r="G35">
        <v>0</v>
      </c>
      <c r="H35" t="s">
        <v>18</v>
      </c>
    </row>
    <row r="36" spans="1:8">
      <c r="A36" t="s">
        <v>87</v>
      </c>
      <c r="B36" t="s">
        <v>88</v>
      </c>
      <c r="C36" t="s">
        <v>26</v>
      </c>
      <c r="D36" t="s">
        <v>17</v>
      </c>
      <c r="E36">
        <v>2</v>
      </c>
      <c r="F36">
        <v>2</v>
      </c>
      <c r="G36">
        <v>0</v>
      </c>
      <c r="H36" t="s">
        <v>18</v>
      </c>
    </row>
    <row r="37" spans="1:8">
      <c r="A37" t="s">
        <v>89</v>
      </c>
      <c r="B37" t="s">
        <v>90</v>
      </c>
      <c r="C37" t="s">
        <v>26</v>
      </c>
      <c r="D37" t="s">
        <v>17</v>
      </c>
      <c r="E37">
        <v>2</v>
      </c>
      <c r="F37">
        <v>0</v>
      </c>
      <c r="G37">
        <v>2</v>
      </c>
      <c r="H37" t="s">
        <v>12</v>
      </c>
    </row>
    <row r="38" spans="1:8">
      <c r="A38" t="s">
        <v>91</v>
      </c>
      <c r="B38" t="s">
        <v>92</v>
      </c>
      <c r="C38" t="s">
        <v>26</v>
      </c>
      <c r="D38" t="s">
        <v>17</v>
      </c>
      <c r="E38">
        <v>2</v>
      </c>
      <c r="F38">
        <v>2</v>
      </c>
      <c r="G38">
        <v>0</v>
      </c>
      <c r="H38" t="s">
        <v>18</v>
      </c>
    </row>
    <row r="39" spans="1:8">
      <c r="A39" t="s">
        <v>93</v>
      </c>
      <c r="B39" t="s">
        <v>94</v>
      </c>
      <c r="C39" t="s">
        <v>26</v>
      </c>
      <c r="D39" t="s">
        <v>17</v>
      </c>
      <c r="E39">
        <v>3</v>
      </c>
      <c r="F39">
        <v>3</v>
      </c>
      <c r="G39">
        <v>0</v>
      </c>
      <c r="H39" t="s">
        <v>18</v>
      </c>
    </row>
    <row r="40" spans="1:8">
      <c r="A40" t="s">
        <v>95</v>
      </c>
      <c r="B40" t="s">
        <v>96</v>
      </c>
      <c r="C40" t="s">
        <v>26</v>
      </c>
      <c r="D40" t="s">
        <v>17</v>
      </c>
      <c r="E40">
        <v>2</v>
      </c>
      <c r="F40">
        <v>2</v>
      </c>
      <c r="G40">
        <v>0</v>
      </c>
      <c r="H40" t="s">
        <v>18</v>
      </c>
    </row>
    <row r="41" spans="1:8">
      <c r="A41" t="s">
        <v>97</v>
      </c>
      <c r="B41" t="s">
        <v>98</v>
      </c>
      <c r="C41" t="s">
        <v>26</v>
      </c>
      <c r="D41" t="s">
        <v>17</v>
      </c>
      <c r="E41">
        <v>3</v>
      </c>
      <c r="F41">
        <v>3</v>
      </c>
      <c r="G41">
        <v>0</v>
      </c>
      <c r="H41" t="s">
        <v>18</v>
      </c>
    </row>
    <row r="42" spans="1:8">
      <c r="A42" t="s">
        <v>99</v>
      </c>
      <c r="B42" t="s">
        <v>100</v>
      </c>
      <c r="C42" t="s">
        <v>26</v>
      </c>
      <c r="D42" t="s">
        <v>17</v>
      </c>
      <c r="E42">
        <v>2</v>
      </c>
      <c r="F42">
        <v>0</v>
      </c>
      <c r="G42">
        <v>2</v>
      </c>
      <c r="H42" t="s">
        <v>12</v>
      </c>
    </row>
    <row r="43" spans="1:8">
      <c r="A43" t="s">
        <v>101</v>
      </c>
      <c r="B43" t="s">
        <v>102</v>
      </c>
      <c r="C43" t="s">
        <v>26</v>
      </c>
      <c r="D43" t="s">
        <v>17</v>
      </c>
      <c r="E43">
        <v>2</v>
      </c>
      <c r="F43">
        <v>2</v>
      </c>
      <c r="G43">
        <v>0</v>
      </c>
      <c r="H43" t="s">
        <v>12</v>
      </c>
    </row>
    <row r="44" spans="1:8">
      <c r="A44" t="s">
        <v>103</v>
      </c>
      <c r="B44" t="s">
        <v>104</v>
      </c>
      <c r="C44" t="s">
        <v>26</v>
      </c>
      <c r="D44" t="s">
        <v>17</v>
      </c>
      <c r="E44">
        <v>1</v>
      </c>
      <c r="F44">
        <v>1</v>
      </c>
      <c r="G44">
        <v>0</v>
      </c>
      <c r="H44" t="s">
        <v>18</v>
      </c>
    </row>
    <row r="45" spans="1:8">
      <c r="A45" t="s">
        <v>105</v>
      </c>
      <c r="B45" t="s">
        <v>106</v>
      </c>
      <c r="C45" t="s">
        <v>26</v>
      </c>
      <c r="D45" t="s">
        <v>17</v>
      </c>
      <c r="E45">
        <v>2</v>
      </c>
      <c r="F45">
        <v>0</v>
      </c>
      <c r="G45">
        <v>2</v>
      </c>
      <c r="H45" t="s">
        <v>12</v>
      </c>
    </row>
    <row r="46" spans="1:8">
      <c r="A46" t="s">
        <v>107</v>
      </c>
      <c r="B46" t="s">
        <v>108</v>
      </c>
      <c r="C46" t="s">
        <v>26</v>
      </c>
      <c r="D46" t="s">
        <v>17</v>
      </c>
      <c r="E46">
        <v>1</v>
      </c>
      <c r="F46">
        <v>1</v>
      </c>
      <c r="G46">
        <v>0</v>
      </c>
      <c r="H46" t="s">
        <v>18</v>
      </c>
    </row>
    <row r="47" spans="1:8">
      <c r="A47" t="s">
        <v>109</v>
      </c>
      <c r="B47" t="s">
        <v>110</v>
      </c>
      <c r="C47" t="s">
        <v>26</v>
      </c>
      <c r="D47" t="s">
        <v>17</v>
      </c>
      <c r="E47">
        <v>2</v>
      </c>
      <c r="F47">
        <v>0</v>
      </c>
      <c r="G47">
        <v>2</v>
      </c>
      <c r="H47" t="s">
        <v>12</v>
      </c>
    </row>
    <row r="48" spans="1:8">
      <c r="A48" t="s">
        <v>111</v>
      </c>
      <c r="B48" t="s">
        <v>112</v>
      </c>
      <c r="C48" t="s">
        <v>26</v>
      </c>
      <c r="D48" t="s">
        <v>17</v>
      </c>
      <c r="E48">
        <v>2</v>
      </c>
      <c r="F48">
        <v>2</v>
      </c>
      <c r="G48">
        <v>0</v>
      </c>
      <c r="H48" t="s">
        <v>18</v>
      </c>
    </row>
    <row r="49" spans="1:8">
      <c r="A49" t="s">
        <v>113</v>
      </c>
      <c r="B49" t="s">
        <v>114</v>
      </c>
      <c r="C49" t="s">
        <v>26</v>
      </c>
      <c r="D49" t="s">
        <v>17</v>
      </c>
      <c r="E49">
        <v>2</v>
      </c>
      <c r="F49">
        <v>2</v>
      </c>
      <c r="G49">
        <v>0</v>
      </c>
      <c r="H49" t="s">
        <v>18</v>
      </c>
    </row>
    <row r="50" spans="1:8">
      <c r="A50" t="s">
        <v>115</v>
      </c>
      <c r="B50" t="s">
        <v>116</v>
      </c>
      <c r="C50" t="s">
        <v>26</v>
      </c>
      <c r="D50" t="s">
        <v>17</v>
      </c>
      <c r="E50">
        <v>2</v>
      </c>
      <c r="F50">
        <v>2</v>
      </c>
      <c r="G50">
        <v>0</v>
      </c>
      <c r="H50" t="s">
        <v>12</v>
      </c>
    </row>
    <row r="51" spans="1:8">
      <c r="A51" t="s">
        <v>117</v>
      </c>
      <c r="B51" t="s">
        <v>118</v>
      </c>
      <c r="C51" t="s">
        <v>26</v>
      </c>
      <c r="D51" t="s">
        <v>54</v>
      </c>
      <c r="E51">
        <v>1</v>
      </c>
      <c r="F51">
        <v>0</v>
      </c>
      <c r="G51">
        <v>1</v>
      </c>
      <c r="H51" t="s">
        <v>12</v>
      </c>
    </row>
    <row r="52" spans="1:8">
      <c r="A52" t="s">
        <v>119</v>
      </c>
      <c r="B52" t="s">
        <v>120</v>
      </c>
      <c r="C52" t="s">
        <v>26</v>
      </c>
      <c r="D52" t="s">
        <v>17</v>
      </c>
      <c r="E52">
        <v>2</v>
      </c>
      <c r="F52">
        <v>0</v>
      </c>
      <c r="G52">
        <v>2</v>
      </c>
      <c r="H52" t="s">
        <v>12</v>
      </c>
    </row>
    <row r="53" spans="1:8">
      <c r="A53" t="s">
        <v>121</v>
      </c>
      <c r="B53" t="s">
        <v>122</v>
      </c>
      <c r="C53" t="s">
        <v>26</v>
      </c>
      <c r="D53" t="s">
        <v>17</v>
      </c>
      <c r="E53">
        <v>1</v>
      </c>
      <c r="F53">
        <v>0</v>
      </c>
      <c r="G53">
        <v>1</v>
      </c>
      <c r="H53" t="s">
        <v>12</v>
      </c>
    </row>
    <row r="54" spans="1:8">
      <c r="A54" t="s">
        <v>123</v>
      </c>
      <c r="B54" t="s">
        <v>124</v>
      </c>
      <c r="C54" t="s">
        <v>26</v>
      </c>
      <c r="D54" t="s">
        <v>17</v>
      </c>
      <c r="E54">
        <v>1</v>
      </c>
      <c r="F54">
        <v>1</v>
      </c>
      <c r="G54">
        <v>0</v>
      </c>
      <c r="H54" t="s">
        <v>18</v>
      </c>
    </row>
    <row r="55" spans="1:8">
      <c r="A55" t="s">
        <v>125</v>
      </c>
      <c r="B55" t="s">
        <v>126</v>
      </c>
      <c r="C55" t="s">
        <v>26</v>
      </c>
      <c r="D55" t="s">
        <v>17</v>
      </c>
      <c r="E55">
        <v>2</v>
      </c>
      <c r="F55">
        <v>0</v>
      </c>
      <c r="G55">
        <v>2</v>
      </c>
      <c r="H55" t="s">
        <v>12</v>
      </c>
    </row>
    <row r="56" spans="1:8">
      <c r="A56" t="s">
        <v>127</v>
      </c>
      <c r="B56" t="s">
        <v>128</v>
      </c>
      <c r="C56" t="s">
        <v>26</v>
      </c>
      <c r="D56" t="s">
        <v>54</v>
      </c>
      <c r="E56">
        <v>1</v>
      </c>
      <c r="F56">
        <v>0</v>
      </c>
      <c r="G56">
        <v>1</v>
      </c>
      <c r="H56" t="s">
        <v>12</v>
      </c>
    </row>
    <row r="57" spans="1:8">
      <c r="A57" t="s">
        <v>129</v>
      </c>
      <c r="B57" t="s">
        <v>130</v>
      </c>
      <c r="C57" t="s">
        <v>26</v>
      </c>
      <c r="D57" t="s">
        <v>54</v>
      </c>
      <c r="E57">
        <v>1</v>
      </c>
      <c r="F57">
        <v>1</v>
      </c>
      <c r="G57">
        <v>0</v>
      </c>
      <c r="H57" t="s">
        <v>18</v>
      </c>
    </row>
    <row r="58" spans="1:8">
      <c r="A58" t="s">
        <v>131</v>
      </c>
      <c r="B58" t="s">
        <v>132</v>
      </c>
      <c r="C58" t="s">
        <v>26</v>
      </c>
      <c r="D58" t="s">
        <v>54</v>
      </c>
      <c r="E58">
        <v>1</v>
      </c>
      <c r="F58">
        <v>0</v>
      </c>
      <c r="G58">
        <v>1</v>
      </c>
      <c r="H58" t="s">
        <v>12</v>
      </c>
    </row>
    <row r="59" spans="1:8">
      <c r="A59" t="s">
        <v>133</v>
      </c>
      <c r="B59" t="s">
        <v>134</v>
      </c>
      <c r="C59" t="s">
        <v>26</v>
      </c>
      <c r="D59" t="s">
        <v>54</v>
      </c>
      <c r="E59">
        <v>1</v>
      </c>
      <c r="F59">
        <v>0</v>
      </c>
      <c r="G59">
        <v>1</v>
      </c>
      <c r="H59" t="s">
        <v>12</v>
      </c>
    </row>
    <row r="60" spans="1:8">
      <c r="A60" t="s">
        <v>135</v>
      </c>
      <c r="B60" t="s">
        <v>136</v>
      </c>
      <c r="C60" t="s">
        <v>26</v>
      </c>
      <c r="D60" t="s">
        <v>54</v>
      </c>
      <c r="E60">
        <v>1</v>
      </c>
      <c r="F60">
        <v>0</v>
      </c>
      <c r="G60">
        <v>1</v>
      </c>
      <c r="H60" t="s">
        <v>12</v>
      </c>
    </row>
    <row r="61" spans="1:8">
      <c r="A61" t="s">
        <v>137</v>
      </c>
      <c r="B61" t="s">
        <v>138</v>
      </c>
      <c r="C61" t="s">
        <v>26</v>
      </c>
      <c r="D61" t="s">
        <v>54</v>
      </c>
      <c r="E61">
        <v>1</v>
      </c>
      <c r="F61">
        <v>1</v>
      </c>
      <c r="G61">
        <v>0</v>
      </c>
      <c r="H61" t="s">
        <v>18</v>
      </c>
    </row>
    <row r="62" spans="1:8">
      <c r="A62" t="s">
        <v>139</v>
      </c>
      <c r="B62" t="s">
        <v>140</v>
      </c>
      <c r="C62" t="s">
        <v>26</v>
      </c>
      <c r="D62" t="s">
        <v>54</v>
      </c>
      <c r="E62">
        <v>1</v>
      </c>
      <c r="F62">
        <v>0</v>
      </c>
      <c r="G62">
        <v>1</v>
      </c>
      <c r="H62" t="s">
        <v>12</v>
      </c>
    </row>
    <row r="63" spans="1:8">
      <c r="A63" t="s">
        <v>141</v>
      </c>
      <c r="B63" t="s">
        <v>142</v>
      </c>
      <c r="C63" t="s">
        <v>26</v>
      </c>
      <c r="D63" t="s">
        <v>54</v>
      </c>
      <c r="E63">
        <v>1</v>
      </c>
      <c r="F63">
        <v>1</v>
      </c>
      <c r="G63">
        <v>0</v>
      </c>
      <c r="H63" t="s">
        <v>18</v>
      </c>
    </row>
    <row r="64" spans="1:8">
      <c r="A64" t="s">
        <v>143</v>
      </c>
      <c r="B64" t="s">
        <v>144</v>
      </c>
      <c r="C64" t="s">
        <v>26</v>
      </c>
      <c r="D64" t="s">
        <v>54</v>
      </c>
      <c r="E64">
        <v>1</v>
      </c>
      <c r="F64">
        <v>0</v>
      </c>
      <c r="G64">
        <v>1</v>
      </c>
      <c r="H64" t="s">
        <v>12</v>
      </c>
    </row>
    <row r="65" spans="1:8">
      <c r="A65" t="s">
        <v>145</v>
      </c>
      <c r="B65" t="s">
        <v>146</v>
      </c>
      <c r="C65" t="s">
        <v>26</v>
      </c>
      <c r="D65" t="s">
        <v>54</v>
      </c>
      <c r="E65">
        <v>1</v>
      </c>
      <c r="F65">
        <v>0</v>
      </c>
      <c r="G65">
        <v>1</v>
      </c>
      <c r="H65" t="s">
        <v>12</v>
      </c>
    </row>
    <row r="66" spans="1:8">
      <c r="A66" t="s">
        <v>147</v>
      </c>
      <c r="B66" t="s">
        <v>148</v>
      </c>
      <c r="C66" t="s">
        <v>26</v>
      </c>
      <c r="D66" t="s">
        <v>54</v>
      </c>
      <c r="E66">
        <v>1</v>
      </c>
      <c r="F66">
        <v>0</v>
      </c>
      <c r="G66">
        <v>1</v>
      </c>
      <c r="H66" t="s">
        <v>12</v>
      </c>
    </row>
    <row r="67" spans="1:8">
      <c r="A67" t="s">
        <v>149</v>
      </c>
      <c r="B67" t="s">
        <v>150</v>
      </c>
      <c r="C67" t="s">
        <v>26</v>
      </c>
      <c r="D67" t="s">
        <v>54</v>
      </c>
      <c r="E67">
        <v>1</v>
      </c>
      <c r="F67">
        <v>1</v>
      </c>
      <c r="G67">
        <v>0</v>
      </c>
      <c r="H67" t="s">
        <v>18</v>
      </c>
    </row>
    <row r="68" spans="1:8">
      <c r="A68" t="s">
        <v>151</v>
      </c>
      <c r="B68" t="s">
        <v>152</v>
      </c>
      <c r="C68" t="s">
        <v>26</v>
      </c>
      <c r="D68" t="s">
        <v>54</v>
      </c>
      <c r="E68">
        <v>1</v>
      </c>
      <c r="F68">
        <v>0</v>
      </c>
      <c r="G68">
        <v>1</v>
      </c>
      <c r="H68" t="s">
        <v>12</v>
      </c>
    </row>
    <row r="69" spans="1:8">
      <c r="A69" t="s">
        <v>153</v>
      </c>
      <c r="B69" t="s">
        <v>154</v>
      </c>
      <c r="C69" t="s">
        <v>26</v>
      </c>
      <c r="D69" t="s">
        <v>54</v>
      </c>
      <c r="E69">
        <v>1</v>
      </c>
      <c r="F69">
        <v>1</v>
      </c>
      <c r="G69">
        <v>0</v>
      </c>
      <c r="H69" t="s">
        <v>18</v>
      </c>
    </row>
    <row r="70" spans="1:8">
      <c r="A70" t="s">
        <v>155</v>
      </c>
      <c r="B70" t="s">
        <v>156</v>
      </c>
      <c r="C70" t="s">
        <v>26</v>
      </c>
      <c r="D70" t="s">
        <v>54</v>
      </c>
      <c r="E70">
        <v>1</v>
      </c>
      <c r="F70">
        <v>0</v>
      </c>
      <c r="G70">
        <v>1</v>
      </c>
      <c r="H70" t="s">
        <v>12</v>
      </c>
    </row>
    <row r="71" spans="1:8">
      <c r="A71" t="s">
        <v>157</v>
      </c>
      <c r="B71" t="s">
        <v>158</v>
      </c>
      <c r="C71" t="s">
        <v>26</v>
      </c>
      <c r="D71" t="s">
        <v>54</v>
      </c>
      <c r="E71">
        <v>1</v>
      </c>
      <c r="F71">
        <v>0</v>
      </c>
      <c r="G71">
        <v>1</v>
      </c>
      <c r="H71" t="s">
        <v>12</v>
      </c>
    </row>
    <row r="72" spans="1:8">
      <c r="A72" t="s">
        <v>159</v>
      </c>
      <c r="B72" t="s">
        <v>160</v>
      </c>
      <c r="C72" t="s">
        <v>26</v>
      </c>
      <c r="D72" t="s">
        <v>54</v>
      </c>
      <c r="E72">
        <v>2</v>
      </c>
      <c r="F72">
        <v>0</v>
      </c>
      <c r="G72">
        <v>2</v>
      </c>
      <c r="H72" t="s">
        <v>12</v>
      </c>
    </row>
    <row r="73" spans="1:8">
      <c r="A73" t="s">
        <v>161</v>
      </c>
      <c r="B73" t="s">
        <v>162</v>
      </c>
      <c r="C73" t="s">
        <v>26</v>
      </c>
      <c r="D73" t="s">
        <v>54</v>
      </c>
      <c r="E73">
        <v>1</v>
      </c>
      <c r="F73">
        <v>0</v>
      </c>
      <c r="G73">
        <v>1</v>
      </c>
      <c r="H73" t="s">
        <v>12</v>
      </c>
    </row>
    <row r="74" spans="1:8">
      <c r="A74" t="s">
        <v>163</v>
      </c>
      <c r="B74" t="s">
        <v>164</v>
      </c>
      <c r="C74" t="s">
        <v>26</v>
      </c>
      <c r="D74" t="s">
        <v>54</v>
      </c>
      <c r="E74">
        <v>1</v>
      </c>
      <c r="F74">
        <v>1</v>
      </c>
      <c r="G74">
        <v>0</v>
      </c>
      <c r="H74" t="s">
        <v>18</v>
      </c>
    </row>
    <row r="75" spans="1:8">
      <c r="A75" t="s">
        <v>165</v>
      </c>
      <c r="B75" t="s">
        <v>166</v>
      </c>
      <c r="C75" t="s">
        <v>26</v>
      </c>
      <c r="D75" t="s">
        <v>54</v>
      </c>
      <c r="E75">
        <v>1</v>
      </c>
      <c r="F75">
        <v>1</v>
      </c>
      <c r="G75">
        <v>0</v>
      </c>
      <c r="H75" t="s">
        <v>18</v>
      </c>
    </row>
    <row r="76" spans="1:8">
      <c r="A76" t="s">
        <v>167</v>
      </c>
      <c r="B76" t="s">
        <v>168</v>
      </c>
      <c r="C76" t="s">
        <v>26</v>
      </c>
      <c r="D76" t="s">
        <v>54</v>
      </c>
      <c r="E76">
        <v>1</v>
      </c>
      <c r="F76">
        <v>1</v>
      </c>
      <c r="G76">
        <v>0</v>
      </c>
      <c r="H76" t="s">
        <v>18</v>
      </c>
    </row>
    <row r="77" spans="1:8">
      <c r="A77" t="s">
        <v>169</v>
      </c>
      <c r="B77" t="s">
        <v>170</v>
      </c>
      <c r="C77" t="s">
        <v>26</v>
      </c>
      <c r="D77" t="s">
        <v>54</v>
      </c>
      <c r="E77">
        <v>1</v>
      </c>
      <c r="F77">
        <v>1</v>
      </c>
      <c r="G77">
        <v>0</v>
      </c>
      <c r="H77" t="s">
        <v>18</v>
      </c>
    </row>
    <row r="78" spans="1:8">
      <c r="A78" t="s">
        <v>171</v>
      </c>
      <c r="B78" t="s">
        <v>172</v>
      </c>
      <c r="C78" t="s">
        <v>26</v>
      </c>
      <c r="D78" t="s">
        <v>54</v>
      </c>
      <c r="E78">
        <v>1</v>
      </c>
      <c r="F78">
        <v>1</v>
      </c>
      <c r="G78">
        <v>0</v>
      </c>
      <c r="H78" t="s">
        <v>18</v>
      </c>
    </row>
    <row r="79" spans="1:8">
      <c r="A79" t="s">
        <v>173</v>
      </c>
      <c r="B79" t="s">
        <v>174</v>
      </c>
      <c r="C79" t="s">
        <v>26</v>
      </c>
      <c r="D79" t="s">
        <v>54</v>
      </c>
      <c r="E79">
        <v>1</v>
      </c>
      <c r="F79">
        <v>0</v>
      </c>
      <c r="G79">
        <v>1</v>
      </c>
      <c r="H79" t="s">
        <v>12</v>
      </c>
    </row>
    <row r="80" spans="1:8">
      <c r="A80" t="s">
        <v>175</v>
      </c>
      <c r="B80" t="s">
        <v>176</v>
      </c>
      <c r="C80" t="s">
        <v>26</v>
      </c>
      <c r="D80" t="s">
        <v>54</v>
      </c>
      <c r="E80">
        <v>1</v>
      </c>
      <c r="F80">
        <v>0</v>
      </c>
      <c r="G80">
        <v>1</v>
      </c>
      <c r="H80" t="s">
        <v>12</v>
      </c>
    </row>
    <row r="81" spans="1:8">
      <c r="A81" t="s">
        <v>177</v>
      </c>
      <c r="B81" t="s">
        <v>178</v>
      </c>
      <c r="C81" t="s">
        <v>26</v>
      </c>
      <c r="D81" t="s">
        <v>54</v>
      </c>
      <c r="E81">
        <v>1</v>
      </c>
      <c r="F81">
        <v>0</v>
      </c>
      <c r="G81">
        <v>1</v>
      </c>
      <c r="H81" t="s">
        <v>12</v>
      </c>
    </row>
    <row r="82" spans="1:8">
      <c r="A82" t="s">
        <v>179</v>
      </c>
      <c r="B82" t="s">
        <v>180</v>
      </c>
      <c r="C82" t="s">
        <v>26</v>
      </c>
      <c r="D82" t="s">
        <v>54</v>
      </c>
      <c r="E82">
        <v>1</v>
      </c>
      <c r="F82">
        <v>0</v>
      </c>
      <c r="G82">
        <v>1</v>
      </c>
      <c r="H82" t="s">
        <v>12</v>
      </c>
    </row>
    <row r="83" spans="1:8">
      <c r="A83" t="s">
        <v>181</v>
      </c>
      <c r="B83" t="s">
        <v>182</v>
      </c>
      <c r="C83" t="s">
        <v>26</v>
      </c>
      <c r="D83" t="s">
        <v>54</v>
      </c>
      <c r="E83">
        <v>1</v>
      </c>
      <c r="F83">
        <v>1</v>
      </c>
      <c r="G83">
        <v>0</v>
      </c>
      <c r="H83" t="s">
        <v>18</v>
      </c>
    </row>
    <row r="84" spans="1:8">
      <c r="A84" t="s">
        <v>183</v>
      </c>
      <c r="B84" t="s">
        <v>184</v>
      </c>
      <c r="C84" t="s">
        <v>26</v>
      </c>
      <c r="D84" t="s">
        <v>54</v>
      </c>
      <c r="E84">
        <v>1</v>
      </c>
      <c r="F84">
        <v>1</v>
      </c>
      <c r="G84">
        <v>0</v>
      </c>
      <c r="H84" t="s">
        <v>18</v>
      </c>
    </row>
    <row r="85" spans="1:8">
      <c r="A85" t="s">
        <v>185</v>
      </c>
      <c r="B85" t="s">
        <v>186</v>
      </c>
      <c r="C85" t="s">
        <v>26</v>
      </c>
      <c r="D85" t="s">
        <v>54</v>
      </c>
      <c r="E85">
        <v>1</v>
      </c>
      <c r="F85">
        <v>1</v>
      </c>
      <c r="G85">
        <v>0</v>
      </c>
      <c r="H85" t="s">
        <v>18</v>
      </c>
    </row>
    <row r="86" spans="1:8">
      <c r="A86" t="s">
        <v>187</v>
      </c>
      <c r="B86" t="s">
        <v>188</v>
      </c>
      <c r="C86" t="s">
        <v>26</v>
      </c>
      <c r="D86" t="s">
        <v>54</v>
      </c>
      <c r="E86">
        <v>1</v>
      </c>
      <c r="F86">
        <v>1</v>
      </c>
      <c r="G86">
        <v>0</v>
      </c>
      <c r="H86" t="s">
        <v>18</v>
      </c>
    </row>
    <row r="87" spans="1:8">
      <c r="A87" t="s">
        <v>189</v>
      </c>
      <c r="B87" t="s">
        <v>190</v>
      </c>
      <c r="C87" t="s">
        <v>26</v>
      </c>
      <c r="D87" t="s">
        <v>54</v>
      </c>
      <c r="E87">
        <v>1</v>
      </c>
      <c r="F87">
        <v>0</v>
      </c>
      <c r="G87">
        <v>1</v>
      </c>
      <c r="H87" t="s">
        <v>12</v>
      </c>
    </row>
    <row r="88" spans="1:8">
      <c r="A88" t="s">
        <v>191</v>
      </c>
      <c r="B88" t="s">
        <v>192</v>
      </c>
      <c r="C88" t="s">
        <v>26</v>
      </c>
      <c r="D88" t="s">
        <v>54</v>
      </c>
      <c r="E88">
        <v>1</v>
      </c>
      <c r="F88">
        <v>0</v>
      </c>
      <c r="G88">
        <v>1</v>
      </c>
      <c r="H88" t="s">
        <v>12</v>
      </c>
    </row>
    <row r="89" spans="1:8">
      <c r="A89" t="s">
        <v>193</v>
      </c>
      <c r="B89" t="s">
        <v>194</v>
      </c>
      <c r="C89" t="s">
        <v>26</v>
      </c>
      <c r="D89" t="s">
        <v>54</v>
      </c>
      <c r="E89">
        <v>1</v>
      </c>
      <c r="F89">
        <v>0</v>
      </c>
      <c r="G89">
        <v>1</v>
      </c>
      <c r="H89" t="s">
        <v>12</v>
      </c>
    </row>
    <row r="90" spans="1:8">
      <c r="A90" t="s">
        <v>195</v>
      </c>
      <c r="B90" t="s">
        <v>196</v>
      </c>
      <c r="C90" t="s">
        <v>26</v>
      </c>
      <c r="D90" t="s">
        <v>54</v>
      </c>
      <c r="E90">
        <v>1</v>
      </c>
      <c r="F90">
        <v>0</v>
      </c>
      <c r="G90">
        <v>1</v>
      </c>
      <c r="H90" t="s">
        <v>12</v>
      </c>
    </row>
    <row r="91" spans="1:8">
      <c r="A91" t="s">
        <v>197</v>
      </c>
      <c r="B91" t="s">
        <v>198</v>
      </c>
      <c r="C91" t="s">
        <v>26</v>
      </c>
      <c r="D91" t="s">
        <v>54</v>
      </c>
      <c r="E91">
        <v>1</v>
      </c>
      <c r="F91">
        <v>1</v>
      </c>
      <c r="G91">
        <v>0</v>
      </c>
      <c r="H91" t="s">
        <v>18</v>
      </c>
    </row>
    <row r="92" spans="1:8">
      <c r="A92" t="s">
        <v>199</v>
      </c>
      <c r="B92" t="s">
        <v>200</v>
      </c>
      <c r="C92" t="s">
        <v>26</v>
      </c>
      <c r="D92" t="s">
        <v>54</v>
      </c>
      <c r="E92">
        <v>1</v>
      </c>
      <c r="F92">
        <v>0</v>
      </c>
      <c r="G92">
        <v>1</v>
      </c>
      <c r="H92" t="s">
        <v>12</v>
      </c>
    </row>
    <row r="93" spans="1:8">
      <c r="A93" t="s">
        <v>201</v>
      </c>
      <c r="B93" t="s">
        <v>202</v>
      </c>
      <c r="C93" t="s">
        <v>26</v>
      </c>
      <c r="D93" t="s">
        <v>54</v>
      </c>
      <c r="E93">
        <v>1</v>
      </c>
      <c r="F93">
        <v>1</v>
      </c>
      <c r="G93">
        <v>0</v>
      </c>
      <c r="H93" t="s">
        <v>18</v>
      </c>
    </row>
    <row r="94" spans="1:8">
      <c r="A94" t="s">
        <v>203</v>
      </c>
      <c r="B94" t="s">
        <v>204</v>
      </c>
      <c r="C94" t="s">
        <v>26</v>
      </c>
      <c r="D94" t="s">
        <v>54</v>
      </c>
      <c r="E94">
        <v>1</v>
      </c>
      <c r="F94">
        <v>0</v>
      </c>
      <c r="G94">
        <v>1</v>
      </c>
      <c r="H94" t="s">
        <v>12</v>
      </c>
    </row>
    <row r="95" spans="1:8">
      <c r="A95" t="s">
        <v>205</v>
      </c>
      <c r="B95" t="s">
        <v>206</v>
      </c>
      <c r="C95" t="s">
        <v>26</v>
      </c>
      <c r="D95" t="s">
        <v>54</v>
      </c>
      <c r="E95">
        <v>1</v>
      </c>
      <c r="F95">
        <v>0</v>
      </c>
      <c r="G95">
        <v>1</v>
      </c>
      <c r="H95" t="s">
        <v>12</v>
      </c>
    </row>
    <row r="96" spans="1:8">
      <c r="A96" t="s">
        <v>207</v>
      </c>
      <c r="B96" t="s">
        <v>208</v>
      </c>
      <c r="C96" t="s">
        <v>26</v>
      </c>
      <c r="D96" t="s">
        <v>54</v>
      </c>
      <c r="E96">
        <v>2</v>
      </c>
      <c r="F96">
        <v>2</v>
      </c>
      <c r="G96">
        <v>0</v>
      </c>
      <c r="H96" t="s">
        <v>18</v>
      </c>
    </row>
    <row r="97" spans="1:8">
      <c r="A97" t="s">
        <v>209</v>
      </c>
      <c r="B97" t="s">
        <v>210</v>
      </c>
      <c r="C97" t="s">
        <v>26</v>
      </c>
      <c r="D97" t="s">
        <v>54</v>
      </c>
      <c r="E97">
        <v>2</v>
      </c>
      <c r="F97">
        <v>0</v>
      </c>
      <c r="G97">
        <v>2</v>
      </c>
      <c r="H97" t="s">
        <v>12</v>
      </c>
    </row>
    <row r="98" spans="1:8">
      <c r="A98" t="s">
        <v>211</v>
      </c>
      <c r="B98" t="s">
        <v>212</v>
      </c>
      <c r="C98" t="s">
        <v>26</v>
      </c>
      <c r="D98" t="s">
        <v>54</v>
      </c>
      <c r="E98">
        <v>1</v>
      </c>
      <c r="F98">
        <v>1</v>
      </c>
      <c r="G98">
        <v>0</v>
      </c>
      <c r="H98" t="s">
        <v>18</v>
      </c>
    </row>
    <row r="99" spans="1:8">
      <c r="A99" t="s">
        <v>213</v>
      </c>
      <c r="B99" t="s">
        <v>214</v>
      </c>
      <c r="C99" t="s">
        <v>26</v>
      </c>
      <c r="D99" t="s">
        <v>54</v>
      </c>
      <c r="E99">
        <v>1</v>
      </c>
      <c r="F99">
        <v>0</v>
      </c>
      <c r="G99">
        <v>1</v>
      </c>
      <c r="H99" t="s">
        <v>12</v>
      </c>
    </row>
    <row r="100" spans="1:8">
      <c r="A100" t="s">
        <v>215</v>
      </c>
      <c r="B100" t="s">
        <v>216</v>
      </c>
      <c r="C100" t="s">
        <v>26</v>
      </c>
      <c r="D100" t="s">
        <v>54</v>
      </c>
      <c r="E100">
        <v>1</v>
      </c>
      <c r="F100">
        <v>0</v>
      </c>
      <c r="G100">
        <v>1</v>
      </c>
      <c r="H100" t="s">
        <v>12</v>
      </c>
    </row>
    <row r="101" spans="1:8">
      <c r="A101" t="s">
        <v>217</v>
      </c>
      <c r="B101" t="s">
        <v>218</v>
      </c>
      <c r="C101" t="s">
        <v>26</v>
      </c>
      <c r="D101" t="s">
        <v>54</v>
      </c>
      <c r="E101">
        <v>1</v>
      </c>
      <c r="F101">
        <v>0</v>
      </c>
      <c r="G101">
        <v>1</v>
      </c>
      <c r="H101" t="s">
        <v>12</v>
      </c>
    </row>
    <row r="102" spans="1:8">
      <c r="A102" t="s">
        <v>219</v>
      </c>
      <c r="B102" t="s">
        <v>220</v>
      </c>
      <c r="C102" t="s">
        <v>26</v>
      </c>
      <c r="D102" t="s">
        <v>54</v>
      </c>
      <c r="E102">
        <v>1</v>
      </c>
      <c r="F102">
        <v>0</v>
      </c>
      <c r="G102">
        <v>1</v>
      </c>
      <c r="H102" t="s">
        <v>12</v>
      </c>
    </row>
    <row r="103" spans="1:8">
      <c r="A103" t="s">
        <v>221</v>
      </c>
      <c r="B103" t="s">
        <v>222</v>
      </c>
      <c r="C103" t="s">
        <v>26</v>
      </c>
      <c r="D103" t="s">
        <v>54</v>
      </c>
      <c r="E103">
        <v>1</v>
      </c>
      <c r="F103">
        <v>1</v>
      </c>
      <c r="G103">
        <v>0</v>
      </c>
      <c r="H103" t="s">
        <v>18</v>
      </c>
    </row>
    <row r="104" spans="1:8">
      <c r="A104" t="s">
        <v>223</v>
      </c>
      <c r="B104" t="s">
        <v>224</v>
      </c>
      <c r="C104" t="s">
        <v>26</v>
      </c>
      <c r="D104" t="s">
        <v>54</v>
      </c>
      <c r="E104">
        <v>1</v>
      </c>
      <c r="F104">
        <v>1</v>
      </c>
      <c r="G104">
        <v>0</v>
      </c>
      <c r="H104" t="s">
        <v>18</v>
      </c>
    </row>
    <row r="105" spans="1:8">
      <c r="A105" t="s">
        <v>225</v>
      </c>
      <c r="B105" t="s">
        <v>226</v>
      </c>
      <c r="C105" t="s">
        <v>26</v>
      </c>
      <c r="D105" t="s">
        <v>54</v>
      </c>
      <c r="E105">
        <v>1</v>
      </c>
      <c r="F105">
        <v>0</v>
      </c>
      <c r="G105">
        <v>1</v>
      </c>
      <c r="H105" t="s">
        <v>12</v>
      </c>
    </row>
    <row r="106" spans="1:8">
      <c r="A106" t="s">
        <v>227</v>
      </c>
      <c r="B106" t="s">
        <v>228</v>
      </c>
      <c r="C106" t="s">
        <v>26</v>
      </c>
      <c r="D106" t="s">
        <v>54</v>
      </c>
      <c r="E106">
        <v>1</v>
      </c>
      <c r="F106">
        <v>0</v>
      </c>
      <c r="G106">
        <v>1</v>
      </c>
      <c r="H106" t="s">
        <v>12</v>
      </c>
    </row>
    <row r="107" spans="1:8">
      <c r="A107" t="s">
        <v>229</v>
      </c>
      <c r="B107" t="s">
        <v>230</v>
      </c>
      <c r="C107" t="s">
        <v>26</v>
      </c>
      <c r="D107" t="s">
        <v>54</v>
      </c>
      <c r="E107">
        <v>1</v>
      </c>
      <c r="F107">
        <v>1</v>
      </c>
      <c r="G107">
        <v>0</v>
      </c>
      <c r="H107" t="s">
        <v>18</v>
      </c>
    </row>
    <row r="108" spans="1:8">
      <c r="A108" t="s">
        <v>231</v>
      </c>
      <c r="B108" t="s">
        <v>232</v>
      </c>
      <c r="C108" t="s">
        <v>26</v>
      </c>
      <c r="D108" t="s">
        <v>54</v>
      </c>
      <c r="E108">
        <v>1</v>
      </c>
      <c r="F108">
        <v>0</v>
      </c>
      <c r="G108">
        <v>1</v>
      </c>
      <c r="H108" t="s">
        <v>12</v>
      </c>
    </row>
    <row r="109" spans="1:8">
      <c r="A109" t="s">
        <v>233</v>
      </c>
      <c r="B109" t="s">
        <v>234</v>
      </c>
      <c r="C109" t="s">
        <v>26</v>
      </c>
      <c r="D109" t="s">
        <v>54</v>
      </c>
      <c r="E109">
        <v>1</v>
      </c>
      <c r="F109">
        <v>1</v>
      </c>
      <c r="G109">
        <v>0</v>
      </c>
      <c r="H109" t="s">
        <v>12</v>
      </c>
    </row>
    <row r="110" spans="1:8">
      <c r="A110" t="s">
        <v>235</v>
      </c>
      <c r="B110" t="s">
        <v>236</v>
      </c>
      <c r="C110" t="s">
        <v>47</v>
      </c>
      <c r="D110" t="s">
        <v>237</v>
      </c>
      <c r="E110">
        <v>21</v>
      </c>
      <c r="F110">
        <v>21</v>
      </c>
      <c r="G110">
        <v>0</v>
      </c>
      <c r="H110" t="s">
        <v>12</v>
      </c>
    </row>
    <row r="111" spans="1:8">
      <c r="A111" t="s">
        <v>238</v>
      </c>
      <c r="B111" t="s">
        <v>239</v>
      </c>
      <c r="C111" t="s">
        <v>47</v>
      </c>
      <c r="D111" t="s">
        <v>237</v>
      </c>
      <c r="E111">
        <v>4</v>
      </c>
      <c r="F111">
        <v>0</v>
      </c>
      <c r="G111">
        <v>4</v>
      </c>
      <c r="H111" t="s">
        <v>12</v>
      </c>
    </row>
    <row r="112" spans="1:8">
      <c r="A112" t="s">
        <v>240</v>
      </c>
      <c r="B112" t="s">
        <v>241</v>
      </c>
      <c r="C112" t="s">
        <v>47</v>
      </c>
      <c r="D112" t="s">
        <v>237</v>
      </c>
      <c r="E112">
        <v>8</v>
      </c>
      <c r="F112">
        <v>0</v>
      </c>
      <c r="G112">
        <v>8</v>
      </c>
      <c r="H112" t="s">
        <v>12</v>
      </c>
    </row>
    <row r="113" spans="1:8">
      <c r="A113" t="s">
        <v>242</v>
      </c>
      <c r="B113" t="s">
        <v>243</v>
      </c>
      <c r="C113" t="s">
        <v>47</v>
      </c>
      <c r="D113" t="s">
        <v>237</v>
      </c>
      <c r="E113">
        <v>6</v>
      </c>
      <c r="F113">
        <v>0</v>
      </c>
      <c r="G113">
        <v>6</v>
      </c>
      <c r="H113" t="s">
        <v>12</v>
      </c>
    </row>
    <row r="114" spans="1:8">
      <c r="A114" t="s">
        <v>244</v>
      </c>
      <c r="B114" t="s">
        <v>245</v>
      </c>
      <c r="C114" t="s">
        <v>47</v>
      </c>
      <c r="D114" t="s">
        <v>237</v>
      </c>
      <c r="E114">
        <v>16</v>
      </c>
      <c r="F114">
        <v>0</v>
      </c>
      <c r="G114">
        <v>16</v>
      </c>
      <c r="H114" t="s">
        <v>12</v>
      </c>
    </row>
    <row r="115" spans="1:8">
      <c r="A115" t="s">
        <v>246</v>
      </c>
      <c r="B115" t="s">
        <v>247</v>
      </c>
      <c r="C115" t="s">
        <v>47</v>
      </c>
      <c r="D115" t="s">
        <v>237</v>
      </c>
      <c r="E115">
        <v>9</v>
      </c>
      <c r="F115">
        <v>9</v>
      </c>
      <c r="G115">
        <v>0</v>
      </c>
      <c r="H115" t="s">
        <v>18</v>
      </c>
    </row>
    <row r="116" spans="1:8">
      <c r="A116" t="s">
        <v>248</v>
      </c>
      <c r="B116" t="s">
        <v>249</v>
      </c>
      <c r="C116" t="s">
        <v>47</v>
      </c>
      <c r="D116" t="s">
        <v>237</v>
      </c>
      <c r="E116">
        <v>16</v>
      </c>
      <c r="F116">
        <v>0</v>
      </c>
      <c r="G116">
        <v>16</v>
      </c>
      <c r="H116" t="s">
        <v>12</v>
      </c>
    </row>
    <row r="117" spans="1:8">
      <c r="A117" t="s">
        <v>250</v>
      </c>
      <c r="B117" t="s">
        <v>251</v>
      </c>
      <c r="C117" t="s">
        <v>47</v>
      </c>
      <c r="D117" t="s">
        <v>237</v>
      </c>
      <c r="E117">
        <v>10</v>
      </c>
      <c r="F117">
        <v>0</v>
      </c>
      <c r="G117">
        <v>10</v>
      </c>
      <c r="H117" t="s">
        <v>12</v>
      </c>
    </row>
    <row r="118" spans="1:8">
      <c r="A118" t="s">
        <v>252</v>
      </c>
      <c r="B118" t="s">
        <v>253</v>
      </c>
      <c r="C118" t="s">
        <v>47</v>
      </c>
      <c r="D118" t="s">
        <v>237</v>
      </c>
      <c r="E118">
        <v>9</v>
      </c>
      <c r="F118">
        <v>0</v>
      </c>
      <c r="G118">
        <v>9</v>
      </c>
      <c r="H118" t="s">
        <v>12</v>
      </c>
    </row>
    <row r="119" spans="1:8">
      <c r="A119" t="s">
        <v>254</v>
      </c>
      <c r="B119" t="s">
        <v>255</v>
      </c>
      <c r="C119" t="s">
        <v>47</v>
      </c>
      <c r="D119" t="s">
        <v>237</v>
      </c>
      <c r="E119">
        <v>18</v>
      </c>
      <c r="F119">
        <v>0</v>
      </c>
      <c r="G119">
        <v>18</v>
      </c>
      <c r="H119" t="s">
        <v>12</v>
      </c>
    </row>
    <row r="120" spans="1:8">
      <c r="A120" t="s">
        <v>256</v>
      </c>
      <c r="B120" t="s">
        <v>257</v>
      </c>
      <c r="C120" t="s">
        <v>47</v>
      </c>
      <c r="D120" t="s">
        <v>237</v>
      </c>
      <c r="E120">
        <v>19</v>
      </c>
      <c r="F120">
        <v>0</v>
      </c>
      <c r="G120">
        <v>19</v>
      </c>
      <c r="H120" t="s">
        <v>12</v>
      </c>
    </row>
    <row r="121" spans="1:8">
      <c r="A121" t="s">
        <v>258</v>
      </c>
      <c r="B121" t="s">
        <v>259</v>
      </c>
      <c r="C121" t="s">
        <v>47</v>
      </c>
      <c r="D121" t="s">
        <v>237</v>
      </c>
      <c r="E121">
        <v>11</v>
      </c>
      <c r="F121">
        <v>0</v>
      </c>
      <c r="G121">
        <v>11</v>
      </c>
      <c r="H121" t="s">
        <v>12</v>
      </c>
    </row>
    <row r="122" spans="1:8">
      <c r="A122" t="s">
        <v>260</v>
      </c>
      <c r="B122" t="s">
        <v>261</v>
      </c>
      <c r="C122" t="s">
        <v>262</v>
      </c>
      <c r="D122" t="s">
        <v>17</v>
      </c>
      <c r="E122">
        <v>5</v>
      </c>
      <c r="F122">
        <v>0</v>
      </c>
      <c r="G122">
        <v>5</v>
      </c>
      <c r="H122" t="s">
        <v>12</v>
      </c>
    </row>
    <row r="123" spans="1:8">
      <c r="A123" t="s">
        <v>263</v>
      </c>
      <c r="B123" t="s">
        <v>264</v>
      </c>
      <c r="C123" t="s">
        <v>265</v>
      </c>
      <c r="D123" t="s">
        <v>266</v>
      </c>
      <c r="E123">
        <v>7</v>
      </c>
      <c r="F123">
        <v>0</v>
      </c>
      <c r="G123">
        <v>7</v>
      </c>
      <c r="H123" t="s">
        <v>12</v>
      </c>
    </row>
    <row r="124" spans="1:8">
      <c r="A124" t="s">
        <v>267</v>
      </c>
      <c r="B124" t="s">
        <v>268</v>
      </c>
      <c r="C124" t="s">
        <v>26</v>
      </c>
      <c r="D124" t="s">
        <v>269</v>
      </c>
      <c r="E124">
        <v>2</v>
      </c>
      <c r="F124">
        <v>0</v>
      </c>
      <c r="G124">
        <v>2</v>
      </c>
      <c r="H124" t="s">
        <v>12</v>
      </c>
    </row>
    <row r="125" spans="1:8">
      <c r="A125" t="s">
        <v>270</v>
      </c>
      <c r="B125" t="s">
        <v>271</v>
      </c>
      <c r="C125" t="s">
        <v>26</v>
      </c>
      <c r="D125" t="s">
        <v>269</v>
      </c>
      <c r="E125">
        <v>1</v>
      </c>
      <c r="F125">
        <v>1</v>
      </c>
      <c r="G125">
        <v>0</v>
      </c>
      <c r="H125" t="s">
        <v>12</v>
      </c>
    </row>
    <row r="126" spans="1:8">
      <c r="A126" t="s">
        <v>272</v>
      </c>
      <c r="B126" t="s">
        <v>273</v>
      </c>
      <c r="C126" t="s">
        <v>26</v>
      </c>
      <c r="D126" t="s">
        <v>269</v>
      </c>
      <c r="E126">
        <v>1</v>
      </c>
      <c r="F126">
        <v>0</v>
      </c>
      <c r="G126">
        <v>1</v>
      </c>
      <c r="H126" t="s">
        <v>12</v>
      </c>
    </row>
    <row r="127" spans="1:8">
      <c r="A127" t="s">
        <v>274</v>
      </c>
      <c r="B127" t="s">
        <v>275</v>
      </c>
      <c r="C127" t="s">
        <v>26</v>
      </c>
      <c r="D127" t="s">
        <v>269</v>
      </c>
      <c r="E127">
        <v>1</v>
      </c>
      <c r="F127">
        <v>0</v>
      </c>
      <c r="G127">
        <v>1</v>
      </c>
      <c r="H127" t="s">
        <v>12</v>
      </c>
    </row>
    <row r="128" spans="1:8">
      <c r="A128" t="s">
        <v>276</v>
      </c>
      <c r="B128" t="s">
        <v>277</v>
      </c>
      <c r="C128" t="s">
        <v>26</v>
      </c>
      <c r="D128" t="s">
        <v>269</v>
      </c>
      <c r="E128">
        <v>2</v>
      </c>
      <c r="F128">
        <v>0</v>
      </c>
      <c r="G128">
        <v>2</v>
      </c>
      <c r="H128" t="s">
        <v>12</v>
      </c>
    </row>
    <row r="129" spans="1:8">
      <c r="A129" t="s">
        <v>278</v>
      </c>
      <c r="B129" t="s">
        <v>279</v>
      </c>
      <c r="C129" t="s">
        <v>26</v>
      </c>
      <c r="D129" t="s">
        <v>269</v>
      </c>
      <c r="E129">
        <v>1</v>
      </c>
      <c r="F129">
        <v>0</v>
      </c>
      <c r="G129">
        <v>1</v>
      </c>
      <c r="H129" t="s">
        <v>12</v>
      </c>
    </row>
    <row r="130" spans="1:8">
      <c r="A130" t="s">
        <v>280</v>
      </c>
      <c r="B130" t="s">
        <v>281</v>
      </c>
      <c r="C130" t="s">
        <v>26</v>
      </c>
      <c r="D130" t="s">
        <v>269</v>
      </c>
      <c r="E130">
        <v>1</v>
      </c>
      <c r="F130">
        <v>1</v>
      </c>
      <c r="G130">
        <v>0</v>
      </c>
      <c r="H130" t="s">
        <v>18</v>
      </c>
    </row>
    <row r="131" spans="1:8">
      <c r="A131" t="s">
        <v>282</v>
      </c>
      <c r="B131" t="s">
        <v>283</v>
      </c>
      <c r="C131" t="s">
        <v>26</v>
      </c>
      <c r="D131" t="s">
        <v>269</v>
      </c>
      <c r="E131">
        <v>2</v>
      </c>
      <c r="F131">
        <v>0</v>
      </c>
      <c r="G131">
        <v>2</v>
      </c>
      <c r="H131" t="s">
        <v>12</v>
      </c>
    </row>
    <row r="132" spans="1:8">
      <c r="A132" t="s">
        <v>284</v>
      </c>
      <c r="B132" t="s">
        <v>285</v>
      </c>
      <c r="C132" t="s">
        <v>26</v>
      </c>
      <c r="D132" t="s">
        <v>269</v>
      </c>
      <c r="E132">
        <v>1</v>
      </c>
      <c r="F132">
        <v>0</v>
      </c>
      <c r="G132">
        <v>1</v>
      </c>
      <c r="H132" t="s">
        <v>12</v>
      </c>
    </row>
    <row r="133" spans="1:8">
      <c r="A133" t="s">
        <v>286</v>
      </c>
      <c r="B133" t="s">
        <v>287</v>
      </c>
      <c r="C133" t="s">
        <v>26</v>
      </c>
      <c r="D133" t="s">
        <v>269</v>
      </c>
      <c r="E133">
        <v>1</v>
      </c>
      <c r="F133">
        <v>0</v>
      </c>
      <c r="G133">
        <v>1</v>
      </c>
      <c r="H133" t="s">
        <v>12</v>
      </c>
    </row>
    <row r="134" spans="1:8">
      <c r="A134" t="s">
        <v>288</v>
      </c>
      <c r="B134" t="s">
        <v>289</v>
      </c>
      <c r="C134" t="s">
        <v>26</v>
      </c>
      <c r="D134" t="s">
        <v>269</v>
      </c>
      <c r="E134">
        <v>1</v>
      </c>
      <c r="F134">
        <v>0</v>
      </c>
      <c r="G134">
        <v>1</v>
      </c>
      <c r="H134" t="s">
        <v>12</v>
      </c>
    </row>
    <row r="135" spans="1:8">
      <c r="A135" t="s">
        <v>290</v>
      </c>
      <c r="B135" t="s">
        <v>291</v>
      </c>
      <c r="C135" t="s">
        <v>26</v>
      </c>
      <c r="D135" t="s">
        <v>269</v>
      </c>
      <c r="E135">
        <v>2</v>
      </c>
      <c r="F135">
        <v>0</v>
      </c>
      <c r="G135">
        <v>2</v>
      </c>
      <c r="H135" t="s">
        <v>12</v>
      </c>
    </row>
    <row r="136" spans="1:8">
      <c r="A136" t="s">
        <v>292</v>
      </c>
      <c r="B136" t="s">
        <v>293</v>
      </c>
      <c r="C136" t="s">
        <v>26</v>
      </c>
      <c r="D136" t="s">
        <v>269</v>
      </c>
      <c r="E136">
        <v>2</v>
      </c>
      <c r="F136">
        <v>2</v>
      </c>
      <c r="G136">
        <v>0</v>
      </c>
      <c r="H136" t="s">
        <v>18</v>
      </c>
    </row>
    <row r="137" spans="1:8">
      <c r="A137" t="s">
        <v>294</v>
      </c>
      <c r="B137" t="s">
        <v>295</v>
      </c>
      <c r="C137" t="s">
        <v>26</v>
      </c>
      <c r="D137" t="s">
        <v>269</v>
      </c>
      <c r="E137">
        <v>1</v>
      </c>
      <c r="F137">
        <v>0</v>
      </c>
      <c r="G137">
        <v>1</v>
      </c>
      <c r="H137" t="s">
        <v>12</v>
      </c>
    </row>
    <row r="138" spans="1:8">
      <c r="A138" t="s">
        <v>296</v>
      </c>
      <c r="B138" t="s">
        <v>297</v>
      </c>
      <c r="C138" t="s">
        <v>26</v>
      </c>
      <c r="D138" t="s">
        <v>269</v>
      </c>
      <c r="E138">
        <v>2</v>
      </c>
      <c r="F138">
        <v>0</v>
      </c>
      <c r="G138">
        <v>2</v>
      </c>
      <c r="H138" t="s">
        <v>12</v>
      </c>
    </row>
    <row r="139" spans="1:8">
      <c r="A139" t="s">
        <v>298</v>
      </c>
      <c r="B139" t="s">
        <v>299</v>
      </c>
      <c r="C139" t="s">
        <v>26</v>
      </c>
      <c r="D139" t="s">
        <v>269</v>
      </c>
      <c r="E139">
        <v>2</v>
      </c>
      <c r="F139">
        <v>0</v>
      </c>
      <c r="G139">
        <v>2</v>
      </c>
      <c r="H139" t="s">
        <v>12</v>
      </c>
    </row>
    <row r="140" spans="1:8">
      <c r="A140" t="s">
        <v>300</v>
      </c>
      <c r="B140" t="s">
        <v>301</v>
      </c>
      <c r="C140" t="s">
        <v>26</v>
      </c>
      <c r="D140" t="s">
        <v>269</v>
      </c>
      <c r="E140">
        <v>1</v>
      </c>
      <c r="F140">
        <v>0</v>
      </c>
      <c r="G140">
        <v>1</v>
      </c>
      <c r="H140" t="s">
        <v>12</v>
      </c>
    </row>
    <row r="141" spans="1:8">
      <c r="A141" t="s">
        <v>302</v>
      </c>
      <c r="B141" t="s">
        <v>303</v>
      </c>
      <c r="C141" t="s">
        <v>26</v>
      </c>
      <c r="D141" t="s">
        <v>269</v>
      </c>
      <c r="E141">
        <v>2</v>
      </c>
      <c r="F141">
        <v>0</v>
      </c>
      <c r="G141">
        <v>2</v>
      </c>
      <c r="H141" t="s">
        <v>12</v>
      </c>
    </row>
    <row r="142" spans="1:8">
      <c r="A142" t="s">
        <v>304</v>
      </c>
      <c r="B142" t="s">
        <v>305</v>
      </c>
      <c r="C142" t="s">
        <v>26</v>
      </c>
      <c r="D142" t="s">
        <v>269</v>
      </c>
      <c r="E142">
        <v>3</v>
      </c>
      <c r="F142">
        <v>0</v>
      </c>
      <c r="G142">
        <v>3</v>
      </c>
      <c r="H142" t="s">
        <v>12</v>
      </c>
    </row>
    <row r="143" spans="1:8">
      <c r="A143" t="s">
        <v>306</v>
      </c>
      <c r="B143" t="s">
        <v>307</v>
      </c>
      <c r="C143" t="s">
        <v>26</v>
      </c>
      <c r="D143" t="s">
        <v>269</v>
      </c>
      <c r="E143">
        <v>1</v>
      </c>
      <c r="F143">
        <v>0</v>
      </c>
      <c r="G143">
        <v>1</v>
      </c>
      <c r="H143" t="s">
        <v>12</v>
      </c>
    </row>
    <row r="144" spans="1:8">
      <c r="A144" t="s">
        <v>308</v>
      </c>
      <c r="B144" t="s">
        <v>309</v>
      </c>
      <c r="C144" t="s">
        <v>26</v>
      </c>
      <c r="D144" t="s">
        <v>269</v>
      </c>
      <c r="E144">
        <v>1</v>
      </c>
      <c r="F144">
        <v>0</v>
      </c>
      <c r="G144">
        <v>1</v>
      </c>
      <c r="H144" t="s">
        <v>12</v>
      </c>
    </row>
    <row r="145" spans="1:8">
      <c r="A145" t="s">
        <v>310</v>
      </c>
      <c r="B145" t="s">
        <v>311</v>
      </c>
      <c r="C145" t="s">
        <v>26</v>
      </c>
      <c r="D145" t="s">
        <v>269</v>
      </c>
      <c r="E145">
        <v>1</v>
      </c>
      <c r="F145">
        <v>1</v>
      </c>
      <c r="G145">
        <v>0</v>
      </c>
      <c r="H145" t="s">
        <v>18</v>
      </c>
    </row>
    <row r="146" spans="1:8">
      <c r="A146" t="s">
        <v>312</v>
      </c>
      <c r="B146" t="s">
        <v>313</v>
      </c>
      <c r="C146" t="s">
        <v>26</v>
      </c>
      <c r="D146" t="s">
        <v>269</v>
      </c>
      <c r="E146">
        <v>1</v>
      </c>
      <c r="F146">
        <v>0</v>
      </c>
      <c r="G146">
        <v>1</v>
      </c>
      <c r="H146" t="s">
        <v>12</v>
      </c>
    </row>
    <row r="147" spans="1:8">
      <c r="A147" t="s">
        <v>314</v>
      </c>
      <c r="B147" t="s">
        <v>315</v>
      </c>
      <c r="C147" t="s">
        <v>26</v>
      </c>
      <c r="D147" t="s">
        <v>269</v>
      </c>
      <c r="E147">
        <v>1</v>
      </c>
      <c r="F147">
        <v>1</v>
      </c>
      <c r="G147">
        <v>0</v>
      </c>
      <c r="H147" t="s">
        <v>12</v>
      </c>
    </row>
    <row r="148" spans="1:8">
      <c r="A148" t="s">
        <v>316</v>
      </c>
      <c r="B148" t="s">
        <v>317</v>
      </c>
      <c r="C148" t="s">
        <v>26</v>
      </c>
      <c r="D148" t="s">
        <v>269</v>
      </c>
      <c r="E148">
        <v>1</v>
      </c>
      <c r="F148">
        <v>0</v>
      </c>
      <c r="G148">
        <v>1</v>
      </c>
      <c r="H148" t="s">
        <v>12</v>
      </c>
    </row>
    <row r="149" spans="1:8">
      <c r="A149" t="s">
        <v>318</v>
      </c>
      <c r="B149" t="s">
        <v>319</v>
      </c>
      <c r="C149" t="s">
        <v>26</v>
      </c>
      <c r="D149" t="s">
        <v>269</v>
      </c>
      <c r="E149">
        <v>2</v>
      </c>
      <c r="F149">
        <v>0</v>
      </c>
      <c r="G149">
        <v>2</v>
      </c>
      <c r="H149" t="s">
        <v>12</v>
      </c>
    </row>
    <row r="150" spans="1:8">
      <c r="A150" t="s">
        <v>320</v>
      </c>
      <c r="B150" t="s">
        <v>321</v>
      </c>
      <c r="C150" t="s">
        <v>26</v>
      </c>
      <c r="D150" t="s">
        <v>269</v>
      </c>
      <c r="E150">
        <v>2</v>
      </c>
      <c r="F150">
        <v>1</v>
      </c>
      <c r="G150">
        <v>1</v>
      </c>
      <c r="H150" t="s">
        <v>12</v>
      </c>
    </row>
    <row r="151" spans="1:8">
      <c r="A151" t="s">
        <v>322</v>
      </c>
      <c r="B151" t="s">
        <v>323</v>
      </c>
      <c r="C151" t="s">
        <v>26</v>
      </c>
      <c r="D151" t="s">
        <v>269</v>
      </c>
      <c r="E151">
        <v>2</v>
      </c>
      <c r="F151">
        <v>2</v>
      </c>
      <c r="G151">
        <v>0</v>
      </c>
      <c r="H151" t="s">
        <v>18</v>
      </c>
    </row>
    <row r="152" spans="1:8">
      <c r="A152" t="s">
        <v>324</v>
      </c>
      <c r="B152" t="s">
        <v>325</v>
      </c>
      <c r="C152" t="s">
        <v>26</v>
      </c>
      <c r="D152" t="s">
        <v>269</v>
      </c>
      <c r="E152">
        <v>1</v>
      </c>
      <c r="F152">
        <v>0</v>
      </c>
      <c r="G152">
        <v>1</v>
      </c>
      <c r="H152" t="s">
        <v>12</v>
      </c>
    </row>
    <row r="153" spans="1:8">
      <c r="A153" t="s">
        <v>326</v>
      </c>
      <c r="B153" t="s">
        <v>327</v>
      </c>
      <c r="C153" t="s">
        <v>26</v>
      </c>
      <c r="D153" t="s">
        <v>269</v>
      </c>
      <c r="E153">
        <v>1</v>
      </c>
      <c r="F153">
        <v>1</v>
      </c>
      <c r="G153">
        <v>0</v>
      </c>
      <c r="H153" t="s">
        <v>18</v>
      </c>
    </row>
    <row r="154" spans="1:8">
      <c r="A154" t="s">
        <v>328</v>
      </c>
      <c r="B154" t="s">
        <v>329</v>
      </c>
      <c r="C154" t="s">
        <v>26</v>
      </c>
      <c r="D154" t="s">
        <v>269</v>
      </c>
      <c r="E154">
        <v>2</v>
      </c>
      <c r="F154">
        <v>0</v>
      </c>
      <c r="G154">
        <v>2</v>
      </c>
      <c r="H154" t="s">
        <v>12</v>
      </c>
    </row>
    <row r="155" spans="1:8">
      <c r="A155" t="s">
        <v>330</v>
      </c>
      <c r="B155" t="s">
        <v>331</v>
      </c>
      <c r="C155" t="s">
        <v>26</v>
      </c>
      <c r="D155" t="s">
        <v>269</v>
      </c>
      <c r="E155">
        <v>1</v>
      </c>
      <c r="F155">
        <v>0</v>
      </c>
      <c r="G155">
        <v>1</v>
      </c>
      <c r="H155" t="s">
        <v>12</v>
      </c>
    </row>
    <row r="156" spans="1:8">
      <c r="A156" t="s">
        <v>332</v>
      </c>
      <c r="B156" t="s">
        <v>333</v>
      </c>
      <c r="C156" t="s">
        <v>26</v>
      </c>
      <c r="D156" t="s">
        <v>269</v>
      </c>
      <c r="E156">
        <v>2</v>
      </c>
      <c r="F156">
        <v>0</v>
      </c>
      <c r="G156">
        <v>2</v>
      </c>
      <c r="H156" t="s">
        <v>12</v>
      </c>
    </row>
    <row r="157" spans="1:8">
      <c r="A157" t="s">
        <v>334</v>
      </c>
      <c r="B157" t="s">
        <v>335</v>
      </c>
      <c r="C157" t="s">
        <v>26</v>
      </c>
      <c r="D157" t="s">
        <v>269</v>
      </c>
      <c r="E157">
        <v>1</v>
      </c>
      <c r="F157">
        <v>1</v>
      </c>
      <c r="G157">
        <v>0</v>
      </c>
      <c r="H157" t="s">
        <v>18</v>
      </c>
    </row>
    <row r="158" spans="1:8">
      <c r="A158" t="s">
        <v>336</v>
      </c>
      <c r="B158" t="s">
        <v>337</v>
      </c>
      <c r="C158" t="s">
        <v>26</v>
      </c>
      <c r="D158" t="s">
        <v>269</v>
      </c>
      <c r="E158">
        <v>1</v>
      </c>
      <c r="F158">
        <v>0</v>
      </c>
      <c r="G158">
        <v>1</v>
      </c>
      <c r="H158" t="s">
        <v>12</v>
      </c>
    </row>
    <row r="159" spans="1:8">
      <c r="A159" t="s">
        <v>338</v>
      </c>
      <c r="B159" t="s">
        <v>339</v>
      </c>
      <c r="C159" t="s">
        <v>26</v>
      </c>
      <c r="D159" t="s">
        <v>269</v>
      </c>
      <c r="E159">
        <v>2</v>
      </c>
      <c r="F159">
        <v>0</v>
      </c>
      <c r="G159">
        <v>2</v>
      </c>
      <c r="H159" t="s">
        <v>12</v>
      </c>
    </row>
    <row r="160" spans="1:8">
      <c r="A160" t="s">
        <v>340</v>
      </c>
      <c r="B160" t="s">
        <v>341</v>
      </c>
      <c r="C160" t="s">
        <v>26</v>
      </c>
      <c r="D160" t="s">
        <v>269</v>
      </c>
      <c r="E160">
        <v>1</v>
      </c>
      <c r="F160">
        <v>1</v>
      </c>
      <c r="G160">
        <v>0</v>
      </c>
      <c r="H160" t="s">
        <v>18</v>
      </c>
    </row>
    <row r="161" spans="1:8">
      <c r="A161" t="s">
        <v>342</v>
      </c>
      <c r="B161" t="s">
        <v>343</v>
      </c>
      <c r="C161" t="s">
        <v>26</v>
      </c>
      <c r="D161" t="s">
        <v>269</v>
      </c>
      <c r="E161">
        <v>1</v>
      </c>
      <c r="F161">
        <v>0</v>
      </c>
      <c r="G161">
        <v>1</v>
      </c>
      <c r="H161" t="s">
        <v>12</v>
      </c>
    </row>
    <row r="162" spans="1:8">
      <c r="A162" t="s">
        <v>344</v>
      </c>
      <c r="B162" t="s">
        <v>345</v>
      </c>
      <c r="C162" t="s">
        <v>26</v>
      </c>
      <c r="D162" t="s">
        <v>269</v>
      </c>
      <c r="E162">
        <v>1</v>
      </c>
      <c r="F162">
        <v>1</v>
      </c>
      <c r="G162">
        <v>0</v>
      </c>
      <c r="H162" t="s">
        <v>18</v>
      </c>
    </row>
    <row r="163" spans="1:8">
      <c r="A163" t="s">
        <v>346</v>
      </c>
      <c r="B163" t="s">
        <v>347</v>
      </c>
      <c r="C163" t="s">
        <v>26</v>
      </c>
      <c r="D163" t="s">
        <v>269</v>
      </c>
      <c r="E163">
        <v>1</v>
      </c>
      <c r="F163">
        <v>0</v>
      </c>
      <c r="G163">
        <v>1</v>
      </c>
      <c r="H163" t="s">
        <v>12</v>
      </c>
    </row>
    <row r="164" spans="1:8">
      <c r="A164" t="s">
        <v>348</v>
      </c>
      <c r="B164" t="s">
        <v>349</v>
      </c>
      <c r="C164" t="s">
        <v>26</v>
      </c>
      <c r="D164" t="s">
        <v>269</v>
      </c>
      <c r="E164">
        <v>2</v>
      </c>
      <c r="F164">
        <v>1</v>
      </c>
      <c r="G164">
        <v>1</v>
      </c>
      <c r="H164" t="s">
        <v>12</v>
      </c>
    </row>
    <row r="165" spans="1:8">
      <c r="A165" t="s">
        <v>350</v>
      </c>
      <c r="B165" t="s">
        <v>351</v>
      </c>
      <c r="C165" t="s">
        <v>26</v>
      </c>
      <c r="D165" t="s">
        <v>269</v>
      </c>
      <c r="E165">
        <v>2</v>
      </c>
      <c r="F165">
        <v>0</v>
      </c>
      <c r="G165">
        <v>2</v>
      </c>
      <c r="H165" t="s">
        <v>12</v>
      </c>
    </row>
    <row r="166" spans="1:8">
      <c r="A166" t="s">
        <v>352</v>
      </c>
      <c r="B166" t="s">
        <v>353</v>
      </c>
      <c r="C166" t="s">
        <v>26</v>
      </c>
      <c r="D166" t="s">
        <v>269</v>
      </c>
      <c r="E166">
        <v>1</v>
      </c>
      <c r="F166">
        <v>0</v>
      </c>
      <c r="G166">
        <v>1</v>
      </c>
      <c r="H166" t="s">
        <v>12</v>
      </c>
    </row>
    <row r="167" spans="1:8">
      <c r="A167" t="s">
        <v>354</v>
      </c>
      <c r="B167" t="s">
        <v>355</v>
      </c>
      <c r="C167" t="s">
        <v>26</v>
      </c>
      <c r="D167" t="s">
        <v>269</v>
      </c>
      <c r="E167">
        <v>1</v>
      </c>
      <c r="F167">
        <v>0</v>
      </c>
      <c r="G167">
        <v>1</v>
      </c>
      <c r="H167" t="s">
        <v>12</v>
      </c>
    </row>
    <row r="168" spans="1:8">
      <c r="A168" t="s">
        <v>356</v>
      </c>
      <c r="B168" t="s">
        <v>357</v>
      </c>
      <c r="C168" t="s">
        <v>26</v>
      </c>
      <c r="D168" t="s">
        <v>269</v>
      </c>
      <c r="E168">
        <v>2</v>
      </c>
      <c r="F168">
        <v>0</v>
      </c>
      <c r="G168">
        <v>2</v>
      </c>
      <c r="H168" t="s">
        <v>12</v>
      </c>
    </row>
    <row r="169" spans="1:8">
      <c r="A169" t="s">
        <v>358</v>
      </c>
      <c r="B169" t="s">
        <v>359</v>
      </c>
      <c r="C169" t="s">
        <v>26</v>
      </c>
      <c r="D169" t="s">
        <v>269</v>
      </c>
      <c r="E169">
        <v>1</v>
      </c>
      <c r="F169">
        <v>1</v>
      </c>
      <c r="G169">
        <v>0</v>
      </c>
      <c r="H169" t="s">
        <v>18</v>
      </c>
    </row>
    <row r="170" spans="1:8">
      <c r="A170" t="s">
        <v>360</v>
      </c>
      <c r="B170" t="s">
        <v>361</v>
      </c>
      <c r="C170" t="s">
        <v>26</v>
      </c>
      <c r="D170" t="s">
        <v>269</v>
      </c>
      <c r="E170">
        <v>1</v>
      </c>
      <c r="F170">
        <v>0</v>
      </c>
      <c r="G170">
        <v>1</v>
      </c>
      <c r="H170" t="s">
        <v>12</v>
      </c>
    </row>
    <row r="171" spans="1:8">
      <c r="A171" t="s">
        <v>362</v>
      </c>
      <c r="B171" t="s">
        <v>363</v>
      </c>
      <c r="C171" t="s">
        <v>26</v>
      </c>
      <c r="D171" t="s">
        <v>269</v>
      </c>
      <c r="E171">
        <v>1</v>
      </c>
      <c r="F171">
        <v>0</v>
      </c>
      <c r="G171">
        <v>1</v>
      </c>
      <c r="H171" t="s">
        <v>12</v>
      </c>
    </row>
    <row r="172" spans="1:8">
      <c r="A172" t="s">
        <v>364</v>
      </c>
      <c r="B172" t="s">
        <v>365</v>
      </c>
      <c r="C172" t="s">
        <v>26</v>
      </c>
      <c r="D172" t="s">
        <v>269</v>
      </c>
      <c r="E172">
        <v>1</v>
      </c>
      <c r="F172">
        <v>0</v>
      </c>
      <c r="G172">
        <v>1</v>
      </c>
      <c r="H172" t="s">
        <v>12</v>
      </c>
    </row>
    <row r="173" spans="1:8">
      <c r="A173" t="s">
        <v>366</v>
      </c>
      <c r="B173" t="s">
        <v>367</v>
      </c>
      <c r="C173" t="s">
        <v>26</v>
      </c>
      <c r="D173" t="s">
        <v>269</v>
      </c>
      <c r="E173">
        <v>2</v>
      </c>
      <c r="F173">
        <v>0</v>
      </c>
      <c r="G173">
        <v>2</v>
      </c>
      <c r="H173" t="s">
        <v>12</v>
      </c>
    </row>
    <row r="174" spans="1:8">
      <c r="A174" t="s">
        <v>368</v>
      </c>
      <c r="B174" t="s">
        <v>369</v>
      </c>
      <c r="C174" t="s">
        <v>26</v>
      </c>
      <c r="D174" t="s">
        <v>269</v>
      </c>
      <c r="E174">
        <v>2</v>
      </c>
      <c r="F174">
        <v>0</v>
      </c>
      <c r="G174">
        <v>2</v>
      </c>
      <c r="H174" t="s">
        <v>12</v>
      </c>
    </row>
    <row r="175" spans="1:8">
      <c r="A175" t="s">
        <v>370</v>
      </c>
      <c r="B175" t="s">
        <v>371</v>
      </c>
      <c r="C175" t="s">
        <v>26</v>
      </c>
      <c r="D175" t="s">
        <v>269</v>
      </c>
      <c r="E175">
        <v>1</v>
      </c>
      <c r="F175">
        <v>1</v>
      </c>
      <c r="G175">
        <v>0</v>
      </c>
      <c r="H175" t="s">
        <v>18</v>
      </c>
    </row>
    <row r="176" spans="1:8">
      <c r="A176" t="s">
        <v>372</v>
      </c>
      <c r="B176" t="s">
        <v>373</v>
      </c>
      <c r="C176" t="s">
        <v>26</v>
      </c>
      <c r="D176" t="s">
        <v>269</v>
      </c>
      <c r="E176">
        <v>1</v>
      </c>
      <c r="F176">
        <v>0</v>
      </c>
      <c r="G176">
        <v>1</v>
      </c>
      <c r="H176" t="s">
        <v>12</v>
      </c>
    </row>
    <row r="177" spans="1:8">
      <c r="A177" t="s">
        <v>374</v>
      </c>
      <c r="B177" t="s">
        <v>375</v>
      </c>
      <c r="C177" t="s">
        <v>26</v>
      </c>
      <c r="D177" t="s">
        <v>269</v>
      </c>
      <c r="E177">
        <v>2</v>
      </c>
      <c r="F177">
        <v>0</v>
      </c>
      <c r="G177">
        <v>2</v>
      </c>
      <c r="H177" t="s">
        <v>12</v>
      </c>
    </row>
    <row r="178" spans="1:8">
      <c r="A178" t="s">
        <v>376</v>
      </c>
      <c r="B178" t="s">
        <v>377</v>
      </c>
      <c r="C178" t="s">
        <v>26</v>
      </c>
      <c r="D178" t="s">
        <v>269</v>
      </c>
      <c r="E178">
        <v>2</v>
      </c>
      <c r="F178">
        <v>0</v>
      </c>
      <c r="G178">
        <v>2</v>
      </c>
      <c r="H178" t="s">
        <v>12</v>
      </c>
    </row>
    <row r="179" spans="1:8">
      <c r="A179" t="s">
        <v>378</v>
      </c>
      <c r="B179" t="s">
        <v>379</v>
      </c>
      <c r="C179" t="s">
        <v>26</v>
      </c>
      <c r="D179" t="s">
        <v>269</v>
      </c>
      <c r="E179">
        <v>2</v>
      </c>
      <c r="F179">
        <v>0</v>
      </c>
      <c r="G179">
        <v>2</v>
      </c>
      <c r="H179" t="s">
        <v>12</v>
      </c>
    </row>
    <row r="180" spans="1:8">
      <c r="A180" t="s">
        <v>380</v>
      </c>
      <c r="B180" t="s">
        <v>381</v>
      </c>
      <c r="C180" t="s">
        <v>262</v>
      </c>
      <c r="D180" t="s">
        <v>21</v>
      </c>
      <c r="E180">
        <v>1</v>
      </c>
      <c r="F180">
        <v>0</v>
      </c>
      <c r="G180">
        <v>1</v>
      </c>
      <c r="H180" t="s">
        <v>12</v>
      </c>
    </row>
    <row r="181" spans="1:8">
      <c r="A181" t="s">
        <v>382</v>
      </c>
      <c r="B181" t="s">
        <v>383</v>
      </c>
      <c r="C181" t="s">
        <v>10</v>
      </c>
      <c r="D181" t="s">
        <v>21</v>
      </c>
      <c r="E181">
        <v>1</v>
      </c>
      <c r="F181">
        <v>0</v>
      </c>
      <c r="G181">
        <v>1</v>
      </c>
      <c r="H181" t="s">
        <v>12</v>
      </c>
    </row>
    <row r="182" spans="1:8">
      <c r="A182" t="s">
        <v>384</v>
      </c>
      <c r="B182" t="s">
        <v>385</v>
      </c>
      <c r="C182" t="s">
        <v>26</v>
      </c>
      <c r="D182" t="s">
        <v>21</v>
      </c>
      <c r="E182">
        <v>5</v>
      </c>
      <c r="F182">
        <v>0</v>
      </c>
      <c r="G182">
        <v>5</v>
      </c>
      <c r="H182" t="s">
        <v>12</v>
      </c>
    </row>
    <row r="183" spans="1:8">
      <c r="A183" t="s">
        <v>386</v>
      </c>
      <c r="B183" t="s">
        <v>387</v>
      </c>
      <c r="C183" t="s">
        <v>388</v>
      </c>
      <c r="D183" t="s">
        <v>269</v>
      </c>
      <c r="E183">
        <v>20</v>
      </c>
      <c r="F183">
        <v>0</v>
      </c>
      <c r="G183">
        <v>20</v>
      </c>
      <c r="H18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TEACHERS</vt:lpstr>
      <vt:lpstr>DCF</vt:lpstr>
      <vt:lpstr>Sheet3</vt:lpstr>
      <vt:lpstr>PENDING</vt:lpstr>
      <vt:lpstr>Sheet4</vt:lpstr>
      <vt:lpstr>Sheet5</vt:lpstr>
      <vt:lpstr>CLUSTER</vt:lpstr>
      <vt:lpstr>DCFDATA</vt:lpstr>
      <vt:lpstr>LASTUPDATE</vt:lpstr>
      <vt:lpstr>Sheet3!Print_Area</vt:lpstr>
      <vt:lpstr>Sheet3!Print_Titles</vt:lpstr>
      <vt:lpstr>TEACHERS</vt:lpstr>
      <vt:lpstr>TEACHERSDATA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MEO G L PURAM</dc:creator>
  <cp:lastModifiedBy>VASU</cp:lastModifiedBy>
  <cp:lastPrinted>2023-01-25T13:05:18Z</cp:lastPrinted>
  <dcterms:created xsi:type="dcterms:W3CDTF">2023-01-24T14:52:49Z</dcterms:created>
  <dcterms:modified xsi:type="dcterms:W3CDTF">2023-03-09T06:36:09Z</dcterms:modified>
</cp:coreProperties>
</file>