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.a.tereshchenkov\OneDrive - METINVEST HOLDING, LLC\Desktop\"/>
    </mc:Choice>
  </mc:AlternateContent>
  <bookViews>
    <workbookView xWindow="0" yWindow="0" windowWidth="28800" windowHeight="12885" activeTab="2"/>
  </bookViews>
  <sheets>
    <sheet name="Лист2" sheetId="2" r:id="rId1"/>
    <sheet name="Лист1" sheetId="1" r:id="rId2"/>
    <sheet name="Смета" sheetId="3" r:id="rId3"/>
    <sheet name="Цены" sheetId="4" r:id="rId4"/>
  </sheets>
  <definedNames>
    <definedName name="_xlnm._FilterDatabase" localSheetId="2" hidden="1">Смета!$A$1:$F$72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B1" i="4" l="1"/>
  <c r="A2" i="4"/>
  <c r="A1" i="4"/>
  <c r="H33" i="3"/>
  <c r="H35" i="3" s="1"/>
  <c r="H32" i="3"/>
  <c r="J29" i="3"/>
  <c r="K29" i="3" s="1"/>
  <c r="H29" i="3"/>
  <c r="F2" i="3"/>
  <c r="K30" i="3" l="1"/>
  <c r="H31" i="3" s="1"/>
  <c r="H30" i="3"/>
</calcChain>
</file>

<file path=xl/sharedStrings.xml><?xml version="1.0" encoding="utf-8"?>
<sst xmlns="http://schemas.openxmlformats.org/spreadsheetml/2006/main" count="177" uniqueCount="120">
  <si>
    <t>Этап работы</t>
  </si>
  <si>
    <t>Время, часов</t>
  </si>
  <si>
    <t>1. SEO-подготовка (семантическое ядро, иерархия контента)</t>
  </si>
  <si>
    <t>8—16</t>
  </si>
  <si>
    <t>2. Техническое задание на сайт</t>
  </si>
  <si>
    <t>4—8</t>
  </si>
  <si>
    <t>3. Проектирование сайта</t>
  </si>
  <si>
    <t>4. Визуальная концепция сайта</t>
  </si>
  <si>
    <t>5. Дизайн макетов основных страниц (главная + 7—10 внутренних)</t>
  </si>
  <si>
    <t>36—56</t>
  </si>
  <si>
    <t>6. Разработка основного функционала</t>
  </si>
  <si>
    <t>0—40</t>
  </si>
  <si>
    <t>7. HTML + JS верстка</t>
  </si>
  <si>
    <t>40—80</t>
  </si>
  <si>
    <t>8. Имплементация верстки и сборка шаблонов</t>
  </si>
  <si>
    <t>16—32</t>
  </si>
  <si>
    <t>9. Наполнение сайта контентом</t>
  </si>
  <si>
    <t>0—28</t>
  </si>
  <si>
    <t>10. Тестирование</t>
  </si>
  <si>
    <t>0—4</t>
  </si>
  <si>
    <t>11. Обучение заказчика администрированию</t>
  </si>
  <si>
    <t>Итого</t>
  </si>
  <si>
    <t>120—304</t>
  </si>
  <si>
    <t>SEO - подготовка</t>
  </si>
  <si>
    <t>Семантическое ядро (высокочастотные и низкочастотные запросы)</t>
  </si>
  <si>
    <t>Структура сайта (на основе анализа бизнеса, конкурентов и ключевых запросов)</t>
  </si>
  <si>
    <t>Выбор CMS</t>
  </si>
  <si>
    <t>Выбор модулей</t>
  </si>
  <si>
    <t>Выбор фрэймворков</t>
  </si>
  <si>
    <t>Составление технического задания (на основе целей, задач и пожеланий от клиента)</t>
  </si>
  <si>
    <t>Прототипирование (проектирование) сайта</t>
  </si>
  <si>
    <t>Организация структуры контента внутри блока</t>
  </si>
  <si>
    <t>Организация блоков на странице согласно иерархии контента</t>
  </si>
  <si>
    <t>Организация взаимосвязи между блоками</t>
  </si>
  <si>
    <t>Визуальная концепция сайта</t>
  </si>
  <si>
    <t>Подбор шрифтовой гарнитуры</t>
  </si>
  <si>
    <t>Композиция элементов внутри блока</t>
  </si>
  <si>
    <t>Композиция блоков на странице</t>
  </si>
  <si>
    <t>Дизайн элементов и макетов (законченный дизайн сайта готовый к верстке)</t>
  </si>
  <si>
    <t>Подбор цветов</t>
  </si>
  <si>
    <t>Создание цветовой палитры</t>
  </si>
  <si>
    <t>Создание шрифтовой сетки</t>
  </si>
  <si>
    <t>Создание графической сетки</t>
  </si>
  <si>
    <t>Разработка функциональных элементов</t>
  </si>
  <si>
    <t>Форма обратной связи</t>
  </si>
  <si>
    <t>Нестандартные элементы дизайна</t>
  </si>
  <si>
    <t>Front-end разработка</t>
  </si>
  <si>
    <t>Верстка страниц (html)</t>
  </si>
  <si>
    <t>Стилизация страниц (css)</t>
  </si>
  <si>
    <t>Разработка интерактивным элементов (js)</t>
  </si>
  <si>
    <t>Адаптация страниц под разные устройства (css)</t>
  </si>
  <si>
    <t>Сборка html шаблонов на CMS</t>
  </si>
  <si>
    <t>Интеграция с базами и сторонними ресурсами</t>
  </si>
  <si>
    <t>Интеграция функциональных модулей</t>
  </si>
  <si>
    <t>Back-end разработка</t>
  </si>
  <si>
    <t>Наполнение сайта контентом</t>
  </si>
  <si>
    <t>Заполнение страниц сайта текстами и картинками</t>
  </si>
  <si>
    <t>Тестирование</t>
  </si>
  <si>
    <t>Выявление багов в работе сайта</t>
  </si>
  <si>
    <t>Исправление выявленных багов</t>
  </si>
  <si>
    <t>Обучение администрированию</t>
  </si>
  <si>
    <t>Анализ "визуальных референсов"</t>
  </si>
  <si>
    <t>Анализ конкурентов</t>
  </si>
  <si>
    <t>Определение целей и задач</t>
  </si>
  <si>
    <t>Анализ бизнеса заказчика</t>
  </si>
  <si>
    <t>Маркетинг</t>
  </si>
  <si>
    <t>Подготовка контента</t>
  </si>
  <si>
    <t>Написание текстовых материалов</t>
  </si>
  <si>
    <t>Проведение фото, -видео съемки</t>
  </si>
  <si>
    <t>Подготовка иллюстраций</t>
  </si>
  <si>
    <t>Создание структуры воронки продаж на сайте</t>
  </si>
  <si>
    <t>Иерархия контента на страницах (cjm)</t>
  </si>
  <si>
    <t>Визуализация сервисных элементов и страниц</t>
  </si>
  <si>
    <t>Размещение сайта на сервере</t>
  </si>
  <si>
    <t>Регистрация домена</t>
  </si>
  <si>
    <t>Аренда хостинга</t>
  </si>
  <si>
    <t>Макетирование страниц на основе стилей главной страницы</t>
  </si>
  <si>
    <t>Договор</t>
  </si>
  <si>
    <t>смета</t>
  </si>
  <si>
    <t>тз</t>
  </si>
  <si>
    <t>акт выполненных работ</t>
  </si>
  <si>
    <t>Подключение аналитических модулей (аналитика, метрика, pixel)</t>
  </si>
  <si>
    <t>Дизайн элементов</t>
  </si>
  <si>
    <t>Дизайн блоков</t>
  </si>
  <si>
    <t>Распределение блоков на странице по сетке согласно визуальной концепции (главная страница + 5 внутренних)</t>
  </si>
  <si>
    <t>Анимирование элементов</t>
  </si>
  <si>
    <t>Анимация элементов сайта</t>
  </si>
  <si>
    <t>Создание анимаций микровзаимодействий</t>
  </si>
  <si>
    <t>Создание анимаций элементов</t>
  </si>
  <si>
    <t>Создание сценариев взаимодействия с пользователем</t>
  </si>
  <si>
    <t>№ п/п</t>
  </si>
  <si>
    <t>Формулирование целей и задач сайта</t>
  </si>
  <si>
    <t>Описание структуры сайта и иерархии контента</t>
  </si>
  <si>
    <t>Перечень фрэймворков необходимых для функционирования сайта согласно задуманной концепции</t>
  </si>
  <si>
    <t>Определение стороны и условий приобретения дополнительно необходимых модулей и компонентов для выполнения работ по сайту</t>
  </si>
  <si>
    <t>Статьи для наполнения страниц сайта, заголовки, тезисы и абзацы объединенные общим смыслом и повествовательной линией</t>
  </si>
  <si>
    <t>Подготовка и проведение фото, -видео съемки</t>
  </si>
  <si>
    <t>Серия обработанных и оптимизированных фотографий и смонтированный видеоматериал с цветокоррекцией для размещения на сайте</t>
  </si>
  <si>
    <t>Нарисованные в графическом редакторе иллюстрации для размещения на сайте</t>
  </si>
  <si>
    <t>Наименование</t>
  </si>
  <si>
    <t>Ед. изм.</t>
  </si>
  <si>
    <t>Кол-во</t>
  </si>
  <si>
    <t>Цена</t>
  </si>
  <si>
    <t>Сумма</t>
  </si>
  <si>
    <t>счет фактура</t>
  </si>
  <si>
    <t>Составление семантического ядра (высокочастотные и низкочастотные запросы)</t>
  </si>
  <si>
    <t>Разработка структуры сайта (на основе анализа бизнеса, конкурентов и ключевых запросов)</t>
  </si>
  <si>
    <t>Определение иерархии контента на страницах (cjm)</t>
  </si>
  <si>
    <t>Написание текстовых материалов для сайта</t>
  </si>
  <si>
    <t>Подготовка иллюстраций в графическом редакторе</t>
  </si>
  <si>
    <t>Составление технического задания</t>
  </si>
  <si>
    <t>Определение требований к CMS и подбор CMS</t>
  </si>
  <si>
    <t>Определение переченя функциональных модулей</t>
  </si>
  <si>
    <t>Определение требований к хостингу</t>
  </si>
  <si>
    <t>Определение технических требований к верстке страниц</t>
  </si>
  <si>
    <t>Описание требований по подготовке контента</t>
  </si>
  <si>
    <t>Описание требований к визуальному оформлению</t>
  </si>
  <si>
    <t>Перечень приобритаемых дополнительных лицензий на ПО и элементов у третьих лиц</t>
  </si>
  <si>
    <t>Определение перечня сторонних сервисов необходимых к интеграции в сайт</t>
  </si>
  <si>
    <t>Определение переченя необходимых к использованию фрэймворков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</si>
</sst>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1E1435"/>
      <name val="Arial"/>
      <family val="2"/>
      <charset val="204"/>
    </font>
    <font>
      <b/>
      <sz val="14"/>
      <color rgb="FF1E1435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6F6F6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rgb="FF666666"/>
      </left>
      <right style="thin">
        <color rgb="FF000000"/>
      </right>
      <top style="medium">
        <color rgb="FF666666"/>
      </top>
      <bottom style="thin">
        <color rgb="FF000000"/>
      </bottom>
      <diagonal/>
    </border>
    <border>
      <left style="thin">
        <color rgb="FF000000"/>
      </left>
      <right style="medium">
        <color rgb="FF666666"/>
      </right>
      <top style="medium">
        <color rgb="FF666666"/>
      </top>
      <bottom style="thin">
        <color rgb="FF000000"/>
      </bottom>
      <diagonal/>
    </border>
    <border>
      <left style="medium">
        <color rgb="FF66666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666666"/>
      </right>
      <top style="thin">
        <color rgb="FF000000"/>
      </top>
      <bottom style="thin">
        <color rgb="FF000000"/>
      </bottom>
      <diagonal/>
    </border>
    <border>
      <left style="medium">
        <color rgb="FF666666"/>
      </left>
      <right style="thin">
        <color rgb="FF000000"/>
      </right>
      <top style="thin">
        <color rgb="FF000000"/>
      </top>
      <bottom style="medium">
        <color rgb="FF666666"/>
      </bottom>
      <diagonal/>
    </border>
    <border>
      <left style="thin">
        <color rgb="FF000000"/>
      </left>
      <right style="medium">
        <color rgb="FF666666"/>
      </right>
      <top style="thin">
        <color rgb="FF000000"/>
      </top>
      <bottom style="medium">
        <color rgb="FF66666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1" xfId="0" applyFont="1" applyFill="1" applyBorder="1" applyAlignment="1">
      <alignment horizontal="left" vertical="center" wrapText="1" indent="1"/>
    </xf>
    <xf numFmtId="0" fontId="3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 indent="1"/>
    </xf>
    <xf numFmtId="0" fontId="2" fillId="2" borderId="6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0" fontId="3" fillId="2" borderId="0" xfId="0" applyFont="1" applyFill="1" applyBorder="1" applyAlignment="1">
      <alignment horizontal="left" vertical="center" wrapText="1" indent="1"/>
    </xf>
    <xf numFmtId="0" fontId="2" fillId="2" borderId="0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0" fillId="0" borderId="8" xfId="0" applyBorder="1" applyAlignment="1">
      <alignment horizontal="left" indent="2"/>
    </xf>
    <xf numFmtId="0" fontId="0" fillId="0" borderId="8" xfId="0" applyFont="1" applyBorder="1" applyAlignment="1">
      <alignment horizontal="left" indent="2"/>
    </xf>
    <xf numFmtId="49" fontId="5" fillId="0" borderId="7" xfId="0" applyNumberFormat="1" applyFont="1" applyBorder="1" applyAlignment="1">
      <alignment horizontal="right"/>
    </xf>
    <xf numFmtId="0" fontId="6" fillId="0" borderId="8" xfId="0" applyFont="1" applyBorder="1"/>
    <xf numFmtId="0" fontId="7" fillId="0" borderId="7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6" sqref="A6"/>
    </sheetView>
  </sheetViews>
  <sheetFormatPr defaultRowHeight="15" x14ac:dyDescent="0.25"/>
  <sheetData>
    <row r="1" spans="1:1" x14ac:dyDescent="0.25">
      <c r="A1" t="s">
        <v>77</v>
      </c>
    </row>
    <row r="2" spans="1:1" x14ac:dyDescent="0.25">
      <c r="A2" t="s">
        <v>78</v>
      </c>
    </row>
    <row r="3" spans="1:1" x14ac:dyDescent="0.25">
      <c r="A3" t="s">
        <v>79</v>
      </c>
    </row>
    <row r="4" spans="1:1" x14ac:dyDescent="0.25">
      <c r="A4" t="s">
        <v>80</v>
      </c>
    </row>
    <row r="5" spans="1:1" x14ac:dyDescent="0.25">
      <c r="A5" t="s">
        <v>104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zoomScaleNormal="100" workbookViewId="0">
      <selection activeCell="C26" sqref="B26:C26"/>
    </sheetView>
  </sheetViews>
  <sheetFormatPr defaultRowHeight="15" x14ac:dyDescent="0.25"/>
  <cols>
    <col min="1" max="1" width="52.28515625" customWidth="1"/>
    <col min="2" max="2" width="20" customWidth="1"/>
    <col min="5" max="5" width="9.140625" style="8"/>
    <col min="6" max="6" width="108.7109375" bestFit="1" customWidth="1"/>
  </cols>
  <sheetData>
    <row r="1" spans="1:6" x14ac:dyDescent="0.25">
      <c r="E1" s="8">
        <v>1</v>
      </c>
      <c r="F1" s="7" t="s">
        <v>65</v>
      </c>
    </row>
    <row r="2" spans="1:6" x14ac:dyDescent="0.25">
      <c r="F2" t="s">
        <v>63</v>
      </c>
    </row>
    <row r="3" spans="1:6" x14ac:dyDescent="0.25">
      <c r="F3" t="s">
        <v>64</v>
      </c>
    </row>
    <row r="4" spans="1:6" ht="15.75" thickBot="1" x14ac:dyDescent="0.3">
      <c r="F4" t="s">
        <v>62</v>
      </c>
    </row>
    <row r="5" spans="1:6" ht="18" x14ac:dyDescent="0.25">
      <c r="A5" s="1" t="s">
        <v>0</v>
      </c>
      <c r="B5" s="2" t="s">
        <v>1</v>
      </c>
    </row>
    <row r="6" spans="1:6" ht="17.25" customHeight="1" x14ac:dyDescent="0.25">
      <c r="A6" s="3" t="s">
        <v>2</v>
      </c>
      <c r="B6" s="4" t="s">
        <v>3</v>
      </c>
      <c r="E6" s="8">
        <v>2</v>
      </c>
      <c r="F6" s="7" t="s">
        <v>23</v>
      </c>
    </row>
    <row r="7" spans="1:6" ht="18" x14ac:dyDescent="0.25">
      <c r="A7" s="3" t="s">
        <v>4</v>
      </c>
      <c r="B7" s="4" t="s">
        <v>5</v>
      </c>
      <c r="F7" t="s">
        <v>24</v>
      </c>
    </row>
    <row r="8" spans="1:6" ht="18" x14ac:dyDescent="0.25">
      <c r="A8" s="3" t="s">
        <v>6</v>
      </c>
      <c r="B8" s="4" t="s">
        <v>3</v>
      </c>
      <c r="F8" t="s">
        <v>25</v>
      </c>
    </row>
    <row r="9" spans="1:6" ht="18" x14ac:dyDescent="0.25">
      <c r="A9" s="3"/>
      <c r="B9" s="4"/>
      <c r="F9" t="s">
        <v>70</v>
      </c>
    </row>
    <row r="10" spans="1:6" ht="18" x14ac:dyDescent="0.25">
      <c r="A10" s="3" t="s">
        <v>7</v>
      </c>
      <c r="B10" s="4" t="s">
        <v>3</v>
      </c>
      <c r="F10" t="s">
        <v>71</v>
      </c>
    </row>
    <row r="11" spans="1:6" ht="18" customHeight="1" x14ac:dyDescent="0.25">
      <c r="A11" s="3" t="s">
        <v>8</v>
      </c>
      <c r="B11" s="4" t="s">
        <v>9</v>
      </c>
      <c r="E11" s="8">
        <v>3</v>
      </c>
      <c r="F11" s="7" t="s">
        <v>29</v>
      </c>
    </row>
    <row r="12" spans="1:6" ht="18" x14ac:dyDescent="0.25">
      <c r="A12" s="3" t="s">
        <v>10</v>
      </c>
      <c r="B12" s="4" t="s">
        <v>11</v>
      </c>
      <c r="F12" t="s">
        <v>26</v>
      </c>
    </row>
    <row r="13" spans="1:6" ht="18" x14ac:dyDescent="0.25">
      <c r="A13" s="3" t="s">
        <v>12</v>
      </c>
      <c r="B13" s="4" t="s">
        <v>13</v>
      </c>
      <c r="F13" t="s">
        <v>27</v>
      </c>
    </row>
    <row r="14" spans="1:6" ht="18" customHeight="1" x14ac:dyDescent="0.25">
      <c r="A14" s="3" t="s">
        <v>14</v>
      </c>
      <c r="B14" s="4" t="s">
        <v>15</v>
      </c>
      <c r="F14" t="s">
        <v>28</v>
      </c>
    </row>
    <row r="15" spans="1:6" ht="18" x14ac:dyDescent="0.25">
      <c r="A15" s="3"/>
      <c r="B15" s="4"/>
      <c r="E15" s="8">
        <v>4</v>
      </c>
      <c r="F15" s="7" t="s">
        <v>66</v>
      </c>
    </row>
    <row r="16" spans="1:6" ht="18" x14ac:dyDescent="0.25">
      <c r="A16" s="3"/>
      <c r="B16" s="4"/>
      <c r="F16" t="s">
        <v>67</v>
      </c>
    </row>
    <row r="17" spans="1:7" ht="18" x14ac:dyDescent="0.25">
      <c r="A17" s="3"/>
      <c r="B17" s="4"/>
      <c r="F17" t="s">
        <v>68</v>
      </c>
    </row>
    <row r="18" spans="1:7" ht="18" x14ac:dyDescent="0.25">
      <c r="A18" s="3"/>
      <c r="B18" s="4"/>
      <c r="F18" t="s">
        <v>69</v>
      </c>
    </row>
    <row r="19" spans="1:7" ht="18" x14ac:dyDescent="0.25">
      <c r="A19" s="3" t="s">
        <v>16</v>
      </c>
      <c r="B19" s="4" t="s">
        <v>17</v>
      </c>
      <c r="E19" s="8">
        <v>5</v>
      </c>
      <c r="F19" s="7" t="s">
        <v>30</v>
      </c>
    </row>
    <row r="20" spans="1:7" ht="18" x14ac:dyDescent="0.25">
      <c r="A20" s="3" t="s">
        <v>18</v>
      </c>
      <c r="B20" s="4" t="s">
        <v>19</v>
      </c>
      <c r="F20" t="s">
        <v>31</v>
      </c>
      <c r="G20">
        <v>3</v>
      </c>
    </row>
    <row r="21" spans="1:7" ht="15.75" customHeight="1" x14ac:dyDescent="0.25">
      <c r="A21" s="3" t="s">
        <v>20</v>
      </c>
      <c r="B21" s="4" t="s">
        <v>19</v>
      </c>
      <c r="F21" t="s">
        <v>32</v>
      </c>
      <c r="G21">
        <v>3</v>
      </c>
    </row>
    <row r="22" spans="1:7" ht="18.75" thickBot="1" x14ac:dyDescent="0.3">
      <c r="A22" s="5" t="s">
        <v>21</v>
      </c>
      <c r="B22" s="6" t="s">
        <v>22</v>
      </c>
      <c r="F22" t="s">
        <v>33</v>
      </c>
      <c r="G22">
        <v>2</v>
      </c>
    </row>
    <row r="23" spans="1:7" ht="18" x14ac:dyDescent="0.25">
      <c r="A23" s="10"/>
      <c r="B23" s="11"/>
      <c r="F23" t="s">
        <v>89</v>
      </c>
    </row>
    <row r="24" spans="1:7" x14ac:dyDescent="0.25">
      <c r="E24" s="8">
        <v>6</v>
      </c>
      <c r="F24" s="7" t="s">
        <v>34</v>
      </c>
    </row>
    <row r="25" spans="1:7" x14ac:dyDescent="0.25">
      <c r="F25" s="9" t="s">
        <v>61</v>
      </c>
      <c r="G25">
        <v>4</v>
      </c>
    </row>
    <row r="26" spans="1:7" x14ac:dyDescent="0.25">
      <c r="F26" t="s">
        <v>39</v>
      </c>
      <c r="G26">
        <v>2</v>
      </c>
    </row>
    <row r="27" spans="1:7" x14ac:dyDescent="0.25">
      <c r="F27" t="s">
        <v>35</v>
      </c>
      <c r="G27">
        <v>2</v>
      </c>
    </row>
    <row r="28" spans="1:7" x14ac:dyDescent="0.25">
      <c r="F28" t="s">
        <v>36</v>
      </c>
      <c r="G28">
        <v>4</v>
      </c>
    </row>
    <row r="29" spans="1:7" x14ac:dyDescent="0.25">
      <c r="F29" t="s">
        <v>37</v>
      </c>
      <c r="G29">
        <v>4</v>
      </c>
    </row>
    <row r="30" spans="1:7" x14ac:dyDescent="0.25">
      <c r="F30" t="s">
        <v>72</v>
      </c>
      <c r="G30">
        <v>3</v>
      </c>
    </row>
    <row r="31" spans="1:7" x14ac:dyDescent="0.25">
      <c r="E31" s="8">
        <v>7</v>
      </c>
      <c r="F31" s="7" t="s">
        <v>38</v>
      </c>
    </row>
    <row r="32" spans="1:7" x14ac:dyDescent="0.25">
      <c r="F32" t="s">
        <v>40</v>
      </c>
      <c r="G32">
        <v>3</v>
      </c>
    </row>
    <row r="33" spans="5:7" x14ac:dyDescent="0.25">
      <c r="F33" t="s">
        <v>41</v>
      </c>
      <c r="G33">
        <v>3</v>
      </c>
    </row>
    <row r="34" spans="5:7" x14ac:dyDescent="0.25">
      <c r="F34" t="s">
        <v>42</v>
      </c>
      <c r="G34">
        <v>4</v>
      </c>
    </row>
    <row r="35" spans="5:7" x14ac:dyDescent="0.25">
      <c r="F35" t="s">
        <v>82</v>
      </c>
      <c r="G35">
        <v>36</v>
      </c>
    </row>
    <row r="36" spans="5:7" x14ac:dyDescent="0.25">
      <c r="F36" t="s">
        <v>83</v>
      </c>
      <c r="G36">
        <v>24</v>
      </c>
    </row>
    <row r="37" spans="5:7" x14ac:dyDescent="0.25">
      <c r="F37" t="s">
        <v>84</v>
      </c>
      <c r="G37">
        <v>10</v>
      </c>
    </row>
    <row r="38" spans="5:7" x14ac:dyDescent="0.25">
      <c r="F38" t="s">
        <v>76</v>
      </c>
    </row>
    <row r="39" spans="5:7" x14ac:dyDescent="0.25">
      <c r="E39" s="8">
        <v>8</v>
      </c>
      <c r="F39" s="7" t="s">
        <v>86</v>
      </c>
    </row>
    <row r="40" spans="5:7" x14ac:dyDescent="0.25">
      <c r="F40" t="s">
        <v>87</v>
      </c>
      <c r="G40">
        <v>4</v>
      </c>
    </row>
    <row r="41" spans="5:7" x14ac:dyDescent="0.25">
      <c r="F41" t="s">
        <v>88</v>
      </c>
      <c r="G41">
        <v>16</v>
      </c>
    </row>
    <row r="42" spans="5:7" x14ac:dyDescent="0.25">
      <c r="E42" s="8">
        <v>9</v>
      </c>
      <c r="F42" s="7" t="s">
        <v>43</v>
      </c>
    </row>
    <row r="43" spans="5:7" x14ac:dyDescent="0.25">
      <c r="F43" t="s">
        <v>44</v>
      </c>
    </row>
    <row r="44" spans="5:7" x14ac:dyDescent="0.25">
      <c r="F44" t="s">
        <v>52</v>
      </c>
    </row>
    <row r="45" spans="5:7" x14ac:dyDescent="0.25">
      <c r="F45" t="s">
        <v>45</v>
      </c>
    </row>
    <row r="46" spans="5:7" x14ac:dyDescent="0.25">
      <c r="E46" s="8">
        <v>9</v>
      </c>
      <c r="F46" s="7" t="s">
        <v>46</v>
      </c>
    </row>
    <row r="47" spans="5:7" x14ac:dyDescent="0.25">
      <c r="F47" t="s">
        <v>47</v>
      </c>
      <c r="G47">
        <v>24</v>
      </c>
    </row>
    <row r="48" spans="5:7" x14ac:dyDescent="0.25">
      <c r="F48" t="s">
        <v>48</v>
      </c>
      <c r="G48">
        <v>8</v>
      </c>
    </row>
    <row r="49" spans="5:7" x14ac:dyDescent="0.25">
      <c r="F49" t="s">
        <v>50</v>
      </c>
      <c r="G49">
        <v>8</v>
      </c>
    </row>
    <row r="50" spans="5:7" x14ac:dyDescent="0.25">
      <c r="F50" t="s">
        <v>49</v>
      </c>
      <c r="G50">
        <v>20</v>
      </c>
    </row>
    <row r="51" spans="5:7" x14ac:dyDescent="0.25">
      <c r="F51" t="s">
        <v>85</v>
      </c>
      <c r="G51">
        <v>20</v>
      </c>
    </row>
    <row r="52" spans="5:7" x14ac:dyDescent="0.25">
      <c r="E52" s="8">
        <v>10</v>
      </c>
      <c r="F52" s="7" t="s">
        <v>54</v>
      </c>
    </row>
    <row r="53" spans="5:7" x14ac:dyDescent="0.25">
      <c r="F53" t="s">
        <v>51</v>
      </c>
    </row>
    <row r="54" spans="5:7" x14ac:dyDescent="0.25">
      <c r="F54" t="s">
        <v>53</v>
      </c>
    </row>
    <row r="55" spans="5:7" x14ac:dyDescent="0.25">
      <c r="F55" t="s">
        <v>81</v>
      </c>
    </row>
    <row r="56" spans="5:7" x14ac:dyDescent="0.25">
      <c r="E56" s="8">
        <v>11</v>
      </c>
      <c r="F56" s="7" t="s">
        <v>55</v>
      </c>
    </row>
    <row r="57" spans="5:7" x14ac:dyDescent="0.25">
      <c r="F57" t="s">
        <v>56</v>
      </c>
    </row>
    <row r="58" spans="5:7" x14ac:dyDescent="0.25">
      <c r="E58" s="8">
        <v>12</v>
      </c>
      <c r="F58" s="7" t="s">
        <v>57</v>
      </c>
    </row>
    <row r="59" spans="5:7" x14ac:dyDescent="0.25">
      <c r="F59" t="s">
        <v>58</v>
      </c>
    </row>
    <row r="60" spans="5:7" x14ac:dyDescent="0.25">
      <c r="F60" t="s">
        <v>59</v>
      </c>
    </row>
    <row r="61" spans="5:7" x14ac:dyDescent="0.25">
      <c r="E61" s="8">
        <v>13</v>
      </c>
      <c r="F61" s="7" t="s">
        <v>73</v>
      </c>
    </row>
    <row r="62" spans="5:7" x14ac:dyDescent="0.25">
      <c r="F62" t="s">
        <v>74</v>
      </c>
    </row>
    <row r="63" spans="5:7" x14ac:dyDescent="0.25">
      <c r="F63" t="s">
        <v>75</v>
      </c>
    </row>
    <row r="64" spans="5:7" x14ac:dyDescent="0.25">
      <c r="F64" t="s">
        <v>73</v>
      </c>
    </row>
    <row r="65" spans="5:6" x14ac:dyDescent="0.25">
      <c r="E65" s="8">
        <v>14</v>
      </c>
      <c r="F65" s="7" t="s">
        <v>60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2"/>
  <sheetViews>
    <sheetView tabSelected="1" zoomScaleNormal="100" workbookViewId="0">
      <pane ySplit="1" topLeftCell="A32" activePane="bottomLeft" state="frozen"/>
      <selection pane="bottomLeft" activeCell="B23" sqref="B23"/>
    </sheetView>
  </sheetViews>
  <sheetFormatPr defaultRowHeight="15" x14ac:dyDescent="0.25"/>
  <cols>
    <col min="1" max="1" width="9.140625" style="8"/>
    <col min="2" max="2" width="108.7109375" bestFit="1" customWidth="1"/>
    <col min="3" max="3" width="14.85546875" customWidth="1"/>
    <col min="4" max="4" width="16" customWidth="1"/>
    <col min="5" max="5" width="15.28515625" customWidth="1"/>
    <col min="6" max="6" width="14.5703125" customWidth="1"/>
  </cols>
  <sheetData>
    <row r="1" spans="1:8" ht="21" x14ac:dyDescent="0.25">
      <c r="A1" s="15" t="s">
        <v>90</v>
      </c>
      <c r="B1" s="15" t="s">
        <v>99</v>
      </c>
      <c r="C1" s="15" t="s">
        <v>100</v>
      </c>
      <c r="D1" s="15" t="s">
        <v>101</v>
      </c>
      <c r="E1" s="15" t="s">
        <v>102</v>
      </c>
      <c r="F1" s="15" t="s">
        <v>103</v>
      </c>
    </row>
    <row r="2" spans="1:8" ht="18.75" x14ac:dyDescent="0.3">
      <c r="A2" s="20">
        <v>1</v>
      </c>
      <c r="B2" s="19" t="s">
        <v>65</v>
      </c>
      <c r="C2" s="14"/>
      <c r="D2" s="14"/>
      <c r="E2" s="14"/>
      <c r="F2" s="14">
        <f>D2*E2</f>
        <v>0</v>
      </c>
    </row>
    <row r="3" spans="1:8" x14ac:dyDescent="0.25">
      <c r="A3" s="18"/>
      <c r="B3" s="17" t="s">
        <v>63</v>
      </c>
      <c r="C3" s="13"/>
      <c r="D3" s="13"/>
      <c r="E3" s="13"/>
      <c r="F3" s="13"/>
    </row>
    <row r="4" spans="1:8" x14ac:dyDescent="0.25">
      <c r="A4" s="18"/>
      <c r="B4" s="17" t="s">
        <v>64</v>
      </c>
      <c r="C4" s="13"/>
      <c r="D4" s="13"/>
      <c r="E4" s="13"/>
      <c r="F4" s="13"/>
    </row>
    <row r="5" spans="1:8" x14ac:dyDescent="0.25">
      <c r="A5" s="18"/>
      <c r="B5" s="17" t="s">
        <v>62</v>
      </c>
      <c r="C5" s="13"/>
      <c r="D5" s="13"/>
      <c r="E5" s="13"/>
      <c r="F5" s="13"/>
    </row>
    <row r="6" spans="1:8" ht="18.75" x14ac:dyDescent="0.3">
      <c r="A6" s="20">
        <v>2</v>
      </c>
      <c r="B6" s="19" t="s">
        <v>23</v>
      </c>
      <c r="C6" s="13"/>
      <c r="D6" s="13"/>
      <c r="E6" s="13"/>
      <c r="F6" s="13"/>
    </row>
    <row r="7" spans="1:8" x14ac:dyDescent="0.25">
      <c r="A7" s="12"/>
      <c r="B7" s="16" t="s">
        <v>105</v>
      </c>
      <c r="C7" s="13"/>
      <c r="D7" s="13"/>
      <c r="E7" s="13"/>
      <c r="F7" s="13"/>
    </row>
    <row r="8" spans="1:8" x14ac:dyDescent="0.25">
      <c r="A8" s="12"/>
      <c r="B8" s="16" t="s">
        <v>106</v>
      </c>
      <c r="C8" s="13"/>
      <c r="D8" s="13"/>
      <c r="E8" s="13"/>
      <c r="F8" s="13"/>
    </row>
    <row r="9" spans="1:8" x14ac:dyDescent="0.25">
      <c r="A9" s="12"/>
      <c r="B9" s="16" t="s">
        <v>107</v>
      </c>
      <c r="C9" s="13"/>
      <c r="D9" s="13"/>
      <c r="E9" s="13"/>
      <c r="F9" s="13"/>
    </row>
    <row r="10" spans="1:8" ht="18.75" x14ac:dyDescent="0.3">
      <c r="A10" s="20">
        <v>3</v>
      </c>
      <c r="B10" s="19" t="s">
        <v>110</v>
      </c>
      <c r="C10" s="13"/>
      <c r="D10" s="13"/>
      <c r="E10" s="13"/>
      <c r="F10" s="13"/>
    </row>
    <row r="11" spans="1:8" x14ac:dyDescent="0.25">
      <c r="A11" s="12"/>
      <c r="B11" s="16" t="s">
        <v>91</v>
      </c>
      <c r="C11" s="13"/>
      <c r="D11" s="13"/>
      <c r="E11" s="13"/>
      <c r="F11" s="13"/>
    </row>
    <row r="12" spans="1:8" x14ac:dyDescent="0.25">
      <c r="A12" s="12"/>
      <c r="B12" s="16" t="s">
        <v>111</v>
      </c>
      <c r="C12" s="13"/>
      <c r="D12" s="13"/>
      <c r="E12" s="13"/>
      <c r="F12" s="13"/>
    </row>
    <row r="13" spans="1:8" x14ac:dyDescent="0.25">
      <c r="A13" s="12"/>
      <c r="B13" s="16" t="s">
        <v>112</v>
      </c>
      <c r="C13" s="13"/>
      <c r="D13" s="13"/>
      <c r="E13" s="13"/>
      <c r="F13" s="13"/>
    </row>
    <row r="14" spans="1:8" x14ac:dyDescent="0.25">
      <c r="A14" s="12"/>
      <c r="B14" s="16" t="s">
        <v>119</v>
      </c>
      <c r="C14" s="13"/>
      <c r="D14" s="13"/>
      <c r="E14" s="13"/>
      <c r="F14" s="13"/>
      <c r="H14" t="s">
        <v>93</v>
      </c>
    </row>
    <row r="15" spans="1:8" x14ac:dyDescent="0.25">
      <c r="A15" s="12"/>
      <c r="B15" s="16" t="s">
        <v>113</v>
      </c>
      <c r="C15" s="13"/>
      <c r="D15" s="13"/>
      <c r="E15" s="13"/>
      <c r="F15" s="13"/>
    </row>
    <row r="16" spans="1:8" x14ac:dyDescent="0.25">
      <c r="A16" s="12"/>
      <c r="B16" s="16" t="s">
        <v>114</v>
      </c>
      <c r="C16" s="13"/>
      <c r="D16" s="13"/>
      <c r="E16" s="13"/>
      <c r="F16" s="13"/>
    </row>
    <row r="17" spans="1:13" x14ac:dyDescent="0.25">
      <c r="A17" s="12"/>
      <c r="B17" s="16" t="s">
        <v>92</v>
      </c>
      <c r="C17" s="13"/>
      <c r="D17" s="13"/>
      <c r="E17" s="13"/>
      <c r="F17" s="13"/>
    </row>
    <row r="18" spans="1:13" x14ac:dyDescent="0.25">
      <c r="A18" s="12"/>
      <c r="B18" s="16" t="s">
        <v>115</v>
      </c>
      <c r="C18" s="13"/>
      <c r="D18" s="13"/>
      <c r="E18" s="13"/>
      <c r="F18" s="13"/>
    </row>
    <row r="19" spans="1:13" x14ac:dyDescent="0.25">
      <c r="A19" s="12"/>
      <c r="B19" s="16" t="s">
        <v>117</v>
      </c>
      <c r="C19" s="13"/>
      <c r="D19" s="13"/>
      <c r="E19" s="13"/>
      <c r="F19" s="13"/>
      <c r="H19" t="s">
        <v>94</v>
      </c>
    </row>
    <row r="20" spans="1:13" x14ac:dyDescent="0.25">
      <c r="A20" s="12"/>
      <c r="B20" s="16" t="s">
        <v>116</v>
      </c>
      <c r="C20" s="13"/>
      <c r="D20" s="13"/>
      <c r="E20" s="13"/>
      <c r="F20" s="13"/>
    </row>
    <row r="21" spans="1:13" x14ac:dyDescent="0.25">
      <c r="A21" s="12"/>
      <c r="B21" s="16" t="s">
        <v>118</v>
      </c>
      <c r="C21" s="13"/>
      <c r="D21" s="13"/>
      <c r="E21" s="13"/>
      <c r="F21" s="13"/>
    </row>
    <row r="22" spans="1:13" ht="18.75" x14ac:dyDescent="0.3">
      <c r="A22" s="20">
        <v>4</v>
      </c>
      <c r="B22" s="19" t="s">
        <v>66</v>
      </c>
      <c r="C22" s="13"/>
      <c r="D22" s="13"/>
      <c r="E22" s="13"/>
      <c r="F22" s="13"/>
    </row>
    <row r="23" spans="1:13" x14ac:dyDescent="0.25">
      <c r="A23" s="12"/>
      <c r="B23" s="16" t="s">
        <v>108</v>
      </c>
      <c r="C23" s="13"/>
      <c r="D23" s="13"/>
      <c r="E23" s="13"/>
      <c r="F23" s="13"/>
      <c r="H23" t="s">
        <v>95</v>
      </c>
    </row>
    <row r="24" spans="1:13" x14ac:dyDescent="0.25">
      <c r="A24" s="12"/>
      <c r="B24" s="16" t="s">
        <v>96</v>
      </c>
      <c r="C24" s="13"/>
      <c r="D24" s="13"/>
      <c r="E24" s="13"/>
      <c r="F24" s="13"/>
      <c r="H24" t="s">
        <v>97</v>
      </c>
    </row>
    <row r="25" spans="1:13" x14ac:dyDescent="0.25">
      <c r="A25" s="12"/>
      <c r="B25" s="16" t="s">
        <v>109</v>
      </c>
      <c r="C25" s="13"/>
      <c r="D25" s="13"/>
      <c r="E25" s="13"/>
      <c r="F25" s="13"/>
      <c r="H25" t="s">
        <v>98</v>
      </c>
    </row>
    <row r="26" spans="1:13" ht="18.75" x14ac:dyDescent="0.3">
      <c r="A26" s="20">
        <v>5</v>
      </c>
      <c r="B26" s="19" t="s">
        <v>30</v>
      </c>
      <c r="C26" s="13"/>
      <c r="D26" s="13"/>
      <c r="E26" s="13"/>
      <c r="F26" s="13"/>
    </row>
    <row r="27" spans="1:13" x14ac:dyDescent="0.25">
      <c r="A27" s="12"/>
      <c r="B27" s="16" t="s">
        <v>31</v>
      </c>
      <c r="C27" s="13"/>
      <c r="D27" s="13"/>
      <c r="E27" s="13"/>
      <c r="F27" s="13"/>
    </row>
    <row r="28" spans="1:13" x14ac:dyDescent="0.25">
      <c r="A28" s="12"/>
      <c r="B28" s="16" t="s">
        <v>32</v>
      </c>
      <c r="C28" s="13"/>
      <c r="D28" s="13"/>
      <c r="E28" s="13"/>
      <c r="F28" s="13"/>
    </row>
    <row r="29" spans="1:13" x14ac:dyDescent="0.25">
      <c r="A29" s="12"/>
      <c r="B29" s="16" t="s">
        <v>33</v>
      </c>
      <c r="C29" s="13"/>
      <c r="D29" s="13"/>
      <c r="E29" s="13"/>
      <c r="F29" s="13"/>
      <c r="H29">
        <f>22*8</f>
        <v>176</v>
      </c>
      <c r="I29">
        <v>16700</v>
      </c>
      <c r="J29">
        <f>I29*1.3</f>
        <v>21710</v>
      </c>
      <c r="K29">
        <f>J29*0.8</f>
        <v>17368</v>
      </c>
    </row>
    <row r="30" spans="1:13" x14ac:dyDescent="0.25">
      <c r="A30" s="12"/>
      <c r="B30" s="16" t="s">
        <v>89</v>
      </c>
      <c r="C30" s="13"/>
      <c r="D30" s="13"/>
      <c r="E30" s="13"/>
      <c r="F30" s="13"/>
      <c r="H30">
        <f>J29/H29</f>
        <v>123.35227272727273</v>
      </c>
      <c r="K30">
        <f>J29-1320</f>
        <v>20390</v>
      </c>
      <c r="L30">
        <v>50000</v>
      </c>
      <c r="M30">
        <v>35000</v>
      </c>
    </row>
    <row r="31" spans="1:13" ht="18.75" x14ac:dyDescent="0.3">
      <c r="A31" s="20">
        <v>6</v>
      </c>
      <c r="B31" s="19" t="s">
        <v>34</v>
      </c>
      <c r="C31" s="13"/>
      <c r="D31" s="13"/>
      <c r="E31" s="13"/>
      <c r="F31" s="13"/>
      <c r="H31">
        <f>K30/H29</f>
        <v>115.85227272727273</v>
      </c>
    </row>
    <row r="32" spans="1:13" x14ac:dyDescent="0.25">
      <c r="A32" s="12"/>
      <c r="B32" s="17" t="s">
        <v>61</v>
      </c>
      <c r="C32" s="13"/>
      <c r="D32" s="13"/>
      <c r="E32" s="13"/>
      <c r="F32" s="13"/>
      <c r="H32">
        <f>L30/H29</f>
        <v>284.09090909090907</v>
      </c>
    </row>
    <row r="33" spans="1:8" x14ac:dyDescent="0.25">
      <c r="A33" s="12"/>
      <c r="B33" s="16" t="s">
        <v>39</v>
      </c>
      <c r="C33" s="13"/>
      <c r="D33" s="13"/>
      <c r="E33" s="13"/>
      <c r="F33" s="13"/>
      <c r="H33">
        <f>M30/H29</f>
        <v>198.86363636363637</v>
      </c>
    </row>
    <row r="34" spans="1:8" x14ac:dyDescent="0.25">
      <c r="A34" s="12"/>
      <c r="B34" s="16" t="s">
        <v>35</v>
      </c>
      <c r="C34" s="13"/>
      <c r="D34" s="13"/>
      <c r="E34" s="13"/>
      <c r="F34" s="13"/>
    </row>
    <row r="35" spans="1:8" x14ac:dyDescent="0.25">
      <c r="A35" s="12"/>
      <c r="B35" s="16" t="s">
        <v>36</v>
      </c>
      <c r="C35" s="13"/>
      <c r="D35" s="13"/>
      <c r="E35" s="13"/>
      <c r="F35" s="13"/>
      <c r="H35">
        <f>H33*80</f>
        <v>15909.09090909091</v>
      </c>
    </row>
    <row r="36" spans="1:8" x14ac:dyDescent="0.25">
      <c r="A36" s="12"/>
      <c r="B36" s="16" t="s">
        <v>37</v>
      </c>
      <c r="C36" s="13"/>
      <c r="D36" s="13"/>
      <c r="E36" s="13"/>
      <c r="F36" s="13"/>
    </row>
    <row r="37" spans="1:8" x14ac:dyDescent="0.25">
      <c r="A37" s="12"/>
      <c r="B37" s="16" t="s">
        <v>72</v>
      </c>
      <c r="C37" s="13"/>
      <c r="D37" s="13"/>
      <c r="E37" s="13"/>
      <c r="F37" s="13"/>
    </row>
    <row r="38" spans="1:8" ht="18.75" x14ac:dyDescent="0.3">
      <c r="A38" s="20">
        <v>7</v>
      </c>
      <c r="B38" s="19" t="s">
        <v>38</v>
      </c>
      <c r="C38" s="13"/>
      <c r="D38" s="13"/>
      <c r="E38" s="13"/>
      <c r="F38" s="13"/>
    </row>
    <row r="39" spans="1:8" x14ac:dyDescent="0.25">
      <c r="A39" s="12"/>
      <c r="B39" s="16" t="s">
        <v>40</v>
      </c>
      <c r="C39" s="13"/>
      <c r="D39" s="13"/>
      <c r="E39" s="13"/>
      <c r="F39" s="13"/>
    </row>
    <row r="40" spans="1:8" x14ac:dyDescent="0.25">
      <c r="A40" s="12"/>
      <c r="B40" s="16" t="s">
        <v>41</v>
      </c>
      <c r="C40" s="13"/>
      <c r="D40" s="13"/>
      <c r="E40" s="13"/>
      <c r="F40" s="13"/>
    </row>
    <row r="41" spans="1:8" x14ac:dyDescent="0.25">
      <c r="A41" s="12"/>
      <c r="B41" s="16" t="s">
        <v>42</v>
      </c>
      <c r="C41" s="13"/>
      <c r="D41" s="13"/>
      <c r="E41" s="13"/>
      <c r="F41" s="13"/>
    </row>
    <row r="42" spans="1:8" x14ac:dyDescent="0.25">
      <c r="A42" s="12"/>
      <c r="B42" s="16" t="s">
        <v>82</v>
      </c>
      <c r="C42" s="13"/>
      <c r="D42" s="13"/>
      <c r="E42" s="13"/>
      <c r="F42" s="13"/>
    </row>
    <row r="43" spans="1:8" x14ac:dyDescent="0.25">
      <c r="A43" s="12"/>
      <c r="B43" s="16" t="s">
        <v>83</v>
      </c>
      <c r="C43" s="13"/>
      <c r="D43" s="13"/>
      <c r="E43" s="13"/>
      <c r="F43" s="13"/>
    </row>
    <row r="44" spans="1:8" x14ac:dyDescent="0.25">
      <c r="A44" s="12"/>
      <c r="B44" s="16" t="s">
        <v>84</v>
      </c>
      <c r="C44" s="13"/>
      <c r="D44" s="13"/>
      <c r="E44" s="13"/>
      <c r="F44" s="13"/>
    </row>
    <row r="45" spans="1:8" x14ac:dyDescent="0.25">
      <c r="A45" s="12"/>
      <c r="B45" s="16" t="s">
        <v>76</v>
      </c>
      <c r="C45" s="13"/>
      <c r="D45" s="13"/>
      <c r="E45" s="13"/>
      <c r="F45" s="13"/>
    </row>
    <row r="46" spans="1:8" ht="18.75" x14ac:dyDescent="0.3">
      <c r="A46" s="20">
        <v>8</v>
      </c>
      <c r="B46" s="19" t="s">
        <v>86</v>
      </c>
      <c r="C46" s="13"/>
      <c r="D46" s="13"/>
      <c r="E46" s="13"/>
      <c r="F46" s="13"/>
    </row>
    <row r="47" spans="1:8" x14ac:dyDescent="0.25">
      <c r="A47" s="12"/>
      <c r="B47" s="16" t="s">
        <v>87</v>
      </c>
      <c r="C47" s="13"/>
      <c r="D47" s="13"/>
      <c r="E47" s="13"/>
      <c r="F47" s="13"/>
    </row>
    <row r="48" spans="1:8" x14ac:dyDescent="0.25">
      <c r="A48" s="12"/>
      <c r="B48" s="16" t="s">
        <v>88</v>
      </c>
      <c r="C48" s="13"/>
      <c r="D48" s="13"/>
      <c r="E48" s="13"/>
      <c r="F48" s="13"/>
    </row>
    <row r="49" spans="1:6" ht="18.75" x14ac:dyDescent="0.3">
      <c r="A49" s="20">
        <v>9</v>
      </c>
      <c r="B49" s="19" t="s">
        <v>43</v>
      </c>
      <c r="C49" s="13"/>
      <c r="D49" s="13"/>
      <c r="E49" s="13"/>
      <c r="F49" s="13"/>
    </row>
    <row r="50" spans="1:6" x14ac:dyDescent="0.25">
      <c r="A50" s="12"/>
      <c r="B50" s="16" t="s">
        <v>44</v>
      </c>
      <c r="C50" s="13"/>
      <c r="D50" s="13"/>
      <c r="E50" s="13"/>
      <c r="F50" s="13"/>
    </row>
    <row r="51" spans="1:6" x14ac:dyDescent="0.25">
      <c r="A51" s="12"/>
      <c r="B51" s="16" t="s">
        <v>52</v>
      </c>
      <c r="C51" s="13"/>
      <c r="D51" s="13"/>
      <c r="E51" s="13"/>
      <c r="F51" s="13"/>
    </row>
    <row r="52" spans="1:6" x14ac:dyDescent="0.25">
      <c r="A52" s="12"/>
      <c r="B52" s="16" t="s">
        <v>45</v>
      </c>
      <c r="C52" s="13"/>
      <c r="D52" s="13"/>
      <c r="E52" s="13"/>
      <c r="F52" s="13"/>
    </row>
    <row r="53" spans="1:6" ht="18.75" x14ac:dyDescent="0.3">
      <c r="A53" s="20">
        <v>9</v>
      </c>
      <c r="B53" s="19" t="s">
        <v>46</v>
      </c>
      <c r="C53" s="13"/>
      <c r="D53" s="13"/>
      <c r="E53" s="13"/>
      <c r="F53" s="13"/>
    </row>
    <row r="54" spans="1:6" x14ac:dyDescent="0.25">
      <c r="A54" s="12"/>
      <c r="B54" s="16" t="s">
        <v>47</v>
      </c>
      <c r="C54" s="13"/>
      <c r="D54" s="13"/>
      <c r="E54" s="13"/>
      <c r="F54" s="13"/>
    </row>
    <row r="55" spans="1:6" x14ac:dyDescent="0.25">
      <c r="A55" s="12"/>
      <c r="B55" s="16" t="s">
        <v>48</v>
      </c>
      <c r="C55" s="13"/>
      <c r="D55" s="13"/>
      <c r="E55" s="13"/>
      <c r="F55" s="13"/>
    </row>
    <row r="56" spans="1:6" x14ac:dyDescent="0.25">
      <c r="A56" s="12"/>
      <c r="B56" s="16" t="s">
        <v>50</v>
      </c>
      <c r="C56" s="13"/>
      <c r="D56" s="13"/>
      <c r="E56" s="13"/>
      <c r="F56" s="13"/>
    </row>
    <row r="57" spans="1:6" x14ac:dyDescent="0.25">
      <c r="A57" s="12"/>
      <c r="B57" s="16" t="s">
        <v>49</v>
      </c>
      <c r="C57" s="13"/>
      <c r="D57" s="13"/>
      <c r="E57" s="13"/>
      <c r="F57" s="13"/>
    </row>
    <row r="58" spans="1:6" x14ac:dyDescent="0.25">
      <c r="A58" s="12"/>
      <c r="B58" s="16" t="s">
        <v>85</v>
      </c>
      <c r="C58" s="13"/>
      <c r="D58" s="13"/>
      <c r="E58" s="13"/>
      <c r="F58" s="13"/>
    </row>
    <row r="59" spans="1:6" ht="18.75" x14ac:dyDescent="0.3">
      <c r="A59" s="20">
        <v>10</v>
      </c>
      <c r="B59" s="19" t="s">
        <v>54</v>
      </c>
      <c r="C59" s="13"/>
      <c r="D59" s="13"/>
      <c r="E59" s="13"/>
      <c r="F59" s="13"/>
    </row>
    <row r="60" spans="1:6" x14ac:dyDescent="0.25">
      <c r="A60" s="12"/>
      <c r="B60" s="16" t="s">
        <v>51</v>
      </c>
      <c r="C60" s="13"/>
      <c r="D60" s="13"/>
      <c r="E60" s="13"/>
      <c r="F60" s="13"/>
    </row>
    <row r="61" spans="1:6" x14ac:dyDescent="0.25">
      <c r="A61" s="12"/>
      <c r="B61" s="16" t="s">
        <v>53</v>
      </c>
      <c r="C61" s="13"/>
      <c r="D61" s="13"/>
      <c r="E61" s="13"/>
      <c r="F61" s="13"/>
    </row>
    <row r="62" spans="1:6" x14ac:dyDescent="0.25">
      <c r="A62" s="12"/>
      <c r="B62" s="16" t="s">
        <v>81</v>
      </c>
      <c r="C62" s="13"/>
      <c r="D62" s="13"/>
      <c r="E62" s="13"/>
      <c r="F62" s="13"/>
    </row>
    <row r="63" spans="1:6" ht="18.75" x14ac:dyDescent="0.3">
      <c r="A63" s="20">
        <v>11</v>
      </c>
      <c r="B63" s="19" t="s">
        <v>55</v>
      </c>
      <c r="C63" s="13"/>
      <c r="D63" s="13"/>
      <c r="E63" s="13"/>
      <c r="F63" s="13"/>
    </row>
    <row r="64" spans="1:6" x14ac:dyDescent="0.25">
      <c r="A64" s="12"/>
      <c r="B64" s="16" t="s">
        <v>56</v>
      </c>
      <c r="C64" s="13"/>
      <c r="D64" s="13"/>
      <c r="E64" s="13"/>
      <c r="F64" s="13"/>
    </row>
    <row r="65" spans="1:6" ht="18.75" x14ac:dyDescent="0.3">
      <c r="A65" s="20">
        <v>12</v>
      </c>
      <c r="B65" s="19" t="s">
        <v>57</v>
      </c>
      <c r="C65" s="13"/>
      <c r="D65" s="13"/>
      <c r="E65" s="13"/>
      <c r="F65" s="13"/>
    </row>
    <row r="66" spans="1:6" x14ac:dyDescent="0.25">
      <c r="A66" s="12"/>
      <c r="B66" s="16" t="s">
        <v>58</v>
      </c>
      <c r="C66" s="13"/>
      <c r="D66" s="13"/>
      <c r="E66" s="13"/>
      <c r="F66" s="13"/>
    </row>
    <row r="67" spans="1:6" x14ac:dyDescent="0.25">
      <c r="A67" s="12"/>
      <c r="B67" s="16" t="s">
        <v>59</v>
      </c>
      <c r="C67" s="13"/>
      <c r="D67" s="13"/>
      <c r="E67" s="13"/>
      <c r="F67" s="13"/>
    </row>
    <row r="68" spans="1:6" ht="18.75" x14ac:dyDescent="0.3">
      <c r="A68" s="20">
        <v>13</v>
      </c>
      <c r="B68" s="19" t="s">
        <v>73</v>
      </c>
      <c r="C68" s="13"/>
      <c r="D68" s="13"/>
      <c r="E68" s="13"/>
      <c r="F68" s="13"/>
    </row>
    <row r="69" spans="1:6" x14ac:dyDescent="0.25">
      <c r="A69" s="12"/>
      <c r="B69" s="16" t="s">
        <v>74</v>
      </c>
      <c r="C69" s="13"/>
      <c r="D69" s="13"/>
      <c r="E69" s="13"/>
      <c r="F69" s="13"/>
    </row>
    <row r="70" spans="1:6" x14ac:dyDescent="0.25">
      <c r="A70" s="12"/>
      <c r="B70" s="16" t="s">
        <v>75</v>
      </c>
      <c r="C70" s="13"/>
      <c r="D70" s="13"/>
      <c r="E70" s="13"/>
      <c r="F70" s="13"/>
    </row>
    <row r="71" spans="1:6" x14ac:dyDescent="0.25">
      <c r="A71" s="12"/>
      <c r="B71" s="16" t="s">
        <v>73</v>
      </c>
      <c r="C71" s="13"/>
      <c r="D71" s="13"/>
      <c r="E71" s="13"/>
      <c r="F71" s="13"/>
    </row>
    <row r="72" spans="1:6" ht="18.75" x14ac:dyDescent="0.3">
      <c r="A72" s="20">
        <v>14</v>
      </c>
      <c r="B72" s="19" t="s">
        <v>60</v>
      </c>
      <c r="C72" s="13"/>
      <c r="D72" s="13"/>
      <c r="E72" s="13"/>
      <c r="F72" s="13"/>
    </row>
  </sheetData>
  <autoFilter ref="A1:F72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3"/>
  <sheetViews>
    <sheetView workbookViewId="0">
      <selection activeCell="B1" sqref="B1:B73"/>
    </sheetView>
  </sheetViews>
  <sheetFormatPr defaultRowHeight="15" x14ac:dyDescent="0.25"/>
  <cols>
    <col min="1" max="1" width="10.28515625" bestFit="1" customWidth="1"/>
    <col min="2" max="2" width="106.85546875" bestFit="1" customWidth="1"/>
  </cols>
  <sheetData>
    <row r="1" spans="1:2" x14ac:dyDescent="0.25">
      <c r="A1" t="str">
        <f>Смета!A1</f>
        <v>№ п/п</v>
      </c>
      <c r="B1" t="str">
        <f>Смета!B1</f>
        <v>Наименование</v>
      </c>
    </row>
    <row r="2" spans="1:2" x14ac:dyDescent="0.25">
      <c r="A2">
        <f>Смета!A2</f>
        <v>1</v>
      </c>
      <c r="B2" t="str">
        <f>Смета!B2</f>
        <v>Маркетинг</v>
      </c>
    </row>
    <row r="3" spans="1:2" x14ac:dyDescent="0.25">
      <c r="A3">
        <f>Смета!A3</f>
        <v>0</v>
      </c>
      <c r="B3" t="str">
        <f>Смета!B3</f>
        <v>Определение целей и задач</v>
      </c>
    </row>
    <row r="4" spans="1:2" x14ac:dyDescent="0.25">
      <c r="A4">
        <f>Смета!A4</f>
        <v>0</v>
      </c>
      <c r="B4" t="str">
        <f>Смета!B4</f>
        <v>Анализ бизнеса заказчика</v>
      </c>
    </row>
    <row r="5" spans="1:2" x14ac:dyDescent="0.25">
      <c r="A5">
        <f>Смета!A5</f>
        <v>0</v>
      </c>
      <c r="B5" t="str">
        <f>Смета!B5</f>
        <v>Анализ конкурентов</v>
      </c>
    </row>
    <row r="6" spans="1:2" x14ac:dyDescent="0.25">
      <c r="A6">
        <f>Смета!A6</f>
        <v>2</v>
      </c>
      <c r="B6" t="str">
        <f>Смета!B6</f>
        <v>SEO - подготовка</v>
      </c>
    </row>
    <row r="7" spans="1:2" x14ac:dyDescent="0.25">
      <c r="A7">
        <f>Смета!A7</f>
        <v>0</v>
      </c>
      <c r="B7" t="str">
        <f>Смета!B7</f>
        <v>Составление семантического ядра (высокочастотные и низкочастотные запросы)</v>
      </c>
    </row>
    <row r="8" spans="1:2" x14ac:dyDescent="0.25">
      <c r="A8">
        <f>Смета!A8</f>
        <v>0</v>
      </c>
      <c r="B8" t="str">
        <f>Смета!B8</f>
        <v>Разработка структуры сайта (на основе анализа бизнеса, конкурентов и ключевых запросов)</v>
      </c>
    </row>
    <row r="9" spans="1:2" x14ac:dyDescent="0.25">
      <c r="A9">
        <f>Смета!A9</f>
        <v>0</v>
      </c>
      <c r="B9" t="str">
        <f>Смета!B9</f>
        <v>Определение иерархии контента на страницах (cjm)</v>
      </c>
    </row>
    <row r="10" spans="1:2" x14ac:dyDescent="0.25">
      <c r="A10">
        <f>Смета!A10</f>
        <v>3</v>
      </c>
      <c r="B10" t="str">
        <f>Смета!B10</f>
        <v>Составление технического задания</v>
      </c>
    </row>
    <row r="11" spans="1:2" x14ac:dyDescent="0.25">
      <c r="A11">
        <f>Смета!A11</f>
        <v>0</v>
      </c>
      <c r="B11" t="str">
        <f>Смета!B11</f>
        <v>Формулирование целей и задач сайта</v>
      </c>
    </row>
    <row r="12" spans="1:2" x14ac:dyDescent="0.25">
      <c r="A12">
        <f>Смета!A12</f>
        <v>0</v>
      </c>
      <c r="B12" t="str">
        <f>Смета!B12</f>
        <v>Определение требований к CMS и подбор CMS</v>
      </c>
    </row>
    <row r="13" spans="1:2" x14ac:dyDescent="0.25">
      <c r="A13">
        <f>Смета!A13</f>
        <v>0</v>
      </c>
      <c r="B13" t="str">
        <f>Смета!B13</f>
        <v>Определение переченя функциональных модулей</v>
      </c>
    </row>
    <row r="14" spans="1:2" x14ac:dyDescent="0.25">
      <c r="A14">
        <f>Смета!A14</f>
        <v>0</v>
      </c>
      <c r="B14" t="str">
        <f>Смета!B14</f>
        <v>Определение переченя необходимых к использованию фрэймворков</v>
      </c>
    </row>
    <row r="15" spans="1:2" x14ac:dyDescent="0.25">
      <c r="A15">
        <f>Смета!A15</f>
        <v>0</v>
      </c>
      <c r="B15" t="str">
        <f>Смета!B15</f>
        <v>Определение требований к хостингу</v>
      </c>
    </row>
    <row r="16" spans="1:2" x14ac:dyDescent="0.25">
      <c r="A16">
        <f>Смета!A16</f>
        <v>0</v>
      </c>
      <c r="B16" t="str">
        <f>Смета!B16</f>
        <v>Определение технических требований к верстке страниц</v>
      </c>
    </row>
    <row r="17" spans="1:2" x14ac:dyDescent="0.25">
      <c r="A17">
        <f>Смета!A17</f>
        <v>0</v>
      </c>
      <c r="B17" t="str">
        <f>Смета!B17</f>
        <v>Описание структуры сайта и иерархии контента</v>
      </c>
    </row>
    <row r="18" spans="1:2" x14ac:dyDescent="0.25">
      <c r="A18">
        <f>Смета!A18</f>
        <v>0</v>
      </c>
      <c r="B18" t="str">
        <f>Смета!B18</f>
        <v>Описание требований по подготовке контента</v>
      </c>
    </row>
    <row r="19" spans="1:2" x14ac:dyDescent="0.25">
      <c r="A19">
        <f>Смета!A19</f>
        <v>0</v>
      </c>
      <c r="B19" t="str">
        <f>Смета!B19</f>
        <v>Перечень приобритаемых дополнительных лицензий на ПО и элементов у третьих лиц</v>
      </c>
    </row>
    <row r="20" spans="1:2" x14ac:dyDescent="0.25">
      <c r="A20">
        <f>Смета!A20</f>
        <v>0</v>
      </c>
      <c r="B20" t="str">
        <f>Смета!B20</f>
        <v>Описание требований к визуальному оформлению</v>
      </c>
    </row>
    <row r="21" spans="1:2" x14ac:dyDescent="0.25">
      <c r="A21">
        <f>Смета!A21</f>
        <v>0</v>
      </c>
      <c r="B21" t="str">
        <f>Смета!B21</f>
        <v>Определение перечня сторонних сервисов необходимых к интеграции в сайт</v>
      </c>
    </row>
    <row r="22" spans="1:2" x14ac:dyDescent="0.25">
      <c r="A22">
        <f>Смета!A22</f>
        <v>4</v>
      </c>
      <c r="B22" t="str">
        <f>Смета!B22</f>
        <v>Подготовка контента</v>
      </c>
    </row>
    <row r="23" spans="1:2" x14ac:dyDescent="0.25">
      <c r="A23">
        <f>Смета!A23</f>
        <v>0</v>
      </c>
      <c r="B23" t="str">
        <f>Смета!B23</f>
        <v>Написание текстовых материалов для сайта</v>
      </c>
    </row>
    <row r="24" spans="1:2" x14ac:dyDescent="0.25">
      <c r="A24">
        <f>Смета!A24</f>
        <v>0</v>
      </c>
      <c r="B24" t="str">
        <f>Смета!B24</f>
        <v>Подготовка и проведение фото, -видео съемки</v>
      </c>
    </row>
    <row r="25" spans="1:2" x14ac:dyDescent="0.25">
      <c r="A25">
        <f>Смета!A25</f>
        <v>0</v>
      </c>
      <c r="B25" t="str">
        <f>Смета!B25</f>
        <v>Подготовка иллюстраций в графическом редакторе</v>
      </c>
    </row>
    <row r="26" spans="1:2" x14ac:dyDescent="0.25">
      <c r="A26">
        <f>Смета!A26</f>
        <v>5</v>
      </c>
      <c r="B26" t="str">
        <f>Смета!B26</f>
        <v>Прототипирование (проектирование) сайта</v>
      </c>
    </row>
    <row r="27" spans="1:2" x14ac:dyDescent="0.25">
      <c r="A27">
        <f>Смета!A27</f>
        <v>0</v>
      </c>
      <c r="B27" t="str">
        <f>Смета!B27</f>
        <v>Организация структуры контента внутри блока</v>
      </c>
    </row>
    <row r="28" spans="1:2" x14ac:dyDescent="0.25">
      <c r="A28">
        <f>Смета!A28</f>
        <v>0</v>
      </c>
      <c r="B28" t="str">
        <f>Смета!B28</f>
        <v>Организация блоков на странице согласно иерархии контента</v>
      </c>
    </row>
    <row r="29" spans="1:2" x14ac:dyDescent="0.25">
      <c r="A29">
        <f>Смета!A29</f>
        <v>0</v>
      </c>
      <c r="B29" t="str">
        <f>Смета!B29</f>
        <v>Организация взаимосвязи между блоками</v>
      </c>
    </row>
    <row r="30" spans="1:2" x14ac:dyDescent="0.25">
      <c r="A30">
        <f>Смета!A30</f>
        <v>0</v>
      </c>
      <c r="B30" t="str">
        <f>Смета!B30</f>
        <v>Создание сценариев взаимодействия с пользователем</v>
      </c>
    </row>
    <row r="31" spans="1:2" x14ac:dyDescent="0.25">
      <c r="A31">
        <f>Смета!A31</f>
        <v>6</v>
      </c>
      <c r="B31" t="str">
        <f>Смета!B31</f>
        <v>Визуальная концепция сайта</v>
      </c>
    </row>
    <row r="32" spans="1:2" x14ac:dyDescent="0.25">
      <c r="A32">
        <f>Смета!A32</f>
        <v>0</v>
      </c>
      <c r="B32" t="str">
        <f>Смета!B32</f>
        <v>Анализ "визуальных референсов"</v>
      </c>
    </row>
    <row r="33" spans="1:2" x14ac:dyDescent="0.25">
      <c r="A33">
        <f>Смета!A33</f>
        <v>0</v>
      </c>
      <c r="B33" t="str">
        <f>Смета!B33</f>
        <v>Подбор цветов</v>
      </c>
    </row>
    <row r="34" spans="1:2" x14ac:dyDescent="0.25">
      <c r="A34">
        <f>Смета!A34</f>
        <v>0</v>
      </c>
      <c r="B34" t="str">
        <f>Смета!B34</f>
        <v>Подбор шрифтовой гарнитуры</v>
      </c>
    </row>
    <row r="35" spans="1:2" x14ac:dyDescent="0.25">
      <c r="A35">
        <f>Смета!A35</f>
        <v>0</v>
      </c>
      <c r="B35" t="str">
        <f>Смета!B35</f>
        <v>Композиция элементов внутри блока</v>
      </c>
    </row>
    <row r="36" spans="1:2" x14ac:dyDescent="0.25">
      <c r="A36">
        <f>Смета!A36</f>
        <v>0</v>
      </c>
      <c r="B36" t="str">
        <f>Смета!B36</f>
        <v>Композиция блоков на странице</v>
      </c>
    </row>
    <row r="37" spans="1:2" x14ac:dyDescent="0.25">
      <c r="A37">
        <f>Смета!A37</f>
        <v>0</v>
      </c>
      <c r="B37" t="str">
        <f>Смета!B37</f>
        <v>Визуализация сервисных элементов и страниц</v>
      </c>
    </row>
    <row r="38" spans="1:2" x14ac:dyDescent="0.25">
      <c r="A38">
        <f>Смета!A38</f>
        <v>7</v>
      </c>
      <c r="B38" t="str">
        <f>Смета!B38</f>
        <v>Дизайн элементов и макетов (законченный дизайн сайта готовый к верстке)</v>
      </c>
    </row>
    <row r="39" spans="1:2" x14ac:dyDescent="0.25">
      <c r="A39">
        <f>Смета!A39</f>
        <v>0</v>
      </c>
      <c r="B39" t="str">
        <f>Смета!B39</f>
        <v>Создание цветовой палитры</v>
      </c>
    </row>
    <row r="40" spans="1:2" x14ac:dyDescent="0.25">
      <c r="A40">
        <f>Смета!A40</f>
        <v>0</v>
      </c>
      <c r="B40" t="str">
        <f>Смета!B40</f>
        <v>Создание шрифтовой сетки</v>
      </c>
    </row>
    <row r="41" spans="1:2" x14ac:dyDescent="0.25">
      <c r="A41">
        <f>Смета!A41</f>
        <v>0</v>
      </c>
      <c r="B41" t="str">
        <f>Смета!B41</f>
        <v>Создание графической сетки</v>
      </c>
    </row>
    <row r="42" spans="1:2" x14ac:dyDescent="0.25">
      <c r="A42">
        <f>Смета!A42</f>
        <v>0</v>
      </c>
      <c r="B42" t="str">
        <f>Смета!B42</f>
        <v>Дизайн элементов</v>
      </c>
    </row>
    <row r="43" spans="1:2" x14ac:dyDescent="0.25">
      <c r="A43">
        <f>Смета!A43</f>
        <v>0</v>
      </c>
      <c r="B43" t="str">
        <f>Смета!B43</f>
        <v>Дизайн блоков</v>
      </c>
    </row>
    <row r="44" spans="1:2" x14ac:dyDescent="0.25">
      <c r="A44">
        <f>Смета!A44</f>
        <v>0</v>
      </c>
      <c r="B44" t="str">
        <f>Смета!B44</f>
        <v>Распределение блоков на странице по сетке согласно визуальной концепции (главная страница + 5 внутренних)</v>
      </c>
    </row>
    <row r="45" spans="1:2" x14ac:dyDescent="0.25">
      <c r="A45">
        <f>Смета!A45</f>
        <v>0</v>
      </c>
      <c r="B45" t="str">
        <f>Смета!B45</f>
        <v>Макетирование страниц на основе стилей главной страницы</v>
      </c>
    </row>
    <row r="46" spans="1:2" x14ac:dyDescent="0.25">
      <c r="A46">
        <f>Смета!A46</f>
        <v>8</v>
      </c>
      <c r="B46" t="str">
        <f>Смета!B46</f>
        <v>Анимация элементов сайта</v>
      </c>
    </row>
    <row r="47" spans="1:2" x14ac:dyDescent="0.25">
      <c r="A47">
        <f>Смета!A47</f>
        <v>0</v>
      </c>
      <c r="B47" t="str">
        <f>Смета!B47</f>
        <v>Создание анимаций микровзаимодействий</v>
      </c>
    </row>
    <row r="48" spans="1:2" x14ac:dyDescent="0.25">
      <c r="A48">
        <f>Смета!A48</f>
        <v>0</v>
      </c>
      <c r="B48" t="str">
        <f>Смета!B48</f>
        <v>Создание анимаций элементов</v>
      </c>
    </row>
    <row r="49" spans="1:2" x14ac:dyDescent="0.25">
      <c r="A49">
        <f>Смета!A49</f>
        <v>9</v>
      </c>
      <c r="B49" t="str">
        <f>Смета!B49</f>
        <v>Разработка функциональных элементов</v>
      </c>
    </row>
    <row r="50" spans="1:2" x14ac:dyDescent="0.25">
      <c r="A50">
        <f>Смета!A50</f>
        <v>0</v>
      </c>
      <c r="B50" t="str">
        <f>Смета!B50</f>
        <v>Форма обратной связи</v>
      </c>
    </row>
    <row r="51" spans="1:2" x14ac:dyDescent="0.25">
      <c r="A51">
        <f>Смета!A51</f>
        <v>0</v>
      </c>
      <c r="B51" t="str">
        <f>Смета!B51</f>
        <v>Интеграция с базами и сторонними ресурсами</v>
      </c>
    </row>
    <row r="52" spans="1:2" x14ac:dyDescent="0.25">
      <c r="A52">
        <f>Смета!A52</f>
        <v>0</v>
      </c>
      <c r="B52" t="str">
        <f>Смета!B52</f>
        <v>Нестандартные элементы дизайна</v>
      </c>
    </row>
    <row r="53" spans="1:2" x14ac:dyDescent="0.25">
      <c r="A53">
        <f>Смета!A53</f>
        <v>9</v>
      </c>
      <c r="B53" t="str">
        <f>Смета!B53</f>
        <v>Front-end разработка</v>
      </c>
    </row>
    <row r="54" spans="1:2" x14ac:dyDescent="0.25">
      <c r="A54">
        <f>Смета!A54</f>
        <v>0</v>
      </c>
      <c r="B54" t="str">
        <f>Смета!B54</f>
        <v>Верстка страниц (html)</v>
      </c>
    </row>
    <row r="55" spans="1:2" x14ac:dyDescent="0.25">
      <c r="A55">
        <f>Смета!A55</f>
        <v>0</v>
      </c>
      <c r="B55" t="str">
        <f>Смета!B55</f>
        <v>Стилизация страниц (css)</v>
      </c>
    </row>
    <row r="56" spans="1:2" x14ac:dyDescent="0.25">
      <c r="A56">
        <f>Смета!A56</f>
        <v>0</v>
      </c>
      <c r="B56" t="str">
        <f>Смета!B56</f>
        <v>Адаптация страниц под разные устройства (css)</v>
      </c>
    </row>
    <row r="57" spans="1:2" x14ac:dyDescent="0.25">
      <c r="A57">
        <f>Смета!A57</f>
        <v>0</v>
      </c>
      <c r="B57" t="str">
        <f>Смета!B57</f>
        <v>Разработка интерактивным элементов (js)</v>
      </c>
    </row>
    <row r="58" spans="1:2" x14ac:dyDescent="0.25">
      <c r="A58">
        <f>Смета!A58</f>
        <v>0</v>
      </c>
      <c r="B58" t="str">
        <f>Смета!B58</f>
        <v>Анимирование элементов</v>
      </c>
    </row>
    <row r="59" spans="1:2" x14ac:dyDescent="0.25">
      <c r="A59">
        <f>Смета!A59</f>
        <v>10</v>
      </c>
      <c r="B59" t="str">
        <f>Смета!B59</f>
        <v>Back-end разработка</v>
      </c>
    </row>
    <row r="60" spans="1:2" x14ac:dyDescent="0.25">
      <c r="A60">
        <f>Смета!A60</f>
        <v>0</v>
      </c>
      <c r="B60" t="str">
        <f>Смета!B60</f>
        <v>Сборка html шаблонов на CMS</v>
      </c>
    </row>
    <row r="61" spans="1:2" x14ac:dyDescent="0.25">
      <c r="A61">
        <f>Смета!A61</f>
        <v>0</v>
      </c>
      <c r="B61" t="str">
        <f>Смета!B61</f>
        <v>Интеграция функциональных модулей</v>
      </c>
    </row>
    <row r="62" spans="1:2" x14ac:dyDescent="0.25">
      <c r="A62">
        <f>Смета!A62</f>
        <v>0</v>
      </c>
      <c r="B62" t="str">
        <f>Смета!B62</f>
        <v>Подключение аналитических модулей (аналитика, метрика, pixel)</v>
      </c>
    </row>
    <row r="63" spans="1:2" x14ac:dyDescent="0.25">
      <c r="A63">
        <f>Смета!A63</f>
        <v>11</v>
      </c>
      <c r="B63" t="str">
        <f>Смета!B63</f>
        <v>Наполнение сайта контентом</v>
      </c>
    </row>
    <row r="64" spans="1:2" x14ac:dyDescent="0.25">
      <c r="A64">
        <f>Смета!A64</f>
        <v>0</v>
      </c>
      <c r="B64" t="str">
        <f>Смета!B64</f>
        <v>Заполнение страниц сайта текстами и картинками</v>
      </c>
    </row>
    <row r="65" spans="1:2" x14ac:dyDescent="0.25">
      <c r="A65">
        <f>Смета!A65</f>
        <v>12</v>
      </c>
      <c r="B65" t="str">
        <f>Смета!B65</f>
        <v>Тестирование</v>
      </c>
    </row>
    <row r="66" spans="1:2" x14ac:dyDescent="0.25">
      <c r="A66">
        <f>Смета!A66</f>
        <v>0</v>
      </c>
      <c r="B66" t="str">
        <f>Смета!B66</f>
        <v>Выявление багов в работе сайта</v>
      </c>
    </row>
    <row r="67" spans="1:2" x14ac:dyDescent="0.25">
      <c r="A67">
        <f>Смета!A67</f>
        <v>0</v>
      </c>
      <c r="B67" t="str">
        <f>Смета!B67</f>
        <v>Исправление выявленных багов</v>
      </c>
    </row>
    <row r="68" spans="1:2" x14ac:dyDescent="0.25">
      <c r="A68">
        <f>Смета!A68</f>
        <v>13</v>
      </c>
      <c r="B68" t="str">
        <f>Смета!B68</f>
        <v>Размещение сайта на сервере</v>
      </c>
    </row>
    <row r="69" spans="1:2" x14ac:dyDescent="0.25">
      <c r="A69">
        <f>Смета!A69</f>
        <v>0</v>
      </c>
      <c r="B69" t="str">
        <f>Смета!B69</f>
        <v>Регистрация домена</v>
      </c>
    </row>
    <row r="70" spans="1:2" x14ac:dyDescent="0.25">
      <c r="A70">
        <f>Смета!A70</f>
        <v>0</v>
      </c>
      <c r="B70" t="str">
        <f>Смета!B70</f>
        <v>Аренда хостинга</v>
      </c>
    </row>
    <row r="71" spans="1:2" x14ac:dyDescent="0.25">
      <c r="A71">
        <f>Смета!A71</f>
        <v>0</v>
      </c>
      <c r="B71" t="str">
        <f>Смета!B71</f>
        <v>Размещение сайта на сервере</v>
      </c>
    </row>
    <row r="72" spans="1:2" x14ac:dyDescent="0.25">
      <c r="A72">
        <f>Смета!A72</f>
        <v>14</v>
      </c>
      <c r="B72" t="str">
        <f>Смета!B72</f>
        <v>Обучение администрированию</v>
      </c>
    </row>
    <row r="73" spans="1:2" x14ac:dyDescent="0.25">
      <c r="A73">
        <f>Смета!A73</f>
        <v>0</v>
      </c>
      <c r="B73">
        <f>Смета!B73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C054FCA5F80F4F9EF4C079A0AA953F" ma:contentTypeVersion="11" ma:contentTypeDescription="Create a new document." ma:contentTypeScope="" ma:versionID="77297ee86fb36985660db17124980350">
  <xsd:schema xmlns:xsd="http://www.w3.org/2001/XMLSchema" xmlns:xs="http://www.w3.org/2001/XMLSchema" xmlns:p="http://schemas.microsoft.com/office/2006/metadata/properties" xmlns:ns3="0cff0096-7bc3-4e6c-b62e-4230463993f3" xmlns:ns4="631ec5e7-17e7-426e-82ba-75703679dd22" targetNamespace="http://schemas.microsoft.com/office/2006/metadata/properties" ma:root="true" ma:fieldsID="cd490a95223f278e161b6508da34b79d" ns3:_="" ns4:_="">
    <xsd:import namespace="0cff0096-7bc3-4e6c-b62e-4230463993f3"/>
    <xsd:import namespace="631ec5e7-17e7-426e-82ba-75703679dd2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ff0096-7bc3-4e6c-b62e-4230463993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ec5e7-17e7-426e-82ba-75703679dd2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0E1DD57-0274-43A8-A015-0E57338300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A51ACF4-3CC9-477A-88ED-85A21EDC5F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ff0096-7bc3-4e6c-b62e-4230463993f3"/>
    <ds:schemaRef ds:uri="631ec5e7-17e7-426e-82ba-75703679dd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730D00-F235-468F-9A38-099D7B83AB2C}">
  <ds:schemaRefs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631ec5e7-17e7-426e-82ba-75703679dd22"/>
    <ds:schemaRef ds:uri="http://purl.org/dc/dcmitype/"/>
    <ds:schemaRef ds:uri="http://purl.org/dc/elements/1.1/"/>
    <ds:schemaRef ds:uri="0cff0096-7bc3-4e6c-b62e-4230463993f3"/>
    <ds:schemaRef ds:uri="http://schemas.microsoft.com/office/infopath/2007/PartnerControl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</vt:lpstr>
      <vt:lpstr>Лист1</vt:lpstr>
      <vt:lpstr>Смета</vt:lpstr>
      <vt:lpstr>Цены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Терещенков Евгений Александрович</dc:creator>
  <cp:lastModifiedBy>Терещенков Евгений Александрович</cp:lastModifiedBy>
  <dcterms:created xsi:type="dcterms:W3CDTF">2021-03-18T08:48:04Z</dcterms:created>
  <dcterms:modified xsi:type="dcterms:W3CDTF">2021-03-19T09:04:15Z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bd6d2c6-4913-43ff-97f4-4c82b28ca917_Enabled">
    <vt:lpwstr>true</vt:lpwstr>
  </property>
  <property fmtid="{D5CDD505-2E9C-101B-9397-08002B2CF9AE}" pid="3" name="MSIP_Label_abd6d2c6-4913-43ff-97f4-4c82b28ca917_SetDate">
    <vt:lpwstr>2021-03-18T10:32:26Z</vt:lpwstr>
  </property>
  <property fmtid="{D5CDD505-2E9C-101B-9397-08002B2CF9AE}" pid="4" name="MSIP_Label_abd6d2c6-4913-43ff-97f4-4c82b28ca917_Method">
    <vt:lpwstr>Standard</vt:lpwstr>
  </property>
  <property fmtid="{D5CDD505-2E9C-101B-9397-08002B2CF9AE}" pid="5" name="MSIP_Label_abd6d2c6-4913-43ff-97f4-4c82b28ca917_Name">
    <vt:lpwstr>AZS Ограниченный доступ</vt:lpwstr>
  </property>
  <property fmtid="{D5CDD505-2E9C-101B-9397-08002B2CF9AE}" pid="6" name="MSIP_Label_abd6d2c6-4913-43ff-97f4-4c82b28ca917_SiteId">
    <vt:lpwstr>b0bbbc89-2041-434f-8618-bc081a1a01d4</vt:lpwstr>
  </property>
  <property fmtid="{D5CDD505-2E9C-101B-9397-08002B2CF9AE}" pid="7" name="MSIP_Label_abd6d2c6-4913-43ff-97f4-4c82b28ca917_ActionId">
    <vt:lpwstr>ff10e1c4-6d8f-463a-81e4-b333d26b225c</vt:lpwstr>
  </property>
  <property fmtid="{D5CDD505-2E9C-101B-9397-08002B2CF9AE}" pid="8" name="MSIP_Label_abd6d2c6-4913-43ff-97f4-4c82b28ca917_ContentBits">
    <vt:lpwstr>0</vt:lpwstr>
  </property>
  <property fmtid="{D5CDD505-2E9C-101B-9397-08002B2CF9AE}" pid="9" name="ContentTypeId">
    <vt:lpwstr>0x01010087C054FCA5F80F4F9EF4C079A0AA953F</vt:lpwstr>
  </property>
</Properties>
</file>