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pratiran\Downloads\Scripts\"/>
    </mc:Choice>
  </mc:AlternateContent>
  <xr:revisionPtr revIDLastSave="0" documentId="13_ncr:1_{4C319E36-4C8D-4C85-998E-A7B4BA314A80}" xr6:coauthVersionLast="47" xr6:coauthVersionMax="47" xr10:uidLastSave="{00000000-0000-0000-0000-000000000000}"/>
  <bookViews>
    <workbookView xWindow="-110" yWindow="-110" windowWidth="19420" windowHeight="10300" xr2:uid="{AD282EDD-B047-46D8-80AE-468B45CA94E0}"/>
  </bookViews>
  <sheets>
    <sheet name="Plan of Change" sheetId="1" r:id="rId1"/>
    <sheet name="Plan of Implementation" sheetId="2" r:id="rId2"/>
    <sheet name="Plan of Rollback"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2" l="1"/>
  <c r="C5" i="2"/>
  <c r="E5" i="2" s="1"/>
  <c r="B6" i="2" l="1"/>
  <c r="C6" i="2" l="1"/>
  <c r="D6" i="2"/>
  <c r="E6" i="2" l="1"/>
  <c r="B7" i="2"/>
  <c r="C7" i="2" l="1"/>
  <c r="D7" i="2"/>
  <c r="E7" i="2" l="1"/>
  <c r="B8" i="2"/>
  <c r="C8" i="2" l="1"/>
  <c r="D8" i="2"/>
  <c r="B10" i="2" l="1"/>
  <c r="E8" i="2"/>
  <c r="C10" i="2" l="1"/>
  <c r="D10" i="2"/>
  <c r="E10" i="2" l="1"/>
  <c r="B11" i="2"/>
  <c r="C11" i="2" l="1"/>
  <c r="D11" i="2"/>
  <c r="E11" i="2" l="1"/>
  <c r="B12" i="2"/>
  <c r="D12" i="2" l="1"/>
  <c r="C12" i="2"/>
  <c r="E12" i="2" l="1"/>
  <c r="B13" i="2"/>
  <c r="C13" i="2" l="1"/>
  <c r="D13" i="2"/>
  <c r="B14" i="2" l="1"/>
  <c r="E13" i="2"/>
  <c r="C14" i="2" l="1"/>
  <c r="D14" i="2"/>
  <c r="E14" i="2" l="1"/>
  <c r="B15" i="2"/>
  <c r="D15" i="2" l="1"/>
  <c r="C15" i="2"/>
  <c r="E15" i="2" l="1"/>
  <c r="B16" i="2"/>
  <c r="D16" i="2" l="1"/>
  <c r="C16" i="2"/>
  <c r="E16" i="2" l="1"/>
  <c r="B6" i="3"/>
  <c r="D6" i="3" l="1"/>
  <c r="C6" i="3"/>
  <c r="E6" i="3" l="1"/>
  <c r="B7" i="3"/>
  <c r="D7" i="3" l="1"/>
  <c r="C7" i="3"/>
  <c r="E7" i="3" l="1"/>
  <c r="B8" i="3"/>
  <c r="D8" i="3" l="1"/>
  <c r="C8" i="3"/>
  <c r="E8" i="3" s="1"/>
</calcChain>
</file>

<file path=xl/sharedStrings.xml><?xml version="1.0" encoding="utf-8"?>
<sst xmlns="http://schemas.openxmlformats.org/spreadsheetml/2006/main" count="86" uniqueCount="67">
  <si>
    <t>Plan of Change</t>
  </si>
  <si>
    <t>References</t>
  </si>
  <si>
    <t>Change Details</t>
  </si>
  <si>
    <t>Change Number</t>
  </si>
  <si>
    <t>DCDiag</t>
  </si>
  <si>
    <t>https://learn.microsoft.com/en-us/previous-versions/windows/it-pro/windows-server-2012-r2-and-2012/cc731968(v=ws.11)</t>
  </si>
  <si>
    <t>Brief Description</t>
    <phoneticPr fontId="0"/>
  </si>
  <si>
    <t>Domain controller migration from Windows Server 2012 to Windows Server 2019 server</t>
  </si>
  <si>
    <t>ADPREP</t>
  </si>
  <si>
    <t>https://learn.microsoft.com/en-us/previous-versions/windows/it-pro/windows-server-2012-r2-and-2012/cc731728(v=ws.11)</t>
  </si>
  <si>
    <t>implementor</t>
    <phoneticPr fontId="0"/>
  </si>
  <si>
    <t>Pratik Rane</t>
  </si>
  <si>
    <t>DFSRMIG</t>
  </si>
  <si>
    <t>https://learn.microsoft.com/en-us/windows-server/storage/dfs-replication/migrate-sysvol-to-dfsr?redirectedfrom=MSDN</t>
  </si>
  <si>
    <t>Date &amp; Time</t>
  </si>
  <si>
    <t>Implementation Start</t>
  </si>
  <si>
    <t>Implementation End</t>
  </si>
  <si>
    <t>https://techcommunity.microsoft.com/t5/storage-at-microsoft/streamlined-migration-of-frs-to-dfsr-sysvol/ba-p/425405</t>
  </si>
  <si>
    <t>Rollback Start</t>
  </si>
  <si>
    <t>Rollback End</t>
  </si>
  <si>
    <t>Forest and Domain Functional Levels</t>
  </si>
  <si>
    <t>https://learn.microsoft.com/en-us/windows-server/identity/ad-ds/active-directory-functional-levels</t>
  </si>
  <si>
    <t>Summary</t>
    <phoneticPr fontId="0"/>
  </si>
  <si>
    <t>Verification plan</t>
  </si>
  <si>
    <t>1) Check the Windows Server OS Version and Computer Object Version
2) Perform user and group creation testing
3) Check AD Health using DCDiag and Replication status using Repadmin /replsum command</t>
  </si>
  <si>
    <t>Evaluation criteria for roll-back</t>
  </si>
  <si>
    <t>Any type of failure while running the below commands:
1) nltest /dclist:ext-dev.intraxa
2) nltest /dnsgetdc:ext-dev.intraxa
3) repadmin /syncall /AdePq
4) dcdiag /v
5) repadmin /replsum
6) repadmin /showrepl</t>
  </si>
  <si>
    <t>Impact of change</t>
    <phoneticPr fontId="0"/>
  </si>
  <si>
    <t>Affected Applications / Devices, Area</t>
  </si>
  <si>
    <t>No Impact</t>
  </si>
  <si>
    <t>Risk assessment</t>
    <phoneticPr fontId="0"/>
  </si>
  <si>
    <t>Risk of failure
  - Impact of business
  - Impact of systems</t>
  </si>
  <si>
    <t>Plan of risk reduction</t>
  </si>
  <si>
    <t>Not Applicable</t>
  </si>
  <si>
    <t xml:space="preserve">Operation Procedure for implementation </t>
  </si>
  <si>
    <t>#</t>
    <phoneticPr fontId="0"/>
  </si>
  <si>
    <t>Start</t>
    <phoneticPr fontId="0"/>
  </si>
  <si>
    <t>End</t>
    <phoneticPr fontId="0"/>
  </si>
  <si>
    <t>Duration</t>
    <phoneticPr fontId="0"/>
  </si>
  <si>
    <t>Detail of operation</t>
    <phoneticPr fontId="0"/>
  </si>
  <si>
    <t>Affected CI</t>
  </si>
  <si>
    <t>Worker</t>
    <phoneticPr fontId="0"/>
  </si>
  <si>
    <t>IST</t>
  </si>
  <si>
    <t>JST</t>
  </si>
  <si>
    <t>Hours</t>
  </si>
  <si>
    <t>Japan Team Health check for the AD server</t>
  </si>
  <si>
    <r>
      <t xml:space="preserve">1) Check the server accessibility by Login to existing server.
2) Capture details such as server info, ip address, installed program &amp; so on.
</t>
    </r>
    <r>
      <rPr>
        <b/>
        <sz val="11"/>
        <color indexed="8"/>
        <rFont val="Times New Roman"/>
        <family val="1"/>
      </rPr>
      <t>Applicable in case performing OS Upgrade first time in the respective Forest:</t>
    </r>
    <r>
      <rPr>
        <sz val="11"/>
        <color indexed="8"/>
        <rFont val="Times New Roman"/>
        <family val="1"/>
      </rPr>
      <t xml:space="preserve">
3) Attach the Windows Server 2019 ISO on the existing Domain Controller holding the "Schema Master" FSMO Role
4) Perform the below command to prepare the Doamin for Windows Server 2019 DC by upgrading the Schema Version
   4.1) &lt;CD Drive Letter&gt;\support\adprep\adprep.exe /forestprep
   4.2) &lt;CD Drive Letter&gt;\support\adprep\adprep.exe /domainprep
   4.3) &lt;CD Drive Letter&gt;\support\adprep\adprep.exe /domainprep /gpprep</t>
    </r>
  </si>
  <si>
    <t>1) Create a new VM with Windows Server 2019 OS via Terraform.
2) If require, Add the new server into the respective Domain.</t>
  </si>
  <si>
    <t>1) Check the connectivity of the new server by taking Remote session and verify all the respective configurations.
2) Patch the respective server with latest security patches.
3) Reboot the new server.</t>
  </si>
  <si>
    <t>1) Add ADDS Role on New server.
2) Promote the server as Domain Controller and Select the next available DC to replicate the metadata.
3) Wait until the metadata replication get's completed.</t>
  </si>
  <si>
    <t>1) Check the AD health after successful completion:
    1.1) nltest /dclist:ext-dev.intraxa
    1.2) nltest /dnsgetdc:ext-dev.intraxa
    1.3) repadmin /syncall /AdePq
    1.4) dcdiag /v
2) Check the Replication status after successful completion:
    2.1) repadmin /replsum
    2.2) repadmin /showrepl</t>
  </si>
  <si>
    <t>Perform the AD Health check from Infra side:
    1) Create new test user and group.
    2) Verify whether the newly created user and group is getting replicated on all the respective DC's.
    3) Check all the available member server details.</t>
  </si>
  <si>
    <t>1) Login to newly build server to verify the server accessibility.
2) Perform basic health checks from Infra side for the new Server.</t>
  </si>
  <si>
    <t>1) Check all the Infra tools are present or not.
2) If require, copy the installables on the server, install the respective tool and configure it with correct configuration.
3) If require, Perform respective troubleshooting.</t>
  </si>
  <si>
    <t>Roll back Procedure</t>
  </si>
  <si>
    <t>Evaluation criteria
for roll-back</t>
  </si>
  <si>
    <t>1) Shutdown New server which is running with Windows Server 2019 OS.
2) Disconnect the Network Adaptor of the New server.
3) Recreate the AD Computer Object.
4) Connect the Network adaptor along with the respective IP Address for the Old Server.</t>
  </si>
  <si>
    <t>1) Add ADDS Role on old server.
2) Promote the old server as Domain Controller and Select the next available DC to replicate the metadata.
3) Wait until the metadata replication get's completed.
4) Perform Infra and AD realted Health Checks</t>
  </si>
  <si>
    <t>Details</t>
  </si>
  <si>
    <r>
      <t xml:space="preserve">1) Check and Move the FSMO Roles on next available DC [netdom query fsmo]
2) Check the respective AD Forest and AD Domain details [Get-ADforest and Get-ADdomain]
3) Check the AD health status before initiating the activity:
    3.1) nltest /dclist:ext-dev.intraxa
    3.2) nltest /dnsgetdc:ext-dev.intraxa
    3.3) repadmin /syncall /AdePq
    3.4) dcdiag /v
4) Check the Replication status before initiating the activity:
    4.1) repadmin /replsum
    4.2) repadmin /showrepl
5) Check the current Sysvol Replication method using command "dfsrmig /getglobalstate"
</t>
    </r>
    <r>
      <rPr>
        <b/>
        <sz val="11"/>
        <color theme="1"/>
        <rFont val="Times New Roman"/>
        <family val="1"/>
      </rPr>
      <t>Applicable in case the domain is using FRS for SYSVOL replication:</t>
    </r>
    <r>
      <rPr>
        <sz val="11"/>
        <color theme="1"/>
        <rFont val="Times New Roman"/>
        <family val="1"/>
      </rPr>
      <t xml:space="preserve">
6) Migrate from File Replication Service (FRS) to Distributed File System (DFS) Replication:
    6.1) "dfsrmig /setglobalstate 1" to create the DFSR replica of the current SYSVOL Folder.
    6.2) "dfsrmig /setglobalstate 2" to redirecte all the SYSVOL request to new DFSR Copy
    6.3) "dfsrmig /setglobalstate 3" to eliminate the use of old FRS replication and move on to DFS Replication
    6.4) Important Note: Keep checking the migration state after each phase using "dfsrmig /getmigrationstate"
7) Check the Replication status before initiating the activity:
    7.1) repadmin /replsum
    7.2) repadmin /showrepl
8) Demote the server and Remove the Active Directory Domain Services Role from the server.
9) Dis-join the server from the domain.
10) Check whether the computer object for the same server is visible or not.
11) Disconnect the Network Adaptor from the respective VM.
12) Rename the display name of the VM to old from vcenter and Perform Storage vMotion.</t>
    </r>
  </si>
  <si>
    <t>Detail of Operation</t>
  </si>
  <si>
    <t>Involve Action Owner</t>
  </si>
  <si>
    <t>Domain Controller Migration from Windows Server 2012 R2 to Windows Server 2019</t>
  </si>
  <si>
    <t>Date</t>
  </si>
  <si>
    <t>1) Rename the display name of the new VM and Perform Storage Migration for New VM
2) Power on, Rename, Take console and Set IP Address</t>
  </si>
  <si>
    <t>&lt;Domain Name&gt;</t>
  </si>
  <si>
    <t>Local Team Health check for the AD 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</si>
</sst>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
    <numFmt numFmtId="165" formatCode="[h]:mm"/>
  </numFmts>
  <fonts count="14" x14ac:knownFonts="1">
    <font>
      <sz val="11"/>
      <color theme="1"/>
      <name val="Calibri"/>
      <family val="2"/>
      <scheme val="minor"/>
    </font>
    <font>
      <b/>
      <sz val="14"/>
      <name val="Times New Roman"/>
      <family val="1"/>
    </font>
    <font>
      <sz val="10"/>
      <color theme="1"/>
      <name val="Tahoma"/>
      <family val="2"/>
    </font>
    <font>
      <b/>
      <sz val="12"/>
      <color theme="1"/>
      <name val="Times New Roman"/>
      <family val="1"/>
    </font>
    <font>
      <sz val="11"/>
      <color theme="1"/>
      <name val="Times New Roman"/>
      <family val="1"/>
    </font>
    <font>
      <sz val="12"/>
      <color theme="1"/>
      <name val="Times New Roman"/>
      <family val="1"/>
    </font>
    <font>
      <b/>
      <sz val="14"/>
      <name val="Tahoma"/>
      <family val="2"/>
    </font>
    <font>
      <b/>
      <sz val="12"/>
      <name val="Times New Roman"/>
      <family val="1"/>
    </font>
    <font>
      <sz val="11"/>
      <name val="Times New Roman"/>
      <family val="1"/>
    </font>
    <font>
      <b/>
      <sz val="11"/>
      <color theme="1"/>
      <name val="Times New Roman"/>
      <family val="1"/>
    </font>
    <font>
      <b/>
      <sz val="11"/>
      <color indexed="8"/>
      <name val="Times New Roman"/>
      <family val="1"/>
    </font>
    <font>
      <sz val="11"/>
      <color indexed="8"/>
      <name val="Times New Roman"/>
      <family val="1"/>
    </font>
    <font>
      <sz val="10"/>
      <color theme="1"/>
      <name val="Times New Roman"/>
      <family val="1"/>
    </font>
    <font>
      <b/>
      <sz val="12"/>
      <color theme="0"/>
      <name val="Times New Roman"/>
      <family val="1"/>
    </font>
  </fonts>
  <fills count="4">
    <fill>
      <patternFill patternType="none"/>
    </fill>
    <fill>
      <patternFill patternType="gray125"/>
    </fill>
    <fill>
      <patternFill patternType="solid">
        <fgColor theme="8" tint="-0.249977111117893"/>
        <bgColor indexed="64"/>
      </patternFill>
    </fill>
    <fill>
      <patternFill patternType="solid">
        <fgColor theme="8"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41">
    <xf numFmtId="0" fontId="0" fillId="0" borderId="0" xfId="0"/>
    <xf numFmtId="0" fontId="2" fillId="0" borderId="0" xfId="0" applyFont="1" applyAlignment="1">
      <alignment vertical="center"/>
    </xf>
    <xf numFmtId="0" fontId="0" fillId="0" borderId="1" xfId="0" applyBorder="1" applyAlignment="1">
      <alignment vertical="center" wrapText="1"/>
    </xf>
    <xf numFmtId="22" fontId="5" fillId="0" borderId="1" xfId="0" applyNumberFormat="1" applyFont="1" applyBorder="1" applyAlignment="1">
      <alignment horizontal="center" vertical="center"/>
    </xf>
    <xf numFmtId="164" fontId="7" fillId="0" borderId="1" xfId="0" applyNumberFormat="1" applyFont="1" applyBorder="1" applyAlignment="1">
      <alignment horizontal="center" vertical="center"/>
    </xf>
    <xf numFmtId="20" fontId="3" fillId="0" borderId="1" xfId="0" applyNumberFormat="1" applyFont="1" applyBorder="1" applyAlignment="1">
      <alignment horizontal="center" vertical="center"/>
    </xf>
    <xf numFmtId="0" fontId="8" fillId="0" borderId="1" xfId="0" applyFont="1" applyBorder="1" applyAlignment="1">
      <alignment horizontal="left" vertical="center"/>
    </xf>
    <xf numFmtId="0" fontId="9" fillId="0" borderId="1" xfId="0" applyFont="1" applyBorder="1" applyAlignment="1">
      <alignment horizontal="center" vertical="center" wrapText="1"/>
    </xf>
    <xf numFmtId="0" fontId="4" fillId="0" borderId="1" xfId="0" applyFont="1" applyBorder="1" applyAlignment="1">
      <alignment horizontal="left" vertical="center" wrapText="1"/>
    </xf>
    <xf numFmtId="164" fontId="3" fillId="0" borderId="1" xfId="0" applyNumberFormat="1" applyFont="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3" borderId="1" xfId="0" applyFont="1" applyFill="1" applyBorder="1" applyAlignment="1">
      <alignment horizontal="left" vertical="center"/>
    </xf>
    <xf numFmtId="0" fontId="3" fillId="3" borderId="1" xfId="0" applyFont="1" applyFill="1" applyBorder="1" applyAlignment="1">
      <alignment horizontal="left" vertical="center" wrapText="1"/>
    </xf>
    <xf numFmtId="0" fontId="3" fillId="3" borderId="1" xfId="0" applyFont="1" applyFill="1" applyBorder="1" applyAlignment="1">
      <alignment horizontal="center" vertical="center"/>
    </xf>
    <xf numFmtId="165" fontId="3" fillId="3" borderId="1" xfId="0" applyNumberFormat="1" applyFont="1" applyFill="1" applyBorder="1" applyAlignment="1">
      <alignment horizontal="center" vertical="center"/>
    </xf>
    <xf numFmtId="0" fontId="7" fillId="2" borderId="1" xfId="0" applyFont="1" applyFill="1" applyBorder="1" applyAlignment="1">
      <alignment horizontal="center" vertical="center"/>
    </xf>
    <xf numFmtId="0" fontId="7" fillId="2" borderId="2" xfId="0" applyFont="1" applyFill="1" applyBorder="1" applyAlignment="1">
      <alignment horizontal="center" vertical="center"/>
    </xf>
    <xf numFmtId="14" fontId="3" fillId="3" borderId="1" xfId="0" applyNumberFormat="1" applyFont="1" applyFill="1" applyBorder="1" applyAlignment="1">
      <alignment horizontal="center" vertical="center"/>
    </xf>
    <xf numFmtId="0" fontId="4" fillId="0" borderId="1" xfId="0" applyFont="1" applyBorder="1" applyAlignment="1">
      <alignment horizontal="center" vertical="center"/>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4"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14" fontId="3" fillId="0" borderId="1" xfId="0" applyNumberFormat="1" applyFont="1" applyBorder="1" applyAlignment="1">
      <alignment horizontal="center" vertical="center"/>
    </xf>
    <xf numFmtId="0" fontId="6"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0" xfId="0" applyFont="1" applyFill="1" applyAlignment="1">
      <alignment horizontal="center" vertical="center"/>
    </xf>
    <xf numFmtId="0" fontId="1" fillId="2" borderId="12" xfId="0" applyFont="1" applyFill="1" applyBorder="1" applyAlignment="1">
      <alignment horizontal="center" vertical="center"/>
    </xf>
    <xf numFmtId="0" fontId="3" fillId="2"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12" fillId="3" borderId="2" xfId="0" applyFont="1" applyFill="1" applyBorder="1" applyAlignment="1">
      <alignment horizontal="center" vertical="center" wrapText="1"/>
    </xf>
    <xf numFmtId="0" fontId="12" fillId="3" borderId="9" xfId="0" applyFont="1" applyFill="1" applyBorder="1" applyAlignment="1">
      <alignment horizontal="center" vertical="center"/>
    </xf>
    <xf numFmtId="0" fontId="12" fillId="3" borderId="10" xfId="0" applyFont="1" applyFill="1" applyBorder="1" applyAlignment="1">
      <alignment horizontal="center" vertical="center"/>
    </xf>
    <xf numFmtId="49" fontId="13" fillId="2" borderId="1"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5AD06-02B1-4F15-844B-0CDA7A586419}">
  <dimension ref="A1:I13"/>
  <sheetViews>
    <sheetView tabSelected="1" zoomScale="55" zoomScaleNormal="55" workbookViewId="0">
      <selection activeCell="H8" sqref="H8"/>
    </sheetView>
  </sheetViews>
  <sheetFormatPr defaultRowHeight="200" customHeight="1" x14ac:dyDescent="0.35"/>
  <cols>
    <col min="1" max="1" width="17.26953125" bestFit="1" customWidth="1"/>
    <col min="2" max="2" width="35.36328125" customWidth="1"/>
    <col min="3" max="3" width="25.6328125" customWidth="1"/>
    <col min="4" max="4" width="21.90625" customWidth="1"/>
    <col min="5" max="5" width="27.90625" customWidth="1"/>
    <col min="8" max="8" width="38.1796875" bestFit="1" customWidth="1"/>
    <col min="9" max="9" width="114.6328125" bestFit="1" customWidth="1"/>
  </cols>
  <sheetData>
    <row r="1" spans="1:9" ht="17.5" x14ac:dyDescent="0.35">
      <c r="A1" s="24" t="s">
        <v>0</v>
      </c>
      <c r="B1" s="24"/>
      <c r="C1" s="24"/>
      <c r="D1" s="24"/>
      <c r="E1" s="24"/>
      <c r="F1" s="1"/>
      <c r="G1" s="1"/>
      <c r="H1" s="24" t="s">
        <v>1</v>
      </c>
      <c r="I1" s="24"/>
    </row>
    <row r="2" spans="1:9" ht="15" x14ac:dyDescent="0.35">
      <c r="A2" s="11" t="s">
        <v>2</v>
      </c>
      <c r="B2" s="25"/>
      <c r="C2" s="25"/>
      <c r="D2" s="25"/>
      <c r="E2" s="25"/>
      <c r="F2" s="1"/>
      <c r="G2" s="1"/>
      <c r="H2" s="14" t="s">
        <v>4</v>
      </c>
      <c r="I2" s="2" t="s">
        <v>5</v>
      </c>
    </row>
    <row r="3" spans="1:9" ht="36" customHeight="1" x14ac:dyDescent="0.35">
      <c r="A3" s="10" t="s">
        <v>6</v>
      </c>
      <c r="B3" s="22" t="s">
        <v>7</v>
      </c>
      <c r="C3" s="22"/>
      <c r="D3" s="22"/>
      <c r="E3" s="22"/>
      <c r="F3" s="1"/>
      <c r="G3" s="1"/>
      <c r="H3" s="14" t="s">
        <v>8</v>
      </c>
      <c r="I3" s="2" t="s">
        <v>9</v>
      </c>
    </row>
    <row r="4" spans="1:9" ht="15" x14ac:dyDescent="0.35">
      <c r="A4" s="10" t="s">
        <v>10</v>
      </c>
      <c r="B4" s="19" t="s">
        <v>11</v>
      </c>
      <c r="C4" s="19"/>
      <c r="D4" s="19"/>
      <c r="E4" s="19"/>
      <c r="F4" s="1"/>
      <c r="G4" s="1"/>
      <c r="H4" s="20" t="s">
        <v>12</v>
      </c>
      <c r="I4" s="2" t="s">
        <v>13</v>
      </c>
    </row>
    <row r="5" spans="1:9" ht="15.5" x14ac:dyDescent="0.35">
      <c r="A5" s="21" t="s">
        <v>14</v>
      </c>
      <c r="B5" s="14" t="s">
        <v>15</v>
      </c>
      <c r="C5" s="3"/>
      <c r="D5" s="14" t="s">
        <v>16</v>
      </c>
      <c r="E5" s="3"/>
      <c r="F5" s="1"/>
      <c r="G5" s="1"/>
      <c r="H5" s="20"/>
      <c r="I5" s="2" t="s">
        <v>17</v>
      </c>
    </row>
    <row r="6" spans="1:9" ht="15.5" x14ac:dyDescent="0.35">
      <c r="A6" s="21"/>
      <c r="B6" s="14" t="s">
        <v>18</v>
      </c>
      <c r="C6" s="3"/>
      <c r="D6" s="14" t="s">
        <v>19</v>
      </c>
      <c r="E6" s="3"/>
      <c r="F6" s="1"/>
      <c r="G6" s="1"/>
      <c r="H6" s="14" t="s">
        <v>20</v>
      </c>
      <c r="I6" s="2" t="s">
        <v>21</v>
      </c>
    </row>
    <row r="7" spans="1:9" ht="37.5" customHeight="1" x14ac:dyDescent="0.35">
      <c r="A7" s="23" t="s">
        <v>22</v>
      </c>
      <c r="B7" s="13" t="s">
        <v>58</v>
      </c>
      <c r="C7" s="22" t="s">
        <v>62</v>
      </c>
      <c r="D7" s="22"/>
      <c r="E7" s="22"/>
      <c r="F7" s="1"/>
      <c r="G7" s="1"/>
      <c r="H7" s="1"/>
      <c r="I7" s="1"/>
    </row>
    <row r="8" spans="1:9" ht="101.5" customHeight="1" x14ac:dyDescent="0.35">
      <c r="A8" s="23"/>
      <c r="B8" s="12" t="s">
        <v>23</v>
      </c>
      <c r="C8" s="22" t="s">
        <v>24</v>
      </c>
      <c r="D8" s="22"/>
      <c r="E8" s="22"/>
      <c r="F8" s="1"/>
      <c r="G8" s="1"/>
      <c r="H8" s="1"/>
      <c r="I8" s="1"/>
    </row>
    <row r="9" spans="1:9" ht="122.5" customHeight="1" x14ac:dyDescent="0.35">
      <c r="A9" s="23"/>
      <c r="B9" s="13" t="s">
        <v>25</v>
      </c>
      <c r="C9" s="22" t="s">
        <v>26</v>
      </c>
      <c r="D9" s="19"/>
      <c r="E9" s="19"/>
      <c r="F9" s="1"/>
      <c r="G9" s="1"/>
      <c r="H9" s="1"/>
      <c r="I9" s="1"/>
    </row>
    <row r="10" spans="1:9" ht="18.5" customHeight="1" x14ac:dyDescent="0.35">
      <c r="A10" s="23"/>
      <c r="B10" s="13" t="s">
        <v>61</v>
      </c>
      <c r="C10" s="22"/>
      <c r="D10" s="19"/>
      <c r="E10" s="19"/>
      <c r="F10" s="1"/>
      <c r="G10" s="1"/>
      <c r="H10" s="1"/>
      <c r="I10" s="1"/>
    </row>
    <row r="11" spans="1:9" ht="61" customHeight="1" x14ac:dyDescent="0.35">
      <c r="A11" s="11" t="s">
        <v>27</v>
      </c>
      <c r="B11" s="13" t="s">
        <v>28</v>
      </c>
      <c r="C11" s="22" t="s">
        <v>29</v>
      </c>
      <c r="D11" s="22"/>
      <c r="E11" s="22"/>
      <c r="F11" s="1"/>
      <c r="G11" s="1"/>
      <c r="H11" s="1"/>
      <c r="I11" s="1"/>
    </row>
    <row r="12" spans="1:9" ht="60" customHeight="1" x14ac:dyDescent="0.35">
      <c r="A12" s="21" t="s">
        <v>30</v>
      </c>
      <c r="B12" s="13" t="s">
        <v>31</v>
      </c>
      <c r="C12" s="22" t="s">
        <v>29</v>
      </c>
      <c r="D12" s="22"/>
      <c r="E12" s="22"/>
      <c r="F12" s="1"/>
      <c r="G12" s="1"/>
      <c r="H12" s="1"/>
      <c r="I12" s="1"/>
    </row>
    <row r="13" spans="1:9" ht="29" customHeight="1" x14ac:dyDescent="0.35">
      <c r="A13" s="21"/>
      <c r="B13" s="13" t="s">
        <v>32</v>
      </c>
      <c r="C13" s="22" t="s">
        <v>33</v>
      </c>
      <c r="D13" s="22"/>
      <c r="E13" s="22"/>
      <c r="F13" s="1"/>
      <c r="G13" s="1"/>
      <c r="H13" s="1"/>
      <c r="I13" s="1"/>
    </row>
  </sheetData>
  <mergeCells count="17">
    <mergeCell ref="A12:A13"/>
    <mergeCell ref="C12:E12"/>
    <mergeCell ref="C13:E13"/>
    <mergeCell ref="C9:E9"/>
    <mergeCell ref="C11:E11"/>
    <mergeCell ref="A1:E1"/>
    <mergeCell ref="H1:I1"/>
    <mergeCell ref="B2:C2"/>
    <mergeCell ref="D2:E2"/>
    <mergeCell ref="B3:E3"/>
    <mergeCell ref="B4:E4"/>
    <mergeCell ref="H4:H5"/>
    <mergeCell ref="A5:A6"/>
    <mergeCell ref="C7:E7"/>
    <mergeCell ref="C8:E8"/>
    <mergeCell ref="A7:A10"/>
    <mergeCell ref="C10:E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E3CD6-B3C6-4692-9343-5B313A1DBF59}">
  <dimension ref="A1:L16"/>
  <sheetViews>
    <sheetView topLeftCell="A6" zoomScale="70" zoomScaleNormal="70" workbookViewId="0">
      <selection activeCell="G4" sqref="G4"/>
    </sheetView>
  </sheetViews>
  <sheetFormatPr defaultRowHeight="14.5" x14ac:dyDescent="0.35"/>
  <cols>
    <col min="1" max="1" width="4.1796875" bestFit="1" customWidth="1"/>
    <col min="2" max="5" width="6.36328125" bestFit="1" customWidth="1"/>
    <col min="6" max="6" width="9.26953125" bestFit="1" customWidth="1"/>
    <col min="7" max="7" width="89.453125" bestFit="1" customWidth="1"/>
    <col min="8" max="8" width="11.6328125" bestFit="1" customWidth="1"/>
    <col min="9" max="9" width="23.54296875" bestFit="1" customWidth="1"/>
    <col min="11" max="11" width="16.1796875" bestFit="1" customWidth="1"/>
    <col min="12" max="12" width="24.36328125" bestFit="1" customWidth="1"/>
  </cols>
  <sheetData>
    <row r="1" spans="1:12" x14ac:dyDescent="0.35">
      <c r="A1" s="26" t="s">
        <v>34</v>
      </c>
      <c r="B1" s="26"/>
      <c r="C1" s="26"/>
      <c r="D1" s="26"/>
      <c r="E1" s="26"/>
      <c r="F1" s="26"/>
      <c r="G1" s="26"/>
      <c r="H1" s="26"/>
      <c r="I1" s="26"/>
    </row>
    <row r="2" spans="1:12" ht="15" x14ac:dyDescent="0.35">
      <c r="A2" s="26"/>
      <c r="B2" s="26"/>
      <c r="C2" s="26"/>
      <c r="D2" s="26"/>
      <c r="E2" s="26"/>
      <c r="F2" s="26"/>
      <c r="G2" s="26"/>
      <c r="H2" s="26"/>
      <c r="I2" s="26"/>
      <c r="K2" s="17" t="s">
        <v>3</v>
      </c>
      <c r="L2" s="18"/>
    </row>
    <row r="3" spans="1:12" ht="15" x14ac:dyDescent="0.35">
      <c r="A3" s="27" t="s">
        <v>35</v>
      </c>
      <c r="B3" s="16" t="s">
        <v>36</v>
      </c>
      <c r="C3" s="16" t="s">
        <v>37</v>
      </c>
      <c r="D3" s="16" t="s">
        <v>36</v>
      </c>
      <c r="E3" s="16" t="s">
        <v>37</v>
      </c>
      <c r="F3" s="16" t="s">
        <v>38</v>
      </c>
      <c r="G3" s="16" t="s">
        <v>60</v>
      </c>
      <c r="H3" s="27" t="s">
        <v>40</v>
      </c>
      <c r="I3" s="27" t="s">
        <v>41</v>
      </c>
      <c r="K3" s="17" t="s">
        <v>63</v>
      </c>
      <c r="L3" s="18"/>
    </row>
    <row r="4" spans="1:12" ht="15" x14ac:dyDescent="0.35">
      <c r="A4" s="27"/>
      <c r="B4" s="27" t="s">
        <v>42</v>
      </c>
      <c r="C4" s="27"/>
      <c r="D4" s="21" t="s">
        <v>43</v>
      </c>
      <c r="E4" s="21"/>
      <c r="F4" s="16" t="s">
        <v>44</v>
      </c>
      <c r="G4" s="40" t="s">
        <v>65</v>
      </c>
      <c r="H4" s="27"/>
      <c r="I4" s="27"/>
    </row>
    <row r="5" spans="1:12" ht="15" x14ac:dyDescent="0.35">
      <c r="A5" s="4">
        <v>1</v>
      </c>
      <c r="B5" s="5">
        <v>0.60416666666666663</v>
      </c>
      <c r="C5" s="5">
        <f>B5+F5</f>
        <v>0.625</v>
      </c>
      <c r="D5" s="5">
        <f>B5+3.5/24</f>
        <v>0.75</v>
      </c>
      <c r="E5" s="5">
        <f>C5+3.5/24</f>
        <v>0.77083333333333337</v>
      </c>
      <c r="F5" s="15">
        <v>2.0833333333333332E-2</v>
      </c>
      <c r="G5" s="6" t="s">
        <v>66</v>
      </c>
      <c r="H5" s="7"/>
      <c r="I5" s="7"/>
    </row>
    <row r="6" spans="1:12" ht="163.5" customHeight="1" x14ac:dyDescent="0.35">
      <c r="A6" s="4">
        <v>2</v>
      </c>
      <c r="B6" s="5">
        <f>C5</f>
        <v>0.625</v>
      </c>
      <c r="C6" s="5">
        <f>B6+F6</f>
        <v>0.75</v>
      </c>
      <c r="D6" s="5">
        <f t="shared" ref="D6:E15" si="0">B6+3.5/24</f>
        <v>0.77083333333333337</v>
      </c>
      <c r="E6" s="5">
        <f t="shared" si="0"/>
        <v>0.89583333333333337</v>
      </c>
      <c r="F6" s="15">
        <v>0.125</v>
      </c>
      <c r="G6" s="8" t="s">
        <v>46</v>
      </c>
      <c r="H6" s="7"/>
      <c r="I6" s="7"/>
    </row>
    <row r="7" spans="1:12" ht="409.5" x14ac:dyDescent="0.35">
      <c r="A7" s="4">
        <v>3</v>
      </c>
      <c r="B7" s="5">
        <f t="shared" ref="B7:B16" si="1">C6</f>
        <v>0.75</v>
      </c>
      <c r="C7" s="5">
        <f t="shared" ref="C7:C15" si="2">B7+F7</f>
        <v>1.0416666666666667</v>
      </c>
      <c r="D7" s="5">
        <f t="shared" si="0"/>
        <v>0.89583333333333337</v>
      </c>
      <c r="E7" s="5">
        <f t="shared" si="0"/>
        <v>1.1875</v>
      </c>
      <c r="F7" s="15">
        <v>0.29166666666666669</v>
      </c>
      <c r="G7" s="8" t="s">
        <v>59</v>
      </c>
      <c r="H7" s="7"/>
      <c r="I7" s="7"/>
    </row>
    <row r="8" spans="1:12" ht="28" x14ac:dyDescent="0.35">
      <c r="A8" s="4">
        <v>4</v>
      </c>
      <c r="B8" s="5">
        <f>C7</f>
        <v>1.0416666666666667</v>
      </c>
      <c r="C8" s="5">
        <f t="shared" si="2"/>
        <v>1.125</v>
      </c>
      <c r="D8" s="5">
        <f t="shared" si="0"/>
        <v>1.1875</v>
      </c>
      <c r="E8" s="5">
        <f t="shared" si="0"/>
        <v>1.2708333333333333</v>
      </c>
      <c r="F8" s="15">
        <v>8.3333333333333329E-2</v>
      </c>
      <c r="G8" s="8" t="s">
        <v>47</v>
      </c>
      <c r="H8" s="7"/>
      <c r="I8" s="7"/>
    </row>
    <row r="9" spans="1:12" ht="28" x14ac:dyDescent="0.35">
      <c r="A9" s="4"/>
      <c r="B9" s="5"/>
      <c r="C9" s="5"/>
      <c r="D9" s="5"/>
      <c r="E9" s="5"/>
      <c r="F9" s="15"/>
      <c r="G9" s="8" t="s">
        <v>64</v>
      </c>
      <c r="H9" s="7"/>
      <c r="I9" s="7"/>
    </row>
    <row r="10" spans="1:12" ht="56" x14ac:dyDescent="0.35">
      <c r="A10" s="4">
        <v>5</v>
      </c>
      <c r="B10" s="5">
        <f>C8</f>
        <v>1.125</v>
      </c>
      <c r="C10" s="5">
        <f t="shared" si="2"/>
        <v>1.2083333333333333</v>
      </c>
      <c r="D10" s="5">
        <f t="shared" si="0"/>
        <v>1.2708333333333333</v>
      </c>
      <c r="E10" s="5">
        <f t="shared" si="0"/>
        <v>1.3541666666666665</v>
      </c>
      <c r="F10" s="15">
        <v>8.3333333333333329E-2</v>
      </c>
      <c r="G10" s="8" t="s">
        <v>48</v>
      </c>
      <c r="H10" s="7"/>
      <c r="I10" s="7"/>
    </row>
    <row r="11" spans="1:12" ht="42" x14ac:dyDescent="0.35">
      <c r="A11" s="4">
        <v>6</v>
      </c>
      <c r="B11" s="5">
        <f t="shared" si="1"/>
        <v>1.2083333333333333</v>
      </c>
      <c r="C11" s="5">
        <f t="shared" si="2"/>
        <v>1.2916666666666665</v>
      </c>
      <c r="D11" s="5">
        <f t="shared" si="0"/>
        <v>1.3541666666666665</v>
      </c>
      <c r="E11" s="5">
        <f t="shared" si="0"/>
        <v>1.4374999999999998</v>
      </c>
      <c r="F11" s="15">
        <v>8.3333333333333329E-2</v>
      </c>
      <c r="G11" s="8" t="s">
        <v>49</v>
      </c>
      <c r="H11" s="7"/>
      <c r="I11" s="7"/>
    </row>
    <row r="12" spans="1:12" ht="126" x14ac:dyDescent="0.35">
      <c r="A12" s="4">
        <v>7</v>
      </c>
      <c r="B12" s="5">
        <f t="shared" si="1"/>
        <v>1.2916666666666665</v>
      </c>
      <c r="C12" s="5">
        <f t="shared" si="2"/>
        <v>1.3749999999999998</v>
      </c>
      <c r="D12" s="5">
        <f t="shared" si="0"/>
        <v>1.4374999999999998</v>
      </c>
      <c r="E12" s="5">
        <f t="shared" si="0"/>
        <v>1.520833333333333</v>
      </c>
      <c r="F12" s="15">
        <v>8.3333333333333329E-2</v>
      </c>
      <c r="G12" s="8" t="s">
        <v>50</v>
      </c>
      <c r="H12" s="7"/>
      <c r="I12" s="7"/>
    </row>
    <row r="13" spans="1:12" ht="56" x14ac:dyDescent="0.35">
      <c r="A13" s="4">
        <v>8</v>
      </c>
      <c r="B13" s="5">
        <f t="shared" si="1"/>
        <v>1.3749999999999998</v>
      </c>
      <c r="C13" s="5">
        <f t="shared" si="2"/>
        <v>1.4166666666666665</v>
      </c>
      <c r="D13" s="5">
        <f t="shared" si="0"/>
        <v>1.520833333333333</v>
      </c>
      <c r="E13" s="5">
        <f t="shared" si="0"/>
        <v>1.5624999999999998</v>
      </c>
      <c r="F13" s="15">
        <v>4.1666666666666664E-2</v>
      </c>
      <c r="G13" s="8" t="s">
        <v>51</v>
      </c>
      <c r="H13" s="7"/>
      <c r="I13" s="7"/>
    </row>
    <row r="14" spans="1:12" ht="28" x14ac:dyDescent="0.35">
      <c r="A14" s="4">
        <v>9</v>
      </c>
      <c r="B14" s="5">
        <f t="shared" si="1"/>
        <v>1.4166666666666665</v>
      </c>
      <c r="C14" s="5">
        <f t="shared" si="2"/>
        <v>1.4583333333333333</v>
      </c>
      <c r="D14" s="5">
        <f t="shared" si="0"/>
        <v>1.5624999999999998</v>
      </c>
      <c r="E14" s="5">
        <f t="shared" si="0"/>
        <v>1.6041666666666665</v>
      </c>
      <c r="F14" s="15">
        <v>4.1666666666666664E-2</v>
      </c>
      <c r="G14" s="8" t="s">
        <v>52</v>
      </c>
      <c r="H14" s="7"/>
      <c r="I14" s="7"/>
    </row>
    <row r="15" spans="1:12" ht="56" x14ac:dyDescent="0.35">
      <c r="A15" s="4">
        <v>10</v>
      </c>
      <c r="B15" s="5">
        <f t="shared" si="1"/>
        <v>1.4583333333333333</v>
      </c>
      <c r="C15" s="5">
        <f t="shared" si="2"/>
        <v>1.5416666666666665</v>
      </c>
      <c r="D15" s="5">
        <f t="shared" si="0"/>
        <v>1.6041666666666665</v>
      </c>
      <c r="E15" s="5">
        <f t="shared" si="0"/>
        <v>1.6874999999999998</v>
      </c>
      <c r="F15" s="15">
        <v>8.3333333333333329E-2</v>
      </c>
      <c r="G15" s="8" t="s">
        <v>53</v>
      </c>
      <c r="H15" s="7"/>
      <c r="I15" s="7"/>
    </row>
    <row r="16" spans="1:12" ht="15" x14ac:dyDescent="0.35">
      <c r="A16" s="4">
        <v>11</v>
      </c>
      <c r="B16" s="5">
        <f t="shared" si="1"/>
        <v>1.5416666666666665</v>
      </c>
      <c r="C16" s="5">
        <f t="shared" ref="C16" si="3">B16+F16</f>
        <v>1.5624999999999998</v>
      </c>
      <c r="D16" s="5">
        <f t="shared" ref="D16" si="4">B16+3.5/24</f>
        <v>1.6874999999999998</v>
      </c>
      <c r="E16" s="5">
        <f t="shared" ref="E16" si="5">C16+3.5/24</f>
        <v>1.708333333333333</v>
      </c>
      <c r="F16" s="15">
        <v>2.0833333333333332E-2</v>
      </c>
      <c r="G16" s="8" t="s">
        <v>66</v>
      </c>
      <c r="H16" s="7"/>
      <c r="I16" s="7"/>
    </row>
  </sheetData>
  <mergeCells count="6">
    <mergeCell ref="A1:I2"/>
    <mergeCell ref="A3:A4"/>
    <mergeCell ref="H3:H4"/>
    <mergeCell ref="I3:I4"/>
    <mergeCell ref="B4:C4"/>
    <mergeCell ref="D4:E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0E335-6FB4-4D28-9D8A-19E9A5D13D18}">
  <dimension ref="A1:L8"/>
  <sheetViews>
    <sheetView zoomScale="85" zoomScaleNormal="85" workbookViewId="0">
      <selection activeCell="L1" sqref="L1:L2"/>
    </sheetView>
  </sheetViews>
  <sheetFormatPr defaultRowHeight="14.5" x14ac:dyDescent="0.35"/>
  <cols>
    <col min="1" max="1" width="3" bestFit="1" customWidth="1"/>
    <col min="2" max="5" width="5.90625" bestFit="1" customWidth="1"/>
    <col min="6" max="6" width="9.26953125" bestFit="1" customWidth="1"/>
    <col min="7" max="7" width="74.1796875" customWidth="1"/>
    <col min="8" max="8" width="11.453125" bestFit="1" customWidth="1"/>
    <col min="9" max="9" width="23.54296875" bestFit="1" customWidth="1"/>
    <col min="11" max="11" width="16.1796875" bestFit="1" customWidth="1"/>
    <col min="12" max="12" width="13.453125" bestFit="1" customWidth="1"/>
  </cols>
  <sheetData>
    <row r="1" spans="1:12" ht="15" x14ac:dyDescent="0.35">
      <c r="A1" s="28" t="s">
        <v>54</v>
      </c>
      <c r="B1" s="29"/>
      <c r="C1" s="29"/>
      <c r="D1" s="29"/>
      <c r="E1" s="29"/>
      <c r="F1" s="29"/>
      <c r="G1" s="29"/>
      <c r="H1" s="29"/>
      <c r="I1" s="30"/>
      <c r="K1" s="17" t="s">
        <v>3</v>
      </c>
      <c r="L1" s="18"/>
    </row>
    <row r="2" spans="1:12" ht="15" x14ac:dyDescent="0.35">
      <c r="A2" s="31"/>
      <c r="B2" s="32"/>
      <c r="C2" s="32"/>
      <c r="D2" s="32"/>
      <c r="E2" s="32"/>
      <c r="F2" s="32"/>
      <c r="G2" s="32"/>
      <c r="H2" s="32"/>
      <c r="I2" s="33"/>
      <c r="K2" s="17" t="s">
        <v>63</v>
      </c>
      <c r="L2" s="18"/>
    </row>
    <row r="3" spans="1:12" ht="124" customHeight="1" x14ac:dyDescent="0.35">
      <c r="A3" s="34" t="s">
        <v>55</v>
      </c>
      <c r="B3" s="35"/>
      <c r="C3" s="35"/>
      <c r="D3" s="35"/>
      <c r="E3" s="35"/>
      <c r="F3" s="36"/>
      <c r="G3" s="37" t="s">
        <v>26</v>
      </c>
      <c r="H3" s="38"/>
      <c r="I3" s="39"/>
    </row>
    <row r="4" spans="1:12" ht="15" x14ac:dyDescent="0.35">
      <c r="A4" s="27" t="s">
        <v>35</v>
      </c>
      <c r="B4" s="16" t="s">
        <v>36</v>
      </c>
      <c r="C4" s="16" t="s">
        <v>37</v>
      </c>
      <c r="D4" s="16" t="s">
        <v>36</v>
      </c>
      <c r="E4" s="16" t="s">
        <v>37</v>
      </c>
      <c r="F4" s="16" t="s">
        <v>38</v>
      </c>
      <c r="G4" s="16" t="s">
        <v>39</v>
      </c>
      <c r="H4" s="27" t="s">
        <v>40</v>
      </c>
      <c r="I4" s="27" t="s">
        <v>41</v>
      </c>
    </row>
    <row r="5" spans="1:12" ht="15" x14ac:dyDescent="0.35">
      <c r="A5" s="27"/>
      <c r="B5" s="27" t="s">
        <v>42</v>
      </c>
      <c r="C5" s="27"/>
      <c r="D5" s="21" t="s">
        <v>43</v>
      </c>
      <c r="E5" s="21"/>
      <c r="F5" s="16" t="s">
        <v>44</v>
      </c>
      <c r="G5" s="40" t="s">
        <v>65</v>
      </c>
      <c r="H5" s="27"/>
      <c r="I5" s="27"/>
    </row>
    <row r="6" spans="1:12" ht="56" x14ac:dyDescent="0.35">
      <c r="A6" s="9">
        <v>1</v>
      </c>
      <c r="B6" s="5">
        <f>'Plan of Implementation'!C16</f>
        <v>1.5624999999999998</v>
      </c>
      <c r="C6" s="5">
        <f>B6+F6</f>
        <v>1.645833333333333</v>
      </c>
      <c r="D6" s="5">
        <f>B6+3.5/24</f>
        <v>1.708333333333333</v>
      </c>
      <c r="E6" s="5">
        <f>C6+3.5/24</f>
        <v>1.7916666666666663</v>
      </c>
      <c r="F6" s="15">
        <v>8.3333333333333329E-2</v>
      </c>
      <c r="G6" s="8" t="s">
        <v>56</v>
      </c>
      <c r="H6" s="7"/>
      <c r="I6" s="7"/>
    </row>
    <row r="7" spans="1:12" ht="70" x14ac:dyDescent="0.35">
      <c r="A7" s="9">
        <v>2</v>
      </c>
      <c r="B7" s="5">
        <f>C6</f>
        <v>1.645833333333333</v>
      </c>
      <c r="C7" s="5">
        <f>B7+F7</f>
        <v>1.770833333333333</v>
      </c>
      <c r="D7" s="5">
        <f>B7+3.5/24</f>
        <v>1.7916666666666663</v>
      </c>
      <c r="E7" s="5">
        <f>C7+3.5/24</f>
        <v>1.9166666666666663</v>
      </c>
      <c r="F7" s="15">
        <v>0.125</v>
      </c>
      <c r="G7" s="8" t="s">
        <v>57</v>
      </c>
      <c r="H7" s="7"/>
      <c r="I7" s="7"/>
    </row>
    <row r="8" spans="1:12" ht="15" x14ac:dyDescent="0.35">
      <c r="A8" s="4">
        <v>3</v>
      </c>
      <c r="B8" s="5">
        <f t="shared" ref="B8" si="0">C7</f>
        <v>1.770833333333333</v>
      </c>
      <c r="C8" s="5">
        <f t="shared" ref="C8" si="1">B8+F8</f>
        <v>1.7916666666666663</v>
      </c>
      <c r="D8" s="5">
        <f t="shared" ref="D8:E8" si="2">B8+3.5/24</f>
        <v>1.9166666666666663</v>
      </c>
      <c r="E8" s="5">
        <f t="shared" si="2"/>
        <v>1.9374999999999996</v>
      </c>
      <c r="F8" s="15">
        <v>2.0833333333333332E-2</v>
      </c>
      <c r="G8" s="8" t="s">
        <v>45</v>
      </c>
      <c r="H8" s="7"/>
      <c r="I8" s="7"/>
    </row>
  </sheetData>
  <mergeCells count="8">
    <mergeCell ref="A1:I2"/>
    <mergeCell ref="A4:A5"/>
    <mergeCell ref="H4:H5"/>
    <mergeCell ref="I4:I5"/>
    <mergeCell ref="B5:C5"/>
    <mergeCell ref="D5:E5"/>
    <mergeCell ref="A3:F3"/>
    <mergeCell ref="G3:I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Plan of Change</vt:lpstr>
      <vt:lpstr>Plan of Implementation</vt:lpstr>
      <vt:lpstr>Plan of Rollback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Rane, Pratik</dc:creator>
  <cp:lastModifiedBy>Rane, Pratik</cp:lastModifiedBy>
  <dcterms:created xsi:type="dcterms:W3CDTF">2023-08-26T08:28:06Z</dcterms:created>
  <dcterms:modified xsi:type="dcterms:W3CDTF">2024-05-15T04:56:34Z</dcterms:modified>
</cp:coreProperties>
</file>