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OneDrive\Рабочий стол\Лабы 1 сем\"/>
    </mc:Choice>
  </mc:AlternateContent>
  <xr:revisionPtr revIDLastSave="0" documentId="13_ncr:1_{5D6AAF1B-C448-4788-962A-5DC5AD02CA0D}" xr6:coauthVersionLast="47" xr6:coauthVersionMax="47" xr10:uidLastSave="{00000000-0000-0000-0000-000000000000}"/>
  <bookViews>
    <workbookView xWindow="828" yWindow="-108" windowWidth="22320" windowHeight="13176" xr2:uid="{1ED0443C-7511-4673-8976-B1B9F0DD5E1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L17" i="1"/>
  <c r="W2" i="1"/>
  <c r="W3" i="1"/>
  <c r="W4" i="1"/>
  <c r="W5" i="1"/>
  <c r="W6" i="1"/>
  <c r="W7" i="1"/>
  <c r="W1" i="1"/>
  <c r="R11" i="1"/>
  <c r="J11" i="1"/>
  <c r="D17" i="1"/>
  <c r="O2" i="1"/>
  <c r="O3" i="1"/>
  <c r="O4" i="1"/>
  <c r="O5" i="1"/>
  <c r="O6" i="1"/>
  <c r="O7" i="1"/>
  <c r="O1" i="1"/>
  <c r="B11" i="1"/>
  <c r="G2" i="1"/>
  <c r="G3" i="1"/>
  <c r="G4" i="1"/>
  <c r="G5" i="1"/>
  <c r="G6" i="1"/>
  <c r="G7" i="1"/>
  <c r="G1" i="1"/>
  <c r="U11" i="1"/>
  <c r="S11" i="1"/>
  <c r="Q11" i="1"/>
  <c r="U2" i="1"/>
  <c r="U3" i="1"/>
  <c r="U4" i="1"/>
  <c r="U5" i="1"/>
  <c r="U6" i="1"/>
  <c r="U7" i="1"/>
  <c r="U8" i="1"/>
  <c r="V2" i="1"/>
  <c r="V3" i="1"/>
  <c r="V4" i="1"/>
  <c r="V5" i="1"/>
  <c r="V6" i="1"/>
  <c r="V7" i="1"/>
  <c r="V8" i="1"/>
  <c r="V1" i="1"/>
  <c r="U1" i="1"/>
  <c r="M11" i="1"/>
  <c r="K11" i="1"/>
  <c r="I11" i="1"/>
  <c r="N2" i="1"/>
  <c r="N3" i="1"/>
  <c r="N4" i="1"/>
  <c r="N5" i="1"/>
  <c r="N6" i="1"/>
  <c r="N7" i="1"/>
  <c r="N8" i="1"/>
  <c r="N1" i="1"/>
  <c r="M2" i="1"/>
  <c r="M3" i="1"/>
  <c r="M4" i="1"/>
  <c r="M5" i="1"/>
  <c r="M6" i="1"/>
  <c r="M7" i="1"/>
  <c r="M8" i="1"/>
  <c r="M1" i="1"/>
  <c r="E1" i="1"/>
  <c r="C3" i="1"/>
  <c r="C4" i="1"/>
  <c r="C5" i="1"/>
  <c r="C6" i="1"/>
  <c r="C7" i="1"/>
  <c r="C8" i="1"/>
  <c r="C2" i="1"/>
  <c r="C11" i="1"/>
  <c r="F2" i="1"/>
  <c r="F3" i="1"/>
  <c r="F4" i="1"/>
  <c r="F5" i="1"/>
  <c r="F6" i="1"/>
  <c r="F7" i="1"/>
  <c r="F1" i="1"/>
  <c r="E2" i="1"/>
  <c r="E3" i="1"/>
  <c r="E4" i="1"/>
  <c r="E5" i="1"/>
  <c r="E6" i="1"/>
  <c r="E7" i="1"/>
  <c r="S3" i="1"/>
  <c r="S4" i="1"/>
  <c r="S5" i="1"/>
  <c r="S6" i="1"/>
  <c r="S7" i="1"/>
  <c r="S8" i="1"/>
  <c r="S2" i="1"/>
  <c r="K3" i="1"/>
  <c r="K4" i="1"/>
  <c r="K5" i="1"/>
  <c r="K6" i="1"/>
  <c r="K7" i="1"/>
  <c r="K8" i="1"/>
  <c r="K2" i="1"/>
  <c r="A11" i="1" l="1"/>
  <c r="E11" i="1" s="1"/>
</calcChain>
</file>

<file path=xl/sharedStrings.xml><?xml version="1.0" encoding="utf-8"?>
<sst xmlns="http://schemas.openxmlformats.org/spreadsheetml/2006/main" count="27" uniqueCount="17">
  <si>
    <t>50, V дел</t>
  </si>
  <si>
    <t>30, V дел</t>
  </si>
  <si>
    <t>20, V дел</t>
  </si>
  <si>
    <t>50, I A</t>
  </si>
  <si>
    <t>50, V B</t>
  </si>
  <si>
    <t>30, V B</t>
  </si>
  <si>
    <t>30, I A</t>
  </si>
  <si>
    <t>20, V B</t>
  </si>
  <si>
    <t>20, I A</t>
  </si>
  <si>
    <t>Мост</t>
  </si>
  <si>
    <t>VI</t>
  </si>
  <si>
    <t>I I</t>
  </si>
  <si>
    <t>R</t>
  </si>
  <si>
    <t>VV</t>
  </si>
  <si>
    <t>CЛУЧ</t>
  </si>
  <si>
    <t>СИСТ</t>
  </si>
  <si>
    <t>ПОЛН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</si>
</sst>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E93F-C568-41A3-9364-0809E385ADBA}">
  <dimension ref="A1:W20"/>
  <sheetViews>
    <sheetView tabSelected="1" topLeftCell="A7" workbookViewId="0">
      <selection activeCell="T21" sqref="T21"/>
    </sheetView>
  </sheetViews>
  <sheetFormatPr defaultRowHeight="14.4" x14ac:dyDescent="0.3"/>
  <cols>
    <col min="4" max="4" width="12" bestFit="1" customWidth="1"/>
    <col min="12" max="12" width="12" bestFit="1" customWidth="1"/>
    <col min="20" max="20" width="12" bestFit="1" customWidth="1"/>
  </cols>
  <sheetData>
    <row r="1" spans="1:23" x14ac:dyDescent="0.3">
      <c r="A1" t="s">
        <v>0</v>
      </c>
      <c r="B1" t="s">
        <v>3</v>
      </c>
      <c r="C1" t="s">
        <v>4</v>
      </c>
      <c r="E1">
        <f xml:space="preserve"> C2 * B2</f>
        <v>2.7663249999999997E-2</v>
      </c>
      <c r="F1">
        <f xml:space="preserve"> B2 * B2</f>
        <v>4.2367080999999992E-3</v>
      </c>
      <c r="G1">
        <f>C2*C2</f>
        <v>0.18062499999999998</v>
      </c>
      <c r="I1" t="s">
        <v>1</v>
      </c>
      <c r="J1" t="s">
        <v>6</v>
      </c>
      <c r="K1" t="s">
        <v>5</v>
      </c>
      <c r="M1">
        <f xml:space="preserve"> J2 * K2</f>
        <v>1.75084E-2</v>
      </c>
      <c r="N1">
        <f xml:space="preserve"> J2 * J2</f>
        <v>4.5346755999999995E-3</v>
      </c>
      <c r="O1">
        <f xml:space="preserve"> K2 * K2</f>
        <v>6.7600000000000007E-2</v>
      </c>
      <c r="Q1" t="s">
        <v>2</v>
      </c>
      <c r="R1" t="s">
        <v>8</v>
      </c>
      <c r="S1" t="s">
        <v>7</v>
      </c>
      <c r="U1">
        <f xml:space="preserve"> R2*S2</f>
        <v>1.4517750000000001E-2</v>
      </c>
      <c r="V1">
        <f>R2*R2</f>
        <v>5.5428025000000001E-3</v>
      </c>
      <c r="W1">
        <f xml:space="preserve"> S2* S2</f>
        <v>3.8025000000000003E-2</v>
      </c>
    </row>
    <row r="2" spans="1:23" x14ac:dyDescent="0.3">
      <c r="A2">
        <v>85</v>
      </c>
      <c r="B2">
        <v>6.5089999999999995E-2</v>
      </c>
      <c r="C2">
        <f xml:space="preserve"> A2  / 200</f>
        <v>0.42499999999999999</v>
      </c>
      <c r="E2">
        <f t="shared" ref="E2:E8" si="0" xml:space="preserve"> C3 * B3</f>
        <v>3.4608499999999993E-2</v>
      </c>
      <c r="F2">
        <f t="shared" ref="F2:F7" si="1" xml:space="preserve"> B3 * B3</f>
        <v>5.3085795999999992E-3</v>
      </c>
      <c r="G2">
        <f t="shared" ref="G2:G7" si="2">C3*C3</f>
        <v>0.22562499999999999</v>
      </c>
      <c r="I2">
        <v>52</v>
      </c>
      <c r="J2">
        <v>6.7339999999999997E-2</v>
      </c>
      <c r="K2">
        <f xml:space="preserve"> I2 / 200</f>
        <v>0.26</v>
      </c>
      <c r="M2">
        <f t="shared" ref="M2:M8" si="3" xml:space="preserve"> J3 * K3</f>
        <v>2.7984000000000002E-2</v>
      </c>
      <c r="N2">
        <f t="shared" ref="N2:N8" si="4" xml:space="preserve"> J3 * J3</f>
        <v>7.1910400000000001E-3</v>
      </c>
      <c r="O2">
        <f t="shared" ref="O2:O7" si="5" xml:space="preserve"> K3 * K3</f>
        <v>0.10890000000000001</v>
      </c>
      <c r="Q2">
        <v>39</v>
      </c>
      <c r="R2">
        <v>7.4450000000000002E-2</v>
      </c>
      <c r="S2">
        <f xml:space="preserve"> Q2 / 200</f>
        <v>0.19500000000000001</v>
      </c>
      <c r="U2">
        <f t="shared" ref="U2:U8" si="6" xml:space="preserve"> R3*S3</f>
        <v>1.9734749999999999E-2</v>
      </c>
      <c r="V2">
        <f t="shared" ref="V2:V8" si="7">R3*R3</f>
        <v>7.6930440999999992E-3</v>
      </c>
      <c r="W2">
        <f t="shared" ref="W2:W7" si="8" xml:space="preserve"> S3* S3</f>
        <v>5.0625000000000003E-2</v>
      </c>
    </row>
    <row r="3" spans="1:23" x14ac:dyDescent="0.3">
      <c r="A3">
        <v>95</v>
      </c>
      <c r="B3">
        <v>7.2859999999999994E-2</v>
      </c>
      <c r="C3">
        <f t="shared" ref="C3:C8" si="9" xml:space="preserve"> A3  / 200</f>
        <v>0.47499999999999998</v>
      </c>
      <c r="E3">
        <f t="shared" si="0"/>
        <v>4.2315000000000005E-2</v>
      </c>
      <c r="F3">
        <f t="shared" si="1"/>
        <v>6.4963600000000005E-3</v>
      </c>
      <c r="G3">
        <f t="shared" si="2"/>
        <v>0.27562500000000001</v>
      </c>
      <c r="I3">
        <v>66</v>
      </c>
      <c r="J3">
        <v>8.48E-2</v>
      </c>
      <c r="K3">
        <f t="shared" ref="K3:K8" si="10" xml:space="preserve"> I3 / 200</f>
        <v>0.33</v>
      </c>
      <c r="M3">
        <f t="shared" si="3"/>
        <v>3.8138100000000001E-2</v>
      </c>
      <c r="N3">
        <f t="shared" si="4"/>
        <v>9.812883599999999E-3</v>
      </c>
      <c r="O3">
        <f t="shared" si="5"/>
        <v>0.148225</v>
      </c>
      <c r="Q3">
        <v>45</v>
      </c>
      <c r="R3">
        <v>8.7709999999999996E-2</v>
      </c>
      <c r="S3">
        <f t="shared" ref="S3:S8" si="11" xml:space="preserve"> Q3 / 200</f>
        <v>0.22500000000000001</v>
      </c>
      <c r="U3">
        <f t="shared" si="6"/>
        <v>2.913075E-2</v>
      </c>
      <c r="V3">
        <f t="shared" si="7"/>
        <v>1.1221164899999999E-2</v>
      </c>
      <c r="W3">
        <f t="shared" si="8"/>
        <v>7.5625000000000012E-2</v>
      </c>
    </row>
    <row r="4" spans="1:23" x14ac:dyDescent="0.3">
      <c r="A4">
        <v>105</v>
      </c>
      <c r="B4">
        <v>8.0600000000000005E-2</v>
      </c>
      <c r="C4">
        <f t="shared" si="9"/>
        <v>0.52500000000000002</v>
      </c>
      <c r="E4">
        <f t="shared" si="0"/>
        <v>5.4965999999999994E-2</v>
      </c>
      <c r="F4">
        <f t="shared" si="1"/>
        <v>8.3923920999999999E-3</v>
      </c>
      <c r="G4">
        <f t="shared" si="2"/>
        <v>0.36</v>
      </c>
      <c r="I4">
        <v>77</v>
      </c>
      <c r="J4">
        <v>9.9059999999999995E-2</v>
      </c>
      <c r="K4">
        <f t="shared" si="10"/>
        <v>0.38500000000000001</v>
      </c>
      <c r="M4">
        <f t="shared" si="3"/>
        <v>5.4394999999999999E-2</v>
      </c>
      <c r="N4">
        <f t="shared" si="4"/>
        <v>1.3983062499999999E-2</v>
      </c>
      <c r="O4">
        <f t="shared" si="5"/>
        <v>0.21160000000000001</v>
      </c>
      <c r="Q4">
        <v>55</v>
      </c>
      <c r="R4">
        <v>0.10593</v>
      </c>
      <c r="S4">
        <f t="shared" si="11"/>
        <v>0.27500000000000002</v>
      </c>
      <c r="U4">
        <f t="shared" si="6"/>
        <v>5.8117800000000004E-2</v>
      </c>
      <c r="V4">
        <f t="shared" si="7"/>
        <v>2.2206960400000003E-2</v>
      </c>
      <c r="W4">
        <f t="shared" si="8"/>
        <v>0.15210000000000001</v>
      </c>
    </row>
    <row r="5" spans="1:23" x14ac:dyDescent="0.3">
      <c r="A5">
        <v>120</v>
      </c>
      <c r="B5">
        <v>9.1609999999999997E-2</v>
      </c>
      <c r="C5">
        <f t="shared" si="9"/>
        <v>0.6</v>
      </c>
      <c r="E5">
        <f t="shared" si="0"/>
        <v>7.5117000000000003E-2</v>
      </c>
      <c r="F5">
        <f t="shared" si="1"/>
        <v>1.15154361E-2</v>
      </c>
      <c r="G5">
        <f t="shared" si="2"/>
        <v>0.48999999999999994</v>
      </c>
      <c r="I5">
        <v>92</v>
      </c>
      <c r="J5">
        <v>0.11824999999999999</v>
      </c>
      <c r="K5">
        <f t="shared" si="10"/>
        <v>0.46</v>
      </c>
      <c r="M5">
        <f t="shared" si="3"/>
        <v>8.6414199999999997E-2</v>
      </c>
      <c r="N5">
        <f t="shared" si="4"/>
        <v>2.2198020100000004E-2</v>
      </c>
      <c r="O5">
        <f t="shared" si="5"/>
        <v>0.33639999999999998</v>
      </c>
      <c r="Q5">
        <v>78</v>
      </c>
      <c r="R5">
        <v>0.14902000000000001</v>
      </c>
      <c r="S5">
        <f t="shared" si="11"/>
        <v>0.39</v>
      </c>
      <c r="U5">
        <f t="shared" si="6"/>
        <v>9.4084649999999992E-2</v>
      </c>
      <c r="V5">
        <f t="shared" si="7"/>
        <v>3.6126604899999998E-2</v>
      </c>
      <c r="W5">
        <f t="shared" si="8"/>
        <v>0.24502499999999999</v>
      </c>
    </row>
    <row r="6" spans="1:23" x14ac:dyDescent="0.3">
      <c r="A6">
        <v>140</v>
      </c>
      <c r="B6">
        <v>0.10731</v>
      </c>
      <c r="C6">
        <f t="shared" si="9"/>
        <v>0.7</v>
      </c>
      <c r="E6">
        <f t="shared" si="0"/>
        <v>8.72478E-2</v>
      </c>
      <c r="F6">
        <f t="shared" si="1"/>
        <v>1.3354113599999998E-2</v>
      </c>
      <c r="G6">
        <f t="shared" si="2"/>
        <v>0.570025</v>
      </c>
      <c r="I6">
        <v>116</v>
      </c>
      <c r="J6">
        <v>0.14899000000000001</v>
      </c>
      <c r="K6">
        <f t="shared" si="10"/>
        <v>0.57999999999999996</v>
      </c>
      <c r="M6">
        <f t="shared" si="3"/>
        <v>0.12778829999999999</v>
      </c>
      <c r="N6">
        <f t="shared" si="4"/>
        <v>3.2855187600000002E-2</v>
      </c>
      <c r="O6">
        <f t="shared" si="5"/>
        <v>0.49702499999999994</v>
      </c>
      <c r="Q6">
        <v>99</v>
      </c>
      <c r="R6">
        <v>0.19006999999999999</v>
      </c>
      <c r="S6">
        <f t="shared" si="11"/>
        <v>0.495</v>
      </c>
      <c r="U6">
        <f t="shared" si="6"/>
        <v>0.16433295000000001</v>
      </c>
      <c r="V6">
        <f t="shared" si="7"/>
        <v>6.2945792099999995E-2</v>
      </c>
      <c r="W6">
        <f t="shared" si="8"/>
        <v>0.42902500000000005</v>
      </c>
    </row>
    <row r="7" spans="1:23" x14ac:dyDescent="0.3">
      <c r="A7">
        <v>151</v>
      </c>
      <c r="B7">
        <v>0.11556</v>
      </c>
      <c r="C7">
        <f t="shared" si="9"/>
        <v>0.755</v>
      </c>
      <c r="E7">
        <f t="shared" si="0"/>
        <v>9.2232750000000002E-2</v>
      </c>
      <c r="F7">
        <f t="shared" si="1"/>
        <v>1.4163380100000001E-2</v>
      </c>
      <c r="G7">
        <f t="shared" si="2"/>
        <v>0.60062500000000008</v>
      </c>
      <c r="I7">
        <v>141</v>
      </c>
      <c r="J7">
        <v>0.18126</v>
      </c>
      <c r="K7">
        <f t="shared" si="10"/>
        <v>0.70499999999999996</v>
      </c>
      <c r="M7">
        <f t="shared" si="3"/>
        <v>0.14380499999999999</v>
      </c>
      <c r="N7">
        <f t="shared" si="4"/>
        <v>3.6764227599999998E-2</v>
      </c>
      <c r="O7">
        <f t="shared" si="5"/>
        <v>0.5625</v>
      </c>
      <c r="Q7">
        <v>131</v>
      </c>
      <c r="R7">
        <v>0.25089</v>
      </c>
      <c r="S7">
        <f t="shared" si="11"/>
        <v>0.65500000000000003</v>
      </c>
      <c r="U7">
        <f t="shared" si="6"/>
        <v>0.21950115000000001</v>
      </c>
      <c r="V7">
        <f t="shared" si="7"/>
        <v>8.4523932899999987E-2</v>
      </c>
      <c r="W7">
        <f t="shared" si="8"/>
        <v>0.570025</v>
      </c>
    </row>
    <row r="8" spans="1:23" x14ac:dyDescent="0.3">
      <c r="A8">
        <v>155</v>
      </c>
      <c r="B8">
        <v>0.11901</v>
      </c>
      <c r="C8">
        <f t="shared" si="9"/>
        <v>0.77500000000000002</v>
      </c>
      <c r="I8">
        <v>150</v>
      </c>
      <c r="J8">
        <v>0.19173999999999999</v>
      </c>
      <c r="K8">
        <f t="shared" si="10"/>
        <v>0.75</v>
      </c>
      <c r="M8">
        <f t="shared" si="3"/>
        <v>0</v>
      </c>
      <c r="N8">
        <f t="shared" si="4"/>
        <v>0</v>
      </c>
      <c r="Q8">
        <v>151</v>
      </c>
      <c r="R8">
        <v>0.29072999999999999</v>
      </c>
      <c r="S8">
        <f t="shared" si="11"/>
        <v>0.755</v>
      </c>
      <c r="U8">
        <f t="shared" si="6"/>
        <v>0</v>
      </c>
      <c r="V8">
        <f t="shared" si="7"/>
        <v>0</v>
      </c>
    </row>
    <row r="10" spans="1:23" x14ac:dyDescent="0.3">
      <c r="A10" t="s">
        <v>10</v>
      </c>
      <c r="B10" t="s">
        <v>13</v>
      </c>
      <c r="C10" t="s">
        <v>11</v>
      </c>
      <c r="E10" t="s">
        <v>12</v>
      </c>
      <c r="I10" t="s">
        <v>10</v>
      </c>
      <c r="J10" t="s">
        <v>13</v>
      </c>
      <c r="K10" t="s">
        <v>11</v>
      </c>
      <c r="M10" t="s">
        <v>12</v>
      </c>
      <c r="Q10" t="s">
        <v>10</v>
      </c>
      <c r="R10" t="s">
        <v>13</v>
      </c>
      <c r="S10" t="s">
        <v>11</v>
      </c>
      <c r="U10" t="s">
        <v>12</v>
      </c>
    </row>
    <row r="11" spans="1:23" x14ac:dyDescent="0.3">
      <c r="A11">
        <f xml:space="preserve"> SUM(E1:E7) / 7</f>
        <v>5.9164328571428566E-2</v>
      </c>
      <c r="B11">
        <f>SUM(G1:G7)/7</f>
        <v>0.386075</v>
      </c>
      <c r="C11">
        <f xml:space="preserve"> SUM(F1:F7) / 7</f>
        <v>9.0667099428571422E-3</v>
      </c>
      <c r="E11">
        <f xml:space="preserve"> A11/ C11</f>
        <v>6.5254462692984792</v>
      </c>
      <c r="I11">
        <f>SUM(M1:M7) / 7</f>
        <v>7.0861857142857129E-2</v>
      </c>
      <c r="J11">
        <f>SUM(O1:O7)/7</f>
        <v>0.27603571428571427</v>
      </c>
      <c r="K11">
        <f xml:space="preserve"> SUM(N1:N7) / 7</f>
        <v>1.8191299571428572E-2</v>
      </c>
      <c r="M11">
        <f xml:space="preserve"> I11 / K11</f>
        <v>3.8953707988050197</v>
      </c>
      <c r="Q11">
        <f>SUM(U1:U7)/ 7</f>
        <v>8.563140000000001E-2</v>
      </c>
      <c r="R11">
        <f>SUM(W1:W7)/7</f>
        <v>0.22292142857142858</v>
      </c>
      <c r="S11">
        <f>SUM(V1:V7) / 7</f>
        <v>3.2894328828571427E-2</v>
      </c>
      <c r="U11">
        <f xml:space="preserve"> Q11/S11</f>
        <v>2.6032268494143009</v>
      </c>
    </row>
    <row r="13" spans="1:23" x14ac:dyDescent="0.3">
      <c r="A13" t="s">
        <v>9</v>
      </c>
      <c r="I13" t="s">
        <v>9</v>
      </c>
      <c r="Q13" t="s">
        <v>9</v>
      </c>
    </row>
    <row r="14" spans="1:23" x14ac:dyDescent="0.3">
      <c r="A14">
        <v>5.4859</v>
      </c>
      <c r="I14">
        <v>3.2012999999999998</v>
      </c>
      <c r="Q14">
        <v>2.1560999999999999</v>
      </c>
    </row>
    <row r="17" spans="3:20" x14ac:dyDescent="0.3">
      <c r="D17">
        <f>(B11 / C11 - E11 *E11 ) / 6</f>
        <v>2.4868411117040523E-5</v>
      </c>
      <c r="L17">
        <f>(J11 / K11 - M11 *M11 ) / 6</f>
        <v>2.2952568853836414E-5</v>
      </c>
      <c r="T17">
        <f>(R11 / S11 - U11 *U11 ) / 6</f>
        <v>1.7576173038177007E-5</v>
      </c>
    </row>
    <row r="18" spans="3:20" x14ac:dyDescent="0.3">
      <c r="C18" t="s">
        <v>14</v>
      </c>
      <c r="D18">
        <v>5.0000000000000001E-3</v>
      </c>
      <c r="L18">
        <v>4.7999999999999996E-3</v>
      </c>
      <c r="T18">
        <v>4.1999999999999997E-3</v>
      </c>
    </row>
    <row r="19" spans="3:20" x14ac:dyDescent="0.3">
      <c r="C19" t="s">
        <v>15</v>
      </c>
      <c r="D19">
        <v>2.5000000000000001E-2</v>
      </c>
      <c r="L19">
        <v>1.4999999999999999E-2</v>
      </c>
      <c r="T19">
        <v>0.01</v>
      </c>
    </row>
    <row r="20" spans="3:20" x14ac:dyDescent="0.3">
      <c r="C20" t="s">
        <v>16</v>
      </c>
      <c r="D20">
        <v>2.5000000000000001E-2</v>
      </c>
      <c r="L20">
        <v>1.6E-2</v>
      </c>
      <c r="T20">
        <v>1.0999999999999999E-2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Rogozin</dc:creator>
  <cp:lastModifiedBy>Vladimir Rogozin</cp:lastModifiedBy>
  <dcterms:created xsi:type="dcterms:W3CDTF">2021-09-29T20:25:09Z</dcterms:created>
  <dcterms:modified xsi:type="dcterms:W3CDTF">2021-09-30T14:38:48Z</dcterms:modified>
</cp:coreProperties>
</file>