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7235" windowHeight="10035"/>
  </bookViews>
  <sheets>
    <sheet name="TN336_BB22-25" sheetId="1" r:id="rId1"/>
    <sheet name="Proc Param" sheetId="2" r:id="rId2"/>
  </sheets>
  <calcPr calcId="145621"/>
</workbook>
</file>

<file path=xl/calcChain.xml><?xml version="1.0" encoding="utf-8"?>
<calcChain xmlns="http://schemas.openxmlformats.org/spreadsheetml/2006/main">
  <c r="P278" i="1" l="1"/>
  <c r="Q278" i="1"/>
  <c r="P276" i="1"/>
  <c r="Q276" i="1"/>
  <c r="P271" i="1"/>
  <c r="P272" i="1"/>
  <c r="P273" i="1"/>
  <c r="Q273" i="1"/>
  <c r="Q272" i="1"/>
  <c r="Q271" i="1"/>
  <c r="P142" i="1"/>
  <c r="P143" i="1"/>
  <c r="P144" i="1"/>
  <c r="P145" i="1"/>
  <c r="P146" i="1"/>
  <c r="Q146" i="1"/>
  <c r="Q145" i="1"/>
  <c r="Q144" i="1"/>
  <c r="Q143" i="1"/>
  <c r="Q142" i="1"/>
  <c r="P22" i="1"/>
  <c r="P21" i="1"/>
  <c r="Q22" i="1"/>
  <c r="Q21" i="1"/>
  <c r="P19" i="1"/>
  <c r="P18" i="1"/>
  <c r="Q19" i="1"/>
  <c r="Q18" i="1"/>
</calcChain>
</file>

<file path=xl/sharedStrings.xml><?xml version="1.0" encoding="utf-8"?>
<sst xmlns="http://schemas.openxmlformats.org/spreadsheetml/2006/main" count="87" uniqueCount="53">
  <si>
    <t>Geotek MSCL 7.9 - TN336_BB22-25.raw created at 14:00:33 on 1/23/2016.</t>
  </si>
  <si>
    <t>Core Depth</t>
  </si>
  <si>
    <t>Section</t>
  </si>
  <si>
    <t>Sect Depth</t>
  </si>
  <si>
    <t xml:space="preserve">CTD </t>
  </si>
  <si>
    <t xml:space="preserve">Tr. Time </t>
  </si>
  <si>
    <t xml:space="preserve">PW Amp   </t>
  </si>
  <si>
    <t xml:space="preserve">A Gamma  </t>
  </si>
  <si>
    <t xml:space="preserve">Mag Sus  </t>
  </si>
  <si>
    <t xml:space="preserve">Temp     </t>
  </si>
  <si>
    <t xml:space="preserve">NC Res   </t>
  </si>
  <si>
    <t>m</t>
  </si>
  <si>
    <t>cm</t>
  </si>
  <si>
    <t>mm</t>
  </si>
  <si>
    <t>µsec</t>
  </si>
  <si>
    <t>cps</t>
  </si>
  <si>
    <t>SI x 10^-5</t>
  </si>
  <si>
    <t>°C</t>
  </si>
  <si>
    <t>mV</t>
  </si>
  <si>
    <t>cal</t>
  </si>
  <si>
    <t>Processing Parameters</t>
  </si>
  <si>
    <t>CT</t>
  </si>
  <si>
    <t>RCT=11.45</t>
  </si>
  <si>
    <t>W=1.27</t>
  </si>
  <si>
    <t>PWAmp</t>
  </si>
  <si>
    <t>A=1</t>
  </si>
  <si>
    <t>B=0</t>
  </si>
  <si>
    <t>PWVel</t>
  </si>
  <si>
    <t>PTO=26.15</t>
  </si>
  <si>
    <t>Den1</t>
  </si>
  <si>
    <t>A=5.9246E-04</t>
  </si>
  <si>
    <t>B=-.091753</t>
  </si>
  <si>
    <t>C=9.804</t>
  </si>
  <si>
    <t>MS1</t>
  </si>
  <si>
    <t>Den=0</t>
  </si>
  <si>
    <t>LD=14</t>
  </si>
  <si>
    <t>FP</t>
  </si>
  <si>
    <t>MGD=2.75</t>
  </si>
  <si>
    <t>WD=1.026</t>
  </si>
  <si>
    <t>RES</t>
  </si>
  <si>
    <t>A=536.0255</t>
  </si>
  <si>
    <t>B=-1.092736</t>
  </si>
  <si>
    <t>p=0</t>
  </si>
  <si>
    <t>Geotek MSCL 7.9 - TN336_BB22-25.out created at 18:34:24 on 1/23/2016.</t>
  </si>
  <si>
    <t>SB DEPTH</t>
  </si>
  <si>
    <t>SECT NUM</t>
  </si>
  <si>
    <t>SECT DEPTH</t>
  </si>
  <si>
    <t>Imp</t>
  </si>
  <si>
    <t>m/s</t>
  </si>
  <si>
    <t>g/cc</t>
  </si>
  <si>
    <t>Ohm.m</t>
  </si>
  <si>
    <t>cal sect</t>
  </si>
  <si>
    <t>x 10^-8 (m^3/kg)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</si>
</sst>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2"/>
  <sheetViews>
    <sheetView tabSelected="1" topLeftCell="E256" workbookViewId="0">
      <selection activeCell="P278" sqref="P278"/>
    </sheetView>
  </sheetViews>
  <sheetFormatPr defaultRowHeight="15" x14ac:dyDescent="0.25"/>
  <cols>
    <col min="20" max="20" width="9.140625" style="3"/>
  </cols>
  <sheetData>
    <row r="1" spans="1:23" x14ac:dyDescent="0.25">
      <c r="A1" t="s">
        <v>0</v>
      </c>
      <c r="L1" s="2" t="s">
        <v>43</v>
      </c>
    </row>
    <row r="4" spans="1:23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L4" s="3" t="s">
        <v>44</v>
      </c>
      <c r="M4" s="3" t="s">
        <v>45</v>
      </c>
      <c r="N4" s="3" t="s">
        <v>46</v>
      </c>
      <c r="O4" s="3" t="s">
        <v>21</v>
      </c>
      <c r="P4" s="3" t="s">
        <v>24</v>
      </c>
      <c r="Q4" s="3" t="s">
        <v>27</v>
      </c>
      <c r="R4" s="3" t="s">
        <v>29</v>
      </c>
      <c r="S4" s="3" t="s">
        <v>33</v>
      </c>
      <c r="T4" s="4" t="s">
        <v>33</v>
      </c>
      <c r="U4" s="3" t="s">
        <v>47</v>
      </c>
      <c r="V4" s="3" t="s">
        <v>36</v>
      </c>
      <c r="W4" s="3" t="s">
        <v>39</v>
      </c>
    </row>
    <row r="5" spans="1:23" x14ac:dyDescent="0.25">
      <c r="A5" t="s">
        <v>11</v>
      </c>
      <c r="C5" t="s">
        <v>12</v>
      </c>
      <c r="D5" t="s">
        <v>13</v>
      </c>
      <c r="E5" t="s">
        <v>14</v>
      </c>
      <c r="G5" t="s">
        <v>15</v>
      </c>
      <c r="H5" t="s">
        <v>16</v>
      </c>
      <c r="I5" t="s">
        <v>17</v>
      </c>
      <c r="J5" t="s">
        <v>18</v>
      </c>
      <c r="L5" s="3" t="s">
        <v>11</v>
      </c>
      <c r="M5" s="3"/>
      <c r="N5" s="3" t="s">
        <v>12</v>
      </c>
      <c r="O5" s="3" t="s">
        <v>12</v>
      </c>
      <c r="P5" s="3"/>
      <c r="Q5" s="3" t="s">
        <v>48</v>
      </c>
      <c r="R5" s="3" t="s">
        <v>49</v>
      </c>
      <c r="S5" s="3" t="s">
        <v>16</v>
      </c>
      <c r="T5" s="4" t="s">
        <v>52</v>
      </c>
      <c r="U5" s="3"/>
      <c r="V5" s="3"/>
      <c r="W5" s="3" t="s">
        <v>50</v>
      </c>
    </row>
    <row r="7" spans="1:23" x14ac:dyDescent="0.25">
      <c r="A7">
        <v>-0.63800000000000001</v>
      </c>
      <c r="B7" t="s">
        <v>19</v>
      </c>
      <c r="C7">
        <v>0.04</v>
      </c>
      <c r="D7">
        <v>5.08</v>
      </c>
      <c r="E7">
        <v>97.5</v>
      </c>
      <c r="F7">
        <v>2.0999999999999999E-3</v>
      </c>
      <c r="G7">
        <v>13848</v>
      </c>
      <c r="H7">
        <v>-1</v>
      </c>
      <c r="I7">
        <v>20.05</v>
      </c>
      <c r="J7">
        <v>5.4</v>
      </c>
      <c r="L7" s="3">
        <v>-0.63800000000000001</v>
      </c>
      <c r="M7" s="3" t="s">
        <v>51</v>
      </c>
      <c r="N7" s="3">
        <v>0</v>
      </c>
      <c r="O7" s="3">
        <v>10.688000000000001</v>
      </c>
      <c r="P7" s="3">
        <v>2.0999999999999999E-3</v>
      </c>
      <c r="Q7" s="3"/>
      <c r="R7" s="3"/>
      <c r="S7" s="3"/>
      <c r="T7" s="4"/>
      <c r="U7" s="3"/>
      <c r="V7" s="3"/>
      <c r="W7" s="3">
        <v>84.893100000000004</v>
      </c>
    </row>
    <row r="8" spans="1:23" x14ac:dyDescent="0.25">
      <c r="A8">
        <v>-0.57799999999999996</v>
      </c>
      <c r="B8" t="s">
        <v>19</v>
      </c>
      <c r="C8">
        <v>6.04</v>
      </c>
      <c r="D8">
        <v>3.26</v>
      </c>
      <c r="E8">
        <v>96.18</v>
      </c>
      <c r="F8">
        <v>2.4899999999999999E-2</v>
      </c>
      <c r="G8">
        <v>6512</v>
      </c>
      <c r="H8">
        <v>-1</v>
      </c>
      <c r="I8">
        <v>20.04</v>
      </c>
      <c r="J8">
        <v>26.4</v>
      </c>
      <c r="L8" s="3">
        <v>-0.57799999999999996</v>
      </c>
      <c r="M8" s="3" t="s">
        <v>51</v>
      </c>
      <c r="N8" s="3">
        <v>6</v>
      </c>
      <c r="O8" s="3">
        <v>10.506</v>
      </c>
      <c r="P8" s="3">
        <v>2.4899999999999999E-2</v>
      </c>
      <c r="Q8" s="3">
        <v>1500.2139999999999</v>
      </c>
      <c r="R8" s="3">
        <v>1.1507000000000001</v>
      </c>
      <c r="S8" s="3">
        <v>-0.89590000000000003</v>
      </c>
      <c r="T8" s="4"/>
      <c r="U8" s="3"/>
      <c r="V8" s="3">
        <v>0.92769999999999997</v>
      </c>
      <c r="W8" s="3">
        <v>15.0068</v>
      </c>
    </row>
    <row r="9" spans="1:23" x14ac:dyDescent="0.25">
      <c r="A9">
        <v>-0.51800000000000002</v>
      </c>
      <c r="B9" t="s">
        <v>19</v>
      </c>
      <c r="C9">
        <v>12.04</v>
      </c>
      <c r="D9">
        <v>0.74</v>
      </c>
      <c r="E9">
        <v>95.13</v>
      </c>
      <c r="F9">
        <v>0.13600000000000001</v>
      </c>
      <c r="G9">
        <v>6790</v>
      </c>
      <c r="H9">
        <v>-1</v>
      </c>
      <c r="I9">
        <v>20.03</v>
      </c>
      <c r="J9">
        <v>26.7</v>
      </c>
      <c r="L9" s="3">
        <v>-0.51800000000000002</v>
      </c>
      <c r="M9" s="3" t="s">
        <v>51</v>
      </c>
      <c r="N9" s="3">
        <v>12</v>
      </c>
      <c r="O9" s="3">
        <v>10.254</v>
      </c>
      <c r="P9" s="3">
        <v>0.13600000000000001</v>
      </c>
      <c r="Q9" s="3">
        <v>1486.518</v>
      </c>
      <c r="R9" s="3">
        <v>1.1265000000000001</v>
      </c>
      <c r="S9" s="3">
        <v>-0.9607</v>
      </c>
      <c r="T9" s="4">
        <v>-0.8528</v>
      </c>
      <c r="U9" s="3">
        <v>1674.5509999999999</v>
      </c>
      <c r="V9" s="3">
        <v>0.94169999999999998</v>
      </c>
      <c r="W9" s="3">
        <v>14.7982</v>
      </c>
    </row>
    <row r="10" spans="1:23" x14ac:dyDescent="0.25">
      <c r="A10">
        <v>-0.45800000000000002</v>
      </c>
      <c r="B10" t="s">
        <v>19</v>
      </c>
      <c r="C10">
        <v>18.04</v>
      </c>
      <c r="D10">
        <v>0.68</v>
      </c>
      <c r="E10">
        <v>95.12</v>
      </c>
      <c r="F10">
        <v>6.3399999999999998E-2</v>
      </c>
      <c r="G10">
        <v>6708</v>
      </c>
      <c r="H10">
        <v>-1</v>
      </c>
      <c r="I10">
        <v>20.04</v>
      </c>
      <c r="J10">
        <v>26.6</v>
      </c>
      <c r="L10" s="3">
        <v>-0.45800000000000002</v>
      </c>
      <c r="M10" s="3" t="s">
        <v>51</v>
      </c>
      <c r="N10" s="3">
        <v>18</v>
      </c>
      <c r="O10" s="3">
        <v>10.247999999999999</v>
      </c>
      <c r="P10" s="3">
        <v>6.3399999999999998E-2</v>
      </c>
      <c r="Q10" s="3">
        <v>1485.8630000000001</v>
      </c>
      <c r="R10" s="3">
        <v>1.1424000000000001</v>
      </c>
      <c r="S10" s="3">
        <v>-0.96230000000000004</v>
      </c>
      <c r="T10" s="4">
        <v>-0.84240000000000004</v>
      </c>
      <c r="U10" s="3">
        <v>1697.3869999999999</v>
      </c>
      <c r="V10" s="3">
        <v>0.9325</v>
      </c>
      <c r="W10" s="3">
        <v>14.8895</v>
      </c>
    </row>
    <row r="11" spans="1:23" x14ac:dyDescent="0.25">
      <c r="A11">
        <v>-0.39800000000000002</v>
      </c>
      <c r="B11" t="s">
        <v>19</v>
      </c>
      <c r="C11">
        <v>24.04</v>
      </c>
      <c r="D11">
        <v>3.5</v>
      </c>
      <c r="E11">
        <v>96.68</v>
      </c>
      <c r="F11">
        <v>1.9E-3</v>
      </c>
      <c r="G11">
        <v>6581</v>
      </c>
      <c r="H11">
        <v>-1</v>
      </c>
      <c r="I11">
        <v>20.05</v>
      </c>
      <c r="J11">
        <v>35.700000000000003</v>
      </c>
      <c r="L11" s="3">
        <v>-0.39800000000000002</v>
      </c>
      <c r="M11" s="3" t="s">
        <v>51</v>
      </c>
      <c r="N11" s="3">
        <v>24</v>
      </c>
      <c r="O11" s="3">
        <v>10.53</v>
      </c>
      <c r="P11" s="3">
        <v>1.9E-3</v>
      </c>
      <c r="Q11" s="3">
        <v>1492.982</v>
      </c>
      <c r="R11" s="3">
        <v>1.1351</v>
      </c>
      <c r="S11" s="3">
        <v>-0.89</v>
      </c>
      <c r="T11" s="4">
        <v>-0.78410000000000002</v>
      </c>
      <c r="U11" s="3">
        <v>1694.7059999999999</v>
      </c>
      <c r="V11" s="3">
        <v>0.93669999999999998</v>
      </c>
      <c r="W11" s="3">
        <v>10.787699999999999</v>
      </c>
    </row>
    <row r="12" spans="1:23" x14ac:dyDescent="0.25">
      <c r="A12">
        <v>-0.33800000000000002</v>
      </c>
      <c r="B12" t="s">
        <v>19</v>
      </c>
      <c r="C12">
        <v>30.04</v>
      </c>
      <c r="D12">
        <v>6.14</v>
      </c>
      <c r="E12">
        <v>97.55</v>
      </c>
      <c r="F12">
        <v>6.4999999999999997E-3</v>
      </c>
      <c r="G12">
        <v>6520</v>
      </c>
      <c r="H12">
        <v>-1</v>
      </c>
      <c r="I12">
        <v>20.059999999999999</v>
      </c>
      <c r="J12">
        <v>91.2</v>
      </c>
      <c r="L12" s="3">
        <v>-0.33800000000000002</v>
      </c>
      <c r="M12" s="3" t="s">
        <v>51</v>
      </c>
      <c r="N12" s="3">
        <v>30</v>
      </c>
      <c r="O12" s="3">
        <v>10.794</v>
      </c>
      <c r="P12" s="3">
        <v>6.4999999999999997E-3</v>
      </c>
      <c r="Q12" s="3">
        <v>1511.7650000000001</v>
      </c>
      <c r="R12" s="3">
        <v>1.1185</v>
      </c>
      <c r="S12" s="3">
        <v>-0.82909999999999995</v>
      </c>
      <c r="T12" s="4">
        <v>-0.74119999999999997</v>
      </c>
      <c r="U12" s="3">
        <v>1690.8810000000001</v>
      </c>
      <c r="V12" s="3">
        <v>0.94640000000000002</v>
      </c>
      <c r="W12" s="3">
        <v>3.8693</v>
      </c>
    </row>
    <row r="13" spans="1:23" x14ac:dyDescent="0.25">
      <c r="A13">
        <v>-0.27800000000000002</v>
      </c>
      <c r="B13" t="s">
        <v>19</v>
      </c>
      <c r="C13">
        <v>36.04</v>
      </c>
      <c r="D13">
        <v>4.66</v>
      </c>
      <c r="E13">
        <v>96.34</v>
      </c>
      <c r="F13">
        <v>3.1800000000000002E-2</v>
      </c>
      <c r="G13">
        <v>6560</v>
      </c>
      <c r="H13">
        <v>-1</v>
      </c>
      <c r="I13">
        <v>20.05</v>
      </c>
      <c r="J13">
        <v>601</v>
      </c>
      <c r="L13" s="3">
        <v>-0.27800000000000002</v>
      </c>
      <c r="M13" s="3" t="s">
        <v>51</v>
      </c>
      <c r="N13" s="3">
        <v>36</v>
      </c>
      <c r="O13" s="3">
        <v>10.646000000000001</v>
      </c>
      <c r="P13" s="3">
        <v>3.1800000000000002E-2</v>
      </c>
      <c r="Q13" s="3">
        <v>1516.74</v>
      </c>
      <c r="R13" s="3">
        <v>1.1266</v>
      </c>
      <c r="S13" s="3">
        <v>-0.86250000000000004</v>
      </c>
      <c r="T13" s="4">
        <v>-0.76549999999999996</v>
      </c>
      <c r="U13" s="3">
        <v>1708.7860000000001</v>
      </c>
      <c r="V13" s="3">
        <v>0.94159999999999999</v>
      </c>
      <c r="W13" s="3">
        <v>0.49270000000000003</v>
      </c>
    </row>
    <row r="14" spans="1:23" x14ac:dyDescent="0.25">
      <c r="A14">
        <v>-0.218</v>
      </c>
      <c r="B14" t="s">
        <v>19</v>
      </c>
      <c r="C14">
        <v>42.04</v>
      </c>
      <c r="D14">
        <v>1.65</v>
      </c>
      <c r="E14">
        <v>94.82</v>
      </c>
      <c r="F14">
        <v>1.41E-2</v>
      </c>
      <c r="G14">
        <v>6639</v>
      </c>
      <c r="H14">
        <v>-1</v>
      </c>
      <c r="I14">
        <v>20.05</v>
      </c>
      <c r="J14">
        <v>784.9</v>
      </c>
      <c r="L14" s="3">
        <v>-0.218</v>
      </c>
      <c r="M14" s="3" t="s">
        <v>51</v>
      </c>
      <c r="N14" s="3">
        <v>42</v>
      </c>
      <c r="O14" s="3">
        <v>10.345000000000001</v>
      </c>
      <c r="P14" s="3">
        <v>1.41E-2</v>
      </c>
      <c r="Q14" s="3">
        <v>1506.48</v>
      </c>
      <c r="R14" s="3">
        <v>1.1445000000000001</v>
      </c>
      <c r="S14" s="3">
        <v>-0.93659999999999999</v>
      </c>
      <c r="T14" s="4">
        <v>-0.81830000000000003</v>
      </c>
      <c r="U14" s="3">
        <v>1724.155</v>
      </c>
      <c r="V14" s="3">
        <v>0.93130000000000002</v>
      </c>
      <c r="W14" s="3">
        <v>0.36809999999999998</v>
      </c>
    </row>
    <row r="15" spans="1:23" x14ac:dyDescent="0.25">
      <c r="A15">
        <v>-0.158</v>
      </c>
      <c r="B15" t="s">
        <v>19</v>
      </c>
      <c r="C15">
        <v>48.04</v>
      </c>
      <c r="D15">
        <v>0.78</v>
      </c>
      <c r="E15">
        <v>94.35</v>
      </c>
      <c r="F15">
        <v>8.8700000000000001E-2</v>
      </c>
      <c r="G15">
        <v>6800</v>
      </c>
      <c r="H15">
        <v>-1</v>
      </c>
      <c r="I15">
        <v>20.05</v>
      </c>
      <c r="J15">
        <v>779.2</v>
      </c>
      <c r="L15" s="3">
        <v>-0.158</v>
      </c>
      <c r="M15" s="3" t="s">
        <v>51</v>
      </c>
      <c r="N15" s="3">
        <v>48</v>
      </c>
      <c r="O15" s="3">
        <v>10.257999999999999</v>
      </c>
      <c r="P15" s="3">
        <v>8.8700000000000001E-2</v>
      </c>
      <c r="Q15" s="3">
        <v>1504.105</v>
      </c>
      <c r="R15" s="3">
        <v>1.1242000000000001</v>
      </c>
      <c r="S15" s="3">
        <v>-0.95960000000000001</v>
      </c>
      <c r="T15" s="4">
        <v>-0.85360000000000003</v>
      </c>
      <c r="U15" s="3">
        <v>1690.9390000000001</v>
      </c>
      <c r="V15" s="3">
        <v>0.94299999999999995</v>
      </c>
      <c r="W15" s="3">
        <v>0.371</v>
      </c>
    </row>
    <row r="16" spans="1:23" x14ac:dyDescent="0.25">
      <c r="A16">
        <v>-9.8000000000000004E-2</v>
      </c>
      <c r="B16" t="s">
        <v>19</v>
      </c>
      <c r="C16">
        <v>54.04</v>
      </c>
      <c r="D16">
        <v>2.9</v>
      </c>
      <c r="E16">
        <v>95.48</v>
      </c>
      <c r="F16">
        <v>2.1000000000000001E-2</v>
      </c>
      <c r="G16">
        <v>6604</v>
      </c>
      <c r="H16">
        <v>-1</v>
      </c>
      <c r="I16">
        <v>20.059999999999999</v>
      </c>
      <c r="J16">
        <v>766.3</v>
      </c>
      <c r="L16" s="3">
        <v>-9.8000000000000004E-2</v>
      </c>
      <c r="M16" s="3" t="s">
        <v>51</v>
      </c>
      <c r="N16" s="3">
        <v>54</v>
      </c>
      <c r="O16" s="3">
        <v>10.47</v>
      </c>
      <c r="P16" s="3">
        <v>2.1000000000000001E-2</v>
      </c>
      <c r="Q16" s="3">
        <v>1510.1690000000001</v>
      </c>
      <c r="R16" s="3">
        <v>1.1373</v>
      </c>
      <c r="S16" s="3">
        <v>-0.90469999999999995</v>
      </c>
      <c r="T16" s="4">
        <v>-0.79549999999999998</v>
      </c>
      <c r="U16" s="3">
        <v>1717.556</v>
      </c>
      <c r="V16" s="3">
        <v>0.93540000000000001</v>
      </c>
      <c r="W16" s="3">
        <v>0.37780000000000002</v>
      </c>
    </row>
    <row r="17" spans="1:23" x14ac:dyDescent="0.25">
      <c r="A17">
        <v>-3.7999999999999999E-2</v>
      </c>
      <c r="B17" t="s">
        <v>19</v>
      </c>
      <c r="C17">
        <v>60.04</v>
      </c>
      <c r="D17">
        <v>3.9</v>
      </c>
      <c r="E17">
        <v>95.71</v>
      </c>
      <c r="F17">
        <v>1.32E-2</v>
      </c>
      <c r="G17">
        <v>6506</v>
      </c>
      <c r="H17">
        <v>4</v>
      </c>
      <c r="I17">
        <v>20.059999999999999</v>
      </c>
      <c r="J17">
        <v>556.9</v>
      </c>
      <c r="L17" s="3">
        <v>-3.7999999999999999E-2</v>
      </c>
      <c r="M17" s="3" t="s">
        <v>51</v>
      </c>
      <c r="N17" s="3">
        <v>60</v>
      </c>
      <c r="O17" s="3">
        <v>10.57</v>
      </c>
      <c r="P17" s="3">
        <v>1.32E-2</v>
      </c>
      <c r="Q17" s="3">
        <v>1519.5509999999999</v>
      </c>
      <c r="R17" s="3">
        <v>1.1448</v>
      </c>
      <c r="S17" s="3">
        <v>3.5215000000000001</v>
      </c>
      <c r="T17" s="4">
        <v>3.0760999999999998</v>
      </c>
      <c r="U17" s="3">
        <v>1739.5989999999999</v>
      </c>
      <c r="V17" s="3">
        <v>0.93110000000000004</v>
      </c>
      <c r="W17" s="3">
        <v>0.53549999999999998</v>
      </c>
    </row>
    <row r="18" spans="1:23" x14ac:dyDescent="0.25">
      <c r="A18">
        <v>2E-3</v>
      </c>
      <c r="B18">
        <v>1</v>
      </c>
      <c r="C18">
        <v>0.2</v>
      </c>
      <c r="D18">
        <v>8.24</v>
      </c>
      <c r="E18">
        <v>999</v>
      </c>
      <c r="F18">
        <v>0</v>
      </c>
      <c r="G18">
        <v>7933</v>
      </c>
      <c r="H18">
        <v>17</v>
      </c>
      <c r="I18">
        <v>20.079999999999998</v>
      </c>
      <c r="J18">
        <v>264.39999999999998</v>
      </c>
      <c r="L18" s="3">
        <v>2E-3</v>
      </c>
      <c r="M18" s="3">
        <v>1</v>
      </c>
      <c r="N18" s="3">
        <v>0.2</v>
      </c>
      <c r="O18" s="3">
        <v>11.004</v>
      </c>
      <c r="P18" s="4">
        <f>P$20+((P$17-P$20)*2/3)</f>
        <v>8.8666666666666668E-3</v>
      </c>
      <c r="Q18" s="3">
        <f>Q$20+((Q$17-Q$20)*2/3)</f>
        <v>1458.9103333333333</v>
      </c>
      <c r="R18" s="3">
        <v>0.87129999999999996</v>
      </c>
      <c r="S18" s="3">
        <v>13.3399</v>
      </c>
      <c r="T18" s="4">
        <v>15.3109</v>
      </c>
      <c r="U18" s="3">
        <v>98.549400000000006</v>
      </c>
      <c r="V18" s="3">
        <v>1.0898000000000001</v>
      </c>
      <c r="W18" s="3">
        <v>1.2087000000000001</v>
      </c>
    </row>
    <row r="19" spans="1:23" x14ac:dyDescent="0.25">
      <c r="A19">
        <v>1.2E-2</v>
      </c>
      <c r="B19">
        <v>1</v>
      </c>
      <c r="C19">
        <v>1.2</v>
      </c>
      <c r="D19">
        <v>7.61</v>
      </c>
      <c r="E19">
        <v>999</v>
      </c>
      <c r="F19">
        <v>0</v>
      </c>
      <c r="G19">
        <v>4881</v>
      </c>
      <c r="H19">
        <v>21</v>
      </c>
      <c r="I19">
        <v>20.079999999999998</v>
      </c>
      <c r="J19">
        <v>312.8</v>
      </c>
      <c r="L19" s="3">
        <v>1.2E-2</v>
      </c>
      <c r="M19" s="3">
        <v>1</v>
      </c>
      <c r="N19" s="3">
        <v>1.2</v>
      </c>
      <c r="O19" s="3">
        <v>10.941000000000001</v>
      </c>
      <c r="P19" s="4">
        <f>P$20+((P$17-P$20)*1/3)</f>
        <v>4.5333333333333328E-3</v>
      </c>
      <c r="Q19" s="4">
        <f>Q$20+((Q$17-Q$20)*1/3)</f>
        <v>1398.2696666666666</v>
      </c>
      <c r="R19" s="3">
        <v>1.4555</v>
      </c>
      <c r="S19" s="3">
        <v>16.750499999999999</v>
      </c>
      <c r="T19" s="4">
        <v>11.5084</v>
      </c>
      <c r="U19" s="3">
        <v>163.69139999999999</v>
      </c>
      <c r="V19" s="3">
        <v>0.75090000000000001</v>
      </c>
      <c r="W19" s="3">
        <v>1.0057</v>
      </c>
    </row>
    <row r="20" spans="1:23" x14ac:dyDescent="0.25">
      <c r="A20">
        <v>2.1999999999999999E-2</v>
      </c>
      <c r="B20">
        <v>1</v>
      </c>
      <c r="C20">
        <v>2.2000000000000002</v>
      </c>
      <c r="D20">
        <v>7.19</v>
      </c>
      <c r="E20">
        <v>107.63</v>
      </c>
      <c r="F20">
        <v>2.0000000000000001E-4</v>
      </c>
      <c r="G20">
        <v>4781</v>
      </c>
      <c r="H20">
        <v>23</v>
      </c>
      <c r="I20">
        <v>20.079999999999998</v>
      </c>
      <c r="J20">
        <v>394.8</v>
      </c>
      <c r="L20" s="3">
        <v>2.1999999999999999E-2</v>
      </c>
      <c r="M20" s="3">
        <v>1</v>
      </c>
      <c r="N20" s="3">
        <v>2.2000000000000002</v>
      </c>
      <c r="O20" s="3">
        <v>10.898999999999999</v>
      </c>
      <c r="P20" s="3">
        <v>2.0000000000000001E-4</v>
      </c>
      <c r="Q20" s="3">
        <v>1337.6289999999999</v>
      </c>
      <c r="R20" s="3">
        <v>1.4872000000000001</v>
      </c>
      <c r="S20" s="3">
        <v>18.548200000000001</v>
      </c>
      <c r="T20" s="4">
        <v>12.4716</v>
      </c>
      <c r="U20" s="3">
        <v>1989.3710000000001</v>
      </c>
      <c r="V20" s="3">
        <v>0.73250000000000004</v>
      </c>
      <c r="W20" s="3">
        <v>0.77990000000000004</v>
      </c>
    </row>
    <row r="21" spans="1:23" x14ac:dyDescent="0.25">
      <c r="A21">
        <v>3.2000000000000001E-2</v>
      </c>
      <c r="B21">
        <v>1</v>
      </c>
      <c r="C21">
        <v>3.2</v>
      </c>
      <c r="D21">
        <v>6.79</v>
      </c>
      <c r="E21">
        <v>999</v>
      </c>
      <c r="F21">
        <v>0</v>
      </c>
      <c r="G21">
        <v>4713</v>
      </c>
      <c r="H21">
        <v>25</v>
      </c>
      <c r="I21">
        <v>20.079999999999998</v>
      </c>
      <c r="J21">
        <v>472.4</v>
      </c>
      <c r="L21" s="3">
        <v>3.2000000000000001E-2</v>
      </c>
      <c r="M21" s="3">
        <v>1</v>
      </c>
      <c r="N21" s="3">
        <v>3.2</v>
      </c>
      <c r="O21" s="3">
        <v>10.859</v>
      </c>
      <c r="P21" s="4">
        <f>P$20+((P$23-P$20)*1/3)</f>
        <v>7.9999999999999993E-4</v>
      </c>
      <c r="Q21" s="3">
        <f>Q$20+((Q$23-Q$20)*1/3)</f>
        <v>1398.9863333333333</v>
      </c>
      <c r="R21" s="3">
        <v>1.5108999999999999</v>
      </c>
      <c r="S21" s="3">
        <v>20.373799999999999</v>
      </c>
      <c r="T21" s="4">
        <v>13.484299999999999</v>
      </c>
      <c r="U21" s="3">
        <v>168.6506</v>
      </c>
      <c r="V21" s="3">
        <v>0.71870000000000001</v>
      </c>
      <c r="W21" s="3">
        <v>0.6411</v>
      </c>
    </row>
    <row r="22" spans="1:23" x14ac:dyDescent="0.25">
      <c r="A22">
        <v>4.2000000000000003E-2</v>
      </c>
      <c r="B22">
        <v>1</v>
      </c>
      <c r="C22">
        <v>4.2</v>
      </c>
      <c r="D22">
        <v>6.44</v>
      </c>
      <c r="E22">
        <v>999</v>
      </c>
      <c r="F22">
        <v>0</v>
      </c>
      <c r="G22">
        <v>4708</v>
      </c>
      <c r="H22">
        <v>26</v>
      </c>
      <c r="I22">
        <v>20.079999999999998</v>
      </c>
      <c r="J22">
        <v>527.79999999999995</v>
      </c>
      <c r="L22" s="3">
        <v>4.2000000000000003E-2</v>
      </c>
      <c r="M22" s="3">
        <v>1</v>
      </c>
      <c r="N22" s="3">
        <v>4.2</v>
      </c>
      <c r="O22" s="3">
        <v>10.824</v>
      </c>
      <c r="P22" s="4">
        <f>P$20+((P$23-P$20)*2/3)</f>
        <v>1.4E-3</v>
      </c>
      <c r="Q22" s="4">
        <f>Q$20+((Q$23-Q$20)*2/3)</f>
        <v>1460.3436666666666</v>
      </c>
      <c r="R22" s="3">
        <v>1.5172000000000001</v>
      </c>
      <c r="S22" s="3">
        <v>21.385100000000001</v>
      </c>
      <c r="T22" s="4">
        <v>14.0954</v>
      </c>
      <c r="U22" s="3">
        <v>168.8015</v>
      </c>
      <c r="V22" s="3">
        <v>0.71509999999999996</v>
      </c>
      <c r="W22" s="3">
        <v>0.56789999999999996</v>
      </c>
    </row>
    <row r="23" spans="1:23" x14ac:dyDescent="0.25">
      <c r="A23">
        <v>5.1999999999999998E-2</v>
      </c>
      <c r="B23">
        <v>1</v>
      </c>
      <c r="C23">
        <v>5.2</v>
      </c>
      <c r="D23">
        <v>3.03</v>
      </c>
      <c r="E23">
        <v>95.04</v>
      </c>
      <c r="F23">
        <v>2E-3</v>
      </c>
      <c r="G23">
        <v>4767</v>
      </c>
      <c r="H23">
        <v>27</v>
      </c>
      <c r="I23">
        <v>20.079999999999998</v>
      </c>
      <c r="J23">
        <v>563</v>
      </c>
      <c r="L23" s="3">
        <v>5.1999999999999998E-2</v>
      </c>
      <c r="M23" s="3">
        <v>1</v>
      </c>
      <c r="N23" s="3">
        <v>5.2</v>
      </c>
      <c r="O23" s="3">
        <v>10.483000000000001</v>
      </c>
      <c r="P23" s="3">
        <v>2E-3</v>
      </c>
      <c r="Q23" s="3">
        <v>1521.701</v>
      </c>
      <c r="R23" s="3">
        <v>1.5501</v>
      </c>
      <c r="S23" s="3">
        <v>24.341100000000001</v>
      </c>
      <c r="T23" s="4">
        <v>15.7028</v>
      </c>
      <c r="U23" s="3">
        <v>2358.808</v>
      </c>
      <c r="V23" s="3">
        <v>0.69599999999999995</v>
      </c>
      <c r="W23" s="3">
        <v>0.5292</v>
      </c>
    </row>
    <row r="24" spans="1:23" x14ac:dyDescent="0.25">
      <c r="A24">
        <v>6.2E-2</v>
      </c>
      <c r="B24">
        <v>1</v>
      </c>
      <c r="C24">
        <v>6.2</v>
      </c>
      <c r="D24">
        <v>2.4500000000000002</v>
      </c>
      <c r="E24">
        <v>94.97</v>
      </c>
      <c r="F24">
        <v>1.34E-2</v>
      </c>
      <c r="G24">
        <v>4795</v>
      </c>
      <c r="H24">
        <v>27</v>
      </c>
      <c r="I24">
        <v>20.079999999999998</v>
      </c>
      <c r="J24">
        <v>583.9</v>
      </c>
      <c r="L24" s="3">
        <v>6.2E-2</v>
      </c>
      <c r="M24" s="3">
        <v>1</v>
      </c>
      <c r="N24" s="3">
        <v>6.2</v>
      </c>
      <c r="O24" s="3">
        <v>10.425000000000001</v>
      </c>
      <c r="P24" s="3">
        <v>1.34E-2</v>
      </c>
      <c r="Q24" s="3">
        <v>1514.8209999999999</v>
      </c>
      <c r="R24" s="3">
        <v>1.5509999999999999</v>
      </c>
      <c r="S24" s="3">
        <v>24.732399999999998</v>
      </c>
      <c r="T24" s="4">
        <v>15.946199999999999</v>
      </c>
      <c r="U24" s="3">
        <v>2349.4769999999999</v>
      </c>
      <c r="V24" s="3">
        <v>0.69550000000000001</v>
      </c>
      <c r="W24" s="3">
        <v>0.50849999999999995</v>
      </c>
    </row>
    <row r="25" spans="1:23" x14ac:dyDescent="0.25">
      <c r="A25">
        <v>7.1999999999999995E-2</v>
      </c>
      <c r="B25">
        <v>1</v>
      </c>
      <c r="C25">
        <v>7.2</v>
      </c>
      <c r="D25">
        <v>1.5</v>
      </c>
      <c r="E25">
        <v>94.63</v>
      </c>
      <c r="F25">
        <v>2.86E-2</v>
      </c>
      <c r="G25">
        <v>4700</v>
      </c>
      <c r="H25">
        <v>28</v>
      </c>
      <c r="I25">
        <v>20.079999999999998</v>
      </c>
      <c r="J25">
        <v>595.20000000000005</v>
      </c>
      <c r="L25" s="3">
        <v>7.1999999999999995E-2</v>
      </c>
      <c r="M25" s="3">
        <v>1</v>
      </c>
      <c r="N25" s="3">
        <v>7.2</v>
      </c>
      <c r="O25" s="3">
        <v>10.33</v>
      </c>
      <c r="P25" s="3">
        <v>2.86E-2</v>
      </c>
      <c r="Q25" s="3">
        <v>1508.47</v>
      </c>
      <c r="R25" s="3">
        <v>1.5920000000000001</v>
      </c>
      <c r="S25" s="3">
        <v>26.333200000000001</v>
      </c>
      <c r="T25" s="4">
        <v>16.540900000000001</v>
      </c>
      <c r="U25" s="3">
        <v>2401.4870000000001</v>
      </c>
      <c r="V25" s="3">
        <v>0.67169999999999996</v>
      </c>
      <c r="W25" s="3">
        <v>0.498</v>
      </c>
    </row>
    <row r="26" spans="1:23" x14ac:dyDescent="0.25">
      <c r="A26">
        <v>8.2000000000000003E-2</v>
      </c>
      <c r="B26">
        <v>1</v>
      </c>
      <c r="C26">
        <v>8.1999999999999993</v>
      </c>
      <c r="D26">
        <v>1.2</v>
      </c>
      <c r="E26">
        <v>94.56</v>
      </c>
      <c r="F26">
        <v>2.2700000000000001E-2</v>
      </c>
      <c r="G26">
        <v>4639</v>
      </c>
      <c r="H26">
        <v>28</v>
      </c>
      <c r="I26">
        <v>20.079999999999998</v>
      </c>
      <c r="J26">
        <v>603</v>
      </c>
      <c r="L26" s="3">
        <v>8.2000000000000003E-2</v>
      </c>
      <c r="M26" s="3">
        <v>1</v>
      </c>
      <c r="N26" s="3">
        <v>8.1999999999999993</v>
      </c>
      <c r="O26" s="3">
        <v>10.3</v>
      </c>
      <c r="P26" s="3">
        <v>2.2700000000000001E-2</v>
      </c>
      <c r="Q26" s="3">
        <v>1505.6279999999999</v>
      </c>
      <c r="R26" s="3">
        <v>1.6142000000000001</v>
      </c>
      <c r="S26" s="3">
        <v>26.5548</v>
      </c>
      <c r="T26" s="4">
        <v>16.450600000000001</v>
      </c>
      <c r="U26" s="3">
        <v>2430.4079999999999</v>
      </c>
      <c r="V26" s="3">
        <v>0.65880000000000005</v>
      </c>
      <c r="W26" s="3">
        <v>0.49099999999999999</v>
      </c>
    </row>
    <row r="27" spans="1:23" x14ac:dyDescent="0.25">
      <c r="A27">
        <v>9.1999999999999998E-2</v>
      </c>
      <c r="B27">
        <v>1</v>
      </c>
      <c r="C27">
        <v>9.1999999999999993</v>
      </c>
      <c r="D27">
        <v>0.98</v>
      </c>
      <c r="E27">
        <v>93.84</v>
      </c>
      <c r="F27">
        <v>7.7999999999999996E-3</v>
      </c>
      <c r="G27">
        <v>4589</v>
      </c>
      <c r="H27">
        <v>28</v>
      </c>
      <c r="I27">
        <v>20.079999999999998</v>
      </c>
      <c r="J27">
        <v>605.1</v>
      </c>
      <c r="L27" s="3">
        <v>9.1999999999999998E-2</v>
      </c>
      <c r="M27" s="3">
        <v>1</v>
      </c>
      <c r="N27" s="3">
        <v>9.1999999999999993</v>
      </c>
      <c r="O27" s="3">
        <v>10.278</v>
      </c>
      <c r="P27" s="3">
        <v>7.7999999999999996E-3</v>
      </c>
      <c r="Q27" s="3">
        <v>1518.393</v>
      </c>
      <c r="R27" s="3">
        <v>1.6323000000000001</v>
      </c>
      <c r="S27" s="3">
        <v>26.718900000000001</v>
      </c>
      <c r="T27" s="4">
        <v>16.3687</v>
      </c>
      <c r="U27" s="3">
        <v>2478.5070000000001</v>
      </c>
      <c r="V27" s="3">
        <v>0.64829999999999999</v>
      </c>
      <c r="W27" s="3">
        <v>0.48909999999999998</v>
      </c>
    </row>
    <row r="28" spans="1:23" x14ac:dyDescent="0.25">
      <c r="A28">
        <v>0.10199999999999999</v>
      </c>
      <c r="B28">
        <v>1</v>
      </c>
      <c r="C28">
        <v>10.199999999999999</v>
      </c>
      <c r="D28">
        <v>0.93</v>
      </c>
      <c r="E28">
        <v>94</v>
      </c>
      <c r="F28">
        <v>8.2000000000000007E-3</v>
      </c>
      <c r="G28">
        <v>4618</v>
      </c>
      <c r="H28">
        <v>28</v>
      </c>
      <c r="I28">
        <v>20.079999999999998</v>
      </c>
      <c r="J28">
        <v>604.29999999999995</v>
      </c>
      <c r="L28" s="3">
        <v>0.10199999999999999</v>
      </c>
      <c r="M28" s="3">
        <v>1</v>
      </c>
      <c r="N28" s="3">
        <v>10.199999999999999</v>
      </c>
      <c r="O28" s="3">
        <v>10.273</v>
      </c>
      <c r="P28" s="3">
        <v>8.2000000000000007E-3</v>
      </c>
      <c r="Q28" s="3">
        <v>1514.075</v>
      </c>
      <c r="R28" s="3">
        <v>1.6246</v>
      </c>
      <c r="S28" s="3">
        <v>26.756399999999999</v>
      </c>
      <c r="T28" s="4">
        <v>16.4696</v>
      </c>
      <c r="U28" s="3">
        <v>2459.7530000000002</v>
      </c>
      <c r="V28" s="3">
        <v>0.65280000000000005</v>
      </c>
      <c r="W28" s="3">
        <v>0.48980000000000001</v>
      </c>
    </row>
    <row r="29" spans="1:23" x14ac:dyDescent="0.25">
      <c r="A29">
        <v>0.112</v>
      </c>
      <c r="B29">
        <v>1</v>
      </c>
      <c r="C29">
        <v>11.2</v>
      </c>
      <c r="D29">
        <v>0.97</v>
      </c>
      <c r="E29">
        <v>94.43</v>
      </c>
      <c r="F29">
        <v>1.7399999999999999E-2</v>
      </c>
      <c r="G29">
        <v>4674</v>
      </c>
      <c r="H29">
        <v>27</v>
      </c>
      <c r="I29">
        <v>20.079999999999998</v>
      </c>
      <c r="J29">
        <v>604.20000000000005</v>
      </c>
      <c r="L29" s="3">
        <v>0.112</v>
      </c>
      <c r="M29" s="3">
        <v>1</v>
      </c>
      <c r="N29" s="3">
        <v>11.2</v>
      </c>
      <c r="O29" s="3">
        <v>10.276999999999999</v>
      </c>
      <c r="P29" s="3">
        <v>1.7399999999999999E-2</v>
      </c>
      <c r="Q29" s="3">
        <v>1505.126</v>
      </c>
      <c r="R29" s="3">
        <v>1.6076999999999999</v>
      </c>
      <c r="S29" s="3">
        <v>25.771899999999999</v>
      </c>
      <c r="T29" s="4">
        <v>16.0304</v>
      </c>
      <c r="U29" s="3">
        <v>2419.7710000000002</v>
      </c>
      <c r="V29" s="3">
        <v>0.66259999999999997</v>
      </c>
      <c r="W29" s="3">
        <v>0.4899</v>
      </c>
    </row>
    <row r="30" spans="1:23" x14ac:dyDescent="0.25">
      <c r="A30">
        <v>0.122</v>
      </c>
      <c r="B30">
        <v>1</v>
      </c>
      <c r="C30">
        <v>12.2</v>
      </c>
      <c r="D30">
        <v>1.02</v>
      </c>
      <c r="E30">
        <v>94.56</v>
      </c>
      <c r="F30">
        <v>2.7400000000000001E-2</v>
      </c>
      <c r="G30">
        <v>4756</v>
      </c>
      <c r="H30">
        <v>27</v>
      </c>
      <c r="I30">
        <v>20.079999999999998</v>
      </c>
      <c r="J30">
        <v>609.29999999999995</v>
      </c>
      <c r="L30" s="3">
        <v>0.122</v>
      </c>
      <c r="M30" s="3">
        <v>1</v>
      </c>
      <c r="N30" s="3">
        <v>12.2</v>
      </c>
      <c r="O30" s="3">
        <v>10.282</v>
      </c>
      <c r="P30" s="3">
        <v>2.7400000000000001E-2</v>
      </c>
      <c r="Q30" s="3">
        <v>1502.9970000000001</v>
      </c>
      <c r="R30" s="3">
        <v>1.5834999999999999</v>
      </c>
      <c r="S30" s="3">
        <v>25.735800000000001</v>
      </c>
      <c r="T30" s="4">
        <v>16.252300000000002</v>
      </c>
      <c r="U30" s="3">
        <v>2380.018</v>
      </c>
      <c r="V30" s="3">
        <v>0.67659999999999998</v>
      </c>
      <c r="W30" s="3">
        <v>0.4854</v>
      </c>
    </row>
    <row r="31" spans="1:23" x14ac:dyDescent="0.25">
      <c r="A31">
        <v>0.13200000000000001</v>
      </c>
      <c r="B31">
        <v>1</v>
      </c>
      <c r="C31">
        <v>13.2</v>
      </c>
      <c r="D31">
        <v>1.08</v>
      </c>
      <c r="E31">
        <v>94.65</v>
      </c>
      <c r="F31">
        <v>3.1600000000000003E-2</v>
      </c>
      <c r="G31">
        <v>4668</v>
      </c>
      <c r="H31">
        <v>27</v>
      </c>
      <c r="I31">
        <v>20.09</v>
      </c>
      <c r="J31">
        <v>617.29999999999995</v>
      </c>
      <c r="L31" s="3">
        <v>0.13200000000000001</v>
      </c>
      <c r="M31" s="3">
        <v>1</v>
      </c>
      <c r="N31" s="3">
        <v>13.2</v>
      </c>
      <c r="O31" s="3">
        <v>10.288</v>
      </c>
      <c r="P31" s="3">
        <v>3.1600000000000003E-2</v>
      </c>
      <c r="Q31" s="3">
        <v>1501.8979999999999</v>
      </c>
      <c r="R31" s="3">
        <v>1.6076999999999999</v>
      </c>
      <c r="S31" s="3">
        <v>25.692599999999999</v>
      </c>
      <c r="T31" s="4">
        <v>15.981</v>
      </c>
      <c r="U31" s="3">
        <v>2414.598</v>
      </c>
      <c r="V31" s="3">
        <v>0.66259999999999997</v>
      </c>
      <c r="W31" s="3">
        <v>0.47849999999999998</v>
      </c>
    </row>
    <row r="32" spans="1:23" x14ac:dyDescent="0.25">
      <c r="A32">
        <v>0.14199999999999999</v>
      </c>
      <c r="B32">
        <v>1</v>
      </c>
      <c r="C32">
        <v>14.2</v>
      </c>
      <c r="D32">
        <v>1.01</v>
      </c>
      <c r="E32">
        <v>94.73</v>
      </c>
      <c r="F32">
        <v>3.2399999999999998E-2</v>
      </c>
      <c r="G32">
        <v>4722</v>
      </c>
      <c r="H32">
        <v>27</v>
      </c>
      <c r="I32">
        <v>20.09</v>
      </c>
      <c r="J32">
        <v>626.9</v>
      </c>
      <c r="L32" s="3">
        <v>0.14199999999999999</v>
      </c>
      <c r="M32" s="3">
        <v>1</v>
      </c>
      <c r="N32" s="3">
        <v>14.2</v>
      </c>
      <c r="O32" s="3">
        <v>10.281000000000001</v>
      </c>
      <c r="P32" s="3">
        <v>3.2399999999999998E-2</v>
      </c>
      <c r="Q32" s="3">
        <v>1499.125</v>
      </c>
      <c r="R32" s="3">
        <v>1.5932999999999999</v>
      </c>
      <c r="S32" s="3">
        <v>25.742999999999999</v>
      </c>
      <c r="T32" s="4">
        <v>16.157</v>
      </c>
      <c r="U32" s="3">
        <v>2388.567</v>
      </c>
      <c r="V32" s="3">
        <v>0.67090000000000005</v>
      </c>
      <c r="W32" s="3">
        <v>0.47060000000000002</v>
      </c>
    </row>
    <row r="33" spans="1:23" x14ac:dyDescent="0.25">
      <c r="A33">
        <v>0.152</v>
      </c>
      <c r="B33">
        <v>1</v>
      </c>
      <c r="C33">
        <v>15.2</v>
      </c>
      <c r="D33">
        <v>1.1200000000000001</v>
      </c>
      <c r="E33">
        <v>94.81</v>
      </c>
      <c r="F33">
        <v>3.1600000000000003E-2</v>
      </c>
      <c r="G33">
        <v>4698</v>
      </c>
      <c r="H33">
        <v>27</v>
      </c>
      <c r="I33">
        <v>20.09</v>
      </c>
      <c r="J33">
        <v>633.1</v>
      </c>
      <c r="L33" s="3">
        <v>0.152</v>
      </c>
      <c r="M33" s="3">
        <v>1</v>
      </c>
      <c r="N33" s="3">
        <v>15.2</v>
      </c>
      <c r="O33" s="3">
        <v>10.292</v>
      </c>
      <c r="P33" s="3">
        <v>3.1600000000000003E-2</v>
      </c>
      <c r="Q33" s="3">
        <v>1498.98</v>
      </c>
      <c r="R33" s="3">
        <v>1.5985</v>
      </c>
      <c r="S33" s="3">
        <v>25.663799999999998</v>
      </c>
      <c r="T33" s="4">
        <v>16.055399999999999</v>
      </c>
      <c r="U33" s="3">
        <v>2396.049</v>
      </c>
      <c r="V33" s="3">
        <v>0.66800000000000004</v>
      </c>
      <c r="W33" s="3">
        <v>0.46550000000000002</v>
      </c>
    </row>
    <row r="34" spans="1:23" x14ac:dyDescent="0.25">
      <c r="A34">
        <v>0.16200000000000001</v>
      </c>
      <c r="B34">
        <v>1</v>
      </c>
      <c r="C34">
        <v>16.2</v>
      </c>
      <c r="D34">
        <v>1.06</v>
      </c>
      <c r="E34">
        <v>94.79</v>
      </c>
      <c r="F34">
        <v>3.0300000000000001E-2</v>
      </c>
      <c r="G34">
        <v>4711</v>
      </c>
      <c r="H34">
        <v>26</v>
      </c>
      <c r="I34">
        <v>20.079999999999998</v>
      </c>
      <c r="J34">
        <v>639.79999999999995</v>
      </c>
      <c r="L34" s="3">
        <v>0.16200000000000001</v>
      </c>
      <c r="M34" s="3">
        <v>1</v>
      </c>
      <c r="N34" s="3">
        <v>16.2</v>
      </c>
      <c r="O34" s="3">
        <v>10.286</v>
      </c>
      <c r="P34" s="3">
        <v>3.0300000000000001E-2</v>
      </c>
      <c r="Q34" s="3">
        <v>1498.5429999999999</v>
      </c>
      <c r="R34" s="3">
        <v>1.5956999999999999</v>
      </c>
      <c r="S34" s="3">
        <v>24.754899999999999</v>
      </c>
      <c r="T34" s="4">
        <v>15.5138</v>
      </c>
      <c r="U34" s="3">
        <v>2391.1779999999999</v>
      </c>
      <c r="V34" s="3">
        <v>0.66959999999999997</v>
      </c>
      <c r="W34" s="3">
        <v>0.4602</v>
      </c>
    </row>
    <row r="35" spans="1:23" x14ac:dyDescent="0.25">
      <c r="A35">
        <v>0.17199999999999999</v>
      </c>
      <c r="B35">
        <v>1</v>
      </c>
      <c r="C35">
        <v>17.2</v>
      </c>
      <c r="D35">
        <v>1.04</v>
      </c>
      <c r="E35">
        <v>94.84</v>
      </c>
      <c r="F35">
        <v>3.1699999999999999E-2</v>
      </c>
      <c r="G35">
        <v>4771</v>
      </c>
      <c r="H35">
        <v>25</v>
      </c>
      <c r="I35">
        <v>20.09</v>
      </c>
      <c r="J35">
        <v>645</v>
      </c>
      <c r="L35" s="3">
        <v>0.17199999999999999</v>
      </c>
      <c r="M35" s="3">
        <v>1</v>
      </c>
      <c r="N35" s="3">
        <v>17.2</v>
      </c>
      <c r="O35" s="3">
        <v>10.284000000000001</v>
      </c>
      <c r="P35" s="3">
        <v>3.1699999999999999E-2</v>
      </c>
      <c r="Q35" s="3">
        <v>1497.1610000000001</v>
      </c>
      <c r="R35" s="3">
        <v>1.579</v>
      </c>
      <c r="S35" s="3">
        <v>23.816099999999999</v>
      </c>
      <c r="T35" s="4">
        <v>15.0832</v>
      </c>
      <c r="U35" s="3">
        <v>2363.9920000000002</v>
      </c>
      <c r="V35" s="3">
        <v>0.67920000000000003</v>
      </c>
      <c r="W35" s="3">
        <v>0.45610000000000001</v>
      </c>
    </row>
    <row r="36" spans="1:23" x14ac:dyDescent="0.25">
      <c r="A36">
        <v>0.182</v>
      </c>
      <c r="B36">
        <v>1</v>
      </c>
      <c r="C36">
        <v>18.2</v>
      </c>
      <c r="D36">
        <v>1.0900000000000001</v>
      </c>
      <c r="E36">
        <v>94.92</v>
      </c>
      <c r="F36">
        <v>2.5700000000000001E-2</v>
      </c>
      <c r="G36">
        <v>4776</v>
      </c>
      <c r="H36">
        <v>24</v>
      </c>
      <c r="I36">
        <v>20.100000000000001</v>
      </c>
      <c r="J36">
        <v>649.70000000000005</v>
      </c>
      <c r="L36" s="3">
        <v>0.182</v>
      </c>
      <c r="M36" s="3">
        <v>1</v>
      </c>
      <c r="N36" s="3">
        <v>18.2</v>
      </c>
      <c r="O36" s="3">
        <v>10.289</v>
      </c>
      <c r="P36" s="3">
        <v>2.5700000000000001E-2</v>
      </c>
      <c r="Q36" s="3">
        <v>1496.146</v>
      </c>
      <c r="R36" s="3">
        <v>1.5768</v>
      </c>
      <c r="S36" s="3">
        <v>22.831499999999998</v>
      </c>
      <c r="T36" s="4">
        <v>14.4795</v>
      </c>
      <c r="U36" s="3">
        <v>2359.1419999999998</v>
      </c>
      <c r="V36" s="3">
        <v>0.68049999999999999</v>
      </c>
      <c r="W36" s="3">
        <v>0.45250000000000001</v>
      </c>
    </row>
    <row r="37" spans="1:23" x14ac:dyDescent="0.25">
      <c r="A37">
        <v>0.192</v>
      </c>
      <c r="B37">
        <v>1</v>
      </c>
      <c r="C37">
        <v>19.2</v>
      </c>
      <c r="D37">
        <v>1.1200000000000001</v>
      </c>
      <c r="E37">
        <v>94.93</v>
      </c>
      <c r="F37">
        <v>2.3800000000000002E-2</v>
      </c>
      <c r="G37">
        <v>4783</v>
      </c>
      <c r="H37">
        <v>24</v>
      </c>
      <c r="I37">
        <v>20.100000000000001</v>
      </c>
      <c r="J37">
        <v>654.20000000000005</v>
      </c>
      <c r="L37" s="3">
        <v>0.192</v>
      </c>
      <c r="M37" s="3">
        <v>1</v>
      </c>
      <c r="N37" s="3">
        <v>19.2</v>
      </c>
      <c r="O37" s="3">
        <v>10.292</v>
      </c>
      <c r="P37" s="3">
        <v>2.3800000000000002E-2</v>
      </c>
      <c r="Q37" s="3">
        <v>1496.365</v>
      </c>
      <c r="R37" s="3">
        <v>1.5744</v>
      </c>
      <c r="S37" s="3">
        <v>22.8123</v>
      </c>
      <c r="T37" s="4">
        <v>14.489599999999999</v>
      </c>
      <c r="U37" s="3">
        <v>2355.864</v>
      </c>
      <c r="V37" s="3">
        <v>0.68189999999999995</v>
      </c>
      <c r="W37" s="3">
        <v>0.4491</v>
      </c>
    </row>
    <row r="38" spans="1:23" x14ac:dyDescent="0.25">
      <c r="A38">
        <v>0.20200000000000001</v>
      </c>
      <c r="B38">
        <v>1</v>
      </c>
      <c r="C38">
        <v>20.2</v>
      </c>
      <c r="D38">
        <v>1.19</v>
      </c>
      <c r="E38">
        <v>94.9</v>
      </c>
      <c r="F38">
        <v>2.5600000000000001E-2</v>
      </c>
      <c r="G38">
        <v>4760</v>
      </c>
      <c r="H38">
        <v>23</v>
      </c>
      <c r="I38">
        <v>20.09</v>
      </c>
      <c r="J38">
        <v>659.9</v>
      </c>
      <c r="L38" s="3">
        <v>0.20200000000000001</v>
      </c>
      <c r="M38" s="3">
        <v>1</v>
      </c>
      <c r="N38" s="3">
        <v>20.2</v>
      </c>
      <c r="O38" s="3">
        <v>10.298999999999999</v>
      </c>
      <c r="P38" s="3">
        <v>2.5600000000000001E-2</v>
      </c>
      <c r="Q38" s="3">
        <v>1498.0360000000001</v>
      </c>
      <c r="R38" s="3">
        <v>1.5798000000000001</v>
      </c>
      <c r="S38" s="3">
        <v>21.818999999999999</v>
      </c>
      <c r="T38" s="4">
        <v>13.811400000000001</v>
      </c>
      <c r="U38" s="3">
        <v>2366.56</v>
      </c>
      <c r="V38" s="3">
        <v>0.67879999999999996</v>
      </c>
      <c r="W38" s="3">
        <v>0.44490000000000002</v>
      </c>
    </row>
    <row r="39" spans="1:23" x14ac:dyDescent="0.25">
      <c r="A39">
        <v>0.21199999999999999</v>
      </c>
      <c r="B39">
        <v>1</v>
      </c>
      <c r="C39">
        <v>21.2</v>
      </c>
      <c r="D39">
        <v>1.25</v>
      </c>
      <c r="E39">
        <v>94.96</v>
      </c>
      <c r="F39">
        <v>2.1899999999999999E-2</v>
      </c>
      <c r="G39">
        <v>4764</v>
      </c>
      <c r="H39">
        <v>23</v>
      </c>
      <c r="I39">
        <v>20.09</v>
      </c>
      <c r="J39">
        <v>665.6</v>
      </c>
      <c r="L39" s="3">
        <v>0.21199999999999999</v>
      </c>
      <c r="M39" s="3">
        <v>1</v>
      </c>
      <c r="N39" s="3">
        <v>21.2</v>
      </c>
      <c r="O39" s="3">
        <v>10.305</v>
      </c>
      <c r="P39" s="3">
        <v>2.1899999999999999E-2</v>
      </c>
      <c r="Q39" s="3">
        <v>1497.6020000000001</v>
      </c>
      <c r="R39" s="3">
        <v>1.5777000000000001</v>
      </c>
      <c r="S39" s="3">
        <v>21.782399999999999</v>
      </c>
      <c r="T39" s="4">
        <v>13.8062</v>
      </c>
      <c r="U39" s="3">
        <v>2362.8130000000001</v>
      </c>
      <c r="V39" s="3">
        <v>0.68</v>
      </c>
      <c r="W39" s="3">
        <v>0.44069999999999998</v>
      </c>
    </row>
    <row r="40" spans="1:23" x14ac:dyDescent="0.25">
      <c r="A40">
        <v>0.222</v>
      </c>
      <c r="B40">
        <v>1</v>
      </c>
      <c r="C40">
        <v>22.2</v>
      </c>
      <c r="D40">
        <v>1.3</v>
      </c>
      <c r="E40">
        <v>94.95</v>
      </c>
      <c r="F40">
        <v>2.12E-2</v>
      </c>
      <c r="G40">
        <v>4775</v>
      </c>
      <c r="H40">
        <v>22</v>
      </c>
      <c r="I40">
        <v>20.09</v>
      </c>
      <c r="J40">
        <v>669.1</v>
      </c>
      <c r="L40" s="3">
        <v>0.222</v>
      </c>
      <c r="M40" s="3">
        <v>1</v>
      </c>
      <c r="N40" s="3">
        <v>22.2</v>
      </c>
      <c r="O40" s="3">
        <v>10.31</v>
      </c>
      <c r="P40" s="3">
        <v>2.12E-2</v>
      </c>
      <c r="Q40" s="3">
        <v>1498.547</v>
      </c>
      <c r="R40" s="3">
        <v>1.5739000000000001</v>
      </c>
      <c r="S40" s="3">
        <v>20.8062</v>
      </c>
      <c r="T40" s="4">
        <v>13.2197</v>
      </c>
      <c r="U40" s="3">
        <v>2358.5329999999999</v>
      </c>
      <c r="V40" s="3">
        <v>0.68220000000000003</v>
      </c>
      <c r="W40" s="3">
        <v>0.43819999999999998</v>
      </c>
    </row>
    <row r="41" spans="1:23" x14ac:dyDescent="0.25">
      <c r="A41">
        <v>0.23200000000000001</v>
      </c>
      <c r="B41">
        <v>1</v>
      </c>
      <c r="C41">
        <v>23.2</v>
      </c>
      <c r="D41">
        <v>1.37</v>
      </c>
      <c r="E41">
        <v>95.03</v>
      </c>
      <c r="F41">
        <v>1.8700000000000001E-2</v>
      </c>
      <c r="G41">
        <v>4741</v>
      </c>
      <c r="H41">
        <v>21</v>
      </c>
      <c r="I41">
        <v>20.100000000000001</v>
      </c>
      <c r="J41">
        <v>671.5</v>
      </c>
      <c r="L41" s="3">
        <v>0.23200000000000001</v>
      </c>
      <c r="M41" s="3">
        <v>1</v>
      </c>
      <c r="N41" s="3">
        <v>23.2</v>
      </c>
      <c r="O41" s="3">
        <v>10.317</v>
      </c>
      <c r="P41" s="3">
        <v>1.8700000000000001E-2</v>
      </c>
      <c r="Q41" s="3">
        <v>1497.8219999999999</v>
      </c>
      <c r="R41" s="3">
        <v>1.5824</v>
      </c>
      <c r="S41" s="3">
        <v>19.8217</v>
      </c>
      <c r="T41" s="4">
        <v>12.5266</v>
      </c>
      <c r="U41" s="3">
        <v>2370.11</v>
      </c>
      <c r="V41" s="3">
        <v>0.67730000000000001</v>
      </c>
      <c r="W41" s="3">
        <v>0.4365</v>
      </c>
    </row>
    <row r="42" spans="1:23" x14ac:dyDescent="0.25">
      <c r="A42">
        <v>0.24199999999999999</v>
      </c>
      <c r="B42">
        <v>1</v>
      </c>
      <c r="C42">
        <v>24.2</v>
      </c>
      <c r="D42">
        <v>1.42</v>
      </c>
      <c r="E42">
        <v>95.14</v>
      </c>
      <c r="F42">
        <v>1.34E-2</v>
      </c>
      <c r="G42">
        <v>4693</v>
      </c>
      <c r="H42">
        <v>21</v>
      </c>
      <c r="I42">
        <v>20.09</v>
      </c>
      <c r="J42">
        <v>673.7</v>
      </c>
      <c r="L42" s="3">
        <v>0.24199999999999999</v>
      </c>
      <c r="M42" s="3">
        <v>1</v>
      </c>
      <c r="N42" s="3">
        <v>24.2</v>
      </c>
      <c r="O42" s="3">
        <v>10.321999999999999</v>
      </c>
      <c r="P42" s="3">
        <v>1.34E-2</v>
      </c>
      <c r="Q42" s="3">
        <v>1496.1590000000001</v>
      </c>
      <c r="R42" s="3">
        <v>1.5952</v>
      </c>
      <c r="S42" s="3">
        <v>19.794</v>
      </c>
      <c r="T42" s="4">
        <v>12.408200000000001</v>
      </c>
      <c r="U42" s="3">
        <v>2386.7249999999999</v>
      </c>
      <c r="V42" s="3">
        <v>0.66979999999999995</v>
      </c>
      <c r="W42" s="3">
        <v>0.43490000000000001</v>
      </c>
    </row>
    <row r="43" spans="1:23" x14ac:dyDescent="0.25">
      <c r="A43">
        <v>0.252</v>
      </c>
      <c r="B43">
        <v>1</v>
      </c>
      <c r="C43">
        <v>25.2</v>
      </c>
      <c r="D43">
        <v>1.42</v>
      </c>
      <c r="E43">
        <v>95.32</v>
      </c>
      <c r="F43">
        <v>1.23E-2</v>
      </c>
      <c r="G43">
        <v>4702</v>
      </c>
      <c r="H43">
        <v>20</v>
      </c>
      <c r="I43">
        <v>20.100000000000001</v>
      </c>
      <c r="J43">
        <v>676.1</v>
      </c>
      <c r="L43" s="3">
        <v>0.252</v>
      </c>
      <c r="M43" s="3">
        <v>1</v>
      </c>
      <c r="N43" s="3">
        <v>25.2</v>
      </c>
      <c r="O43" s="3">
        <v>10.321999999999999</v>
      </c>
      <c r="P43" s="3">
        <v>1.23E-2</v>
      </c>
      <c r="Q43" s="3">
        <v>1492.2650000000001</v>
      </c>
      <c r="R43" s="3">
        <v>1.5927</v>
      </c>
      <c r="S43" s="3">
        <v>18.851500000000001</v>
      </c>
      <c r="T43" s="4">
        <v>11.836399999999999</v>
      </c>
      <c r="U43" s="3">
        <v>2376.6799999999998</v>
      </c>
      <c r="V43" s="3">
        <v>0.67130000000000001</v>
      </c>
      <c r="W43" s="3">
        <v>0.43319999999999997</v>
      </c>
    </row>
    <row r="44" spans="1:23" x14ac:dyDescent="0.25">
      <c r="A44">
        <v>0.26200000000000001</v>
      </c>
      <c r="B44">
        <v>1</v>
      </c>
      <c r="C44">
        <v>26.2</v>
      </c>
      <c r="D44">
        <v>1.52</v>
      </c>
      <c r="E44">
        <v>95.23</v>
      </c>
      <c r="F44">
        <v>1.1299999999999999E-2</v>
      </c>
      <c r="G44">
        <v>4733</v>
      </c>
      <c r="H44">
        <v>20</v>
      </c>
      <c r="I44">
        <v>20.100000000000001</v>
      </c>
      <c r="J44">
        <v>679.1</v>
      </c>
      <c r="L44" s="3">
        <v>0.26200000000000001</v>
      </c>
      <c r="M44" s="3">
        <v>1</v>
      </c>
      <c r="N44" s="3">
        <v>26.2</v>
      </c>
      <c r="O44" s="3">
        <v>10.332000000000001</v>
      </c>
      <c r="P44" s="3">
        <v>1.1299999999999999E-2</v>
      </c>
      <c r="Q44" s="3">
        <v>1495.6569999999999</v>
      </c>
      <c r="R44" s="3">
        <v>1.5823</v>
      </c>
      <c r="S44" s="3">
        <v>18.798999999999999</v>
      </c>
      <c r="T44" s="4">
        <v>11.880599999999999</v>
      </c>
      <c r="U44" s="3">
        <v>2366.6239999999998</v>
      </c>
      <c r="V44" s="3">
        <v>0.67730000000000001</v>
      </c>
      <c r="W44" s="3">
        <v>0.43109999999999998</v>
      </c>
    </row>
    <row r="45" spans="1:23" x14ac:dyDescent="0.25">
      <c r="A45">
        <v>0.27200000000000002</v>
      </c>
      <c r="B45">
        <v>1</v>
      </c>
      <c r="C45">
        <v>27.2</v>
      </c>
      <c r="D45">
        <v>1.57</v>
      </c>
      <c r="E45">
        <v>95.13</v>
      </c>
      <c r="F45">
        <v>1.9099999999999999E-2</v>
      </c>
      <c r="G45">
        <v>4737</v>
      </c>
      <c r="H45">
        <v>18</v>
      </c>
      <c r="I45">
        <v>20.100000000000001</v>
      </c>
      <c r="J45">
        <v>683.1</v>
      </c>
      <c r="L45" s="3">
        <v>0.27200000000000002</v>
      </c>
      <c r="M45" s="3">
        <v>1</v>
      </c>
      <c r="N45" s="3">
        <v>27.2</v>
      </c>
      <c r="O45" s="3">
        <v>10.337</v>
      </c>
      <c r="P45" s="3">
        <v>1.9099999999999999E-2</v>
      </c>
      <c r="Q45" s="3">
        <v>1498.55</v>
      </c>
      <c r="R45" s="3">
        <v>1.5804</v>
      </c>
      <c r="S45" s="3">
        <v>16.895499999999998</v>
      </c>
      <c r="T45" s="4">
        <v>10.6904</v>
      </c>
      <c r="U45" s="3">
        <v>2368.364</v>
      </c>
      <c r="V45" s="3">
        <v>0.6784</v>
      </c>
      <c r="W45" s="3">
        <v>0.4284</v>
      </c>
    </row>
    <row r="46" spans="1:23" x14ac:dyDescent="0.25">
      <c r="A46">
        <v>0.28199999999999997</v>
      </c>
      <c r="B46">
        <v>1</v>
      </c>
      <c r="C46">
        <v>28.2</v>
      </c>
      <c r="D46">
        <v>1.64</v>
      </c>
      <c r="E46">
        <v>95.05</v>
      </c>
      <c r="F46">
        <v>1.7600000000000001E-2</v>
      </c>
      <c r="G46">
        <v>4768</v>
      </c>
      <c r="H46">
        <v>18</v>
      </c>
      <c r="I46">
        <v>20.100000000000001</v>
      </c>
      <c r="J46">
        <v>686.9</v>
      </c>
      <c r="L46" s="3">
        <v>0.28199999999999997</v>
      </c>
      <c r="M46" s="3">
        <v>1</v>
      </c>
      <c r="N46" s="3">
        <v>28.2</v>
      </c>
      <c r="O46" s="3">
        <v>10.343999999999999</v>
      </c>
      <c r="P46" s="3">
        <v>1.7600000000000001E-2</v>
      </c>
      <c r="Q46" s="3">
        <v>1501.306</v>
      </c>
      <c r="R46" s="3">
        <v>1.5707</v>
      </c>
      <c r="S46" s="3">
        <v>16.8626</v>
      </c>
      <c r="T46" s="4">
        <v>10.736000000000001</v>
      </c>
      <c r="U46" s="3">
        <v>2358.0459999999998</v>
      </c>
      <c r="V46" s="3">
        <v>0.68410000000000004</v>
      </c>
      <c r="W46" s="3">
        <v>0.42580000000000001</v>
      </c>
    </row>
    <row r="47" spans="1:23" x14ac:dyDescent="0.25">
      <c r="A47">
        <v>0.29199999999999998</v>
      </c>
      <c r="B47">
        <v>1</v>
      </c>
      <c r="C47">
        <v>29.2</v>
      </c>
      <c r="D47">
        <v>1.67</v>
      </c>
      <c r="E47">
        <v>95.07</v>
      </c>
      <c r="F47">
        <v>2.1399999999999999E-2</v>
      </c>
      <c r="G47">
        <v>4692</v>
      </c>
      <c r="H47">
        <v>17</v>
      </c>
      <c r="I47">
        <v>20.100000000000001</v>
      </c>
      <c r="J47">
        <v>688.1</v>
      </c>
      <c r="L47" s="3">
        <v>0.29199999999999998</v>
      </c>
      <c r="M47" s="3">
        <v>1</v>
      </c>
      <c r="N47" s="3">
        <v>29.2</v>
      </c>
      <c r="O47" s="3">
        <v>10.347</v>
      </c>
      <c r="P47" s="3">
        <v>2.1399999999999999E-2</v>
      </c>
      <c r="Q47" s="3">
        <v>1501.306</v>
      </c>
      <c r="R47" s="3">
        <v>1.5916999999999999</v>
      </c>
      <c r="S47" s="3">
        <v>15.9125</v>
      </c>
      <c r="T47" s="4">
        <v>9.9974000000000007</v>
      </c>
      <c r="U47" s="3">
        <v>2389.5770000000002</v>
      </c>
      <c r="V47" s="3">
        <v>0.67190000000000005</v>
      </c>
      <c r="W47" s="3">
        <v>0.42499999999999999</v>
      </c>
    </row>
    <row r="48" spans="1:23" x14ac:dyDescent="0.25">
      <c r="A48">
        <v>0.30199999999999999</v>
      </c>
      <c r="B48">
        <v>1</v>
      </c>
      <c r="C48">
        <v>30.2</v>
      </c>
      <c r="D48">
        <v>1.67</v>
      </c>
      <c r="E48">
        <v>95.1</v>
      </c>
      <c r="F48">
        <v>2.0400000000000001E-2</v>
      </c>
      <c r="G48">
        <v>4734</v>
      </c>
      <c r="H48">
        <v>16</v>
      </c>
      <c r="I48">
        <v>20.100000000000001</v>
      </c>
      <c r="J48">
        <v>685.6</v>
      </c>
      <c r="L48" s="3">
        <v>0.30199999999999999</v>
      </c>
      <c r="M48" s="3">
        <v>1</v>
      </c>
      <c r="N48" s="3">
        <v>30.2</v>
      </c>
      <c r="O48" s="3">
        <v>10.347</v>
      </c>
      <c r="P48" s="3">
        <v>2.0400000000000001E-2</v>
      </c>
      <c r="Q48" s="3">
        <v>1500.653</v>
      </c>
      <c r="R48" s="3">
        <v>1.5798000000000001</v>
      </c>
      <c r="S48" s="3">
        <v>14.9765</v>
      </c>
      <c r="T48" s="4">
        <v>9.4802</v>
      </c>
      <c r="U48" s="3">
        <v>2370.663</v>
      </c>
      <c r="V48" s="3">
        <v>0.67879999999999996</v>
      </c>
      <c r="W48" s="3">
        <v>0.42670000000000002</v>
      </c>
    </row>
    <row r="49" spans="1:23" x14ac:dyDescent="0.25">
      <c r="A49">
        <v>0.312</v>
      </c>
      <c r="B49">
        <v>1</v>
      </c>
      <c r="C49">
        <v>31.2</v>
      </c>
      <c r="D49">
        <v>1.67</v>
      </c>
      <c r="E49">
        <v>95.07</v>
      </c>
      <c r="F49">
        <v>1.5800000000000002E-2</v>
      </c>
      <c r="G49">
        <v>4727</v>
      </c>
      <c r="H49">
        <v>15</v>
      </c>
      <c r="I49">
        <v>20.11</v>
      </c>
      <c r="J49">
        <v>678</v>
      </c>
      <c r="L49" s="3">
        <v>0.312</v>
      </c>
      <c r="M49" s="3">
        <v>1</v>
      </c>
      <c r="N49" s="3">
        <v>31.2</v>
      </c>
      <c r="O49" s="3">
        <v>10.347</v>
      </c>
      <c r="P49" s="3">
        <v>1.5800000000000002E-2</v>
      </c>
      <c r="Q49" s="3">
        <v>1501.306</v>
      </c>
      <c r="R49" s="3">
        <v>1.5817000000000001</v>
      </c>
      <c r="S49" s="3">
        <v>14.0404</v>
      </c>
      <c r="T49" s="4">
        <v>8.8765999999999998</v>
      </c>
      <c r="U49" s="3">
        <v>2374.6619999999998</v>
      </c>
      <c r="V49" s="3">
        <v>0.67769999999999997</v>
      </c>
      <c r="W49" s="3">
        <v>0.43190000000000001</v>
      </c>
    </row>
    <row r="50" spans="1:23" x14ac:dyDescent="0.25">
      <c r="A50">
        <v>0.32200000000000001</v>
      </c>
      <c r="B50">
        <v>1</v>
      </c>
      <c r="C50">
        <v>32.200000000000003</v>
      </c>
      <c r="D50">
        <v>1.66</v>
      </c>
      <c r="E50">
        <v>95.24</v>
      </c>
      <c r="F50">
        <v>2.2800000000000001E-2</v>
      </c>
      <c r="G50">
        <v>4726</v>
      </c>
      <c r="H50">
        <v>15</v>
      </c>
      <c r="I50">
        <v>20.11</v>
      </c>
      <c r="J50">
        <v>672.2</v>
      </c>
      <c r="L50" s="3">
        <v>0.32200000000000001</v>
      </c>
      <c r="M50" s="3">
        <v>1</v>
      </c>
      <c r="N50" s="3">
        <v>32.200000000000003</v>
      </c>
      <c r="O50" s="3">
        <v>10.346</v>
      </c>
      <c r="P50" s="3">
        <v>2.2800000000000001E-2</v>
      </c>
      <c r="Q50" s="3">
        <v>1497.4670000000001</v>
      </c>
      <c r="R50" s="3">
        <v>1.5822000000000001</v>
      </c>
      <c r="S50" s="3">
        <v>14.0444</v>
      </c>
      <c r="T50" s="4">
        <v>8.8766999999999996</v>
      </c>
      <c r="U50" s="3">
        <v>2369.2420000000002</v>
      </c>
      <c r="V50" s="3">
        <v>0.6774</v>
      </c>
      <c r="W50" s="3">
        <v>0.436</v>
      </c>
    </row>
    <row r="51" spans="1:23" x14ac:dyDescent="0.25">
      <c r="A51">
        <v>0.33200000000000002</v>
      </c>
      <c r="B51">
        <v>1</v>
      </c>
      <c r="C51">
        <v>33.200000000000003</v>
      </c>
      <c r="D51">
        <v>1.63</v>
      </c>
      <c r="E51">
        <v>95.39</v>
      </c>
      <c r="F51">
        <v>2.3E-2</v>
      </c>
      <c r="G51">
        <v>4801</v>
      </c>
      <c r="H51">
        <v>15</v>
      </c>
      <c r="I51">
        <v>20.11</v>
      </c>
      <c r="J51">
        <v>666</v>
      </c>
      <c r="L51" s="3">
        <v>0.33200000000000002</v>
      </c>
      <c r="M51" s="3">
        <v>1</v>
      </c>
      <c r="N51" s="3">
        <v>33.200000000000003</v>
      </c>
      <c r="O51" s="3">
        <v>10.343</v>
      </c>
      <c r="P51" s="3">
        <v>2.3E-2</v>
      </c>
      <c r="Q51" s="3">
        <v>1493.79</v>
      </c>
      <c r="R51" s="3">
        <v>1.5616000000000001</v>
      </c>
      <c r="S51" s="3">
        <v>14.056100000000001</v>
      </c>
      <c r="T51" s="4">
        <v>9.0008999999999997</v>
      </c>
      <c r="U51" s="3">
        <v>2332.7379999999998</v>
      </c>
      <c r="V51" s="3">
        <v>0.68930000000000002</v>
      </c>
      <c r="W51" s="3">
        <v>0.44040000000000001</v>
      </c>
    </row>
    <row r="52" spans="1:23" x14ac:dyDescent="0.25">
      <c r="A52">
        <v>0.34200000000000003</v>
      </c>
      <c r="B52">
        <v>1</v>
      </c>
      <c r="C52">
        <v>34.200000000000003</v>
      </c>
      <c r="D52">
        <v>1.68</v>
      </c>
      <c r="E52">
        <v>95.58</v>
      </c>
      <c r="F52">
        <v>2.53E-2</v>
      </c>
      <c r="G52">
        <v>4803</v>
      </c>
      <c r="H52">
        <v>14</v>
      </c>
      <c r="I52">
        <v>20.11</v>
      </c>
      <c r="J52">
        <v>654.20000000000005</v>
      </c>
      <c r="L52" s="3">
        <v>0.34200000000000003</v>
      </c>
      <c r="M52" s="3">
        <v>1</v>
      </c>
      <c r="N52" s="3">
        <v>34.200000000000003</v>
      </c>
      <c r="O52" s="3">
        <v>10.348000000000001</v>
      </c>
      <c r="P52" s="3">
        <v>2.53E-2</v>
      </c>
      <c r="Q52" s="3">
        <v>1490.422</v>
      </c>
      <c r="R52" s="3">
        <v>1.5603</v>
      </c>
      <c r="S52" s="3">
        <v>13.1008</v>
      </c>
      <c r="T52" s="4">
        <v>8.3962000000000003</v>
      </c>
      <c r="U52" s="3">
        <v>2325.5279999999998</v>
      </c>
      <c r="V52" s="3">
        <v>0.69010000000000005</v>
      </c>
      <c r="W52" s="3">
        <v>0.4491</v>
      </c>
    </row>
    <row r="53" spans="1:23" x14ac:dyDescent="0.25">
      <c r="A53">
        <v>0.35199999999999998</v>
      </c>
      <c r="B53">
        <v>1</v>
      </c>
      <c r="C53">
        <v>35.200000000000003</v>
      </c>
      <c r="D53">
        <v>1.67</v>
      </c>
      <c r="E53">
        <v>95.47</v>
      </c>
      <c r="F53">
        <v>2.23E-2</v>
      </c>
      <c r="G53">
        <v>4766</v>
      </c>
      <c r="H53">
        <v>13</v>
      </c>
      <c r="I53">
        <v>20.100000000000001</v>
      </c>
      <c r="J53">
        <v>642.6</v>
      </c>
      <c r="L53" s="3">
        <v>0.35199999999999998</v>
      </c>
      <c r="M53" s="3">
        <v>1</v>
      </c>
      <c r="N53" s="3">
        <v>35.200000000000003</v>
      </c>
      <c r="O53" s="3">
        <v>10.347</v>
      </c>
      <c r="P53" s="3">
        <v>2.23E-2</v>
      </c>
      <c r="Q53" s="3">
        <v>1492.643</v>
      </c>
      <c r="R53" s="3">
        <v>1.5708</v>
      </c>
      <c r="S53" s="3">
        <v>12.1684</v>
      </c>
      <c r="T53" s="4">
        <v>7.7468000000000004</v>
      </c>
      <c r="U53" s="3">
        <v>2344.5940000000001</v>
      </c>
      <c r="V53" s="3">
        <v>0.68400000000000005</v>
      </c>
      <c r="W53" s="3">
        <v>0.45800000000000002</v>
      </c>
    </row>
    <row r="54" spans="1:23" x14ac:dyDescent="0.25">
      <c r="A54">
        <v>0.36199999999999999</v>
      </c>
      <c r="B54">
        <v>1</v>
      </c>
      <c r="C54">
        <v>36.200000000000003</v>
      </c>
      <c r="D54">
        <v>1.63</v>
      </c>
      <c r="E54">
        <v>95.42</v>
      </c>
      <c r="F54">
        <v>2.0500000000000001E-2</v>
      </c>
      <c r="G54">
        <v>4780</v>
      </c>
      <c r="H54">
        <v>12</v>
      </c>
      <c r="I54">
        <v>20.11</v>
      </c>
      <c r="J54">
        <v>631.20000000000005</v>
      </c>
      <c r="L54" s="3">
        <v>0.36199999999999999</v>
      </c>
      <c r="M54" s="3">
        <v>1</v>
      </c>
      <c r="N54" s="3">
        <v>36.200000000000003</v>
      </c>
      <c r="O54" s="3">
        <v>10.343</v>
      </c>
      <c r="P54" s="3">
        <v>2.0500000000000001E-2</v>
      </c>
      <c r="Q54" s="3">
        <v>1493.143</v>
      </c>
      <c r="R54" s="3">
        <v>1.5674999999999999</v>
      </c>
      <c r="S54" s="3">
        <v>11.244899999999999</v>
      </c>
      <c r="T54" s="4">
        <v>7.1738999999999997</v>
      </c>
      <c r="U54" s="3">
        <v>2340.4470000000001</v>
      </c>
      <c r="V54" s="3">
        <v>0.68589999999999995</v>
      </c>
      <c r="W54" s="3">
        <v>0.46700000000000003</v>
      </c>
    </row>
    <row r="55" spans="1:23" x14ac:dyDescent="0.25">
      <c r="A55">
        <v>0.372</v>
      </c>
      <c r="B55">
        <v>1</v>
      </c>
      <c r="C55">
        <v>37.200000000000003</v>
      </c>
      <c r="D55">
        <v>1.63</v>
      </c>
      <c r="E55">
        <v>95.39</v>
      </c>
      <c r="F55">
        <v>1.67E-2</v>
      </c>
      <c r="G55">
        <v>4798</v>
      </c>
      <c r="H55">
        <v>13</v>
      </c>
      <c r="I55">
        <v>20.11</v>
      </c>
      <c r="J55">
        <v>622.5</v>
      </c>
      <c r="L55" s="3">
        <v>0.372</v>
      </c>
      <c r="M55" s="3">
        <v>1</v>
      </c>
      <c r="N55" s="3">
        <v>37.200000000000003</v>
      </c>
      <c r="O55" s="3">
        <v>10.343</v>
      </c>
      <c r="P55" s="3">
        <v>1.67E-2</v>
      </c>
      <c r="Q55" s="3">
        <v>1493.79</v>
      </c>
      <c r="R55" s="3">
        <v>1.5625</v>
      </c>
      <c r="S55" s="3">
        <v>12.181900000000001</v>
      </c>
      <c r="T55" s="4">
        <v>7.7967000000000004</v>
      </c>
      <c r="U55" s="3">
        <v>2333.9810000000002</v>
      </c>
      <c r="V55" s="3">
        <v>0.68879999999999997</v>
      </c>
      <c r="W55" s="3">
        <v>0.47420000000000001</v>
      </c>
    </row>
    <row r="56" spans="1:23" x14ac:dyDescent="0.25">
      <c r="A56">
        <v>0.38200000000000001</v>
      </c>
      <c r="B56">
        <v>1</v>
      </c>
      <c r="C56">
        <v>38.200000000000003</v>
      </c>
      <c r="D56">
        <v>1.63</v>
      </c>
      <c r="E56">
        <v>95.32</v>
      </c>
      <c r="F56">
        <v>1.7999999999999999E-2</v>
      </c>
      <c r="G56">
        <v>4809</v>
      </c>
      <c r="H56">
        <v>12</v>
      </c>
      <c r="I56">
        <v>20.11</v>
      </c>
      <c r="J56">
        <v>614.5</v>
      </c>
      <c r="L56" s="3">
        <v>0.38200000000000001</v>
      </c>
      <c r="M56" s="3">
        <v>1</v>
      </c>
      <c r="N56" s="3">
        <v>38.200000000000003</v>
      </c>
      <c r="O56" s="3">
        <v>10.343</v>
      </c>
      <c r="P56" s="3">
        <v>1.7999999999999999E-2</v>
      </c>
      <c r="Q56" s="3">
        <v>1495.3009999999999</v>
      </c>
      <c r="R56" s="3">
        <v>1.5593999999999999</v>
      </c>
      <c r="S56" s="3">
        <v>11.244899999999999</v>
      </c>
      <c r="T56" s="4">
        <v>7.2110000000000003</v>
      </c>
      <c r="U56" s="3">
        <v>2331.7840000000001</v>
      </c>
      <c r="V56" s="3">
        <v>0.69059999999999999</v>
      </c>
      <c r="W56" s="3">
        <v>0.48089999999999999</v>
      </c>
    </row>
    <row r="57" spans="1:23" x14ac:dyDescent="0.25">
      <c r="A57">
        <v>0.39200000000000002</v>
      </c>
      <c r="B57">
        <v>1</v>
      </c>
      <c r="C57">
        <v>39.200000000000003</v>
      </c>
      <c r="D57">
        <v>1.63</v>
      </c>
      <c r="E57">
        <v>95.28</v>
      </c>
      <c r="F57">
        <v>1.9900000000000001E-2</v>
      </c>
      <c r="G57">
        <v>4765</v>
      </c>
      <c r="H57">
        <v>12</v>
      </c>
      <c r="I57">
        <v>20.12</v>
      </c>
      <c r="J57">
        <v>606.4</v>
      </c>
      <c r="L57" s="3">
        <v>0.39200000000000002</v>
      </c>
      <c r="M57" s="3">
        <v>1</v>
      </c>
      <c r="N57" s="3">
        <v>39.200000000000003</v>
      </c>
      <c r="O57" s="3">
        <v>10.343</v>
      </c>
      <c r="P57" s="3">
        <v>1.9900000000000001E-2</v>
      </c>
      <c r="Q57" s="3">
        <v>1496.1669999999999</v>
      </c>
      <c r="R57" s="3">
        <v>1.5717000000000001</v>
      </c>
      <c r="S57" s="3">
        <v>11.244899999999999</v>
      </c>
      <c r="T57" s="4">
        <v>7.1547999999999998</v>
      </c>
      <c r="U57" s="3">
        <v>2351.4569999999999</v>
      </c>
      <c r="V57" s="3">
        <v>0.6835</v>
      </c>
      <c r="W57" s="3">
        <v>0.4879</v>
      </c>
    </row>
    <row r="58" spans="1:23" x14ac:dyDescent="0.25">
      <c r="A58">
        <v>0.40200000000000002</v>
      </c>
      <c r="B58">
        <v>1</v>
      </c>
      <c r="C58">
        <v>40.200000000000003</v>
      </c>
      <c r="D58">
        <v>1.47</v>
      </c>
      <c r="E58">
        <v>95.09</v>
      </c>
      <c r="F58">
        <v>1.8100000000000002E-2</v>
      </c>
      <c r="G58">
        <v>4757</v>
      </c>
      <c r="H58">
        <v>12</v>
      </c>
      <c r="I58">
        <v>20.12</v>
      </c>
      <c r="J58">
        <v>601.1</v>
      </c>
      <c r="L58" s="3">
        <v>0.40200000000000002</v>
      </c>
      <c r="M58" s="3">
        <v>1</v>
      </c>
      <c r="N58" s="3">
        <v>40.200000000000003</v>
      </c>
      <c r="O58" s="3">
        <v>10.327</v>
      </c>
      <c r="P58" s="3">
        <v>1.8100000000000002E-2</v>
      </c>
      <c r="Q58" s="3">
        <v>1497.9690000000001</v>
      </c>
      <c r="R58" s="3">
        <v>1.5763</v>
      </c>
      <c r="S58" s="3">
        <v>11.2951</v>
      </c>
      <c r="T58" s="4">
        <v>7.1654</v>
      </c>
      <c r="U58" s="3">
        <v>2361.3000000000002</v>
      </c>
      <c r="V58" s="3">
        <v>0.68079999999999996</v>
      </c>
      <c r="W58" s="3">
        <v>0.49270000000000003</v>
      </c>
    </row>
    <row r="59" spans="1:23" x14ac:dyDescent="0.25">
      <c r="A59">
        <v>0.41199999999999998</v>
      </c>
      <c r="B59">
        <v>1</v>
      </c>
      <c r="C59">
        <v>41.2</v>
      </c>
      <c r="D59">
        <v>1.47</v>
      </c>
      <c r="E59">
        <v>95.02</v>
      </c>
      <c r="F59">
        <v>2.2100000000000002E-2</v>
      </c>
      <c r="G59">
        <v>4766</v>
      </c>
      <c r="H59">
        <v>12</v>
      </c>
      <c r="I59">
        <v>20.11</v>
      </c>
      <c r="J59">
        <v>594.6</v>
      </c>
      <c r="L59" s="3">
        <v>0.41199999999999998</v>
      </c>
      <c r="M59" s="3">
        <v>1</v>
      </c>
      <c r="N59" s="3">
        <v>41.2</v>
      </c>
      <c r="O59" s="3">
        <v>10.327</v>
      </c>
      <c r="P59" s="3">
        <v>2.2100000000000002E-2</v>
      </c>
      <c r="Q59" s="3">
        <v>1499.492</v>
      </c>
      <c r="R59" s="3">
        <v>1.5738000000000001</v>
      </c>
      <c r="S59" s="3">
        <v>11.2951</v>
      </c>
      <c r="T59" s="4">
        <v>7.1768999999999998</v>
      </c>
      <c r="U59" s="3">
        <v>2359.9140000000002</v>
      </c>
      <c r="V59" s="3">
        <v>0.68220000000000003</v>
      </c>
      <c r="W59" s="3">
        <v>0.49859999999999999</v>
      </c>
    </row>
    <row r="60" spans="1:23" x14ac:dyDescent="0.25">
      <c r="A60">
        <v>0.42199999999999999</v>
      </c>
      <c r="B60">
        <v>1</v>
      </c>
      <c r="C60">
        <v>42.2</v>
      </c>
      <c r="D60">
        <v>1.52</v>
      </c>
      <c r="E60">
        <v>94.97</v>
      </c>
      <c r="F60">
        <v>1.83E-2</v>
      </c>
      <c r="G60">
        <v>4652</v>
      </c>
      <c r="H60">
        <v>12</v>
      </c>
      <c r="I60">
        <v>20.12</v>
      </c>
      <c r="J60">
        <v>588.6</v>
      </c>
      <c r="L60" s="3">
        <v>0.42199999999999999</v>
      </c>
      <c r="M60" s="3">
        <v>1</v>
      </c>
      <c r="N60" s="3">
        <v>42.2</v>
      </c>
      <c r="O60" s="3">
        <v>10.332000000000001</v>
      </c>
      <c r="P60" s="3">
        <v>1.83E-2</v>
      </c>
      <c r="Q60" s="3">
        <v>1501.308</v>
      </c>
      <c r="R60" s="3">
        <v>1.6054999999999999</v>
      </c>
      <c r="S60" s="3">
        <v>11.279400000000001</v>
      </c>
      <c r="T60" s="4">
        <v>7.0255999999999998</v>
      </c>
      <c r="U60" s="3">
        <v>2410.2869999999998</v>
      </c>
      <c r="V60" s="3">
        <v>0.66390000000000005</v>
      </c>
      <c r="W60" s="3">
        <v>0.50409999999999999</v>
      </c>
    </row>
    <row r="61" spans="1:23" x14ac:dyDescent="0.25">
      <c r="A61">
        <v>0.432</v>
      </c>
      <c r="B61">
        <v>1</v>
      </c>
      <c r="C61">
        <v>43.2</v>
      </c>
      <c r="D61">
        <v>1.44</v>
      </c>
      <c r="E61">
        <v>95.21</v>
      </c>
      <c r="F61">
        <v>1.6799999999999999E-2</v>
      </c>
      <c r="G61">
        <v>4726</v>
      </c>
      <c r="H61">
        <v>11</v>
      </c>
      <c r="I61">
        <v>20.11</v>
      </c>
      <c r="J61">
        <v>581.6</v>
      </c>
      <c r="L61" s="3">
        <v>0.432</v>
      </c>
      <c r="M61" s="3">
        <v>1</v>
      </c>
      <c r="N61" s="3">
        <v>43.2</v>
      </c>
      <c r="O61" s="3">
        <v>10.324</v>
      </c>
      <c r="P61" s="3">
        <v>1.6799999999999999E-2</v>
      </c>
      <c r="Q61" s="3">
        <v>1494.932</v>
      </c>
      <c r="R61" s="3">
        <v>1.5854999999999999</v>
      </c>
      <c r="S61" s="3">
        <v>10.362500000000001</v>
      </c>
      <c r="T61" s="4">
        <v>6.5357000000000003</v>
      </c>
      <c r="U61" s="3">
        <v>2370.2710000000002</v>
      </c>
      <c r="V61" s="3">
        <v>0.6754</v>
      </c>
      <c r="W61" s="3">
        <v>0.51070000000000004</v>
      </c>
    </row>
    <row r="62" spans="1:23" x14ac:dyDescent="0.25">
      <c r="A62">
        <v>0.442</v>
      </c>
      <c r="B62">
        <v>1</v>
      </c>
      <c r="C62">
        <v>44.2</v>
      </c>
      <c r="D62">
        <v>1.48</v>
      </c>
      <c r="E62">
        <v>95.25</v>
      </c>
      <c r="F62">
        <v>1.4800000000000001E-2</v>
      </c>
      <c r="G62">
        <v>4704</v>
      </c>
      <c r="H62">
        <v>11</v>
      </c>
      <c r="I62">
        <v>20.13</v>
      </c>
      <c r="J62">
        <v>577.29999999999995</v>
      </c>
      <c r="L62" s="3">
        <v>0.442</v>
      </c>
      <c r="M62" s="3">
        <v>1</v>
      </c>
      <c r="N62" s="3">
        <v>44.2</v>
      </c>
      <c r="O62" s="3">
        <v>10.327999999999999</v>
      </c>
      <c r="P62" s="3">
        <v>1.4800000000000001E-2</v>
      </c>
      <c r="Q62" s="3">
        <v>1494.645</v>
      </c>
      <c r="R62" s="3">
        <v>1.5911999999999999</v>
      </c>
      <c r="S62" s="3">
        <v>10.351000000000001</v>
      </c>
      <c r="T62" s="4">
        <v>6.5053000000000001</v>
      </c>
      <c r="U62" s="3">
        <v>2378.2359999999999</v>
      </c>
      <c r="V62" s="3">
        <v>0.67220000000000002</v>
      </c>
      <c r="W62" s="3">
        <v>0.51490000000000002</v>
      </c>
    </row>
    <row r="63" spans="1:23" x14ac:dyDescent="0.25">
      <c r="A63">
        <v>0.45200000000000001</v>
      </c>
      <c r="B63">
        <v>1</v>
      </c>
      <c r="C63">
        <v>45.2</v>
      </c>
      <c r="D63">
        <v>1.43</v>
      </c>
      <c r="E63">
        <v>95.24</v>
      </c>
      <c r="F63">
        <v>1.7299999999999999E-2</v>
      </c>
      <c r="G63">
        <v>4655</v>
      </c>
      <c r="H63">
        <v>11</v>
      </c>
      <c r="I63">
        <v>20.12</v>
      </c>
      <c r="J63">
        <v>575.79999999999995</v>
      </c>
      <c r="L63" s="3">
        <v>0.45200000000000001</v>
      </c>
      <c r="M63" s="3">
        <v>1</v>
      </c>
      <c r="N63" s="3">
        <v>45.2</v>
      </c>
      <c r="O63" s="3">
        <v>10.323</v>
      </c>
      <c r="P63" s="3">
        <v>1.7299999999999999E-2</v>
      </c>
      <c r="Q63" s="3">
        <v>1494.1379999999999</v>
      </c>
      <c r="R63" s="3">
        <v>1.6060000000000001</v>
      </c>
      <c r="S63" s="3">
        <v>10.365399999999999</v>
      </c>
      <c r="T63" s="4">
        <v>6.4542000000000002</v>
      </c>
      <c r="U63" s="3">
        <v>2399.5740000000001</v>
      </c>
      <c r="V63" s="3">
        <v>0.66359999999999997</v>
      </c>
      <c r="W63" s="3">
        <v>0.51629999999999998</v>
      </c>
    </row>
    <row r="64" spans="1:23" x14ac:dyDescent="0.25">
      <c r="A64">
        <v>0.46200000000000002</v>
      </c>
      <c r="B64">
        <v>1</v>
      </c>
      <c r="C64">
        <v>46.2</v>
      </c>
      <c r="D64">
        <v>1.47</v>
      </c>
      <c r="E64">
        <v>95.03</v>
      </c>
      <c r="F64">
        <v>1.46E-2</v>
      </c>
      <c r="G64">
        <v>4645</v>
      </c>
      <c r="H64">
        <v>12</v>
      </c>
      <c r="I64">
        <v>20.12</v>
      </c>
      <c r="J64">
        <v>574.1</v>
      </c>
      <c r="L64" s="3">
        <v>0.46200000000000002</v>
      </c>
      <c r="M64" s="3">
        <v>1</v>
      </c>
      <c r="N64" s="3">
        <v>46.2</v>
      </c>
      <c r="O64" s="3">
        <v>10.327</v>
      </c>
      <c r="P64" s="3">
        <v>1.46E-2</v>
      </c>
      <c r="Q64" s="3">
        <v>1499.2739999999999</v>
      </c>
      <c r="R64" s="3">
        <v>1.6083000000000001</v>
      </c>
      <c r="S64" s="3">
        <v>11.2951</v>
      </c>
      <c r="T64" s="4">
        <v>7.0232000000000001</v>
      </c>
      <c r="U64" s="3">
        <v>2411.2199999999998</v>
      </c>
      <c r="V64" s="3">
        <v>0.6623</v>
      </c>
      <c r="W64" s="3">
        <v>0.51800000000000002</v>
      </c>
    </row>
    <row r="65" spans="1:23" x14ac:dyDescent="0.25">
      <c r="A65">
        <v>0.47199999999999998</v>
      </c>
      <c r="B65">
        <v>1</v>
      </c>
      <c r="C65">
        <v>47.2</v>
      </c>
      <c r="D65">
        <v>1.41</v>
      </c>
      <c r="E65">
        <v>95.07</v>
      </c>
      <c r="F65">
        <v>1.32E-2</v>
      </c>
      <c r="G65">
        <v>4716</v>
      </c>
      <c r="H65">
        <v>11</v>
      </c>
      <c r="I65">
        <v>20.13</v>
      </c>
      <c r="J65">
        <v>573.29999999999995</v>
      </c>
      <c r="L65" s="3">
        <v>0.47199999999999998</v>
      </c>
      <c r="M65" s="3">
        <v>1</v>
      </c>
      <c r="N65" s="3">
        <v>47.2</v>
      </c>
      <c r="O65" s="3">
        <v>10.321</v>
      </c>
      <c r="P65" s="3">
        <v>1.32E-2</v>
      </c>
      <c r="Q65" s="3">
        <v>1497.5329999999999</v>
      </c>
      <c r="R65" s="3">
        <v>1.5888</v>
      </c>
      <c r="S65" s="3">
        <v>10.3712</v>
      </c>
      <c r="T65" s="4">
        <v>6.5274999999999999</v>
      </c>
      <c r="U65" s="3">
        <v>2379.335</v>
      </c>
      <c r="V65" s="3">
        <v>0.67349999999999999</v>
      </c>
      <c r="W65" s="3">
        <v>0.51880000000000004</v>
      </c>
    </row>
    <row r="66" spans="1:23" x14ac:dyDescent="0.25">
      <c r="A66">
        <v>0.48199999999999998</v>
      </c>
      <c r="B66">
        <v>1</v>
      </c>
      <c r="C66">
        <v>48.2</v>
      </c>
      <c r="D66">
        <v>1.52</v>
      </c>
      <c r="E66">
        <v>95.27</v>
      </c>
      <c r="F66">
        <v>8.9999999999999993E-3</v>
      </c>
      <c r="G66">
        <v>4648</v>
      </c>
      <c r="H66">
        <v>12</v>
      </c>
      <c r="I66">
        <v>20.13</v>
      </c>
      <c r="J66">
        <v>573.9</v>
      </c>
      <c r="L66" s="3">
        <v>0.48199999999999998</v>
      </c>
      <c r="M66" s="3">
        <v>1</v>
      </c>
      <c r="N66" s="3">
        <v>48.2</v>
      </c>
      <c r="O66" s="3">
        <v>10.332000000000001</v>
      </c>
      <c r="P66" s="3">
        <v>8.9999999999999993E-3</v>
      </c>
      <c r="Q66" s="3">
        <v>1494.7919999999999</v>
      </c>
      <c r="R66" s="3">
        <v>1.6066</v>
      </c>
      <c r="S66" s="3">
        <v>11.279400000000001</v>
      </c>
      <c r="T66" s="4">
        <v>7.0206</v>
      </c>
      <c r="U66" s="3">
        <v>2401.5520000000001</v>
      </c>
      <c r="V66" s="3">
        <v>0.66320000000000001</v>
      </c>
      <c r="W66" s="3">
        <v>0.51819999999999999</v>
      </c>
    </row>
    <row r="67" spans="1:23" x14ac:dyDescent="0.25">
      <c r="A67">
        <v>0.49199999999999999</v>
      </c>
      <c r="B67">
        <v>1</v>
      </c>
      <c r="C67">
        <v>49.2</v>
      </c>
      <c r="D67">
        <v>1.73</v>
      </c>
      <c r="E67">
        <v>95.25</v>
      </c>
      <c r="F67">
        <v>9.2999999999999992E-3</v>
      </c>
      <c r="G67">
        <v>4597</v>
      </c>
      <c r="H67">
        <v>12</v>
      </c>
      <c r="I67">
        <v>20.13</v>
      </c>
      <c r="J67">
        <v>576.6</v>
      </c>
      <c r="L67" s="3">
        <v>0.49199999999999999</v>
      </c>
      <c r="M67" s="3">
        <v>1</v>
      </c>
      <c r="N67" s="3">
        <v>49.2</v>
      </c>
      <c r="O67" s="3">
        <v>10.353</v>
      </c>
      <c r="P67" s="3">
        <v>9.2999999999999992E-3</v>
      </c>
      <c r="Q67" s="3">
        <v>1498.2629999999999</v>
      </c>
      <c r="R67" s="3">
        <v>1.6182000000000001</v>
      </c>
      <c r="S67" s="3">
        <v>11.2136</v>
      </c>
      <c r="T67" s="4">
        <v>6.9298999999999999</v>
      </c>
      <c r="U67" s="3">
        <v>2424.4259999999999</v>
      </c>
      <c r="V67" s="3">
        <v>0.65649999999999997</v>
      </c>
      <c r="W67" s="3">
        <v>0.51549999999999996</v>
      </c>
    </row>
    <row r="68" spans="1:23" x14ac:dyDescent="0.25">
      <c r="A68">
        <v>0.502</v>
      </c>
      <c r="B68">
        <v>1</v>
      </c>
      <c r="C68">
        <v>50.2</v>
      </c>
      <c r="D68">
        <v>1.78</v>
      </c>
      <c r="E68">
        <v>95.22</v>
      </c>
      <c r="F68">
        <v>1.38E-2</v>
      </c>
      <c r="G68">
        <v>4652</v>
      </c>
      <c r="H68">
        <v>11</v>
      </c>
      <c r="I68">
        <v>20.13</v>
      </c>
      <c r="J68">
        <v>577.4</v>
      </c>
      <c r="L68" s="3">
        <v>0.502</v>
      </c>
      <c r="M68" s="3">
        <v>1</v>
      </c>
      <c r="N68" s="3">
        <v>50.2</v>
      </c>
      <c r="O68" s="3">
        <v>10.358000000000001</v>
      </c>
      <c r="P68" s="3">
        <v>1.38E-2</v>
      </c>
      <c r="Q68" s="3">
        <v>1499.6379999999999</v>
      </c>
      <c r="R68" s="3">
        <v>1.6013999999999999</v>
      </c>
      <c r="S68" s="3">
        <v>10.264900000000001</v>
      </c>
      <c r="T68" s="4">
        <v>6.4097999999999997</v>
      </c>
      <c r="U68" s="3">
        <v>2401.5630000000001</v>
      </c>
      <c r="V68" s="3">
        <v>0.66620000000000001</v>
      </c>
      <c r="W68" s="3">
        <v>0.51480000000000004</v>
      </c>
    </row>
    <row r="69" spans="1:23" x14ac:dyDescent="0.25">
      <c r="A69">
        <v>0.51200000000000001</v>
      </c>
      <c r="B69">
        <v>1</v>
      </c>
      <c r="C69">
        <v>51.2</v>
      </c>
      <c r="D69">
        <v>1.88</v>
      </c>
      <c r="E69">
        <v>95.33</v>
      </c>
      <c r="F69">
        <v>1.24E-2</v>
      </c>
      <c r="G69">
        <v>4678</v>
      </c>
      <c r="H69">
        <v>11</v>
      </c>
      <c r="I69">
        <v>20.13</v>
      </c>
      <c r="J69">
        <v>579.70000000000005</v>
      </c>
      <c r="L69" s="3">
        <v>0.51200000000000001</v>
      </c>
      <c r="M69" s="3">
        <v>1</v>
      </c>
      <c r="N69" s="3">
        <v>51.2</v>
      </c>
      <c r="O69" s="3">
        <v>10.368</v>
      </c>
      <c r="P69" s="3">
        <v>1.24E-2</v>
      </c>
      <c r="Q69" s="3">
        <v>1498.6990000000001</v>
      </c>
      <c r="R69" s="3">
        <v>1.5924</v>
      </c>
      <c r="S69" s="3">
        <v>10.2364</v>
      </c>
      <c r="T69" s="4">
        <v>6.4280999999999997</v>
      </c>
      <c r="U69" s="3">
        <v>2386.5770000000002</v>
      </c>
      <c r="V69" s="3">
        <v>0.6714</v>
      </c>
      <c r="W69" s="3">
        <v>0.51249999999999996</v>
      </c>
    </row>
    <row r="70" spans="1:23" x14ac:dyDescent="0.25">
      <c r="A70">
        <v>0.52200000000000002</v>
      </c>
      <c r="B70">
        <v>1</v>
      </c>
      <c r="C70">
        <v>52.2</v>
      </c>
      <c r="D70">
        <v>2.02</v>
      </c>
      <c r="E70">
        <v>95.41</v>
      </c>
      <c r="F70">
        <v>1.0500000000000001E-2</v>
      </c>
      <c r="G70">
        <v>4637</v>
      </c>
      <c r="H70">
        <v>11</v>
      </c>
      <c r="I70">
        <v>20.14</v>
      </c>
      <c r="J70">
        <v>580.29999999999995</v>
      </c>
      <c r="L70" s="3">
        <v>0.52200000000000002</v>
      </c>
      <c r="M70" s="3">
        <v>1</v>
      </c>
      <c r="N70" s="3">
        <v>52.2</v>
      </c>
      <c r="O70" s="3">
        <v>10.382</v>
      </c>
      <c r="P70" s="3">
        <v>1.0500000000000001E-2</v>
      </c>
      <c r="Q70" s="3">
        <v>1498.989</v>
      </c>
      <c r="R70" s="3">
        <v>1.6020000000000001</v>
      </c>
      <c r="S70" s="3">
        <v>10.1967</v>
      </c>
      <c r="T70" s="4">
        <v>6.3647999999999998</v>
      </c>
      <c r="U70" s="3">
        <v>2401.4450000000002</v>
      </c>
      <c r="V70" s="3">
        <v>0.66590000000000005</v>
      </c>
      <c r="W70" s="3">
        <v>0.51200000000000001</v>
      </c>
    </row>
    <row r="71" spans="1:23" x14ac:dyDescent="0.25">
      <c r="A71">
        <v>0.53200000000000003</v>
      </c>
      <c r="B71">
        <v>1</v>
      </c>
      <c r="C71">
        <v>53.2</v>
      </c>
      <c r="D71">
        <v>2.1800000000000002</v>
      </c>
      <c r="E71">
        <v>95.63</v>
      </c>
      <c r="F71">
        <v>8.0000000000000002E-3</v>
      </c>
      <c r="G71">
        <v>4675</v>
      </c>
      <c r="H71">
        <v>11</v>
      </c>
      <c r="I71">
        <v>20.14</v>
      </c>
      <c r="J71">
        <v>581.4</v>
      </c>
      <c r="L71" s="3">
        <v>0.53200000000000003</v>
      </c>
      <c r="M71" s="3">
        <v>1</v>
      </c>
      <c r="N71" s="3">
        <v>53.2</v>
      </c>
      <c r="O71" s="3">
        <v>10.398</v>
      </c>
      <c r="P71" s="3">
        <v>8.0000000000000002E-3</v>
      </c>
      <c r="Q71" s="3">
        <v>1496.546</v>
      </c>
      <c r="R71" s="3">
        <v>1.5887</v>
      </c>
      <c r="S71" s="3">
        <v>10.1516</v>
      </c>
      <c r="T71" s="4">
        <v>6.3898999999999999</v>
      </c>
      <c r="U71" s="3">
        <v>2377.5520000000001</v>
      </c>
      <c r="V71" s="3">
        <v>0.67359999999999998</v>
      </c>
      <c r="W71" s="3">
        <v>0.51090000000000002</v>
      </c>
    </row>
    <row r="72" spans="1:23" x14ac:dyDescent="0.25">
      <c r="A72">
        <v>0.54200000000000004</v>
      </c>
      <c r="B72">
        <v>1</v>
      </c>
      <c r="C72">
        <v>54.2</v>
      </c>
      <c r="D72">
        <v>2.33</v>
      </c>
      <c r="E72">
        <v>95.62</v>
      </c>
      <c r="F72">
        <v>6.7000000000000002E-3</v>
      </c>
      <c r="G72">
        <v>4671</v>
      </c>
      <c r="H72">
        <v>11</v>
      </c>
      <c r="I72">
        <v>20.14</v>
      </c>
      <c r="J72">
        <v>582.1</v>
      </c>
      <c r="L72" s="3">
        <v>0.54200000000000004</v>
      </c>
      <c r="M72" s="3">
        <v>1</v>
      </c>
      <c r="N72" s="3">
        <v>54.2</v>
      </c>
      <c r="O72" s="3">
        <v>10.413</v>
      </c>
      <c r="P72" s="3">
        <v>6.7000000000000002E-3</v>
      </c>
      <c r="Q72" s="3">
        <v>1498.92</v>
      </c>
      <c r="R72" s="3">
        <v>1.5874999999999999</v>
      </c>
      <c r="S72" s="3">
        <v>10.1096</v>
      </c>
      <c r="T72" s="4">
        <v>6.3681000000000001</v>
      </c>
      <c r="U72" s="3">
        <v>2379.6010000000001</v>
      </c>
      <c r="V72" s="3">
        <v>0.67430000000000001</v>
      </c>
      <c r="W72" s="3">
        <v>0.51019999999999999</v>
      </c>
    </row>
    <row r="73" spans="1:23" x14ac:dyDescent="0.25">
      <c r="A73">
        <v>0.55200000000000005</v>
      </c>
      <c r="B73">
        <v>1</v>
      </c>
      <c r="C73">
        <v>55.2</v>
      </c>
      <c r="D73">
        <v>2.3199999999999998</v>
      </c>
      <c r="E73">
        <v>95.68</v>
      </c>
      <c r="F73">
        <v>7.4999999999999997E-3</v>
      </c>
      <c r="G73">
        <v>4727</v>
      </c>
      <c r="H73">
        <v>11</v>
      </c>
      <c r="I73">
        <v>20.13</v>
      </c>
      <c r="J73">
        <v>580.4</v>
      </c>
      <c r="L73" s="3">
        <v>0.55200000000000005</v>
      </c>
      <c r="M73" s="3">
        <v>1</v>
      </c>
      <c r="N73" s="3">
        <v>55.2</v>
      </c>
      <c r="O73" s="3">
        <v>10.412000000000001</v>
      </c>
      <c r="P73" s="3">
        <v>7.4999999999999997E-3</v>
      </c>
      <c r="Q73" s="3">
        <v>1497.4829999999999</v>
      </c>
      <c r="R73" s="3">
        <v>1.5719000000000001</v>
      </c>
      <c r="S73" s="3">
        <v>10.112399999999999</v>
      </c>
      <c r="T73" s="4">
        <v>6.4333999999999998</v>
      </c>
      <c r="U73" s="3">
        <v>2353.8290000000002</v>
      </c>
      <c r="V73" s="3">
        <v>0.68340000000000001</v>
      </c>
      <c r="W73" s="3">
        <v>0.51190000000000002</v>
      </c>
    </row>
    <row r="74" spans="1:23" x14ac:dyDescent="0.25">
      <c r="A74">
        <v>0.56200000000000006</v>
      </c>
      <c r="B74">
        <v>1</v>
      </c>
      <c r="C74">
        <v>56.2</v>
      </c>
      <c r="D74">
        <v>2.41</v>
      </c>
      <c r="E74">
        <v>95.78</v>
      </c>
      <c r="F74">
        <v>7.1000000000000004E-3</v>
      </c>
      <c r="G74">
        <v>4683</v>
      </c>
      <c r="H74">
        <v>11</v>
      </c>
      <c r="I74">
        <v>20.14</v>
      </c>
      <c r="J74">
        <v>577.9</v>
      </c>
      <c r="L74" s="3">
        <v>0.56200000000000006</v>
      </c>
      <c r="M74" s="3">
        <v>1</v>
      </c>
      <c r="N74" s="3">
        <v>56.2</v>
      </c>
      <c r="O74" s="3">
        <v>10.420999999999999</v>
      </c>
      <c r="P74" s="3">
        <v>7.1000000000000004E-3</v>
      </c>
      <c r="Q74" s="3">
        <v>1496.625</v>
      </c>
      <c r="R74" s="3">
        <v>1.5829</v>
      </c>
      <c r="S74" s="3">
        <v>10.087300000000001</v>
      </c>
      <c r="T74" s="4">
        <v>6.3726000000000003</v>
      </c>
      <c r="U74" s="3">
        <v>2369.029</v>
      </c>
      <c r="V74" s="3">
        <v>0.67700000000000005</v>
      </c>
      <c r="W74" s="3">
        <v>0.51429999999999998</v>
      </c>
    </row>
    <row r="75" spans="1:23" x14ac:dyDescent="0.25">
      <c r="A75">
        <v>0.57199999999999995</v>
      </c>
      <c r="B75">
        <v>1</v>
      </c>
      <c r="C75">
        <v>57.2</v>
      </c>
      <c r="D75">
        <v>2.38</v>
      </c>
      <c r="E75">
        <v>95.88</v>
      </c>
      <c r="F75">
        <v>5.5999999999999999E-3</v>
      </c>
      <c r="G75">
        <v>4712</v>
      </c>
      <c r="H75">
        <v>11</v>
      </c>
      <c r="I75">
        <v>20.14</v>
      </c>
      <c r="J75">
        <v>575.1</v>
      </c>
      <c r="L75" s="3">
        <v>0.57199999999999995</v>
      </c>
      <c r="M75" s="3">
        <v>1</v>
      </c>
      <c r="N75" s="3">
        <v>57.2</v>
      </c>
      <c r="O75" s="3">
        <v>10.417999999999999</v>
      </c>
      <c r="P75" s="3">
        <v>5.5999999999999999E-3</v>
      </c>
      <c r="Q75" s="3">
        <v>1494.049</v>
      </c>
      <c r="R75" s="3">
        <v>1.5751999999999999</v>
      </c>
      <c r="S75" s="3">
        <v>10.095700000000001</v>
      </c>
      <c r="T75" s="4">
        <v>6.4093</v>
      </c>
      <c r="U75" s="3">
        <v>2353.3789999999999</v>
      </c>
      <c r="V75" s="3">
        <v>0.68149999999999999</v>
      </c>
      <c r="W75" s="3">
        <v>0.5171</v>
      </c>
    </row>
    <row r="76" spans="1:23" x14ac:dyDescent="0.25">
      <c r="A76">
        <v>0.58199999999999996</v>
      </c>
      <c r="B76">
        <v>1</v>
      </c>
      <c r="C76">
        <v>58.2</v>
      </c>
      <c r="D76">
        <v>2.41</v>
      </c>
      <c r="E76">
        <v>95.78</v>
      </c>
      <c r="F76">
        <v>4.4999999999999997E-3</v>
      </c>
      <c r="G76">
        <v>4674</v>
      </c>
      <c r="H76">
        <v>11</v>
      </c>
      <c r="I76">
        <v>20.14</v>
      </c>
      <c r="J76">
        <v>574</v>
      </c>
      <c r="L76" s="3">
        <v>0.58199999999999996</v>
      </c>
      <c r="M76" s="3">
        <v>1</v>
      </c>
      <c r="N76" s="3">
        <v>58.2</v>
      </c>
      <c r="O76" s="3">
        <v>10.420999999999999</v>
      </c>
      <c r="P76" s="3">
        <v>4.4999999999999997E-3</v>
      </c>
      <c r="Q76" s="3">
        <v>1496.625</v>
      </c>
      <c r="R76" s="3">
        <v>1.5854999999999999</v>
      </c>
      <c r="S76" s="3">
        <v>10.087300000000001</v>
      </c>
      <c r="T76" s="4">
        <v>6.3623000000000003</v>
      </c>
      <c r="U76" s="3">
        <v>2372.8560000000002</v>
      </c>
      <c r="V76" s="3">
        <v>0.67549999999999999</v>
      </c>
      <c r="W76" s="3">
        <v>0.51819999999999999</v>
      </c>
    </row>
    <row r="77" spans="1:23" x14ac:dyDescent="0.25">
      <c r="A77">
        <v>0.59199999999999997</v>
      </c>
      <c r="B77">
        <v>1</v>
      </c>
      <c r="C77">
        <v>59.2</v>
      </c>
      <c r="D77">
        <v>2.41</v>
      </c>
      <c r="E77">
        <v>95.78</v>
      </c>
      <c r="F77">
        <v>4.5999999999999999E-3</v>
      </c>
      <c r="G77">
        <v>4582</v>
      </c>
      <c r="H77">
        <v>11</v>
      </c>
      <c r="I77">
        <v>20.149999999999999</v>
      </c>
      <c r="J77">
        <v>573.1</v>
      </c>
      <c r="L77" s="3">
        <v>0.59199999999999997</v>
      </c>
      <c r="M77" s="3">
        <v>1</v>
      </c>
      <c r="N77" s="3">
        <v>59.2</v>
      </c>
      <c r="O77" s="3">
        <v>10.420999999999999</v>
      </c>
      <c r="P77" s="3">
        <v>4.5999999999999999E-3</v>
      </c>
      <c r="Q77" s="3">
        <v>1496.625</v>
      </c>
      <c r="R77" s="3">
        <v>1.6120000000000001</v>
      </c>
      <c r="S77" s="3">
        <v>10.087300000000001</v>
      </c>
      <c r="T77" s="4">
        <v>6.2577999999999996</v>
      </c>
      <c r="U77" s="3">
        <v>2412.502</v>
      </c>
      <c r="V77" s="3">
        <v>0.66010000000000002</v>
      </c>
      <c r="W77" s="3">
        <v>0.51900000000000002</v>
      </c>
    </row>
    <row r="78" spans="1:23" x14ac:dyDescent="0.25">
      <c r="A78">
        <v>0.60199999999999998</v>
      </c>
      <c r="B78">
        <v>1</v>
      </c>
      <c r="C78">
        <v>60.2</v>
      </c>
      <c r="D78">
        <v>2.36</v>
      </c>
      <c r="E78">
        <v>95.67</v>
      </c>
      <c r="F78">
        <v>3.8999999999999998E-3</v>
      </c>
      <c r="G78">
        <v>4611</v>
      </c>
      <c r="H78">
        <v>10</v>
      </c>
      <c r="I78">
        <v>20.149999999999999</v>
      </c>
      <c r="J78">
        <v>569.9</v>
      </c>
      <c r="L78" s="3">
        <v>0.60199999999999998</v>
      </c>
      <c r="M78" s="3">
        <v>1</v>
      </c>
      <c r="N78" s="3">
        <v>60.2</v>
      </c>
      <c r="O78" s="3">
        <v>10.416</v>
      </c>
      <c r="P78" s="3">
        <v>3.8999999999999998E-3</v>
      </c>
      <c r="Q78" s="3">
        <v>1498.2739999999999</v>
      </c>
      <c r="R78" s="3">
        <v>1.6043000000000001</v>
      </c>
      <c r="S78" s="3">
        <v>9.1829000000000001</v>
      </c>
      <c r="T78" s="4">
        <v>5.7239000000000004</v>
      </c>
      <c r="U78" s="3">
        <v>2403.6979999999999</v>
      </c>
      <c r="V78" s="3">
        <v>0.66459999999999997</v>
      </c>
      <c r="W78" s="3">
        <v>0.5222</v>
      </c>
    </row>
    <row r="79" spans="1:23" x14ac:dyDescent="0.25">
      <c r="A79">
        <v>0.61199999999999999</v>
      </c>
      <c r="B79">
        <v>1</v>
      </c>
      <c r="C79">
        <v>61.2</v>
      </c>
      <c r="D79">
        <v>2.2999999999999998</v>
      </c>
      <c r="E79">
        <v>95.54</v>
      </c>
      <c r="F79">
        <v>5.8999999999999999E-3</v>
      </c>
      <c r="G79">
        <v>4633</v>
      </c>
      <c r="H79">
        <v>10</v>
      </c>
      <c r="I79">
        <v>20.149999999999999</v>
      </c>
      <c r="J79">
        <v>565.9</v>
      </c>
      <c r="L79" s="3">
        <v>0.61199999999999999</v>
      </c>
      <c r="M79" s="3">
        <v>1</v>
      </c>
      <c r="N79" s="3">
        <v>61.2</v>
      </c>
      <c r="O79" s="3">
        <v>10.41</v>
      </c>
      <c r="P79" s="3">
        <v>5.8999999999999999E-3</v>
      </c>
      <c r="Q79" s="3">
        <v>1500.2159999999999</v>
      </c>
      <c r="R79" s="3">
        <v>1.5989</v>
      </c>
      <c r="S79" s="3">
        <v>9.1981999999999999</v>
      </c>
      <c r="T79" s="4">
        <v>5.7529000000000003</v>
      </c>
      <c r="U79" s="3">
        <v>2398.672</v>
      </c>
      <c r="V79" s="3">
        <v>0.66769999999999996</v>
      </c>
      <c r="W79" s="3">
        <v>0.5262</v>
      </c>
    </row>
    <row r="80" spans="1:23" x14ac:dyDescent="0.25">
      <c r="A80">
        <v>0.622</v>
      </c>
      <c r="B80">
        <v>1</v>
      </c>
      <c r="C80">
        <v>62.2</v>
      </c>
      <c r="D80">
        <v>2.21</v>
      </c>
      <c r="E80">
        <v>95.32</v>
      </c>
      <c r="F80">
        <v>1.04E-2</v>
      </c>
      <c r="G80">
        <v>4627</v>
      </c>
      <c r="H80">
        <v>11</v>
      </c>
      <c r="I80">
        <v>20.149999999999999</v>
      </c>
      <c r="J80">
        <v>562.6</v>
      </c>
      <c r="L80" s="3">
        <v>0.622</v>
      </c>
      <c r="M80" s="3">
        <v>1</v>
      </c>
      <c r="N80" s="3">
        <v>62.2</v>
      </c>
      <c r="O80" s="3">
        <v>10.401</v>
      </c>
      <c r="P80" s="3">
        <v>1.04E-2</v>
      </c>
      <c r="Q80" s="3">
        <v>1503.6869999999999</v>
      </c>
      <c r="R80" s="3">
        <v>1.6020000000000001</v>
      </c>
      <c r="S80" s="3">
        <v>10.1432</v>
      </c>
      <c r="T80" s="4">
        <v>6.3315999999999999</v>
      </c>
      <c r="U80" s="3">
        <v>2408.9029999999998</v>
      </c>
      <c r="V80" s="3">
        <v>0.66590000000000005</v>
      </c>
      <c r="W80" s="3">
        <v>0.52959999999999996</v>
      </c>
    </row>
    <row r="81" spans="1:23" x14ac:dyDescent="0.25">
      <c r="A81">
        <v>0.63200000000000001</v>
      </c>
      <c r="B81">
        <v>1</v>
      </c>
      <c r="C81">
        <v>63.2</v>
      </c>
      <c r="D81">
        <v>2.11</v>
      </c>
      <c r="E81">
        <v>95.35</v>
      </c>
      <c r="F81">
        <v>1.2999999999999999E-2</v>
      </c>
      <c r="G81">
        <v>4638</v>
      </c>
      <c r="H81">
        <v>10</v>
      </c>
      <c r="I81">
        <v>20.16</v>
      </c>
      <c r="J81">
        <v>559.70000000000005</v>
      </c>
      <c r="L81" s="3">
        <v>0.63200000000000001</v>
      </c>
      <c r="M81" s="3">
        <v>1</v>
      </c>
      <c r="N81" s="3">
        <v>63.2</v>
      </c>
      <c r="O81" s="3">
        <v>10.391</v>
      </c>
      <c r="P81" s="3">
        <v>1.2999999999999999E-2</v>
      </c>
      <c r="Q81" s="3">
        <v>1501.59</v>
      </c>
      <c r="R81" s="3">
        <v>1.6004</v>
      </c>
      <c r="S81" s="3">
        <v>9.2467000000000006</v>
      </c>
      <c r="T81" s="4">
        <v>5.7778</v>
      </c>
      <c r="U81" s="3">
        <v>2403.0949999999998</v>
      </c>
      <c r="V81" s="3">
        <v>0.66679999999999995</v>
      </c>
      <c r="W81" s="3">
        <v>0.53259999999999996</v>
      </c>
    </row>
    <row r="82" spans="1:23" x14ac:dyDescent="0.25">
      <c r="A82">
        <v>0.64200000000000002</v>
      </c>
      <c r="B82">
        <v>1</v>
      </c>
      <c r="C82">
        <v>64.2</v>
      </c>
      <c r="D82">
        <v>2.06</v>
      </c>
      <c r="E82">
        <v>95.28</v>
      </c>
      <c r="F82">
        <v>1.2500000000000001E-2</v>
      </c>
      <c r="G82">
        <v>4631</v>
      </c>
      <c r="H82">
        <v>11</v>
      </c>
      <c r="I82">
        <v>20.16</v>
      </c>
      <c r="J82">
        <v>559.20000000000005</v>
      </c>
      <c r="L82" s="3">
        <v>0.64200000000000002</v>
      </c>
      <c r="M82" s="3">
        <v>1</v>
      </c>
      <c r="N82" s="3">
        <v>64.2</v>
      </c>
      <c r="O82" s="3">
        <v>10.385999999999999</v>
      </c>
      <c r="P82" s="3">
        <v>1.2500000000000001E-2</v>
      </c>
      <c r="Q82" s="3">
        <v>1502.3869999999999</v>
      </c>
      <c r="R82" s="3">
        <v>1.6032</v>
      </c>
      <c r="S82" s="3">
        <v>10.1854</v>
      </c>
      <c r="T82" s="4">
        <v>6.3532999999999999</v>
      </c>
      <c r="U82" s="3">
        <v>2408.5610000000001</v>
      </c>
      <c r="V82" s="3">
        <v>0.66520000000000001</v>
      </c>
      <c r="W82" s="3">
        <v>0.53310000000000002</v>
      </c>
    </row>
    <row r="83" spans="1:23" x14ac:dyDescent="0.25">
      <c r="A83">
        <v>0.65200000000000002</v>
      </c>
      <c r="B83">
        <v>1</v>
      </c>
      <c r="C83">
        <v>65.2</v>
      </c>
      <c r="D83">
        <v>1.96</v>
      </c>
      <c r="E83">
        <v>95.17</v>
      </c>
      <c r="F83">
        <v>2.1999999999999999E-2</v>
      </c>
      <c r="G83">
        <v>4655</v>
      </c>
      <c r="H83">
        <v>10</v>
      </c>
      <c r="I83">
        <v>20.149999999999999</v>
      </c>
      <c r="J83">
        <v>560</v>
      </c>
      <c r="L83" s="3">
        <v>0.65200000000000002</v>
      </c>
      <c r="M83" s="3">
        <v>1</v>
      </c>
      <c r="N83" s="3">
        <v>65.2</v>
      </c>
      <c r="O83" s="3">
        <v>10.375999999999999</v>
      </c>
      <c r="P83" s="3">
        <v>2.1999999999999999E-2</v>
      </c>
      <c r="Q83" s="3">
        <v>1503.3320000000001</v>
      </c>
      <c r="R83" s="3">
        <v>1.5978000000000001</v>
      </c>
      <c r="S83" s="3">
        <v>9.2851999999999997</v>
      </c>
      <c r="T83" s="4">
        <v>5.8113000000000001</v>
      </c>
      <c r="U83" s="3">
        <v>2402.0079999999998</v>
      </c>
      <c r="V83" s="3">
        <v>0.66830000000000001</v>
      </c>
      <c r="W83" s="3">
        <v>0.5323</v>
      </c>
    </row>
    <row r="84" spans="1:23" x14ac:dyDescent="0.25">
      <c r="A84">
        <v>0.66200000000000003</v>
      </c>
      <c r="B84">
        <v>1</v>
      </c>
      <c r="C84">
        <v>66.2</v>
      </c>
      <c r="D84">
        <v>1.86</v>
      </c>
      <c r="E84">
        <v>95.2</v>
      </c>
      <c r="F84">
        <v>2.1999999999999999E-2</v>
      </c>
      <c r="G84">
        <v>4625</v>
      </c>
      <c r="H84">
        <v>10</v>
      </c>
      <c r="I84">
        <v>20.149999999999999</v>
      </c>
      <c r="J84">
        <v>566.1</v>
      </c>
      <c r="L84" s="3">
        <v>0.66200000000000003</v>
      </c>
      <c r="M84" s="3">
        <v>1</v>
      </c>
      <c r="N84" s="3">
        <v>66.2</v>
      </c>
      <c r="O84" s="3">
        <v>10.366</v>
      </c>
      <c r="P84" s="3">
        <v>2.1999999999999999E-2</v>
      </c>
      <c r="Q84" s="3">
        <v>1501.231</v>
      </c>
      <c r="R84" s="3">
        <v>1.6080000000000001</v>
      </c>
      <c r="S84" s="3">
        <v>9.3109999999999999</v>
      </c>
      <c r="T84" s="4">
        <v>5.7904999999999998</v>
      </c>
      <c r="U84" s="3">
        <v>2413.9589999999998</v>
      </c>
      <c r="V84" s="3">
        <v>0.66239999999999999</v>
      </c>
      <c r="W84" s="3">
        <v>0.52610000000000001</v>
      </c>
    </row>
    <row r="85" spans="1:23" x14ac:dyDescent="0.25">
      <c r="A85">
        <v>0.67200000000000004</v>
      </c>
      <c r="B85">
        <v>1</v>
      </c>
      <c r="C85">
        <v>67.2</v>
      </c>
      <c r="D85">
        <v>1.85</v>
      </c>
      <c r="E85">
        <v>95.18</v>
      </c>
      <c r="F85">
        <v>1.9699999999999999E-2</v>
      </c>
      <c r="G85">
        <v>4624</v>
      </c>
      <c r="H85">
        <v>10</v>
      </c>
      <c r="I85">
        <v>20.16</v>
      </c>
      <c r="J85">
        <v>565.4</v>
      </c>
      <c r="L85" s="3">
        <v>0.67200000000000004</v>
      </c>
      <c r="M85" s="3">
        <v>1</v>
      </c>
      <c r="N85" s="3">
        <v>67.2</v>
      </c>
      <c r="O85" s="3">
        <v>10.365</v>
      </c>
      <c r="P85" s="3">
        <v>1.9699999999999999E-2</v>
      </c>
      <c r="Q85" s="3">
        <v>1501.521</v>
      </c>
      <c r="R85" s="3">
        <v>1.6084000000000001</v>
      </c>
      <c r="S85" s="3">
        <v>9.3135999999999992</v>
      </c>
      <c r="T85" s="4">
        <v>5.7904999999999998</v>
      </c>
      <c r="U85" s="3">
        <v>2415.0929999999998</v>
      </c>
      <c r="V85" s="3">
        <v>0.66220000000000001</v>
      </c>
      <c r="W85" s="3">
        <v>0.52669999999999995</v>
      </c>
    </row>
    <row r="86" spans="1:23" x14ac:dyDescent="0.25">
      <c r="A86">
        <v>0.68200000000000005</v>
      </c>
      <c r="B86">
        <v>1</v>
      </c>
      <c r="C86">
        <v>68.2</v>
      </c>
      <c r="D86">
        <v>1.76</v>
      </c>
      <c r="E86">
        <v>95.22</v>
      </c>
      <c r="F86">
        <v>2.0799999999999999E-2</v>
      </c>
      <c r="G86">
        <v>4649</v>
      </c>
      <c r="H86">
        <v>10</v>
      </c>
      <c r="I86">
        <v>20.16</v>
      </c>
      <c r="J86">
        <v>563.6</v>
      </c>
      <c r="L86" s="3">
        <v>0.68200000000000005</v>
      </c>
      <c r="M86" s="3">
        <v>1</v>
      </c>
      <c r="N86" s="3">
        <v>68.2</v>
      </c>
      <c r="O86" s="3">
        <v>10.356</v>
      </c>
      <c r="P86" s="3">
        <v>2.0799999999999999E-2</v>
      </c>
      <c r="Q86" s="3">
        <v>1499.348</v>
      </c>
      <c r="R86" s="3">
        <v>1.6026</v>
      </c>
      <c r="S86" s="3">
        <v>9.3369</v>
      </c>
      <c r="T86" s="4">
        <v>5.8261000000000003</v>
      </c>
      <c r="U86" s="3">
        <v>2402.8589999999999</v>
      </c>
      <c r="V86" s="3">
        <v>0.66549999999999998</v>
      </c>
      <c r="W86" s="3">
        <v>0.52849999999999997</v>
      </c>
    </row>
    <row r="87" spans="1:23" x14ac:dyDescent="0.25">
      <c r="A87">
        <v>0.69199999999999995</v>
      </c>
      <c r="B87">
        <v>1</v>
      </c>
      <c r="C87">
        <v>69.2</v>
      </c>
      <c r="D87">
        <v>1.75</v>
      </c>
      <c r="E87">
        <v>95.27</v>
      </c>
      <c r="F87">
        <v>2.0299999999999999E-2</v>
      </c>
      <c r="G87">
        <v>4679</v>
      </c>
      <c r="H87">
        <v>10</v>
      </c>
      <c r="I87">
        <v>20.16</v>
      </c>
      <c r="J87">
        <v>561.6</v>
      </c>
      <c r="L87" s="3">
        <v>0.69199999999999995</v>
      </c>
      <c r="M87" s="3">
        <v>1</v>
      </c>
      <c r="N87" s="3">
        <v>69.2</v>
      </c>
      <c r="O87" s="3">
        <v>10.355</v>
      </c>
      <c r="P87" s="3">
        <v>2.0299999999999999E-2</v>
      </c>
      <c r="Q87" s="3">
        <v>1498.1189999999999</v>
      </c>
      <c r="R87" s="3">
        <v>1.5941000000000001</v>
      </c>
      <c r="S87" s="3">
        <v>9.3394999999999992</v>
      </c>
      <c r="T87" s="4">
        <v>5.8586</v>
      </c>
      <c r="U87" s="3">
        <v>2388.221</v>
      </c>
      <c r="V87" s="3">
        <v>0.6704</v>
      </c>
      <c r="W87" s="3">
        <v>0.53069999999999995</v>
      </c>
    </row>
    <row r="88" spans="1:23" x14ac:dyDescent="0.25">
      <c r="A88">
        <v>0.70199999999999996</v>
      </c>
      <c r="B88">
        <v>1</v>
      </c>
      <c r="C88">
        <v>70.2</v>
      </c>
      <c r="D88">
        <v>1.75</v>
      </c>
      <c r="E88">
        <v>95.28</v>
      </c>
      <c r="F88">
        <v>2.18E-2</v>
      </c>
      <c r="G88">
        <v>4675</v>
      </c>
      <c r="H88">
        <v>9</v>
      </c>
      <c r="I88">
        <v>20.16</v>
      </c>
      <c r="J88">
        <v>560.1</v>
      </c>
      <c r="L88" s="3">
        <v>0.70199999999999996</v>
      </c>
      <c r="M88" s="3">
        <v>1</v>
      </c>
      <c r="N88" s="3">
        <v>70.2</v>
      </c>
      <c r="O88" s="3">
        <v>10.355</v>
      </c>
      <c r="P88" s="3">
        <v>2.18E-2</v>
      </c>
      <c r="Q88" s="3">
        <v>1497.902</v>
      </c>
      <c r="R88" s="3">
        <v>1.5952999999999999</v>
      </c>
      <c r="S88" s="3">
        <v>8.4055</v>
      </c>
      <c r="T88" s="4">
        <v>5.2690000000000001</v>
      </c>
      <c r="U88" s="3">
        <v>2389.5889999999999</v>
      </c>
      <c r="V88" s="3">
        <v>0.66979999999999995</v>
      </c>
      <c r="W88" s="3">
        <v>0.53220000000000001</v>
      </c>
    </row>
    <row r="89" spans="1:23" x14ac:dyDescent="0.25">
      <c r="A89">
        <v>0.71199999999999997</v>
      </c>
      <c r="B89">
        <v>1</v>
      </c>
      <c r="C89">
        <v>71.2</v>
      </c>
      <c r="D89">
        <v>1.71</v>
      </c>
      <c r="E89">
        <v>95.23</v>
      </c>
      <c r="F89">
        <v>1.8800000000000001E-2</v>
      </c>
      <c r="G89">
        <v>4657</v>
      </c>
      <c r="H89">
        <v>9</v>
      </c>
      <c r="I89">
        <v>20.16</v>
      </c>
      <c r="J89">
        <v>560</v>
      </c>
      <c r="L89" s="3">
        <v>0.71199999999999997</v>
      </c>
      <c r="M89" s="3">
        <v>1</v>
      </c>
      <c r="N89" s="3">
        <v>71.2</v>
      </c>
      <c r="O89" s="3">
        <v>10.351000000000001</v>
      </c>
      <c r="P89" s="3">
        <v>1.8800000000000001E-2</v>
      </c>
      <c r="Q89" s="3">
        <v>1498.4079999999999</v>
      </c>
      <c r="R89" s="3">
        <v>1.6011</v>
      </c>
      <c r="S89" s="3">
        <v>8.4148999999999994</v>
      </c>
      <c r="T89" s="4">
        <v>5.2557999999999998</v>
      </c>
      <c r="U89" s="3">
        <v>2399.0590000000002</v>
      </c>
      <c r="V89" s="3">
        <v>0.66639999999999999</v>
      </c>
      <c r="W89" s="3">
        <v>0.5323</v>
      </c>
    </row>
    <row r="90" spans="1:23" x14ac:dyDescent="0.25">
      <c r="A90">
        <v>0.72199999999999998</v>
      </c>
      <c r="B90">
        <v>1</v>
      </c>
      <c r="C90">
        <v>72.2</v>
      </c>
      <c r="D90">
        <v>1.71</v>
      </c>
      <c r="E90">
        <v>95.2</v>
      </c>
      <c r="F90">
        <v>2.07E-2</v>
      </c>
      <c r="G90">
        <v>4624</v>
      </c>
      <c r="H90">
        <v>9</v>
      </c>
      <c r="I90">
        <v>20.16</v>
      </c>
      <c r="J90">
        <v>559.20000000000005</v>
      </c>
      <c r="L90" s="3">
        <v>0.72199999999999998</v>
      </c>
      <c r="M90" s="3">
        <v>1</v>
      </c>
      <c r="N90" s="3">
        <v>72.2</v>
      </c>
      <c r="O90" s="3">
        <v>10.351000000000001</v>
      </c>
      <c r="P90" s="3">
        <v>2.07E-2</v>
      </c>
      <c r="Q90" s="3">
        <v>1499.059</v>
      </c>
      <c r="R90" s="3">
        <v>1.6106</v>
      </c>
      <c r="S90" s="3">
        <v>8.4148999999999994</v>
      </c>
      <c r="T90" s="4">
        <v>5.2247000000000003</v>
      </c>
      <c r="U90" s="3">
        <v>2414.3939999999998</v>
      </c>
      <c r="V90" s="3">
        <v>0.66090000000000004</v>
      </c>
      <c r="W90" s="3">
        <v>0.53310000000000002</v>
      </c>
    </row>
    <row r="91" spans="1:23" x14ac:dyDescent="0.25">
      <c r="A91">
        <v>0.73199999999999998</v>
      </c>
      <c r="B91">
        <v>1</v>
      </c>
      <c r="C91">
        <v>73.2</v>
      </c>
      <c r="D91">
        <v>1.66</v>
      </c>
      <c r="E91">
        <v>95.27</v>
      </c>
      <c r="F91">
        <v>1.8200000000000001E-2</v>
      </c>
      <c r="G91">
        <v>4673</v>
      </c>
      <c r="H91">
        <v>9</v>
      </c>
      <c r="I91">
        <v>20.16</v>
      </c>
      <c r="J91">
        <v>558.79999999999995</v>
      </c>
      <c r="L91" s="3">
        <v>0.73199999999999998</v>
      </c>
      <c r="M91" s="3">
        <v>1</v>
      </c>
      <c r="N91" s="3">
        <v>73.2</v>
      </c>
      <c r="O91" s="3">
        <v>10.346</v>
      </c>
      <c r="P91" s="3">
        <v>1.8200000000000001E-2</v>
      </c>
      <c r="Q91" s="3">
        <v>1496.817</v>
      </c>
      <c r="R91" s="3">
        <v>1.5972999999999999</v>
      </c>
      <c r="S91" s="3">
        <v>8.4266000000000005</v>
      </c>
      <c r="T91" s="4">
        <v>5.2756999999999996</v>
      </c>
      <c r="U91" s="3">
        <v>2390.7930000000001</v>
      </c>
      <c r="V91" s="3">
        <v>0.66859999999999997</v>
      </c>
      <c r="W91" s="3">
        <v>0.53349999999999997</v>
      </c>
    </row>
    <row r="92" spans="1:23" x14ac:dyDescent="0.25">
      <c r="A92">
        <v>0.74199999999999999</v>
      </c>
      <c r="B92">
        <v>1</v>
      </c>
      <c r="C92">
        <v>74.2</v>
      </c>
      <c r="D92">
        <v>1.62</v>
      </c>
      <c r="E92">
        <v>95.27</v>
      </c>
      <c r="F92">
        <v>2.81E-2</v>
      </c>
      <c r="G92">
        <v>4717</v>
      </c>
      <c r="H92">
        <v>10</v>
      </c>
      <c r="I92">
        <v>20.16</v>
      </c>
      <c r="J92">
        <v>559.1</v>
      </c>
      <c r="L92" s="3">
        <v>0.74199999999999999</v>
      </c>
      <c r="M92" s="3">
        <v>1</v>
      </c>
      <c r="N92" s="3">
        <v>74.2</v>
      </c>
      <c r="O92" s="3">
        <v>10.342000000000001</v>
      </c>
      <c r="P92" s="3">
        <v>2.81E-2</v>
      </c>
      <c r="Q92" s="3">
        <v>1496.239</v>
      </c>
      <c r="R92" s="3">
        <v>1.5852999999999999</v>
      </c>
      <c r="S92" s="3">
        <v>9.3733000000000004</v>
      </c>
      <c r="T92" s="4">
        <v>5.9126000000000003</v>
      </c>
      <c r="U92" s="3">
        <v>2372.0259999999998</v>
      </c>
      <c r="V92" s="3">
        <v>0.67559999999999998</v>
      </c>
      <c r="W92" s="3">
        <v>0.53320000000000001</v>
      </c>
    </row>
    <row r="93" spans="1:23" x14ac:dyDescent="0.25">
      <c r="A93">
        <v>0.752</v>
      </c>
      <c r="B93">
        <v>1</v>
      </c>
      <c r="C93">
        <v>75.2</v>
      </c>
      <c r="D93">
        <v>1.67</v>
      </c>
      <c r="E93">
        <v>95.24</v>
      </c>
      <c r="F93">
        <v>2.76E-2</v>
      </c>
      <c r="G93">
        <v>4705</v>
      </c>
      <c r="H93">
        <v>10</v>
      </c>
      <c r="I93">
        <v>20.170000000000002</v>
      </c>
      <c r="J93">
        <v>560.4</v>
      </c>
      <c r="L93" s="3">
        <v>0.752</v>
      </c>
      <c r="M93" s="3">
        <v>1</v>
      </c>
      <c r="N93" s="3">
        <v>75.2</v>
      </c>
      <c r="O93" s="3">
        <v>10.347</v>
      </c>
      <c r="P93" s="3">
        <v>2.76E-2</v>
      </c>
      <c r="Q93" s="3">
        <v>1497.6120000000001</v>
      </c>
      <c r="R93" s="3">
        <v>1.5880000000000001</v>
      </c>
      <c r="S93" s="3">
        <v>9.3603000000000005</v>
      </c>
      <c r="T93" s="4">
        <v>5.8944999999999999</v>
      </c>
      <c r="U93" s="3">
        <v>2378.1550000000002</v>
      </c>
      <c r="V93" s="3">
        <v>0.67400000000000004</v>
      </c>
      <c r="W93" s="3">
        <v>0.53190000000000004</v>
      </c>
    </row>
    <row r="94" spans="1:23" x14ac:dyDescent="0.25">
      <c r="A94">
        <v>0.76200000000000001</v>
      </c>
      <c r="B94">
        <v>1</v>
      </c>
      <c r="C94">
        <v>76.2</v>
      </c>
      <c r="D94">
        <v>1.62</v>
      </c>
      <c r="E94">
        <v>95.23</v>
      </c>
      <c r="F94">
        <v>4.0500000000000001E-2</v>
      </c>
      <c r="G94">
        <v>4738</v>
      </c>
      <c r="H94">
        <v>10</v>
      </c>
      <c r="I94">
        <v>20.170000000000002</v>
      </c>
      <c r="J94">
        <v>561.5</v>
      </c>
      <c r="L94" s="3">
        <v>0.76200000000000001</v>
      </c>
      <c r="M94" s="3">
        <v>1</v>
      </c>
      <c r="N94" s="3">
        <v>76.2</v>
      </c>
      <c r="O94" s="3">
        <v>10.342000000000001</v>
      </c>
      <c r="P94" s="3">
        <v>4.0500000000000001E-2</v>
      </c>
      <c r="Q94" s="3">
        <v>1497.105</v>
      </c>
      <c r="R94" s="3">
        <v>1.5793999999999999</v>
      </c>
      <c r="S94" s="3">
        <v>9.3733000000000004</v>
      </c>
      <c r="T94" s="4">
        <v>5.9348000000000001</v>
      </c>
      <c r="U94" s="3">
        <v>2364.5129999999999</v>
      </c>
      <c r="V94" s="3">
        <v>0.67900000000000005</v>
      </c>
      <c r="W94" s="3">
        <v>0.53069999999999995</v>
      </c>
    </row>
    <row r="95" spans="1:23" x14ac:dyDescent="0.25">
      <c r="A95">
        <v>0.77200000000000002</v>
      </c>
      <c r="B95">
        <v>1</v>
      </c>
      <c r="C95">
        <v>77.2</v>
      </c>
      <c r="D95">
        <v>1.56</v>
      </c>
      <c r="E95">
        <v>95.15</v>
      </c>
      <c r="F95">
        <v>3.7499999999999999E-2</v>
      </c>
      <c r="G95">
        <v>4640</v>
      </c>
      <c r="H95">
        <v>10</v>
      </c>
      <c r="I95">
        <v>20.18</v>
      </c>
      <c r="J95">
        <v>561.9</v>
      </c>
      <c r="L95" s="3">
        <v>0.77200000000000002</v>
      </c>
      <c r="M95" s="3">
        <v>1</v>
      </c>
      <c r="N95" s="3">
        <v>77.2</v>
      </c>
      <c r="O95" s="3">
        <v>10.336</v>
      </c>
      <c r="P95" s="3">
        <v>3.7499999999999999E-2</v>
      </c>
      <c r="Q95" s="3">
        <v>1497.971</v>
      </c>
      <c r="R95" s="3">
        <v>1.6083000000000001</v>
      </c>
      <c r="S95" s="3">
        <v>9.3889999999999993</v>
      </c>
      <c r="T95" s="4">
        <v>5.8377999999999997</v>
      </c>
      <c r="U95" s="3">
        <v>2409.1930000000002</v>
      </c>
      <c r="V95" s="3">
        <v>0.66220000000000001</v>
      </c>
      <c r="W95" s="3">
        <v>0.53029999999999999</v>
      </c>
    </row>
    <row r="96" spans="1:23" x14ac:dyDescent="0.25">
      <c r="A96">
        <v>0.78200000000000003</v>
      </c>
      <c r="B96">
        <v>1</v>
      </c>
      <c r="C96">
        <v>78.2</v>
      </c>
      <c r="D96">
        <v>1.52</v>
      </c>
      <c r="E96">
        <v>94.87</v>
      </c>
      <c r="F96">
        <v>4.4299999999999999E-2</v>
      </c>
      <c r="G96">
        <v>4551</v>
      </c>
      <c r="H96">
        <v>9</v>
      </c>
      <c r="I96">
        <v>20.18</v>
      </c>
      <c r="J96">
        <v>560.70000000000005</v>
      </c>
      <c r="L96" s="3">
        <v>0.78200000000000003</v>
      </c>
      <c r="M96" s="3">
        <v>1</v>
      </c>
      <c r="N96" s="3">
        <v>78.2</v>
      </c>
      <c r="O96" s="3">
        <v>10.332000000000001</v>
      </c>
      <c r="P96" s="3">
        <v>4.4299999999999999E-2</v>
      </c>
      <c r="Q96" s="3">
        <v>1503.492</v>
      </c>
      <c r="R96" s="3">
        <v>1.635</v>
      </c>
      <c r="S96" s="3">
        <v>8.4595000000000002</v>
      </c>
      <c r="T96" s="4">
        <v>5.1740000000000004</v>
      </c>
      <c r="U96" s="3">
        <v>2458.2089999999998</v>
      </c>
      <c r="V96" s="3">
        <v>0.64680000000000004</v>
      </c>
      <c r="W96" s="3">
        <v>0.53159999999999996</v>
      </c>
    </row>
    <row r="97" spans="1:23" x14ac:dyDescent="0.25">
      <c r="A97">
        <v>0.79200000000000004</v>
      </c>
      <c r="B97">
        <v>1</v>
      </c>
      <c r="C97">
        <v>79.2</v>
      </c>
      <c r="D97">
        <v>1.46</v>
      </c>
      <c r="E97">
        <v>94.85</v>
      </c>
      <c r="F97">
        <v>3.8899999999999997E-2</v>
      </c>
      <c r="G97">
        <v>4609</v>
      </c>
      <c r="H97">
        <v>10</v>
      </c>
      <c r="I97">
        <v>20.18</v>
      </c>
      <c r="J97">
        <v>559</v>
      </c>
      <c r="L97" s="3">
        <v>0.79200000000000004</v>
      </c>
      <c r="M97" s="3">
        <v>1</v>
      </c>
      <c r="N97" s="3">
        <v>79.2</v>
      </c>
      <c r="O97" s="3">
        <v>10.326000000000001</v>
      </c>
      <c r="P97" s="3">
        <v>3.8899999999999997E-2</v>
      </c>
      <c r="Q97" s="3">
        <v>1503.057</v>
      </c>
      <c r="R97" s="3">
        <v>1.6189</v>
      </c>
      <c r="S97" s="3">
        <v>9.4152000000000005</v>
      </c>
      <c r="T97" s="4">
        <v>5.8159000000000001</v>
      </c>
      <c r="U97" s="3">
        <v>2433.2660000000001</v>
      </c>
      <c r="V97" s="3">
        <v>0.65610000000000002</v>
      </c>
      <c r="W97" s="3">
        <v>0.5333</v>
      </c>
    </row>
    <row r="98" spans="1:23" x14ac:dyDescent="0.25">
      <c r="A98">
        <v>0.80200000000000005</v>
      </c>
      <c r="B98">
        <v>1</v>
      </c>
      <c r="C98">
        <v>80.2</v>
      </c>
      <c r="D98">
        <v>1.36</v>
      </c>
      <c r="E98">
        <v>94.86</v>
      </c>
      <c r="F98">
        <v>3.5799999999999998E-2</v>
      </c>
      <c r="G98">
        <v>4605</v>
      </c>
      <c r="H98">
        <v>10</v>
      </c>
      <c r="I98">
        <v>20.170000000000002</v>
      </c>
      <c r="J98">
        <v>556.79999999999995</v>
      </c>
      <c r="L98" s="3">
        <v>0.80200000000000005</v>
      </c>
      <c r="M98" s="3">
        <v>1</v>
      </c>
      <c r="N98" s="3">
        <v>80.2</v>
      </c>
      <c r="O98" s="3">
        <v>10.316000000000001</v>
      </c>
      <c r="P98" s="3">
        <v>3.5799999999999998E-2</v>
      </c>
      <c r="Q98" s="3">
        <v>1501.383</v>
      </c>
      <c r="R98" s="3">
        <v>1.6215999999999999</v>
      </c>
      <c r="S98" s="3">
        <v>9.4414999999999996</v>
      </c>
      <c r="T98" s="4">
        <v>5.8223000000000003</v>
      </c>
      <c r="U98" s="3">
        <v>2434.6680000000001</v>
      </c>
      <c r="V98" s="3">
        <v>0.65449999999999997</v>
      </c>
      <c r="W98" s="3">
        <v>0.53559999999999997</v>
      </c>
    </row>
    <row r="99" spans="1:23" x14ac:dyDescent="0.25">
      <c r="A99">
        <v>0.81200000000000006</v>
      </c>
      <c r="B99">
        <v>1</v>
      </c>
      <c r="C99">
        <v>81.2</v>
      </c>
      <c r="D99">
        <v>1.36</v>
      </c>
      <c r="E99">
        <v>94.85</v>
      </c>
      <c r="F99">
        <v>5.1900000000000002E-2</v>
      </c>
      <c r="G99">
        <v>4653</v>
      </c>
      <c r="H99">
        <v>9</v>
      </c>
      <c r="I99">
        <v>20.170000000000002</v>
      </c>
      <c r="J99">
        <v>553.5</v>
      </c>
      <c r="L99" s="3">
        <v>0.81200000000000006</v>
      </c>
      <c r="M99" s="3">
        <v>1</v>
      </c>
      <c r="N99" s="3">
        <v>81.2</v>
      </c>
      <c r="O99" s="3">
        <v>10.316000000000001</v>
      </c>
      <c r="P99" s="3">
        <v>5.1900000000000002E-2</v>
      </c>
      <c r="Q99" s="3">
        <v>1501.6010000000001</v>
      </c>
      <c r="R99" s="3">
        <v>1.6076999999999999</v>
      </c>
      <c r="S99" s="3">
        <v>8.4974000000000007</v>
      </c>
      <c r="T99" s="4">
        <v>5.2855999999999996</v>
      </c>
      <c r="U99" s="3">
        <v>2414.0630000000001</v>
      </c>
      <c r="V99" s="3">
        <v>0.66259999999999997</v>
      </c>
      <c r="W99" s="3">
        <v>0.53920000000000001</v>
      </c>
    </row>
    <row r="100" spans="1:23" x14ac:dyDescent="0.25">
      <c r="A100">
        <v>0.82199999999999995</v>
      </c>
      <c r="B100">
        <v>1</v>
      </c>
      <c r="C100">
        <v>82.2</v>
      </c>
      <c r="D100">
        <v>1.24</v>
      </c>
      <c r="E100">
        <v>94.83</v>
      </c>
      <c r="F100">
        <v>5.2699999999999997E-2</v>
      </c>
      <c r="G100">
        <v>4610</v>
      </c>
      <c r="H100">
        <v>9</v>
      </c>
      <c r="I100">
        <v>20.18</v>
      </c>
      <c r="J100">
        <v>553.20000000000005</v>
      </c>
      <c r="L100" s="3">
        <v>0.82199999999999995</v>
      </c>
      <c r="M100" s="3">
        <v>1</v>
      </c>
      <c r="N100" s="3">
        <v>82.2</v>
      </c>
      <c r="O100" s="3">
        <v>10.304</v>
      </c>
      <c r="P100" s="3">
        <v>5.2699999999999997E-2</v>
      </c>
      <c r="Q100" s="3">
        <v>1500.2909999999999</v>
      </c>
      <c r="R100" s="3">
        <v>1.6220000000000001</v>
      </c>
      <c r="S100" s="3">
        <v>8.5259</v>
      </c>
      <c r="T100" s="4">
        <v>5.2563000000000004</v>
      </c>
      <c r="U100" s="3">
        <v>2433.5349999999999</v>
      </c>
      <c r="V100" s="3">
        <v>0.65429999999999999</v>
      </c>
      <c r="W100" s="3">
        <v>0.53949999999999998</v>
      </c>
    </row>
    <row r="101" spans="1:23" x14ac:dyDescent="0.25">
      <c r="A101">
        <v>0.83199999999999996</v>
      </c>
      <c r="B101">
        <v>1</v>
      </c>
      <c r="C101">
        <v>83.2</v>
      </c>
      <c r="D101">
        <v>1.24</v>
      </c>
      <c r="E101">
        <v>94.82</v>
      </c>
      <c r="F101">
        <v>5.9799999999999999E-2</v>
      </c>
      <c r="G101">
        <v>4625</v>
      </c>
      <c r="H101">
        <v>10</v>
      </c>
      <c r="I101">
        <v>20.18</v>
      </c>
      <c r="J101">
        <v>549.9</v>
      </c>
      <c r="L101" s="3">
        <v>0.83199999999999996</v>
      </c>
      <c r="M101" s="3">
        <v>1</v>
      </c>
      <c r="N101" s="3">
        <v>83.2</v>
      </c>
      <c r="O101" s="3">
        <v>10.304</v>
      </c>
      <c r="P101" s="3">
        <v>5.9799999999999999E-2</v>
      </c>
      <c r="Q101" s="3">
        <v>1500.51</v>
      </c>
      <c r="R101" s="3">
        <v>1.6176999999999999</v>
      </c>
      <c r="S101" s="3">
        <v>9.4732000000000003</v>
      </c>
      <c r="T101" s="4">
        <v>5.8560999999999996</v>
      </c>
      <c r="U101" s="3">
        <v>2427.317</v>
      </c>
      <c r="V101" s="3">
        <v>0.65680000000000005</v>
      </c>
      <c r="W101" s="3">
        <v>0.54300000000000004</v>
      </c>
    </row>
    <row r="102" spans="1:23" x14ac:dyDescent="0.25">
      <c r="A102">
        <v>0.84199999999999997</v>
      </c>
      <c r="B102">
        <v>1</v>
      </c>
      <c r="C102">
        <v>84.2</v>
      </c>
      <c r="D102">
        <v>1.17</v>
      </c>
      <c r="E102">
        <v>94.65</v>
      </c>
      <c r="F102">
        <v>5.4800000000000001E-2</v>
      </c>
      <c r="G102">
        <v>4630</v>
      </c>
      <c r="H102">
        <v>10</v>
      </c>
      <c r="I102">
        <v>20.2</v>
      </c>
      <c r="J102">
        <v>547.79999999999995</v>
      </c>
      <c r="L102" s="3">
        <v>0.84199999999999997</v>
      </c>
      <c r="M102" s="3">
        <v>1</v>
      </c>
      <c r="N102" s="3">
        <v>84.2</v>
      </c>
      <c r="O102" s="3">
        <v>10.297000000000001</v>
      </c>
      <c r="P102" s="3">
        <v>5.4800000000000001E-2</v>
      </c>
      <c r="Q102" s="3">
        <v>1503.212</v>
      </c>
      <c r="R102" s="3">
        <v>1.6173</v>
      </c>
      <c r="S102" s="3">
        <v>9.4917999999999996</v>
      </c>
      <c r="T102" s="4">
        <v>5.8689</v>
      </c>
      <c r="U102" s="3">
        <v>2431.1509999999998</v>
      </c>
      <c r="V102" s="3">
        <v>0.65700000000000003</v>
      </c>
      <c r="W102" s="3">
        <v>0.54520000000000002</v>
      </c>
    </row>
    <row r="103" spans="1:23" x14ac:dyDescent="0.25">
      <c r="A103">
        <v>0.85199999999999998</v>
      </c>
      <c r="B103">
        <v>1</v>
      </c>
      <c r="C103">
        <v>85.2</v>
      </c>
      <c r="D103">
        <v>1.06</v>
      </c>
      <c r="E103">
        <v>94.55</v>
      </c>
      <c r="F103">
        <v>4.0099999999999997E-2</v>
      </c>
      <c r="G103">
        <v>4502</v>
      </c>
      <c r="H103">
        <v>9</v>
      </c>
      <c r="I103">
        <v>20.2</v>
      </c>
      <c r="J103">
        <v>545.6</v>
      </c>
      <c r="L103" s="3">
        <v>0.85199999999999998</v>
      </c>
      <c r="M103" s="3">
        <v>1</v>
      </c>
      <c r="N103" s="3">
        <v>85.2</v>
      </c>
      <c r="O103" s="3">
        <v>10.286</v>
      </c>
      <c r="P103" s="3">
        <v>4.0099999999999997E-2</v>
      </c>
      <c r="Q103" s="3">
        <v>1503.8009999999999</v>
      </c>
      <c r="R103" s="3">
        <v>1.657</v>
      </c>
      <c r="S103" s="3">
        <v>8.5690000000000008</v>
      </c>
      <c r="T103" s="4">
        <v>5.1714000000000002</v>
      </c>
      <c r="U103" s="3">
        <v>2491.799</v>
      </c>
      <c r="V103" s="3">
        <v>0.63400000000000001</v>
      </c>
      <c r="W103" s="3">
        <v>0.54759999999999998</v>
      </c>
    </row>
    <row r="104" spans="1:23" x14ac:dyDescent="0.25">
      <c r="A104">
        <v>0.86199999999999999</v>
      </c>
      <c r="B104">
        <v>1</v>
      </c>
      <c r="C104">
        <v>86.2</v>
      </c>
      <c r="D104">
        <v>1.04</v>
      </c>
      <c r="E104">
        <v>94.28</v>
      </c>
      <c r="F104">
        <v>2.7300000000000001E-2</v>
      </c>
      <c r="G104">
        <v>4539</v>
      </c>
      <c r="H104">
        <v>10</v>
      </c>
      <c r="I104">
        <v>20.21</v>
      </c>
      <c r="J104">
        <v>542.20000000000005</v>
      </c>
      <c r="L104" s="3">
        <v>0.86199999999999999</v>
      </c>
      <c r="M104" s="3">
        <v>1</v>
      </c>
      <c r="N104" s="3">
        <v>86.2</v>
      </c>
      <c r="O104" s="3">
        <v>10.284000000000001</v>
      </c>
      <c r="P104" s="3">
        <v>2.7300000000000001E-2</v>
      </c>
      <c r="Q104" s="3">
        <v>1509.4670000000001</v>
      </c>
      <c r="R104" s="3">
        <v>1.6462000000000001</v>
      </c>
      <c r="S104" s="3">
        <v>9.5264000000000006</v>
      </c>
      <c r="T104" s="4">
        <v>5.7869000000000002</v>
      </c>
      <c r="U104" s="3">
        <v>2484.9009999999998</v>
      </c>
      <c r="V104" s="3">
        <v>0.64019999999999999</v>
      </c>
      <c r="W104" s="3">
        <v>0.5514</v>
      </c>
    </row>
    <row r="105" spans="1:23" x14ac:dyDescent="0.25">
      <c r="A105">
        <v>0.872</v>
      </c>
      <c r="B105">
        <v>1</v>
      </c>
      <c r="C105">
        <v>87.2</v>
      </c>
      <c r="D105">
        <v>1.03</v>
      </c>
      <c r="E105">
        <v>94.41</v>
      </c>
      <c r="F105">
        <v>4.6100000000000002E-2</v>
      </c>
      <c r="G105">
        <v>4484</v>
      </c>
      <c r="H105">
        <v>10</v>
      </c>
      <c r="I105">
        <v>20.2</v>
      </c>
      <c r="J105">
        <v>537.9</v>
      </c>
      <c r="L105" s="3">
        <v>0.872</v>
      </c>
      <c r="M105" s="3">
        <v>1</v>
      </c>
      <c r="N105" s="3">
        <v>87.2</v>
      </c>
      <c r="O105" s="3">
        <v>10.282999999999999</v>
      </c>
      <c r="P105" s="3">
        <v>4.6100000000000002E-2</v>
      </c>
      <c r="Q105" s="3">
        <v>1506.4459999999999</v>
      </c>
      <c r="R105" s="3">
        <v>1.6629</v>
      </c>
      <c r="S105" s="3">
        <v>9.5290999999999997</v>
      </c>
      <c r="T105" s="4">
        <v>5.7302999999999997</v>
      </c>
      <c r="U105" s="3">
        <v>2505.1149999999998</v>
      </c>
      <c r="V105" s="3">
        <v>0.63060000000000005</v>
      </c>
      <c r="W105" s="3">
        <v>0.55620000000000003</v>
      </c>
    </row>
    <row r="106" spans="1:23" x14ac:dyDescent="0.25">
      <c r="A106">
        <v>0.88200000000000001</v>
      </c>
      <c r="B106">
        <v>1</v>
      </c>
      <c r="C106">
        <v>88.2</v>
      </c>
      <c r="D106">
        <v>0.99</v>
      </c>
      <c r="E106">
        <v>94.34</v>
      </c>
      <c r="F106">
        <v>3.9E-2</v>
      </c>
      <c r="G106">
        <v>4444</v>
      </c>
      <c r="H106">
        <v>10</v>
      </c>
      <c r="I106">
        <v>20.21</v>
      </c>
      <c r="J106">
        <v>533.29999999999995</v>
      </c>
      <c r="L106" s="3">
        <v>0.88200000000000001</v>
      </c>
      <c r="M106" s="3">
        <v>1</v>
      </c>
      <c r="N106" s="3">
        <v>88.2</v>
      </c>
      <c r="O106" s="3">
        <v>10.279</v>
      </c>
      <c r="P106" s="3">
        <v>3.9E-2</v>
      </c>
      <c r="Q106" s="3">
        <v>1507.4059999999999</v>
      </c>
      <c r="R106" s="3">
        <v>1.6758</v>
      </c>
      <c r="S106" s="3">
        <v>9.5397999999999996</v>
      </c>
      <c r="T106" s="4">
        <v>5.6927000000000003</v>
      </c>
      <c r="U106" s="3">
        <v>2526.087</v>
      </c>
      <c r="V106" s="3">
        <v>0.62309999999999999</v>
      </c>
      <c r="W106" s="3">
        <v>0.5615</v>
      </c>
    </row>
    <row r="107" spans="1:23" x14ac:dyDescent="0.25">
      <c r="A107">
        <v>0.89200000000000002</v>
      </c>
      <c r="B107">
        <v>1</v>
      </c>
      <c r="C107">
        <v>89.2</v>
      </c>
      <c r="D107">
        <v>0.93</v>
      </c>
      <c r="E107">
        <v>94.21</v>
      </c>
      <c r="F107">
        <v>2.9499999999999998E-2</v>
      </c>
      <c r="G107">
        <v>4452</v>
      </c>
      <c r="H107">
        <v>10</v>
      </c>
      <c r="I107">
        <v>20.21</v>
      </c>
      <c r="J107">
        <v>527.20000000000005</v>
      </c>
      <c r="L107" s="3">
        <v>0.89200000000000002</v>
      </c>
      <c r="M107" s="3">
        <v>1</v>
      </c>
      <c r="N107" s="3">
        <v>89.2</v>
      </c>
      <c r="O107" s="3">
        <v>10.273</v>
      </c>
      <c r="P107" s="3">
        <v>2.9499999999999998E-2</v>
      </c>
      <c r="Q107" s="3">
        <v>1509.403</v>
      </c>
      <c r="R107" s="3">
        <v>1.6742999999999999</v>
      </c>
      <c r="S107" s="3">
        <v>9.5558999999999994</v>
      </c>
      <c r="T107" s="4">
        <v>5.7073999999999998</v>
      </c>
      <c r="U107" s="3">
        <v>2527.2089999999998</v>
      </c>
      <c r="V107" s="3">
        <v>0.624</v>
      </c>
      <c r="W107" s="3">
        <v>0.56859999999999999</v>
      </c>
    </row>
    <row r="108" spans="1:23" x14ac:dyDescent="0.25">
      <c r="A108">
        <v>0.90200000000000002</v>
      </c>
      <c r="B108">
        <v>1</v>
      </c>
      <c r="C108">
        <v>90.2</v>
      </c>
      <c r="D108">
        <v>0.88</v>
      </c>
      <c r="E108">
        <v>94.14</v>
      </c>
      <c r="F108">
        <v>2.9000000000000001E-2</v>
      </c>
      <c r="G108">
        <v>4436</v>
      </c>
      <c r="H108">
        <v>10</v>
      </c>
      <c r="I108">
        <v>20.22</v>
      </c>
      <c r="J108">
        <v>522.29999999999995</v>
      </c>
      <c r="L108" s="3">
        <v>0.90200000000000002</v>
      </c>
      <c r="M108" s="3">
        <v>1</v>
      </c>
      <c r="N108" s="3">
        <v>90.2</v>
      </c>
      <c r="O108" s="3">
        <v>10.268000000000001</v>
      </c>
      <c r="P108" s="3">
        <v>2.9000000000000001E-2</v>
      </c>
      <c r="Q108" s="3">
        <v>1510.222</v>
      </c>
      <c r="R108" s="3">
        <v>1.68</v>
      </c>
      <c r="S108" s="3">
        <v>9.5693000000000001</v>
      </c>
      <c r="T108" s="4">
        <v>5.6959</v>
      </c>
      <c r="U108" s="3">
        <v>2537.2330000000002</v>
      </c>
      <c r="V108" s="3">
        <v>0.62060000000000004</v>
      </c>
      <c r="W108" s="3">
        <v>0.57450000000000001</v>
      </c>
    </row>
    <row r="109" spans="1:23" x14ac:dyDescent="0.25">
      <c r="A109">
        <v>0.91200000000000003</v>
      </c>
      <c r="B109">
        <v>1</v>
      </c>
      <c r="C109">
        <v>91.2</v>
      </c>
      <c r="D109">
        <v>0.83</v>
      </c>
      <c r="E109">
        <v>94.25</v>
      </c>
      <c r="F109">
        <v>3.8100000000000002E-2</v>
      </c>
      <c r="G109">
        <v>4462</v>
      </c>
      <c r="H109">
        <v>10</v>
      </c>
      <c r="I109">
        <v>20.21</v>
      </c>
      <c r="J109">
        <v>518.5</v>
      </c>
      <c r="L109" s="3">
        <v>0.91200000000000003</v>
      </c>
      <c r="M109" s="3">
        <v>1</v>
      </c>
      <c r="N109" s="3">
        <v>91.2</v>
      </c>
      <c r="O109" s="3">
        <v>10.263</v>
      </c>
      <c r="P109" s="3">
        <v>3.8100000000000002E-2</v>
      </c>
      <c r="Q109" s="3">
        <v>1507.048</v>
      </c>
      <c r="R109" s="3">
        <v>1.6729000000000001</v>
      </c>
      <c r="S109" s="3">
        <v>9.5827000000000009</v>
      </c>
      <c r="T109" s="4">
        <v>5.7282999999999999</v>
      </c>
      <c r="U109" s="3">
        <v>2521.1089999999999</v>
      </c>
      <c r="V109" s="3">
        <v>0.62480000000000002</v>
      </c>
      <c r="W109" s="3">
        <v>0.57899999999999996</v>
      </c>
    </row>
    <row r="110" spans="1:23" x14ac:dyDescent="0.25">
      <c r="A110">
        <v>0.92200000000000004</v>
      </c>
      <c r="B110">
        <v>1</v>
      </c>
      <c r="C110">
        <v>92.2</v>
      </c>
      <c r="D110">
        <v>0.94</v>
      </c>
      <c r="E110">
        <v>94.47</v>
      </c>
      <c r="F110">
        <v>2.29E-2</v>
      </c>
      <c r="G110">
        <v>4560</v>
      </c>
      <c r="H110">
        <v>10</v>
      </c>
      <c r="I110">
        <v>20.21</v>
      </c>
      <c r="J110">
        <v>513.20000000000005</v>
      </c>
      <c r="L110" s="3">
        <v>0.92200000000000004</v>
      </c>
      <c r="M110" s="3">
        <v>1</v>
      </c>
      <c r="N110" s="3">
        <v>92.2</v>
      </c>
      <c r="O110" s="3">
        <v>10.273999999999999</v>
      </c>
      <c r="P110" s="3">
        <v>2.29E-2</v>
      </c>
      <c r="Q110" s="3">
        <v>1503.806</v>
      </c>
      <c r="R110" s="3">
        <v>1.6415</v>
      </c>
      <c r="S110" s="3">
        <v>9.5532000000000004</v>
      </c>
      <c r="T110" s="4">
        <v>5.8196000000000003</v>
      </c>
      <c r="U110" s="3">
        <v>2468.5709999999999</v>
      </c>
      <c r="V110" s="3">
        <v>0.64300000000000002</v>
      </c>
      <c r="W110" s="3">
        <v>0.58560000000000001</v>
      </c>
    </row>
    <row r="111" spans="1:23" x14ac:dyDescent="0.25">
      <c r="A111">
        <v>0.93200000000000005</v>
      </c>
      <c r="B111">
        <v>1</v>
      </c>
      <c r="C111">
        <v>93.2</v>
      </c>
      <c r="D111">
        <v>0.93</v>
      </c>
      <c r="E111">
        <v>94.54</v>
      </c>
      <c r="F111">
        <v>3.5000000000000003E-2</v>
      </c>
      <c r="G111">
        <v>4622</v>
      </c>
      <c r="H111">
        <v>10</v>
      </c>
      <c r="I111">
        <v>20.21</v>
      </c>
      <c r="J111">
        <v>507.5</v>
      </c>
      <c r="L111" s="3">
        <v>0.93200000000000005</v>
      </c>
      <c r="M111" s="3">
        <v>1</v>
      </c>
      <c r="N111" s="3">
        <v>93.2</v>
      </c>
      <c r="O111" s="3">
        <v>10.273</v>
      </c>
      <c r="P111" s="3">
        <v>3.5000000000000003E-2</v>
      </c>
      <c r="Q111" s="3">
        <v>1502.12</v>
      </c>
      <c r="R111" s="3">
        <v>1.6234</v>
      </c>
      <c r="S111" s="3">
        <v>9.5558999999999994</v>
      </c>
      <c r="T111" s="4">
        <v>5.8863000000000003</v>
      </c>
      <c r="U111" s="3">
        <v>2438.5729999999999</v>
      </c>
      <c r="V111" s="3">
        <v>0.65349999999999997</v>
      </c>
      <c r="W111" s="3">
        <v>0.5927</v>
      </c>
    </row>
    <row r="112" spans="1:23" x14ac:dyDescent="0.25">
      <c r="A112">
        <v>0.94199999999999995</v>
      </c>
      <c r="B112">
        <v>1</v>
      </c>
      <c r="C112">
        <v>94.2</v>
      </c>
      <c r="D112">
        <v>0.99</v>
      </c>
      <c r="E112">
        <v>94.5</v>
      </c>
      <c r="F112">
        <v>3.7499999999999999E-2</v>
      </c>
      <c r="G112">
        <v>4475</v>
      </c>
      <c r="H112">
        <v>10</v>
      </c>
      <c r="I112">
        <v>20.21</v>
      </c>
      <c r="J112">
        <v>500.8</v>
      </c>
      <c r="L112" s="3">
        <v>0.94199999999999995</v>
      </c>
      <c r="M112" s="3">
        <v>1</v>
      </c>
      <c r="N112" s="3">
        <v>94.2</v>
      </c>
      <c r="O112" s="3">
        <v>10.279</v>
      </c>
      <c r="P112" s="3">
        <v>3.7499999999999999E-2</v>
      </c>
      <c r="Q112" s="3">
        <v>1503.877</v>
      </c>
      <c r="R112" s="3">
        <v>1.6662999999999999</v>
      </c>
      <c r="S112" s="3">
        <v>9.5397999999999996</v>
      </c>
      <c r="T112" s="4">
        <v>5.7251000000000003</v>
      </c>
      <c r="U112" s="3">
        <v>2505.9290000000001</v>
      </c>
      <c r="V112" s="3">
        <v>0.62860000000000005</v>
      </c>
      <c r="W112" s="3">
        <v>0.60140000000000005</v>
      </c>
    </row>
    <row r="113" spans="1:23" x14ac:dyDescent="0.25">
      <c r="A113">
        <v>0.95199999999999996</v>
      </c>
      <c r="B113">
        <v>1</v>
      </c>
      <c r="C113">
        <v>95.2</v>
      </c>
      <c r="D113">
        <v>1.1000000000000001</v>
      </c>
      <c r="E113">
        <v>94.17</v>
      </c>
      <c r="F113">
        <v>4.1300000000000003E-2</v>
      </c>
      <c r="G113">
        <v>4478</v>
      </c>
      <c r="H113">
        <v>10</v>
      </c>
      <c r="I113">
        <v>20.21</v>
      </c>
      <c r="J113">
        <v>497.8</v>
      </c>
      <c r="L113" s="3">
        <v>0.95199999999999996</v>
      </c>
      <c r="M113" s="3">
        <v>1</v>
      </c>
      <c r="N113" s="3">
        <v>95.2</v>
      </c>
      <c r="O113" s="3">
        <v>10.29</v>
      </c>
      <c r="P113" s="3">
        <v>4.1300000000000003E-2</v>
      </c>
      <c r="Q113" s="3">
        <v>1512.79</v>
      </c>
      <c r="R113" s="3">
        <v>1.6636</v>
      </c>
      <c r="S113" s="3">
        <v>9.5104000000000006</v>
      </c>
      <c r="T113" s="4">
        <v>5.7167000000000003</v>
      </c>
      <c r="U113" s="3">
        <v>2516.7080000000001</v>
      </c>
      <c r="V113" s="3">
        <v>0.63019999999999998</v>
      </c>
      <c r="W113" s="3">
        <v>0.60540000000000005</v>
      </c>
    </row>
    <row r="114" spans="1:23" x14ac:dyDescent="0.25">
      <c r="A114">
        <v>0.96199999999999997</v>
      </c>
      <c r="B114">
        <v>1</v>
      </c>
      <c r="C114">
        <v>96.2</v>
      </c>
      <c r="D114">
        <v>1.1499999999999999</v>
      </c>
      <c r="E114">
        <v>94.21</v>
      </c>
      <c r="F114">
        <v>3.7600000000000001E-2</v>
      </c>
      <c r="G114">
        <v>4306</v>
      </c>
      <c r="H114">
        <v>10</v>
      </c>
      <c r="I114">
        <v>20.21</v>
      </c>
      <c r="J114">
        <v>493.8</v>
      </c>
      <c r="L114" s="3">
        <v>0.96199999999999997</v>
      </c>
      <c r="M114" s="3">
        <v>1</v>
      </c>
      <c r="N114" s="3">
        <v>96.2</v>
      </c>
      <c r="O114" s="3">
        <v>10.295</v>
      </c>
      <c r="P114" s="3">
        <v>3.7600000000000001E-2</v>
      </c>
      <c r="Q114" s="3">
        <v>1512.636</v>
      </c>
      <c r="R114" s="3">
        <v>1.7162999999999999</v>
      </c>
      <c r="S114" s="3">
        <v>9.4970999999999997</v>
      </c>
      <c r="T114" s="4">
        <v>5.5335000000000001</v>
      </c>
      <c r="U114" s="3">
        <v>2596.12</v>
      </c>
      <c r="V114" s="3">
        <v>0.59960000000000002</v>
      </c>
      <c r="W114" s="3">
        <v>0.61080000000000001</v>
      </c>
    </row>
    <row r="115" spans="1:23" x14ac:dyDescent="0.25">
      <c r="A115">
        <v>0.97199999999999998</v>
      </c>
      <c r="B115">
        <v>1</v>
      </c>
      <c r="C115">
        <v>97.2</v>
      </c>
      <c r="D115">
        <v>1.22</v>
      </c>
      <c r="E115">
        <v>94.05</v>
      </c>
      <c r="F115">
        <v>3.27E-2</v>
      </c>
      <c r="G115">
        <v>4308</v>
      </c>
      <c r="H115">
        <v>10</v>
      </c>
      <c r="I115">
        <v>20.21</v>
      </c>
      <c r="J115">
        <v>489</v>
      </c>
      <c r="L115" s="3">
        <v>0.97199999999999998</v>
      </c>
      <c r="M115" s="3">
        <v>1</v>
      </c>
      <c r="N115" s="3">
        <v>97.2</v>
      </c>
      <c r="O115" s="3">
        <v>10.302</v>
      </c>
      <c r="P115" s="3">
        <v>3.27E-2</v>
      </c>
      <c r="Q115" s="3">
        <v>1517.231</v>
      </c>
      <c r="R115" s="3">
        <v>1.7144999999999999</v>
      </c>
      <c r="S115" s="3">
        <v>9.4786000000000001</v>
      </c>
      <c r="T115" s="4">
        <v>5.5285000000000002</v>
      </c>
      <c r="U115" s="3">
        <v>2601.2719999999999</v>
      </c>
      <c r="V115" s="3">
        <v>0.60060000000000002</v>
      </c>
      <c r="W115" s="3">
        <v>0.61729999999999996</v>
      </c>
    </row>
    <row r="116" spans="1:23" x14ac:dyDescent="0.25">
      <c r="A116">
        <v>0.98199999999999998</v>
      </c>
      <c r="B116">
        <v>1</v>
      </c>
      <c r="C116">
        <v>98.2</v>
      </c>
      <c r="D116">
        <v>1.36</v>
      </c>
      <c r="E116">
        <v>93.92</v>
      </c>
      <c r="F116">
        <v>4.6199999999999998E-2</v>
      </c>
      <c r="G116">
        <v>4258</v>
      </c>
      <c r="H116">
        <v>10</v>
      </c>
      <c r="I116">
        <v>20.21</v>
      </c>
      <c r="J116">
        <v>485.8</v>
      </c>
      <c r="L116" s="3">
        <v>0.98199999999999998</v>
      </c>
      <c r="M116" s="3">
        <v>1</v>
      </c>
      <c r="N116" s="3">
        <v>98.2</v>
      </c>
      <c r="O116" s="3">
        <v>10.316000000000001</v>
      </c>
      <c r="P116" s="3">
        <v>4.6199999999999998E-2</v>
      </c>
      <c r="Q116" s="3">
        <v>1522.2080000000001</v>
      </c>
      <c r="R116" s="3">
        <v>1.7282</v>
      </c>
      <c r="S116" s="3">
        <v>9.4414999999999996</v>
      </c>
      <c r="T116" s="4">
        <v>5.4633000000000003</v>
      </c>
      <c r="U116" s="3">
        <v>2630.6179999999999</v>
      </c>
      <c r="V116" s="3">
        <v>0.5927</v>
      </c>
      <c r="W116" s="3">
        <v>0.62170000000000003</v>
      </c>
    </row>
    <row r="117" spans="1:23" x14ac:dyDescent="0.25">
      <c r="A117">
        <v>0.99199999999999999</v>
      </c>
      <c r="B117">
        <v>1</v>
      </c>
      <c r="C117">
        <v>99.2</v>
      </c>
      <c r="D117">
        <v>1.46</v>
      </c>
      <c r="E117">
        <v>93.82</v>
      </c>
      <c r="F117">
        <v>3.2599999999999997E-2</v>
      </c>
      <c r="G117">
        <v>4185</v>
      </c>
      <c r="H117">
        <v>11</v>
      </c>
      <c r="I117">
        <v>20.22</v>
      </c>
      <c r="J117">
        <v>477.2</v>
      </c>
      <c r="L117" s="3">
        <v>0.99199999999999999</v>
      </c>
      <c r="M117" s="3">
        <v>1</v>
      </c>
      <c r="N117" s="3">
        <v>99.2</v>
      </c>
      <c r="O117" s="3">
        <v>10.326000000000001</v>
      </c>
      <c r="P117" s="3">
        <v>3.2599999999999997E-2</v>
      </c>
      <c r="Q117" s="3">
        <v>1525.9349999999999</v>
      </c>
      <c r="R117" s="3">
        <v>1.7502</v>
      </c>
      <c r="S117" s="3">
        <v>10.3567</v>
      </c>
      <c r="T117" s="4">
        <v>5.9173</v>
      </c>
      <c r="U117" s="3">
        <v>2670.7620000000002</v>
      </c>
      <c r="V117" s="3">
        <v>0.57989999999999997</v>
      </c>
      <c r="W117" s="3">
        <v>0.63390000000000002</v>
      </c>
    </row>
    <row r="118" spans="1:23" x14ac:dyDescent="0.25">
      <c r="A118">
        <v>1.002</v>
      </c>
      <c r="B118">
        <v>1</v>
      </c>
      <c r="C118">
        <v>100.2</v>
      </c>
      <c r="D118">
        <v>1.57</v>
      </c>
      <c r="E118">
        <v>93.64</v>
      </c>
      <c r="F118">
        <v>2.3E-2</v>
      </c>
      <c r="G118">
        <v>4123</v>
      </c>
      <c r="H118">
        <v>10</v>
      </c>
      <c r="I118">
        <v>20.22</v>
      </c>
      <c r="J118">
        <v>473.2</v>
      </c>
      <c r="L118" s="3">
        <v>1.002</v>
      </c>
      <c r="M118" s="3">
        <v>1</v>
      </c>
      <c r="N118" s="3">
        <v>100.2</v>
      </c>
      <c r="O118" s="3">
        <v>10.337</v>
      </c>
      <c r="P118" s="3">
        <v>2.3E-2</v>
      </c>
      <c r="Q118" s="3">
        <v>1531.634</v>
      </c>
      <c r="R118" s="3">
        <v>1.7688999999999999</v>
      </c>
      <c r="S118" s="3">
        <v>9.3864000000000001</v>
      </c>
      <c r="T118" s="4">
        <v>5.3061999999999996</v>
      </c>
      <c r="U118" s="3">
        <v>2709.3829999999998</v>
      </c>
      <c r="V118" s="3">
        <v>0.56910000000000005</v>
      </c>
      <c r="W118" s="3">
        <v>0.63990000000000002</v>
      </c>
    </row>
    <row r="119" spans="1:23" x14ac:dyDescent="0.25">
      <c r="A119">
        <v>1.012</v>
      </c>
      <c r="B119">
        <v>1</v>
      </c>
      <c r="C119">
        <v>101.2</v>
      </c>
      <c r="D119">
        <v>1.63</v>
      </c>
      <c r="E119">
        <v>93.48</v>
      </c>
      <c r="F119">
        <v>3.2899999999999999E-2</v>
      </c>
      <c r="G119">
        <v>4155</v>
      </c>
      <c r="H119">
        <v>11</v>
      </c>
      <c r="I119">
        <v>20.22</v>
      </c>
      <c r="J119">
        <v>468.4</v>
      </c>
      <c r="L119" s="3">
        <v>1.012</v>
      </c>
      <c r="M119" s="3">
        <v>1</v>
      </c>
      <c r="N119" s="3">
        <v>101.2</v>
      </c>
      <c r="O119" s="3">
        <v>10.343</v>
      </c>
      <c r="P119" s="3">
        <v>3.2899999999999999E-2</v>
      </c>
      <c r="Q119" s="3">
        <v>1536.165</v>
      </c>
      <c r="R119" s="3">
        <v>1.7573000000000001</v>
      </c>
      <c r="S119" s="3">
        <v>10.3078</v>
      </c>
      <c r="T119" s="4">
        <v>5.8658000000000001</v>
      </c>
      <c r="U119" s="3">
        <v>2699.453</v>
      </c>
      <c r="V119" s="3">
        <v>0.57579999999999998</v>
      </c>
      <c r="W119" s="3">
        <v>0.64700000000000002</v>
      </c>
    </row>
    <row r="120" spans="1:23" x14ac:dyDescent="0.25">
      <c r="A120">
        <v>1.022</v>
      </c>
      <c r="B120">
        <v>1</v>
      </c>
      <c r="C120">
        <v>102.2</v>
      </c>
      <c r="D120">
        <v>1.67</v>
      </c>
      <c r="E120">
        <v>93.36</v>
      </c>
      <c r="F120">
        <v>2.6200000000000001E-2</v>
      </c>
      <c r="G120">
        <v>4030</v>
      </c>
      <c r="H120">
        <v>10</v>
      </c>
      <c r="I120">
        <v>20.22</v>
      </c>
      <c r="J120">
        <v>461.4</v>
      </c>
      <c r="L120" s="3">
        <v>1.022</v>
      </c>
      <c r="M120" s="3">
        <v>1</v>
      </c>
      <c r="N120" s="3">
        <v>102.2</v>
      </c>
      <c r="O120" s="3">
        <v>10.347</v>
      </c>
      <c r="P120" s="3">
        <v>2.6200000000000001E-2</v>
      </c>
      <c r="Q120" s="3">
        <v>1539.5029999999999</v>
      </c>
      <c r="R120" s="3">
        <v>1.7988</v>
      </c>
      <c r="S120" s="3">
        <v>9.3603000000000005</v>
      </c>
      <c r="T120" s="4">
        <v>5.2037000000000004</v>
      </c>
      <c r="U120" s="3">
        <v>2769.2379999999998</v>
      </c>
      <c r="V120" s="3">
        <v>0.55169999999999997</v>
      </c>
      <c r="W120" s="3">
        <v>0.65769999999999995</v>
      </c>
    </row>
    <row r="121" spans="1:23" x14ac:dyDescent="0.25">
      <c r="A121">
        <v>1.032</v>
      </c>
      <c r="B121">
        <v>1</v>
      </c>
      <c r="C121">
        <v>103.2</v>
      </c>
      <c r="D121">
        <v>1.8</v>
      </c>
      <c r="E121">
        <v>93.09</v>
      </c>
      <c r="F121">
        <v>2.69E-2</v>
      </c>
      <c r="G121">
        <v>4063</v>
      </c>
      <c r="H121">
        <v>11</v>
      </c>
      <c r="I121">
        <v>20.22</v>
      </c>
      <c r="J121">
        <v>446</v>
      </c>
      <c r="L121" s="3">
        <v>1.032</v>
      </c>
      <c r="M121" s="3">
        <v>1</v>
      </c>
      <c r="N121" s="3">
        <v>103.2</v>
      </c>
      <c r="O121" s="3">
        <v>10.36</v>
      </c>
      <c r="P121" s="3">
        <v>2.69E-2</v>
      </c>
      <c r="Q121" s="3">
        <v>1547.655</v>
      </c>
      <c r="R121" s="3">
        <v>1.7851999999999999</v>
      </c>
      <c r="S121" s="3">
        <v>10.2592</v>
      </c>
      <c r="T121" s="4">
        <v>5.7465999999999999</v>
      </c>
      <c r="U121" s="3">
        <v>2762.9459999999999</v>
      </c>
      <c r="V121" s="3">
        <v>0.55959999999999999</v>
      </c>
      <c r="W121" s="3">
        <v>0.68259999999999998</v>
      </c>
    </row>
    <row r="122" spans="1:23" x14ac:dyDescent="0.25">
      <c r="A122">
        <v>1.042</v>
      </c>
      <c r="B122">
        <v>1</v>
      </c>
      <c r="C122">
        <v>104.2</v>
      </c>
      <c r="D122">
        <v>1.88</v>
      </c>
      <c r="E122">
        <v>93.04</v>
      </c>
      <c r="F122">
        <v>3.2899999999999999E-2</v>
      </c>
      <c r="G122">
        <v>4019</v>
      </c>
      <c r="H122">
        <v>10</v>
      </c>
      <c r="I122">
        <v>20.22</v>
      </c>
      <c r="J122">
        <v>435.2</v>
      </c>
      <c r="L122" s="3">
        <v>1.042</v>
      </c>
      <c r="M122" s="3">
        <v>1</v>
      </c>
      <c r="N122" s="3">
        <v>104.2</v>
      </c>
      <c r="O122" s="3">
        <v>10.368</v>
      </c>
      <c r="P122" s="3">
        <v>3.2899999999999999E-2</v>
      </c>
      <c r="Q122" s="3">
        <v>1550.0070000000001</v>
      </c>
      <c r="R122" s="3">
        <v>1.7988999999999999</v>
      </c>
      <c r="S122" s="3">
        <v>9.3057999999999996</v>
      </c>
      <c r="T122" s="4">
        <v>5.173</v>
      </c>
      <c r="U122" s="3">
        <v>2788.3510000000001</v>
      </c>
      <c r="V122" s="3">
        <v>0.55169999999999997</v>
      </c>
      <c r="W122" s="3">
        <v>0.70120000000000005</v>
      </c>
    </row>
    <row r="123" spans="1:23" x14ac:dyDescent="0.25">
      <c r="A123">
        <v>1.052</v>
      </c>
      <c r="B123">
        <v>1</v>
      </c>
      <c r="C123">
        <v>105.2</v>
      </c>
      <c r="D123">
        <v>1.96</v>
      </c>
      <c r="E123">
        <v>92.98</v>
      </c>
      <c r="F123">
        <v>2.93E-2</v>
      </c>
      <c r="G123">
        <v>3996</v>
      </c>
      <c r="H123">
        <v>11</v>
      </c>
      <c r="I123">
        <v>20.23</v>
      </c>
      <c r="J123">
        <v>432.1</v>
      </c>
      <c r="L123" s="3">
        <v>1.052</v>
      </c>
      <c r="M123" s="3">
        <v>1</v>
      </c>
      <c r="N123" s="3">
        <v>105.2</v>
      </c>
      <c r="O123" s="3">
        <v>10.375999999999999</v>
      </c>
      <c r="P123" s="3">
        <v>2.93E-2</v>
      </c>
      <c r="Q123" s="3">
        <v>1552.596</v>
      </c>
      <c r="R123" s="3">
        <v>1.8055000000000001</v>
      </c>
      <c r="S123" s="3">
        <v>10.213699999999999</v>
      </c>
      <c r="T123" s="4">
        <v>5.657</v>
      </c>
      <c r="U123" s="3">
        <v>2803.192</v>
      </c>
      <c r="V123" s="3">
        <v>0.54790000000000005</v>
      </c>
      <c r="W123" s="3">
        <v>0.70660000000000001</v>
      </c>
    </row>
    <row r="124" spans="1:23" x14ac:dyDescent="0.25">
      <c r="A124">
        <v>1.0620000000000001</v>
      </c>
      <c r="B124">
        <v>1</v>
      </c>
      <c r="C124">
        <v>106.2</v>
      </c>
      <c r="D124">
        <v>2.0499999999999998</v>
      </c>
      <c r="E124">
        <v>92.93</v>
      </c>
      <c r="F124">
        <v>2.1299999999999999E-2</v>
      </c>
      <c r="G124">
        <v>3945</v>
      </c>
      <c r="H124">
        <v>11</v>
      </c>
      <c r="I124">
        <v>20.22</v>
      </c>
      <c r="J124">
        <v>428.8</v>
      </c>
      <c r="L124" s="3">
        <v>1.0620000000000001</v>
      </c>
      <c r="M124" s="3">
        <v>1</v>
      </c>
      <c r="N124" s="3">
        <v>106.2</v>
      </c>
      <c r="O124" s="3">
        <v>10.385</v>
      </c>
      <c r="P124" s="3">
        <v>2.1299999999999999E-2</v>
      </c>
      <c r="Q124" s="3">
        <v>1555.106</v>
      </c>
      <c r="R124" s="3">
        <v>1.8217000000000001</v>
      </c>
      <c r="S124" s="3">
        <v>10.1882</v>
      </c>
      <c r="T124" s="4">
        <v>5.5926</v>
      </c>
      <c r="U124" s="3">
        <v>2832.989</v>
      </c>
      <c r="V124" s="3">
        <v>0.53839999999999999</v>
      </c>
      <c r="W124" s="3">
        <v>0.71260000000000001</v>
      </c>
    </row>
    <row r="125" spans="1:23" x14ac:dyDescent="0.25">
      <c r="A125">
        <v>1.0720000000000001</v>
      </c>
      <c r="B125">
        <v>1</v>
      </c>
      <c r="C125">
        <v>107.2</v>
      </c>
      <c r="D125">
        <v>2.0699999999999998</v>
      </c>
      <c r="E125">
        <v>93.26</v>
      </c>
      <c r="F125">
        <v>2.1399999999999999E-2</v>
      </c>
      <c r="G125">
        <v>4016</v>
      </c>
      <c r="H125">
        <v>10</v>
      </c>
      <c r="I125">
        <v>20.22</v>
      </c>
      <c r="J125">
        <v>425.8</v>
      </c>
      <c r="L125" s="3">
        <v>1.0720000000000001</v>
      </c>
      <c r="M125" s="3">
        <v>1</v>
      </c>
      <c r="N125" s="3">
        <v>107.2</v>
      </c>
      <c r="O125" s="3">
        <v>10.387</v>
      </c>
      <c r="P125" s="3">
        <v>2.1399999999999999E-2</v>
      </c>
      <c r="Q125" s="3">
        <v>1547.7570000000001</v>
      </c>
      <c r="R125" s="3">
        <v>1.7967</v>
      </c>
      <c r="S125" s="3">
        <v>9.2568999999999999</v>
      </c>
      <c r="T125" s="4">
        <v>5.1523000000000003</v>
      </c>
      <c r="U125" s="3">
        <v>2780.8069999999998</v>
      </c>
      <c r="V125" s="3">
        <v>0.55300000000000005</v>
      </c>
      <c r="W125" s="3">
        <v>0.71809999999999996</v>
      </c>
    </row>
    <row r="126" spans="1:23" x14ac:dyDescent="0.25">
      <c r="A126">
        <v>1.0820000000000001</v>
      </c>
      <c r="B126">
        <v>1</v>
      </c>
      <c r="C126">
        <v>108.2</v>
      </c>
      <c r="D126">
        <v>2.19</v>
      </c>
      <c r="E126">
        <v>93.29</v>
      </c>
      <c r="F126">
        <v>1.7899999999999999E-2</v>
      </c>
      <c r="G126">
        <v>4014</v>
      </c>
      <c r="H126">
        <v>11</v>
      </c>
      <c r="I126">
        <v>20.23</v>
      </c>
      <c r="J126">
        <v>422.6</v>
      </c>
      <c r="L126" s="3">
        <v>1.0820000000000001</v>
      </c>
      <c r="M126" s="3">
        <v>1</v>
      </c>
      <c r="N126" s="3">
        <v>108.2</v>
      </c>
      <c r="O126" s="3">
        <v>10.398999999999999</v>
      </c>
      <c r="P126" s="3">
        <v>1.7899999999999999E-2</v>
      </c>
      <c r="Q126" s="3">
        <v>1548.8530000000001</v>
      </c>
      <c r="R126" s="3">
        <v>1.7952999999999999</v>
      </c>
      <c r="S126" s="3">
        <v>10.1488</v>
      </c>
      <c r="T126" s="4">
        <v>5.6529999999999996</v>
      </c>
      <c r="U126" s="3">
        <v>2780.63</v>
      </c>
      <c r="V126" s="3">
        <v>0.55379999999999996</v>
      </c>
      <c r="W126" s="3">
        <v>0.72389999999999999</v>
      </c>
    </row>
    <row r="127" spans="1:23" x14ac:dyDescent="0.25">
      <c r="A127">
        <v>1.0920000000000001</v>
      </c>
      <c r="B127">
        <v>1</v>
      </c>
      <c r="C127">
        <v>109.2</v>
      </c>
      <c r="D127">
        <v>2.27</v>
      </c>
      <c r="E127">
        <v>92.98</v>
      </c>
      <c r="F127">
        <v>1.4E-2</v>
      </c>
      <c r="G127">
        <v>4028</v>
      </c>
      <c r="H127">
        <v>11</v>
      </c>
      <c r="I127">
        <v>20.23</v>
      </c>
      <c r="J127">
        <v>421.9</v>
      </c>
      <c r="L127" s="3">
        <v>1.0920000000000001</v>
      </c>
      <c r="M127" s="3">
        <v>1</v>
      </c>
      <c r="N127" s="3">
        <v>109.2</v>
      </c>
      <c r="O127" s="3">
        <v>10.407</v>
      </c>
      <c r="P127" s="3">
        <v>1.4E-2</v>
      </c>
      <c r="Q127" s="3">
        <v>1557.2349999999999</v>
      </c>
      <c r="R127" s="3">
        <v>1.7890999999999999</v>
      </c>
      <c r="S127" s="3">
        <v>10.1264</v>
      </c>
      <c r="T127" s="4">
        <v>5.66</v>
      </c>
      <c r="U127" s="3">
        <v>2786.05</v>
      </c>
      <c r="V127" s="3">
        <v>0.55740000000000001</v>
      </c>
      <c r="W127" s="3">
        <v>0.72529999999999994</v>
      </c>
    </row>
    <row r="128" spans="1:23" x14ac:dyDescent="0.25">
      <c r="A128">
        <v>1.1020000000000001</v>
      </c>
      <c r="B128">
        <v>1</v>
      </c>
      <c r="C128">
        <v>110.2</v>
      </c>
      <c r="D128">
        <v>2.4700000000000002</v>
      </c>
      <c r="E128">
        <v>93.17</v>
      </c>
      <c r="F128">
        <v>1.2699999999999999E-2</v>
      </c>
      <c r="G128">
        <v>4091</v>
      </c>
      <c r="H128">
        <v>11</v>
      </c>
      <c r="I128">
        <v>20.22</v>
      </c>
      <c r="J128">
        <v>420.1</v>
      </c>
      <c r="L128" s="3">
        <v>1.1020000000000001</v>
      </c>
      <c r="M128" s="3">
        <v>1</v>
      </c>
      <c r="N128" s="3">
        <v>110.2</v>
      </c>
      <c r="O128" s="3">
        <v>10.427</v>
      </c>
      <c r="P128" s="3">
        <v>1.2699999999999999E-2</v>
      </c>
      <c r="Q128" s="3">
        <v>1555.8040000000001</v>
      </c>
      <c r="R128" s="3">
        <v>1.7644</v>
      </c>
      <c r="S128" s="3">
        <v>10.070600000000001</v>
      </c>
      <c r="T128" s="4">
        <v>5.7077999999999998</v>
      </c>
      <c r="U128" s="3">
        <v>2744.9870000000001</v>
      </c>
      <c r="V128" s="3">
        <v>0.57169999999999999</v>
      </c>
      <c r="W128" s="3">
        <v>0.72860000000000003</v>
      </c>
    </row>
    <row r="129" spans="1:23" x14ac:dyDescent="0.25">
      <c r="A129">
        <v>1.1120000000000001</v>
      </c>
      <c r="B129">
        <v>1</v>
      </c>
      <c r="C129">
        <v>111.2</v>
      </c>
      <c r="D129">
        <v>2.68</v>
      </c>
      <c r="E129">
        <v>93.3</v>
      </c>
      <c r="F129">
        <v>1.2500000000000001E-2</v>
      </c>
      <c r="G129">
        <v>4012</v>
      </c>
      <c r="H129">
        <v>11</v>
      </c>
      <c r="I129">
        <v>20.22</v>
      </c>
      <c r="J129">
        <v>420.3</v>
      </c>
      <c r="L129" s="3">
        <v>1.1120000000000001</v>
      </c>
      <c r="M129" s="3">
        <v>1</v>
      </c>
      <c r="N129" s="3">
        <v>111.2</v>
      </c>
      <c r="O129" s="3">
        <v>10.448</v>
      </c>
      <c r="P129" s="3">
        <v>1.2500000000000001E-2</v>
      </c>
      <c r="Q129" s="3">
        <v>1555.92</v>
      </c>
      <c r="R129" s="3">
        <v>1.7875000000000001</v>
      </c>
      <c r="S129" s="3">
        <v>10.012499999999999</v>
      </c>
      <c r="T129" s="4">
        <v>5.6013000000000002</v>
      </c>
      <c r="U129" s="3">
        <v>2781.2820000000002</v>
      </c>
      <c r="V129" s="3">
        <v>0.55830000000000002</v>
      </c>
      <c r="W129" s="3">
        <v>0.72829999999999995</v>
      </c>
    </row>
    <row r="130" spans="1:23" x14ac:dyDescent="0.25">
      <c r="A130">
        <v>1.1220000000000001</v>
      </c>
      <c r="B130">
        <v>1</v>
      </c>
      <c r="C130">
        <v>112.2</v>
      </c>
      <c r="D130">
        <v>2.88</v>
      </c>
      <c r="E130">
        <v>93.44</v>
      </c>
      <c r="F130">
        <v>5.4999999999999997E-3</v>
      </c>
      <c r="G130">
        <v>4097</v>
      </c>
      <c r="H130">
        <v>11</v>
      </c>
      <c r="I130">
        <v>20.22</v>
      </c>
      <c r="J130">
        <v>419.3</v>
      </c>
      <c r="L130" s="3">
        <v>1.1220000000000001</v>
      </c>
      <c r="M130" s="3">
        <v>1</v>
      </c>
      <c r="N130" s="3">
        <v>112.2</v>
      </c>
      <c r="O130" s="3">
        <v>10.468</v>
      </c>
      <c r="P130" s="3">
        <v>5.4999999999999997E-3</v>
      </c>
      <c r="Q130" s="3">
        <v>1555.655</v>
      </c>
      <c r="R130" s="3">
        <v>1.7554000000000001</v>
      </c>
      <c r="S130" s="3">
        <v>9.9575999999999993</v>
      </c>
      <c r="T130" s="4">
        <v>5.6723999999999997</v>
      </c>
      <c r="U130" s="3">
        <v>2730.86</v>
      </c>
      <c r="V130" s="3">
        <v>0.57689999999999997</v>
      </c>
      <c r="W130" s="3">
        <v>0.73029999999999995</v>
      </c>
    </row>
    <row r="131" spans="1:23" x14ac:dyDescent="0.25">
      <c r="A131">
        <v>1.1319999999999999</v>
      </c>
      <c r="B131">
        <v>1</v>
      </c>
      <c r="C131">
        <v>113.2</v>
      </c>
      <c r="D131">
        <v>2.93</v>
      </c>
      <c r="E131">
        <v>94.13</v>
      </c>
      <c r="F131">
        <v>1.01E-2</v>
      </c>
      <c r="G131">
        <v>4208</v>
      </c>
      <c r="H131">
        <v>11</v>
      </c>
      <c r="I131">
        <v>20.22</v>
      </c>
      <c r="J131">
        <v>419.8</v>
      </c>
      <c r="L131" s="3">
        <v>1.1319999999999999</v>
      </c>
      <c r="M131" s="3">
        <v>1</v>
      </c>
      <c r="N131" s="3">
        <v>113.2</v>
      </c>
      <c r="O131" s="3">
        <v>10.473000000000001</v>
      </c>
      <c r="P131" s="3">
        <v>1.01E-2</v>
      </c>
      <c r="Q131" s="3">
        <v>1540.6</v>
      </c>
      <c r="R131" s="3">
        <v>1.7181999999999999</v>
      </c>
      <c r="S131" s="3">
        <v>9.9440000000000008</v>
      </c>
      <c r="T131" s="4">
        <v>5.7873000000000001</v>
      </c>
      <c r="U131" s="3">
        <v>2647.1280000000002</v>
      </c>
      <c r="V131" s="3">
        <v>0.59850000000000003</v>
      </c>
      <c r="W131" s="3">
        <v>0.72919999999999996</v>
      </c>
    </row>
    <row r="132" spans="1:23" x14ac:dyDescent="0.25">
      <c r="A132">
        <v>1.1419999999999999</v>
      </c>
      <c r="B132">
        <v>1</v>
      </c>
      <c r="C132">
        <v>114.2</v>
      </c>
      <c r="D132">
        <v>3.51</v>
      </c>
      <c r="E132">
        <v>95.25</v>
      </c>
      <c r="F132">
        <v>4.1000000000000003E-3</v>
      </c>
      <c r="G132">
        <v>4189</v>
      </c>
      <c r="H132">
        <v>11</v>
      </c>
      <c r="I132">
        <v>20.22</v>
      </c>
      <c r="J132">
        <v>421.1</v>
      </c>
      <c r="L132" s="3">
        <v>1.1419999999999999</v>
      </c>
      <c r="M132" s="3">
        <v>1</v>
      </c>
      <c r="N132" s="3">
        <v>114.2</v>
      </c>
      <c r="O132" s="3">
        <v>10.531000000000001</v>
      </c>
      <c r="P132" s="3">
        <v>4.1000000000000003E-3</v>
      </c>
      <c r="Q132" s="3">
        <v>1524.0229999999999</v>
      </c>
      <c r="R132" s="3">
        <v>1.7149000000000001</v>
      </c>
      <c r="S132" s="3">
        <v>9.7873999999999999</v>
      </c>
      <c r="T132" s="4">
        <v>5.7073</v>
      </c>
      <c r="U132" s="3">
        <v>2613.5259999999998</v>
      </c>
      <c r="V132" s="3">
        <v>0.60040000000000004</v>
      </c>
      <c r="W132" s="3">
        <v>0.7268</v>
      </c>
    </row>
    <row r="133" spans="1:23" x14ac:dyDescent="0.25">
      <c r="A133">
        <v>1.1519999999999999</v>
      </c>
      <c r="B133">
        <v>1</v>
      </c>
      <c r="C133">
        <v>115.2</v>
      </c>
      <c r="D133">
        <v>4.57</v>
      </c>
      <c r="E133">
        <v>95.29</v>
      </c>
      <c r="F133">
        <v>6.8999999999999999E-3</v>
      </c>
      <c r="G133">
        <v>4086</v>
      </c>
      <c r="H133">
        <v>11</v>
      </c>
      <c r="I133">
        <v>20.22</v>
      </c>
      <c r="J133">
        <v>419.5</v>
      </c>
      <c r="L133" s="3">
        <v>1.1519999999999999</v>
      </c>
      <c r="M133" s="3">
        <v>1</v>
      </c>
      <c r="N133" s="3">
        <v>115.2</v>
      </c>
      <c r="O133" s="3">
        <v>10.637</v>
      </c>
      <c r="P133" s="3">
        <v>6.8999999999999999E-3</v>
      </c>
      <c r="Q133" s="3">
        <v>1538.473</v>
      </c>
      <c r="R133" s="3">
        <v>1.7312000000000001</v>
      </c>
      <c r="S133" s="3">
        <v>9.5101999999999993</v>
      </c>
      <c r="T133" s="4">
        <v>5.4935999999999998</v>
      </c>
      <c r="U133" s="3">
        <v>2663.348</v>
      </c>
      <c r="V133" s="3">
        <v>0.59099999999999997</v>
      </c>
      <c r="W133" s="3">
        <v>0.72989999999999999</v>
      </c>
    </row>
    <row r="134" spans="1:23" x14ac:dyDescent="0.25">
      <c r="A134">
        <v>1.1619999999999999</v>
      </c>
      <c r="B134">
        <v>1</v>
      </c>
      <c r="C134">
        <v>116.2</v>
      </c>
      <c r="D134">
        <v>4.6500000000000004</v>
      </c>
      <c r="E134">
        <v>95.29</v>
      </c>
      <c r="F134">
        <v>4.0000000000000002E-4</v>
      </c>
      <c r="G134">
        <v>4038</v>
      </c>
      <c r="H134">
        <v>10</v>
      </c>
      <c r="I134">
        <v>20.23</v>
      </c>
      <c r="J134">
        <v>415.2</v>
      </c>
      <c r="L134" s="3">
        <v>1.1619999999999999</v>
      </c>
      <c r="M134" s="3">
        <v>1</v>
      </c>
      <c r="N134" s="3">
        <v>116.2</v>
      </c>
      <c r="O134" s="3">
        <v>10.645</v>
      </c>
      <c r="P134" s="3">
        <v>4.0000000000000002E-4</v>
      </c>
      <c r="Q134" s="3">
        <v>1539.63</v>
      </c>
      <c r="R134" s="3">
        <v>1.7458</v>
      </c>
      <c r="S134" s="3">
        <v>8.6271000000000004</v>
      </c>
      <c r="T134" s="4">
        <v>4.9417</v>
      </c>
      <c r="U134" s="3">
        <v>2687.8220000000001</v>
      </c>
      <c r="V134" s="3">
        <v>0.58250000000000002</v>
      </c>
      <c r="W134" s="3">
        <v>0.73819999999999997</v>
      </c>
    </row>
    <row r="135" spans="1:23" x14ac:dyDescent="0.25">
      <c r="A135">
        <v>1.1719999999999999</v>
      </c>
      <c r="B135">
        <v>1</v>
      </c>
      <c r="C135">
        <v>117.2</v>
      </c>
      <c r="D135">
        <v>4.92</v>
      </c>
      <c r="E135">
        <v>94.86</v>
      </c>
      <c r="F135">
        <v>2.5000000000000001E-3</v>
      </c>
      <c r="G135">
        <v>4058</v>
      </c>
      <c r="H135">
        <v>11</v>
      </c>
      <c r="I135">
        <v>20.22</v>
      </c>
      <c r="J135">
        <v>404.8</v>
      </c>
      <c r="L135" s="3">
        <v>1.1719999999999999</v>
      </c>
      <c r="M135" s="3">
        <v>1</v>
      </c>
      <c r="N135" s="3">
        <v>117.2</v>
      </c>
      <c r="O135" s="3">
        <v>10.672000000000001</v>
      </c>
      <c r="P135" s="3">
        <v>2.5000000000000001E-3</v>
      </c>
      <c r="Q135" s="3">
        <v>1553.1949999999999</v>
      </c>
      <c r="R135" s="3">
        <v>1.7346999999999999</v>
      </c>
      <c r="S135" s="3">
        <v>9.4210999999999991</v>
      </c>
      <c r="T135" s="4">
        <v>5.431</v>
      </c>
      <c r="U135" s="3">
        <v>2694.3380000000002</v>
      </c>
      <c r="V135" s="3">
        <v>0.58889999999999998</v>
      </c>
      <c r="W135" s="3">
        <v>0.75900000000000001</v>
      </c>
    </row>
    <row r="136" spans="1:23" x14ac:dyDescent="0.25">
      <c r="A136">
        <v>1.1819999999999999</v>
      </c>
      <c r="B136">
        <v>1</v>
      </c>
      <c r="C136">
        <v>118.2</v>
      </c>
      <c r="D136">
        <v>4.75</v>
      </c>
      <c r="E136">
        <v>94.84</v>
      </c>
      <c r="F136">
        <v>2.5000000000000001E-3</v>
      </c>
      <c r="G136">
        <v>4081</v>
      </c>
      <c r="H136">
        <v>11</v>
      </c>
      <c r="I136">
        <v>20.22</v>
      </c>
      <c r="J136">
        <v>388.2</v>
      </c>
      <c r="L136" s="3">
        <v>1.1819999999999999</v>
      </c>
      <c r="M136" s="3">
        <v>1</v>
      </c>
      <c r="N136" s="3">
        <v>118.2</v>
      </c>
      <c r="O136" s="3">
        <v>10.654999999999999</v>
      </c>
      <c r="P136" s="3">
        <v>2.5000000000000001E-3</v>
      </c>
      <c r="Q136" s="3">
        <v>1551.172</v>
      </c>
      <c r="R136" s="3">
        <v>1.7299</v>
      </c>
      <c r="S136" s="3">
        <v>9.4642999999999997</v>
      </c>
      <c r="T136" s="4">
        <v>5.4710000000000001</v>
      </c>
      <c r="U136" s="3">
        <v>2683.3449999999998</v>
      </c>
      <c r="V136" s="3">
        <v>0.5917</v>
      </c>
      <c r="W136" s="3">
        <v>0.7944</v>
      </c>
    </row>
    <row r="137" spans="1:23" x14ac:dyDescent="0.25">
      <c r="A137">
        <v>1.1919999999999999</v>
      </c>
      <c r="B137">
        <v>1</v>
      </c>
      <c r="C137">
        <v>119.2</v>
      </c>
      <c r="D137">
        <v>4.66</v>
      </c>
      <c r="E137">
        <v>94.83</v>
      </c>
      <c r="F137">
        <v>1.2200000000000001E-2</v>
      </c>
      <c r="G137">
        <v>4010</v>
      </c>
      <c r="H137">
        <v>11</v>
      </c>
      <c r="I137">
        <v>20.22</v>
      </c>
      <c r="J137">
        <v>359.1</v>
      </c>
      <c r="L137" s="3">
        <v>1.1919999999999999</v>
      </c>
      <c r="M137" s="3">
        <v>1</v>
      </c>
      <c r="N137" s="3">
        <v>119.2</v>
      </c>
      <c r="O137" s="3">
        <v>10.646000000000001</v>
      </c>
      <c r="P137" s="3">
        <v>1.2200000000000001E-2</v>
      </c>
      <c r="Q137" s="3">
        <v>1550.087</v>
      </c>
      <c r="R137" s="3">
        <v>1.7549999999999999</v>
      </c>
      <c r="S137" s="3">
        <v>9.4871999999999996</v>
      </c>
      <c r="T137" s="4">
        <v>5.4058999999999999</v>
      </c>
      <c r="U137" s="3">
        <v>2720.366</v>
      </c>
      <c r="V137" s="3">
        <v>0.57720000000000005</v>
      </c>
      <c r="W137" s="3">
        <v>0.8649</v>
      </c>
    </row>
    <row r="138" spans="1:23" x14ac:dyDescent="0.25">
      <c r="A138">
        <v>1.202</v>
      </c>
      <c r="B138">
        <v>1</v>
      </c>
      <c r="C138">
        <v>120.2</v>
      </c>
      <c r="D138">
        <v>4.58</v>
      </c>
      <c r="E138">
        <v>94.99</v>
      </c>
      <c r="F138">
        <v>0.02</v>
      </c>
      <c r="G138">
        <v>4139</v>
      </c>
      <c r="H138">
        <v>10</v>
      </c>
      <c r="I138">
        <v>20.22</v>
      </c>
      <c r="J138">
        <v>318.39999999999998</v>
      </c>
      <c r="L138" s="3">
        <v>1.202</v>
      </c>
      <c r="M138" s="3">
        <v>1</v>
      </c>
      <c r="N138" s="3">
        <v>120.2</v>
      </c>
      <c r="O138" s="3">
        <v>10.638</v>
      </c>
      <c r="P138" s="3">
        <v>0.02</v>
      </c>
      <c r="Q138" s="3">
        <v>1545.3230000000001</v>
      </c>
      <c r="R138" s="3">
        <v>1.7137</v>
      </c>
      <c r="S138" s="3">
        <v>8.6433</v>
      </c>
      <c r="T138" s="4">
        <v>5.0437000000000003</v>
      </c>
      <c r="U138" s="3">
        <v>2648.2260000000001</v>
      </c>
      <c r="V138" s="3">
        <v>0.60109999999999997</v>
      </c>
      <c r="W138" s="3">
        <v>0.98660000000000003</v>
      </c>
    </row>
    <row r="139" spans="1:23" x14ac:dyDescent="0.25">
      <c r="A139">
        <v>1.212</v>
      </c>
      <c r="B139">
        <v>1</v>
      </c>
      <c r="C139">
        <v>121.2</v>
      </c>
      <c r="D139">
        <v>4.38</v>
      </c>
      <c r="E139">
        <v>94.4</v>
      </c>
      <c r="F139">
        <v>2.81E-2</v>
      </c>
      <c r="G139">
        <v>4164</v>
      </c>
      <c r="H139">
        <v>11</v>
      </c>
      <c r="I139">
        <v>20.21</v>
      </c>
      <c r="J139">
        <v>257.7</v>
      </c>
      <c r="L139" s="3">
        <v>1.212</v>
      </c>
      <c r="M139" s="3">
        <v>1</v>
      </c>
      <c r="N139" s="3">
        <v>121.2</v>
      </c>
      <c r="O139" s="3">
        <v>10.618</v>
      </c>
      <c r="P139" s="3">
        <v>2.81E-2</v>
      </c>
      <c r="Q139" s="3">
        <v>1555.751</v>
      </c>
      <c r="R139" s="3">
        <v>1.7089000000000001</v>
      </c>
      <c r="S139" s="3">
        <v>9.5591000000000008</v>
      </c>
      <c r="T139" s="4">
        <v>5.5938999999999997</v>
      </c>
      <c r="U139" s="3">
        <v>2658.5509999999999</v>
      </c>
      <c r="V139" s="3">
        <v>0.60389999999999999</v>
      </c>
      <c r="W139" s="3">
        <v>1.2430000000000001</v>
      </c>
    </row>
    <row r="140" spans="1:23" x14ac:dyDescent="0.25">
      <c r="A140">
        <v>1.222</v>
      </c>
      <c r="B140">
        <v>1</v>
      </c>
      <c r="C140">
        <v>122.2</v>
      </c>
      <c r="D140">
        <v>6.57</v>
      </c>
      <c r="E140">
        <v>95.62</v>
      </c>
      <c r="F140">
        <v>4.5999999999999999E-3</v>
      </c>
      <c r="G140">
        <v>4018</v>
      </c>
      <c r="H140">
        <v>10</v>
      </c>
      <c r="I140">
        <v>20.21</v>
      </c>
      <c r="J140">
        <v>198.2</v>
      </c>
      <c r="L140" s="3">
        <v>1.222</v>
      </c>
      <c r="M140" s="3">
        <v>1</v>
      </c>
      <c r="N140" s="3">
        <v>122.2</v>
      </c>
      <c r="O140" s="3">
        <v>10.837</v>
      </c>
      <c r="P140" s="3">
        <v>4.5999999999999999E-3</v>
      </c>
      <c r="Q140" s="3">
        <v>1559.954</v>
      </c>
      <c r="R140" s="3">
        <v>1.7214</v>
      </c>
      <c r="S140" s="3">
        <v>8.1968999999999994</v>
      </c>
      <c r="T140" s="4">
        <v>4.7617000000000003</v>
      </c>
      <c r="U140" s="3">
        <v>2685.31</v>
      </c>
      <c r="V140" s="3">
        <v>0.59660000000000002</v>
      </c>
      <c r="W140" s="3">
        <v>1.6564000000000001</v>
      </c>
    </row>
    <row r="141" spans="1:23" x14ac:dyDescent="0.25">
      <c r="A141">
        <v>1.232</v>
      </c>
      <c r="B141">
        <v>1</v>
      </c>
      <c r="C141">
        <v>123.2</v>
      </c>
      <c r="D141">
        <v>7.58</v>
      </c>
      <c r="E141">
        <v>99.74</v>
      </c>
      <c r="F141">
        <v>2.0000000000000001E-4</v>
      </c>
      <c r="G141">
        <v>4860</v>
      </c>
      <c r="H141">
        <v>10</v>
      </c>
      <c r="I141">
        <v>20.22</v>
      </c>
      <c r="J141">
        <v>168.1</v>
      </c>
      <c r="L141" s="3">
        <v>1.232</v>
      </c>
      <c r="M141" s="3">
        <v>1</v>
      </c>
      <c r="N141" s="3">
        <v>123.2</v>
      </c>
      <c r="O141" s="3">
        <v>10.938000000000001</v>
      </c>
      <c r="P141" s="3">
        <v>2.0000000000000001E-4</v>
      </c>
      <c r="Q141" s="3">
        <v>1486.3430000000001</v>
      </c>
      <c r="R141" s="3">
        <v>1.4613</v>
      </c>
      <c r="S141" s="3">
        <v>7.9827000000000004</v>
      </c>
      <c r="T141" s="4">
        <v>5.4626999999999999</v>
      </c>
      <c r="U141" s="3">
        <v>2172.0210000000002</v>
      </c>
      <c r="V141" s="3">
        <v>0.74750000000000005</v>
      </c>
      <c r="W141" s="3">
        <v>1.9826999999999999</v>
      </c>
    </row>
    <row r="142" spans="1:23" x14ac:dyDescent="0.25">
      <c r="A142">
        <v>1.242</v>
      </c>
      <c r="B142">
        <v>2</v>
      </c>
      <c r="C142">
        <v>0.68</v>
      </c>
      <c r="D142">
        <v>7.76</v>
      </c>
      <c r="E142">
        <v>999</v>
      </c>
      <c r="F142">
        <v>0</v>
      </c>
      <c r="G142">
        <v>6180</v>
      </c>
      <c r="H142">
        <v>10</v>
      </c>
      <c r="I142">
        <v>20.22</v>
      </c>
      <c r="J142">
        <v>176.3</v>
      </c>
      <c r="L142" s="3">
        <v>1.242</v>
      </c>
      <c r="M142" s="3">
        <v>2</v>
      </c>
      <c r="N142" s="3">
        <v>0.7</v>
      </c>
      <c r="O142" s="3">
        <v>10.956</v>
      </c>
      <c r="P142" s="4">
        <f>P$147+((P$141-P$147)*5/6)</f>
        <v>2.0000000000000001E-4</v>
      </c>
      <c r="Q142" s="3">
        <f>Q$147+((Q$141-Q$147)*5/6)</f>
        <v>1415.3400000000001</v>
      </c>
      <c r="R142" s="3">
        <v>1.1654</v>
      </c>
      <c r="S142" s="3">
        <v>7.9452999999999996</v>
      </c>
      <c r="T142" s="4">
        <v>6.8177000000000003</v>
      </c>
      <c r="U142" s="3">
        <v>131.24430000000001</v>
      </c>
      <c r="V142" s="3">
        <v>0.91910000000000003</v>
      </c>
      <c r="W142" s="3">
        <v>1.8819999999999999</v>
      </c>
    </row>
    <row r="143" spans="1:23" x14ac:dyDescent="0.25">
      <c r="A143">
        <v>1.252</v>
      </c>
      <c r="B143">
        <v>2</v>
      </c>
      <c r="C143">
        <v>1.68</v>
      </c>
      <c r="D143">
        <v>7.97</v>
      </c>
      <c r="E143">
        <v>999</v>
      </c>
      <c r="F143">
        <v>0</v>
      </c>
      <c r="G143">
        <v>4158</v>
      </c>
      <c r="H143">
        <v>10</v>
      </c>
      <c r="I143">
        <v>20.22</v>
      </c>
      <c r="J143">
        <v>223.4</v>
      </c>
      <c r="L143" s="3">
        <v>1.252</v>
      </c>
      <c r="M143" s="3">
        <v>2</v>
      </c>
      <c r="N143" s="3">
        <v>1.7</v>
      </c>
      <c r="O143" s="3">
        <v>10.977</v>
      </c>
      <c r="P143" s="4">
        <f>P$147+((P$141-P$147)*4/6)</f>
        <v>2.0000000000000001E-4</v>
      </c>
      <c r="Q143" s="4">
        <f>Q$147+((Q$141-Q$147)*4/6)</f>
        <v>1344.337</v>
      </c>
      <c r="R143" s="3">
        <v>1.6548</v>
      </c>
      <c r="S143" s="3">
        <v>7.9020999999999999</v>
      </c>
      <c r="T143" s="4">
        <v>4.7751999999999999</v>
      </c>
      <c r="U143" s="3">
        <v>186.7208</v>
      </c>
      <c r="V143" s="3">
        <v>0.63519999999999999</v>
      </c>
      <c r="W143" s="3">
        <v>1.4533</v>
      </c>
    </row>
    <row r="144" spans="1:23" x14ac:dyDescent="0.25">
      <c r="A144">
        <v>1.262</v>
      </c>
      <c r="B144">
        <v>2</v>
      </c>
      <c r="C144">
        <v>2.68</v>
      </c>
      <c r="D144">
        <v>8.06</v>
      </c>
      <c r="E144">
        <v>999</v>
      </c>
      <c r="F144">
        <v>0</v>
      </c>
      <c r="G144">
        <v>4081</v>
      </c>
      <c r="H144">
        <v>10</v>
      </c>
      <c r="I144">
        <v>20.21</v>
      </c>
      <c r="J144">
        <v>283.8</v>
      </c>
      <c r="L144" s="3">
        <v>1.262</v>
      </c>
      <c r="M144" s="3">
        <v>2</v>
      </c>
      <c r="N144" s="3">
        <v>2.7</v>
      </c>
      <c r="O144" s="3">
        <v>10.986000000000001</v>
      </c>
      <c r="P144" s="4">
        <f>P$147+((P$141-P$147)*3/6)</f>
        <v>2.0000000000000001E-4</v>
      </c>
      <c r="Q144" s="4">
        <f>Q$147+((Q$141-Q$147)*3/6)</f>
        <v>1273.3340000000001</v>
      </c>
      <c r="R144" s="3">
        <v>1.6778</v>
      </c>
      <c r="S144" s="3">
        <v>7.8837000000000002</v>
      </c>
      <c r="T144" s="4">
        <v>4.6989000000000001</v>
      </c>
      <c r="U144" s="3">
        <v>189.46289999999999</v>
      </c>
      <c r="V144" s="3">
        <v>0.62190000000000001</v>
      </c>
      <c r="W144" s="3">
        <v>1.1187</v>
      </c>
    </row>
    <row r="145" spans="1:23" x14ac:dyDescent="0.25">
      <c r="A145">
        <v>1.272</v>
      </c>
      <c r="B145">
        <v>2</v>
      </c>
      <c r="C145">
        <v>3.68</v>
      </c>
      <c r="D145">
        <v>7.92</v>
      </c>
      <c r="E145">
        <v>999</v>
      </c>
      <c r="F145">
        <v>0</v>
      </c>
      <c r="G145">
        <v>4128</v>
      </c>
      <c r="H145">
        <v>10</v>
      </c>
      <c r="I145">
        <v>20.22</v>
      </c>
      <c r="J145">
        <v>329.9</v>
      </c>
      <c r="L145" s="3">
        <v>1.272</v>
      </c>
      <c r="M145" s="3">
        <v>2</v>
      </c>
      <c r="N145" s="3">
        <v>3.7</v>
      </c>
      <c r="O145" s="3">
        <v>10.972</v>
      </c>
      <c r="P145" s="4">
        <f>P$147+((P$141-P$147)*2/6)</f>
        <v>2.0000000000000001E-4</v>
      </c>
      <c r="Q145" s="4">
        <f>Q$147+((Q$141-Q$147)*2/6)</f>
        <v>1202.3310000000001</v>
      </c>
      <c r="R145" s="3">
        <v>1.665</v>
      </c>
      <c r="S145" s="3">
        <v>7.9123999999999999</v>
      </c>
      <c r="T145" s="4">
        <v>4.7522000000000002</v>
      </c>
      <c r="U145" s="3">
        <v>187.7816</v>
      </c>
      <c r="V145" s="3">
        <v>0.62939999999999996</v>
      </c>
      <c r="W145" s="3">
        <v>0.94910000000000005</v>
      </c>
    </row>
    <row r="146" spans="1:23" x14ac:dyDescent="0.25">
      <c r="A146">
        <v>1.282</v>
      </c>
      <c r="B146">
        <v>2</v>
      </c>
      <c r="C146">
        <v>4.68</v>
      </c>
      <c r="D146">
        <v>6.76</v>
      </c>
      <c r="E146">
        <v>999</v>
      </c>
      <c r="F146">
        <v>0</v>
      </c>
      <c r="G146">
        <v>4074</v>
      </c>
      <c r="H146">
        <v>10</v>
      </c>
      <c r="I146">
        <v>20.21</v>
      </c>
      <c r="J146">
        <v>362.2</v>
      </c>
      <c r="L146" s="3">
        <v>1.282</v>
      </c>
      <c r="M146" s="3">
        <v>2</v>
      </c>
      <c r="N146" s="3">
        <v>4.7</v>
      </c>
      <c r="O146" s="3">
        <v>10.856</v>
      </c>
      <c r="P146" s="4">
        <f>P$147+((P$141-P$147)*1/6)</f>
        <v>2.0000000000000001E-4</v>
      </c>
      <c r="Q146" s="4">
        <f>Q$147+((Q$141-Q$147)*1/6)</f>
        <v>1131.328</v>
      </c>
      <c r="R146" s="3">
        <v>1.7000999999999999</v>
      </c>
      <c r="S146" s="3">
        <v>8.1560000000000006</v>
      </c>
      <c r="T146" s="4">
        <v>4.7972999999999999</v>
      </c>
      <c r="U146" s="3">
        <v>189.71539999999999</v>
      </c>
      <c r="V146" s="3">
        <v>0.60899999999999999</v>
      </c>
      <c r="W146" s="3">
        <v>0.85680000000000001</v>
      </c>
    </row>
    <row r="147" spans="1:23" x14ac:dyDescent="0.25">
      <c r="A147">
        <v>1.292</v>
      </c>
      <c r="B147">
        <v>2</v>
      </c>
      <c r="C147">
        <v>5.68</v>
      </c>
      <c r="D147">
        <v>3.31</v>
      </c>
      <c r="E147">
        <v>125.28</v>
      </c>
      <c r="F147">
        <v>2.0000000000000001E-4</v>
      </c>
      <c r="G147">
        <v>3961</v>
      </c>
      <c r="H147">
        <v>10</v>
      </c>
      <c r="I147">
        <v>20.21</v>
      </c>
      <c r="J147">
        <v>382.7</v>
      </c>
      <c r="L147" s="3">
        <v>1.292</v>
      </c>
      <c r="M147" s="3">
        <v>2</v>
      </c>
      <c r="N147" s="3">
        <v>5.7</v>
      </c>
      <c r="O147" s="3">
        <v>10.510999999999999</v>
      </c>
      <c r="P147" s="3">
        <v>2.0000000000000001E-4</v>
      </c>
      <c r="Q147" s="3">
        <v>1060.325</v>
      </c>
      <c r="R147" s="3">
        <v>1.7943</v>
      </c>
      <c r="S147" s="3">
        <v>8.9464000000000006</v>
      </c>
      <c r="T147" s="4">
        <v>4.9859</v>
      </c>
      <c r="U147" s="3">
        <v>1902.588</v>
      </c>
      <c r="V147" s="3">
        <v>0.55430000000000001</v>
      </c>
      <c r="W147" s="3">
        <v>0.80700000000000005</v>
      </c>
    </row>
    <row r="148" spans="1:23" x14ac:dyDescent="0.25">
      <c r="A148">
        <v>1.302</v>
      </c>
      <c r="B148">
        <v>2</v>
      </c>
      <c r="C148">
        <v>6.68</v>
      </c>
      <c r="D148">
        <v>2.29</v>
      </c>
      <c r="E148">
        <v>122.61</v>
      </c>
      <c r="F148">
        <v>1E-4</v>
      </c>
      <c r="G148">
        <v>4006</v>
      </c>
      <c r="H148">
        <v>10</v>
      </c>
      <c r="I148">
        <v>20.22</v>
      </c>
      <c r="J148">
        <v>395</v>
      </c>
      <c r="L148" s="3">
        <v>1.302</v>
      </c>
      <c r="M148" s="3">
        <v>2</v>
      </c>
      <c r="N148" s="3">
        <v>6.7</v>
      </c>
      <c r="O148" s="3">
        <v>10.409000000000001</v>
      </c>
      <c r="P148" s="3">
        <v>1E-4</v>
      </c>
      <c r="Q148" s="3">
        <v>1079.0999999999999</v>
      </c>
      <c r="R148" s="3">
        <v>1.7963</v>
      </c>
      <c r="S148" s="3">
        <v>9.2006999999999994</v>
      </c>
      <c r="T148" s="4">
        <v>5.1219999999999999</v>
      </c>
      <c r="U148" s="3">
        <v>1938.4</v>
      </c>
      <c r="V148" s="3">
        <v>0.55320000000000003</v>
      </c>
      <c r="W148" s="3">
        <v>0.77939999999999998</v>
      </c>
    </row>
    <row r="149" spans="1:23" x14ac:dyDescent="0.25">
      <c r="A149">
        <v>1.3120000000000001</v>
      </c>
      <c r="B149">
        <v>2</v>
      </c>
      <c r="C149">
        <v>7.68</v>
      </c>
      <c r="D149">
        <v>1.33</v>
      </c>
      <c r="E149">
        <v>94.77</v>
      </c>
      <c r="F149">
        <v>4.0000000000000002E-4</v>
      </c>
      <c r="G149">
        <v>3913</v>
      </c>
      <c r="H149">
        <v>10</v>
      </c>
      <c r="I149">
        <v>20.21</v>
      </c>
      <c r="J149">
        <v>403</v>
      </c>
      <c r="L149" s="3">
        <v>1.3120000000000001</v>
      </c>
      <c r="M149" s="3">
        <v>2</v>
      </c>
      <c r="N149" s="3">
        <v>7.7</v>
      </c>
      <c r="O149" s="3">
        <v>10.313000000000001</v>
      </c>
      <c r="P149" s="3">
        <v>4.0000000000000002E-4</v>
      </c>
      <c r="Q149" s="3">
        <v>1502.915</v>
      </c>
      <c r="R149" s="3">
        <v>1.8459000000000001</v>
      </c>
      <c r="S149" s="3">
        <v>9.4495000000000005</v>
      </c>
      <c r="T149" s="4">
        <v>5.1193</v>
      </c>
      <c r="U149" s="3">
        <v>2774.16</v>
      </c>
      <c r="V149" s="3">
        <v>0.52439999999999998</v>
      </c>
      <c r="W149" s="3">
        <v>0.76259999999999994</v>
      </c>
    </row>
    <row r="150" spans="1:23" x14ac:dyDescent="0.25">
      <c r="A150">
        <v>1.3220000000000001</v>
      </c>
      <c r="B150">
        <v>2</v>
      </c>
      <c r="C150">
        <v>8.68</v>
      </c>
      <c r="D150">
        <v>0.84</v>
      </c>
      <c r="E150">
        <v>100.03</v>
      </c>
      <c r="F150">
        <v>4.0000000000000002E-4</v>
      </c>
      <c r="G150">
        <v>4047</v>
      </c>
      <c r="H150">
        <v>10</v>
      </c>
      <c r="I150">
        <v>20.21</v>
      </c>
      <c r="J150">
        <v>407.2</v>
      </c>
      <c r="L150" s="3">
        <v>1.3220000000000001</v>
      </c>
      <c r="M150" s="3">
        <v>2</v>
      </c>
      <c r="N150" s="3">
        <v>8.6999999999999993</v>
      </c>
      <c r="O150" s="3">
        <v>10.263999999999999</v>
      </c>
      <c r="P150" s="3">
        <v>4.0000000000000002E-4</v>
      </c>
      <c r="Q150" s="3">
        <v>1389.28</v>
      </c>
      <c r="R150" s="3">
        <v>1.8075000000000001</v>
      </c>
      <c r="S150" s="3">
        <v>9.58</v>
      </c>
      <c r="T150" s="4">
        <v>5.3003</v>
      </c>
      <c r="U150" s="3">
        <v>2511.0569999999998</v>
      </c>
      <c r="V150" s="3">
        <v>0.54669999999999996</v>
      </c>
      <c r="W150" s="3">
        <v>0.754</v>
      </c>
    </row>
    <row r="151" spans="1:23" x14ac:dyDescent="0.25">
      <c r="A151">
        <v>1.3320000000000001</v>
      </c>
      <c r="B151">
        <v>2</v>
      </c>
      <c r="C151">
        <v>9.68</v>
      </c>
      <c r="D151">
        <v>0.68</v>
      </c>
      <c r="E151">
        <v>109.54</v>
      </c>
      <c r="F151">
        <v>1.1000000000000001E-3</v>
      </c>
      <c r="G151">
        <v>4064</v>
      </c>
      <c r="H151">
        <v>10</v>
      </c>
      <c r="I151">
        <v>20.21</v>
      </c>
      <c r="J151">
        <v>408.4</v>
      </c>
      <c r="L151" s="3">
        <v>1.3320000000000001</v>
      </c>
      <c r="M151" s="3">
        <v>2</v>
      </c>
      <c r="N151" s="3">
        <v>9.6999999999999993</v>
      </c>
      <c r="O151" s="3">
        <v>10.247999999999999</v>
      </c>
      <c r="P151" s="3">
        <v>1.1000000000000001E-3</v>
      </c>
      <c r="Q151" s="3">
        <v>1228.924</v>
      </c>
      <c r="R151" s="3">
        <v>1.8044</v>
      </c>
      <c r="S151" s="3">
        <v>9.6232000000000006</v>
      </c>
      <c r="T151" s="4">
        <v>5.3331999999999997</v>
      </c>
      <c r="U151" s="3">
        <v>2217.4879999999998</v>
      </c>
      <c r="V151" s="3">
        <v>0.54849999999999999</v>
      </c>
      <c r="W151" s="3">
        <v>0.75149999999999995</v>
      </c>
    </row>
    <row r="152" spans="1:23" x14ac:dyDescent="0.25">
      <c r="A152">
        <v>1.3420000000000001</v>
      </c>
      <c r="B152">
        <v>2</v>
      </c>
      <c r="C152">
        <v>10.68</v>
      </c>
      <c r="D152">
        <v>0.66</v>
      </c>
      <c r="E152">
        <v>97.67</v>
      </c>
      <c r="F152">
        <v>5.9999999999999995E-4</v>
      </c>
      <c r="G152">
        <v>4019</v>
      </c>
      <c r="H152">
        <v>12</v>
      </c>
      <c r="I152">
        <v>20.21</v>
      </c>
      <c r="J152">
        <v>408.8</v>
      </c>
      <c r="L152" s="3">
        <v>1.3420000000000001</v>
      </c>
      <c r="M152" s="3">
        <v>2</v>
      </c>
      <c r="N152" s="3">
        <v>10.7</v>
      </c>
      <c r="O152" s="3">
        <v>10.246</v>
      </c>
      <c r="P152" s="3">
        <v>5.9999999999999995E-4</v>
      </c>
      <c r="Q152" s="3">
        <v>1432.606</v>
      </c>
      <c r="R152" s="3">
        <v>1.8203</v>
      </c>
      <c r="S152" s="3">
        <v>11.554399999999999</v>
      </c>
      <c r="T152" s="4">
        <v>6.3474000000000004</v>
      </c>
      <c r="U152" s="3">
        <v>2607.8409999999999</v>
      </c>
      <c r="V152" s="3">
        <v>0.53920000000000001</v>
      </c>
      <c r="W152" s="3">
        <v>0.75070000000000003</v>
      </c>
    </row>
    <row r="153" spans="1:23" x14ac:dyDescent="0.25">
      <c r="A153">
        <v>1.3520000000000001</v>
      </c>
      <c r="B153">
        <v>2</v>
      </c>
      <c r="C153">
        <v>11.68</v>
      </c>
      <c r="D153">
        <v>0.62</v>
      </c>
      <c r="E153">
        <v>97.41</v>
      </c>
      <c r="F153">
        <v>1.1999999999999999E-3</v>
      </c>
      <c r="G153">
        <v>4009</v>
      </c>
      <c r="H153">
        <v>11</v>
      </c>
      <c r="I153">
        <v>20.21</v>
      </c>
      <c r="J153">
        <v>409.5</v>
      </c>
      <c r="L153" s="3">
        <v>1.3520000000000001</v>
      </c>
      <c r="M153" s="3">
        <v>2</v>
      </c>
      <c r="N153" s="3">
        <v>11.7</v>
      </c>
      <c r="O153" s="3">
        <v>10.242000000000001</v>
      </c>
      <c r="P153" s="3">
        <v>1.1999999999999999E-3</v>
      </c>
      <c r="Q153" s="3">
        <v>1437.2719999999999</v>
      </c>
      <c r="R153" s="3">
        <v>1.8246</v>
      </c>
      <c r="S153" s="3">
        <v>10.6035</v>
      </c>
      <c r="T153" s="4">
        <v>5.8114999999999997</v>
      </c>
      <c r="U153" s="3">
        <v>2622.3760000000002</v>
      </c>
      <c r="V153" s="3">
        <v>0.53680000000000005</v>
      </c>
      <c r="W153" s="3">
        <v>0.74939999999999996</v>
      </c>
    </row>
    <row r="154" spans="1:23" x14ac:dyDescent="0.25">
      <c r="A154">
        <v>1.3620000000000001</v>
      </c>
      <c r="B154">
        <v>2</v>
      </c>
      <c r="C154">
        <v>12.68</v>
      </c>
      <c r="D154">
        <v>0.68</v>
      </c>
      <c r="E154">
        <v>98.83</v>
      </c>
      <c r="F154">
        <v>1.1000000000000001E-3</v>
      </c>
      <c r="G154">
        <v>4006</v>
      </c>
      <c r="H154">
        <v>11</v>
      </c>
      <c r="I154">
        <v>20.21</v>
      </c>
      <c r="J154">
        <v>410</v>
      </c>
      <c r="L154" s="3">
        <v>1.3620000000000001</v>
      </c>
      <c r="M154" s="3">
        <v>2</v>
      </c>
      <c r="N154" s="3">
        <v>12.7</v>
      </c>
      <c r="O154" s="3">
        <v>10.247999999999999</v>
      </c>
      <c r="P154" s="3">
        <v>1.1000000000000001E-3</v>
      </c>
      <c r="Q154" s="3">
        <v>1410.0160000000001</v>
      </c>
      <c r="R154" s="3">
        <v>1.8245</v>
      </c>
      <c r="S154" s="3">
        <v>10.585599999999999</v>
      </c>
      <c r="T154" s="4">
        <v>5.8018000000000001</v>
      </c>
      <c r="U154" s="3">
        <v>2572.6210000000001</v>
      </c>
      <c r="V154" s="3">
        <v>0.53680000000000005</v>
      </c>
      <c r="W154" s="3">
        <v>0.74829999999999997</v>
      </c>
    </row>
    <row r="155" spans="1:23" x14ac:dyDescent="0.25">
      <c r="A155">
        <v>1.3720000000000001</v>
      </c>
      <c r="B155">
        <v>2</v>
      </c>
      <c r="C155">
        <v>13.68</v>
      </c>
      <c r="D155">
        <v>0.68</v>
      </c>
      <c r="E155">
        <v>105.7</v>
      </c>
      <c r="F155">
        <v>1.6999999999999999E-3</v>
      </c>
      <c r="G155">
        <v>3965</v>
      </c>
      <c r="H155">
        <v>10</v>
      </c>
      <c r="I155">
        <v>20.21</v>
      </c>
      <c r="J155">
        <v>409</v>
      </c>
      <c r="L155" s="3">
        <v>1.3720000000000001</v>
      </c>
      <c r="M155" s="3">
        <v>2</v>
      </c>
      <c r="N155" s="3">
        <v>13.7</v>
      </c>
      <c r="O155" s="3">
        <v>10.247999999999999</v>
      </c>
      <c r="P155" s="3">
        <v>1.6999999999999999E-3</v>
      </c>
      <c r="Q155" s="3">
        <v>1288.2460000000001</v>
      </c>
      <c r="R155" s="3">
        <v>1.839</v>
      </c>
      <c r="S155" s="3">
        <v>9.6232000000000006</v>
      </c>
      <c r="T155" s="4">
        <v>5.2328999999999999</v>
      </c>
      <c r="U155" s="3">
        <v>2369.0520000000001</v>
      </c>
      <c r="V155" s="3">
        <v>0.52839999999999998</v>
      </c>
      <c r="W155" s="3">
        <v>0.75039999999999996</v>
      </c>
    </row>
    <row r="156" spans="1:23" x14ac:dyDescent="0.25">
      <c r="A156">
        <v>1.3819999999999999</v>
      </c>
      <c r="B156">
        <v>2</v>
      </c>
      <c r="C156">
        <v>14.68</v>
      </c>
      <c r="D156">
        <v>0.74</v>
      </c>
      <c r="E156">
        <v>105.47</v>
      </c>
      <c r="F156">
        <v>1.2999999999999999E-3</v>
      </c>
      <c r="G156">
        <v>3949</v>
      </c>
      <c r="H156">
        <v>11</v>
      </c>
      <c r="I156">
        <v>20.21</v>
      </c>
      <c r="J156">
        <v>408.6</v>
      </c>
      <c r="L156" s="3">
        <v>1.3819999999999999</v>
      </c>
      <c r="M156" s="3">
        <v>2</v>
      </c>
      <c r="N156" s="3">
        <v>14.7</v>
      </c>
      <c r="O156" s="3">
        <v>10.254</v>
      </c>
      <c r="P156" s="3">
        <v>1.2999999999999999E-3</v>
      </c>
      <c r="Q156" s="3">
        <v>1292.7380000000001</v>
      </c>
      <c r="R156" s="3">
        <v>1.8435999999999999</v>
      </c>
      <c r="S156" s="3">
        <v>10.5677</v>
      </c>
      <c r="T156" s="4">
        <v>5.7321999999999997</v>
      </c>
      <c r="U156" s="3">
        <v>2383.268</v>
      </c>
      <c r="V156" s="3">
        <v>0.52580000000000005</v>
      </c>
      <c r="W156" s="3">
        <v>0.75119999999999998</v>
      </c>
    </row>
    <row r="157" spans="1:23" x14ac:dyDescent="0.25">
      <c r="A157">
        <v>1.3919999999999999</v>
      </c>
      <c r="B157">
        <v>2</v>
      </c>
      <c r="C157">
        <v>15.68</v>
      </c>
      <c r="D157">
        <v>0.88</v>
      </c>
      <c r="E157">
        <v>108.97</v>
      </c>
      <c r="F157">
        <v>1E-3</v>
      </c>
      <c r="G157">
        <v>3973</v>
      </c>
      <c r="H157">
        <v>11</v>
      </c>
      <c r="I157">
        <v>20.21</v>
      </c>
      <c r="J157">
        <v>407.7</v>
      </c>
      <c r="L157" s="3">
        <v>1.3919999999999999</v>
      </c>
      <c r="M157" s="3">
        <v>2</v>
      </c>
      <c r="N157" s="3">
        <v>15.7</v>
      </c>
      <c r="O157" s="3">
        <v>10.268000000000001</v>
      </c>
      <c r="P157" s="3">
        <v>1E-3</v>
      </c>
      <c r="Q157" s="3">
        <v>1239.797</v>
      </c>
      <c r="R157" s="3">
        <v>1.8326</v>
      </c>
      <c r="S157" s="3">
        <v>10.526199999999999</v>
      </c>
      <c r="T157" s="4">
        <v>5.7439999999999998</v>
      </c>
      <c r="U157" s="3">
        <v>2272.0100000000002</v>
      </c>
      <c r="V157" s="3">
        <v>0.53220000000000001</v>
      </c>
      <c r="W157" s="3">
        <v>0.75290000000000001</v>
      </c>
    </row>
    <row r="158" spans="1:23" x14ac:dyDescent="0.25">
      <c r="A158">
        <v>1.4019999999999999</v>
      </c>
      <c r="B158">
        <v>2</v>
      </c>
      <c r="C158">
        <v>16.68</v>
      </c>
      <c r="D158">
        <v>0.91</v>
      </c>
      <c r="E158">
        <v>109.14</v>
      </c>
      <c r="F158">
        <v>8.0000000000000004E-4</v>
      </c>
      <c r="G158">
        <v>3999</v>
      </c>
      <c r="H158">
        <v>11</v>
      </c>
      <c r="I158">
        <v>20.21</v>
      </c>
      <c r="J158">
        <v>408.5</v>
      </c>
      <c r="L158" s="3">
        <v>1.4019999999999999</v>
      </c>
      <c r="M158" s="3">
        <v>2</v>
      </c>
      <c r="N158" s="3">
        <v>16.7</v>
      </c>
      <c r="O158" s="3">
        <v>10.271000000000001</v>
      </c>
      <c r="P158" s="3">
        <v>8.0000000000000004E-4</v>
      </c>
      <c r="Q158" s="3">
        <v>1237.6189999999999</v>
      </c>
      <c r="R158" s="3">
        <v>1.8229</v>
      </c>
      <c r="S158" s="3">
        <v>10.5174</v>
      </c>
      <c r="T158" s="4">
        <v>5.7695999999999996</v>
      </c>
      <c r="U158" s="3">
        <v>2256.0479999999998</v>
      </c>
      <c r="V158" s="3">
        <v>0.53779999999999994</v>
      </c>
      <c r="W158" s="3">
        <v>0.75139999999999996</v>
      </c>
    </row>
    <row r="159" spans="1:23" x14ac:dyDescent="0.25">
      <c r="A159">
        <v>1.4119999999999999</v>
      </c>
      <c r="B159">
        <v>2</v>
      </c>
      <c r="C159">
        <v>17.68</v>
      </c>
      <c r="D159">
        <v>1.01</v>
      </c>
      <c r="E159">
        <v>100.81</v>
      </c>
      <c r="F159">
        <v>5.0000000000000001E-4</v>
      </c>
      <c r="G159">
        <v>3935</v>
      </c>
      <c r="H159">
        <v>11</v>
      </c>
      <c r="I159">
        <v>20.2</v>
      </c>
      <c r="J159">
        <v>408.5</v>
      </c>
      <c r="L159" s="3">
        <v>1.4119999999999999</v>
      </c>
      <c r="M159" s="3">
        <v>2</v>
      </c>
      <c r="N159" s="3">
        <v>17.7</v>
      </c>
      <c r="O159" s="3">
        <v>10.281000000000001</v>
      </c>
      <c r="P159" s="3">
        <v>5.0000000000000001E-4</v>
      </c>
      <c r="Q159" s="3">
        <v>1377.0429999999999</v>
      </c>
      <c r="R159" s="3">
        <v>1.8436999999999999</v>
      </c>
      <c r="S159" s="3">
        <v>10.4879</v>
      </c>
      <c r="T159" s="4">
        <v>5.6883999999999997</v>
      </c>
      <c r="U159" s="3">
        <v>2538.8850000000002</v>
      </c>
      <c r="V159" s="3">
        <v>0.52569999999999995</v>
      </c>
      <c r="W159" s="3">
        <v>0.75139999999999996</v>
      </c>
    </row>
    <row r="160" spans="1:23" x14ac:dyDescent="0.25">
      <c r="A160">
        <v>1.4219999999999999</v>
      </c>
      <c r="B160">
        <v>2</v>
      </c>
      <c r="C160">
        <v>18.68</v>
      </c>
      <c r="D160">
        <v>1.0900000000000001</v>
      </c>
      <c r="E160">
        <v>113.7</v>
      </c>
      <c r="F160">
        <v>5.9999999999999995E-4</v>
      </c>
      <c r="G160">
        <v>3888</v>
      </c>
      <c r="H160">
        <v>10</v>
      </c>
      <c r="I160">
        <v>20.2</v>
      </c>
      <c r="J160">
        <v>410.1</v>
      </c>
      <c r="L160" s="3">
        <v>1.4219999999999999</v>
      </c>
      <c r="M160" s="3">
        <v>2</v>
      </c>
      <c r="N160" s="3">
        <v>18.7</v>
      </c>
      <c r="O160" s="3">
        <v>10.289</v>
      </c>
      <c r="P160" s="3">
        <v>5.9999999999999995E-4</v>
      </c>
      <c r="Q160" s="3">
        <v>1175.2139999999999</v>
      </c>
      <c r="R160" s="3">
        <v>1.8592</v>
      </c>
      <c r="S160" s="3">
        <v>9.5130999999999997</v>
      </c>
      <c r="T160" s="4">
        <v>5.1169000000000002</v>
      </c>
      <c r="U160" s="3">
        <v>2184.9209999999998</v>
      </c>
      <c r="V160" s="3">
        <v>0.51670000000000005</v>
      </c>
      <c r="W160" s="3">
        <v>0.74819999999999998</v>
      </c>
    </row>
    <row r="161" spans="1:23" x14ac:dyDescent="0.25">
      <c r="A161">
        <v>1.4319999999999999</v>
      </c>
      <c r="B161">
        <v>2</v>
      </c>
      <c r="C161">
        <v>19.68</v>
      </c>
      <c r="D161">
        <v>1.1399999999999999</v>
      </c>
      <c r="E161">
        <v>113.59</v>
      </c>
      <c r="F161">
        <v>1E-3</v>
      </c>
      <c r="G161">
        <v>3948</v>
      </c>
      <c r="H161">
        <v>11</v>
      </c>
      <c r="I161">
        <v>20.2</v>
      </c>
      <c r="J161">
        <v>411.3</v>
      </c>
      <c r="L161" s="3">
        <v>1.4319999999999999</v>
      </c>
      <c r="M161" s="3">
        <v>2</v>
      </c>
      <c r="N161" s="3">
        <v>19.7</v>
      </c>
      <c r="O161" s="3">
        <v>10.294</v>
      </c>
      <c r="P161" s="3">
        <v>1E-3</v>
      </c>
      <c r="Q161" s="3">
        <v>1177.2639999999999</v>
      </c>
      <c r="R161" s="3">
        <v>1.8368</v>
      </c>
      <c r="S161" s="3">
        <v>10.4498</v>
      </c>
      <c r="T161" s="4">
        <v>5.6891999999999996</v>
      </c>
      <c r="U161" s="3">
        <v>2162.3670000000002</v>
      </c>
      <c r="V161" s="3">
        <v>0.52969999999999995</v>
      </c>
      <c r="W161" s="3">
        <v>0.74570000000000003</v>
      </c>
    </row>
    <row r="162" spans="1:23" x14ac:dyDescent="0.25">
      <c r="A162">
        <v>1.4419999999999999</v>
      </c>
      <c r="B162">
        <v>2</v>
      </c>
      <c r="C162">
        <v>20.68</v>
      </c>
      <c r="D162">
        <v>1.25</v>
      </c>
      <c r="E162">
        <v>108.37</v>
      </c>
      <c r="F162">
        <v>1.1000000000000001E-3</v>
      </c>
      <c r="G162">
        <v>3914</v>
      </c>
      <c r="H162">
        <v>11</v>
      </c>
      <c r="I162">
        <v>20.2</v>
      </c>
      <c r="J162">
        <v>413.1</v>
      </c>
      <c r="L162" s="3">
        <v>1.4419999999999999</v>
      </c>
      <c r="M162" s="3">
        <v>2</v>
      </c>
      <c r="N162" s="3">
        <v>20.7</v>
      </c>
      <c r="O162" s="3">
        <v>10.305</v>
      </c>
      <c r="P162" s="3">
        <v>1.1000000000000001E-3</v>
      </c>
      <c r="Q162" s="3">
        <v>1253.345</v>
      </c>
      <c r="R162" s="3">
        <v>1.8469</v>
      </c>
      <c r="S162" s="3">
        <v>10.4177</v>
      </c>
      <c r="T162" s="4">
        <v>5.6405000000000003</v>
      </c>
      <c r="U162" s="3">
        <v>2314.837</v>
      </c>
      <c r="V162" s="3">
        <v>0.52380000000000004</v>
      </c>
      <c r="W162" s="3">
        <v>0.74219999999999997</v>
      </c>
    </row>
    <row r="163" spans="1:23" x14ac:dyDescent="0.25">
      <c r="A163">
        <v>1.452</v>
      </c>
      <c r="B163">
        <v>2</v>
      </c>
      <c r="C163">
        <v>21.68</v>
      </c>
      <c r="D163">
        <v>1.3</v>
      </c>
      <c r="E163">
        <v>108.31</v>
      </c>
      <c r="F163">
        <v>5.9999999999999995E-4</v>
      </c>
      <c r="G163">
        <v>3934</v>
      </c>
      <c r="H163">
        <v>11</v>
      </c>
      <c r="I163">
        <v>20.2</v>
      </c>
      <c r="J163">
        <v>413.5</v>
      </c>
      <c r="L163" s="3">
        <v>1.452</v>
      </c>
      <c r="M163" s="3">
        <v>2</v>
      </c>
      <c r="N163" s="3">
        <v>21.7</v>
      </c>
      <c r="O163" s="3">
        <v>10.31</v>
      </c>
      <c r="P163" s="3">
        <v>5.9999999999999995E-4</v>
      </c>
      <c r="Q163" s="3">
        <v>1254.8689999999999</v>
      </c>
      <c r="R163" s="3">
        <v>1.8389</v>
      </c>
      <c r="S163" s="3">
        <v>10.4031</v>
      </c>
      <c r="T163" s="4">
        <v>5.6573000000000002</v>
      </c>
      <c r="U163" s="3">
        <v>2307.569</v>
      </c>
      <c r="V163" s="3">
        <v>0.52849999999999997</v>
      </c>
      <c r="W163" s="3">
        <v>0.74129999999999996</v>
      </c>
    </row>
    <row r="164" spans="1:23" x14ac:dyDescent="0.25">
      <c r="A164">
        <v>1.462</v>
      </c>
      <c r="B164">
        <v>2</v>
      </c>
      <c r="C164">
        <v>22.68</v>
      </c>
      <c r="D164">
        <v>1.29</v>
      </c>
      <c r="E164">
        <v>108.5</v>
      </c>
      <c r="F164">
        <v>5.9999999999999995E-4</v>
      </c>
      <c r="G164">
        <v>3970</v>
      </c>
      <c r="H164">
        <v>11</v>
      </c>
      <c r="I164">
        <v>20.190000000000001</v>
      </c>
      <c r="J164">
        <v>413.5</v>
      </c>
      <c r="L164" s="3">
        <v>1.462</v>
      </c>
      <c r="M164" s="3">
        <v>2</v>
      </c>
      <c r="N164" s="3">
        <v>22.7</v>
      </c>
      <c r="O164" s="3">
        <v>10.308999999999999</v>
      </c>
      <c r="P164" s="3">
        <v>5.9999999999999995E-4</v>
      </c>
      <c r="Q164" s="3">
        <v>1251.8520000000001</v>
      </c>
      <c r="R164" s="3">
        <v>1.8263</v>
      </c>
      <c r="S164" s="3">
        <v>10.406000000000001</v>
      </c>
      <c r="T164" s="4">
        <v>5.6978</v>
      </c>
      <c r="U164" s="3">
        <v>2286.297</v>
      </c>
      <c r="V164" s="3">
        <v>0.53580000000000005</v>
      </c>
      <c r="W164" s="3">
        <v>0.74150000000000005</v>
      </c>
    </row>
    <row r="165" spans="1:23" x14ac:dyDescent="0.25">
      <c r="A165">
        <v>1.472</v>
      </c>
      <c r="B165">
        <v>2</v>
      </c>
      <c r="C165">
        <v>23.68</v>
      </c>
      <c r="D165">
        <v>1.39</v>
      </c>
      <c r="E165">
        <v>113.17</v>
      </c>
      <c r="F165">
        <v>5.0000000000000001E-4</v>
      </c>
      <c r="G165">
        <v>3921</v>
      </c>
      <c r="H165">
        <v>11</v>
      </c>
      <c r="I165">
        <v>20.190000000000001</v>
      </c>
      <c r="J165">
        <v>412.6</v>
      </c>
      <c r="L165" s="3">
        <v>1.472</v>
      </c>
      <c r="M165" s="3">
        <v>2</v>
      </c>
      <c r="N165" s="3">
        <v>23.7</v>
      </c>
      <c r="O165" s="3">
        <v>10.319000000000001</v>
      </c>
      <c r="P165" s="3">
        <v>5.0000000000000001E-4</v>
      </c>
      <c r="Q165" s="3">
        <v>1185.819</v>
      </c>
      <c r="R165" s="3">
        <v>1.8419000000000001</v>
      </c>
      <c r="S165" s="3">
        <v>10.377000000000001</v>
      </c>
      <c r="T165" s="4">
        <v>5.6337999999999999</v>
      </c>
      <c r="U165" s="3">
        <v>2184.1849999999999</v>
      </c>
      <c r="V165" s="3">
        <v>0.52669999999999995</v>
      </c>
      <c r="W165" s="3">
        <v>0.74309999999999998</v>
      </c>
    </row>
    <row r="166" spans="1:23" x14ac:dyDescent="0.25">
      <c r="A166">
        <v>1.482</v>
      </c>
      <c r="B166">
        <v>2</v>
      </c>
      <c r="C166">
        <v>24.68</v>
      </c>
      <c r="D166">
        <v>1.38</v>
      </c>
      <c r="E166">
        <v>113.43</v>
      </c>
      <c r="F166">
        <v>5.0000000000000001E-4</v>
      </c>
      <c r="G166">
        <v>3980</v>
      </c>
      <c r="H166">
        <v>11</v>
      </c>
      <c r="I166">
        <v>20.190000000000001</v>
      </c>
      <c r="J166">
        <v>410.4</v>
      </c>
      <c r="L166" s="3">
        <v>1.482</v>
      </c>
      <c r="M166" s="3">
        <v>2</v>
      </c>
      <c r="N166" s="3">
        <v>24.7</v>
      </c>
      <c r="O166" s="3">
        <v>10.318</v>
      </c>
      <c r="P166" s="3">
        <v>5.0000000000000001E-4</v>
      </c>
      <c r="Q166" s="3">
        <v>1182.172</v>
      </c>
      <c r="R166" s="3">
        <v>1.8211999999999999</v>
      </c>
      <c r="S166" s="3">
        <v>10.379899999999999</v>
      </c>
      <c r="T166" s="4">
        <v>5.6993999999999998</v>
      </c>
      <c r="U166" s="3">
        <v>2153.0070000000001</v>
      </c>
      <c r="V166" s="3">
        <v>0.53869999999999996</v>
      </c>
      <c r="W166" s="3">
        <v>0.74750000000000005</v>
      </c>
    </row>
    <row r="167" spans="1:23" x14ac:dyDescent="0.25">
      <c r="A167">
        <v>1.492</v>
      </c>
      <c r="B167">
        <v>2</v>
      </c>
      <c r="C167">
        <v>25.68</v>
      </c>
      <c r="D167">
        <v>1.32</v>
      </c>
      <c r="E167">
        <v>109.28</v>
      </c>
      <c r="F167">
        <v>4.0000000000000002E-4</v>
      </c>
      <c r="G167">
        <v>4083</v>
      </c>
      <c r="H167">
        <v>11</v>
      </c>
      <c r="I167">
        <v>20.190000000000001</v>
      </c>
      <c r="J167">
        <v>410.9</v>
      </c>
      <c r="L167" s="3">
        <v>1.492</v>
      </c>
      <c r="M167" s="3">
        <v>2</v>
      </c>
      <c r="N167" s="3">
        <v>25.7</v>
      </c>
      <c r="O167" s="3">
        <v>10.311999999999999</v>
      </c>
      <c r="P167" s="3">
        <v>4.0000000000000002E-4</v>
      </c>
      <c r="Q167" s="3">
        <v>1240.4670000000001</v>
      </c>
      <c r="R167" s="3">
        <v>1.7867</v>
      </c>
      <c r="S167" s="3">
        <v>10.3973</v>
      </c>
      <c r="T167" s="4">
        <v>5.8190999999999997</v>
      </c>
      <c r="U167" s="3">
        <v>2216.395</v>
      </c>
      <c r="V167" s="3">
        <v>0.55869999999999997</v>
      </c>
      <c r="W167" s="3">
        <v>0.74650000000000005</v>
      </c>
    </row>
    <row r="168" spans="1:23" x14ac:dyDescent="0.25">
      <c r="A168">
        <v>1.502</v>
      </c>
      <c r="B168">
        <v>2</v>
      </c>
      <c r="C168">
        <v>26.68</v>
      </c>
      <c r="D168">
        <v>1.32</v>
      </c>
      <c r="E168">
        <v>109.76</v>
      </c>
      <c r="F168">
        <v>4.0000000000000002E-4</v>
      </c>
      <c r="G168">
        <v>4098</v>
      </c>
      <c r="H168">
        <v>11</v>
      </c>
      <c r="I168">
        <v>20.190000000000001</v>
      </c>
      <c r="J168">
        <v>412.5</v>
      </c>
      <c r="L168" s="3">
        <v>1.502</v>
      </c>
      <c r="M168" s="3">
        <v>2</v>
      </c>
      <c r="N168" s="3">
        <v>26.7</v>
      </c>
      <c r="O168" s="3">
        <v>10.311999999999999</v>
      </c>
      <c r="P168" s="3">
        <v>4.0000000000000002E-4</v>
      </c>
      <c r="Q168" s="3">
        <v>1233.345</v>
      </c>
      <c r="R168" s="3">
        <v>1.7817000000000001</v>
      </c>
      <c r="S168" s="3">
        <v>10.3973</v>
      </c>
      <c r="T168" s="4">
        <v>5.8357000000000001</v>
      </c>
      <c r="U168" s="3">
        <v>2197.4009999999998</v>
      </c>
      <c r="V168" s="3">
        <v>0.56169999999999998</v>
      </c>
      <c r="W168" s="3">
        <v>0.74350000000000005</v>
      </c>
    </row>
    <row r="169" spans="1:23" x14ac:dyDescent="0.25">
      <c r="A169">
        <v>1.512</v>
      </c>
      <c r="B169">
        <v>2</v>
      </c>
      <c r="C169">
        <v>27.68</v>
      </c>
      <c r="D169">
        <v>1.3</v>
      </c>
      <c r="E169">
        <v>110.33</v>
      </c>
      <c r="F169">
        <v>5.0000000000000001E-4</v>
      </c>
      <c r="G169">
        <v>4000</v>
      </c>
      <c r="H169">
        <v>11</v>
      </c>
      <c r="I169">
        <v>20.18</v>
      </c>
      <c r="J169">
        <v>411.2</v>
      </c>
      <c r="L169" s="3">
        <v>1.512</v>
      </c>
      <c r="M169" s="3">
        <v>2</v>
      </c>
      <c r="N169" s="3">
        <v>27.7</v>
      </c>
      <c r="O169" s="3">
        <v>10.31</v>
      </c>
      <c r="P169" s="3">
        <v>5.0000000000000001E-4</v>
      </c>
      <c r="Q169" s="3">
        <v>1224.7560000000001</v>
      </c>
      <c r="R169" s="3">
        <v>1.8157000000000001</v>
      </c>
      <c r="S169" s="3">
        <v>10.4031</v>
      </c>
      <c r="T169" s="4">
        <v>5.7297000000000002</v>
      </c>
      <c r="U169" s="3">
        <v>2223.7289999999998</v>
      </c>
      <c r="V169" s="3">
        <v>0.54200000000000004</v>
      </c>
      <c r="W169" s="3">
        <v>0.746</v>
      </c>
    </row>
    <row r="170" spans="1:23" x14ac:dyDescent="0.25">
      <c r="A170">
        <v>1.522</v>
      </c>
      <c r="B170">
        <v>2</v>
      </c>
      <c r="C170">
        <v>28.68</v>
      </c>
      <c r="D170">
        <v>1.36</v>
      </c>
      <c r="E170">
        <v>114.3</v>
      </c>
      <c r="F170">
        <v>4.0000000000000002E-4</v>
      </c>
      <c r="G170">
        <v>3929</v>
      </c>
      <c r="H170">
        <v>11</v>
      </c>
      <c r="I170">
        <v>20.18</v>
      </c>
      <c r="J170">
        <v>411.9</v>
      </c>
      <c r="L170" s="3">
        <v>1.522</v>
      </c>
      <c r="M170" s="3">
        <v>2</v>
      </c>
      <c r="N170" s="3">
        <v>28.7</v>
      </c>
      <c r="O170" s="3">
        <v>10.316000000000001</v>
      </c>
      <c r="P170" s="3">
        <v>4.0000000000000002E-4</v>
      </c>
      <c r="Q170" s="3">
        <v>1170.278</v>
      </c>
      <c r="R170" s="3">
        <v>1.8395999999999999</v>
      </c>
      <c r="S170" s="3">
        <v>10.3857</v>
      </c>
      <c r="T170" s="4">
        <v>5.6456</v>
      </c>
      <c r="U170" s="3">
        <v>2152.846</v>
      </c>
      <c r="V170" s="3">
        <v>0.52810000000000001</v>
      </c>
      <c r="W170" s="3">
        <v>0.74450000000000005</v>
      </c>
    </row>
    <row r="171" spans="1:23" x14ac:dyDescent="0.25">
      <c r="A171">
        <v>1.532</v>
      </c>
      <c r="B171">
        <v>2</v>
      </c>
      <c r="C171">
        <v>29.68</v>
      </c>
      <c r="D171">
        <v>1.35</v>
      </c>
      <c r="E171">
        <v>126.51</v>
      </c>
      <c r="F171">
        <v>4.0000000000000002E-4</v>
      </c>
      <c r="G171">
        <v>3948</v>
      </c>
      <c r="H171">
        <v>12</v>
      </c>
      <c r="I171">
        <v>20.18</v>
      </c>
      <c r="J171">
        <v>412.4</v>
      </c>
      <c r="L171" s="3">
        <v>1.532</v>
      </c>
      <c r="M171" s="3">
        <v>2</v>
      </c>
      <c r="N171" s="3">
        <v>29.7</v>
      </c>
      <c r="O171" s="3">
        <v>10.315</v>
      </c>
      <c r="P171" s="3">
        <v>4.0000000000000002E-4</v>
      </c>
      <c r="Q171" s="3">
        <v>1027.8</v>
      </c>
      <c r="R171" s="3">
        <v>1.833</v>
      </c>
      <c r="S171" s="3">
        <v>11.333</v>
      </c>
      <c r="T171" s="4">
        <v>6.1826999999999996</v>
      </c>
      <c r="U171" s="3">
        <v>1883.991</v>
      </c>
      <c r="V171" s="3">
        <v>0.53190000000000004</v>
      </c>
      <c r="W171" s="3">
        <v>0.74350000000000005</v>
      </c>
    </row>
    <row r="172" spans="1:23" x14ac:dyDescent="0.25">
      <c r="A172">
        <v>1.542</v>
      </c>
      <c r="B172">
        <v>2</v>
      </c>
      <c r="C172">
        <v>30.68</v>
      </c>
      <c r="D172">
        <v>1.36</v>
      </c>
      <c r="E172">
        <v>105.71</v>
      </c>
      <c r="F172">
        <v>2.9999999999999997E-4</v>
      </c>
      <c r="G172">
        <v>3843</v>
      </c>
      <c r="H172">
        <v>12</v>
      </c>
      <c r="I172">
        <v>20.18</v>
      </c>
      <c r="J172">
        <v>411.2</v>
      </c>
      <c r="L172" s="3">
        <v>1.542</v>
      </c>
      <c r="M172" s="3">
        <v>2</v>
      </c>
      <c r="N172" s="3">
        <v>30.7</v>
      </c>
      <c r="O172" s="3">
        <v>10.316000000000001</v>
      </c>
      <c r="P172" s="3">
        <v>2.9999999999999997E-4</v>
      </c>
      <c r="Q172" s="3">
        <v>1296.6310000000001</v>
      </c>
      <c r="R172" s="3">
        <v>1.8707</v>
      </c>
      <c r="S172" s="3">
        <v>11.329800000000001</v>
      </c>
      <c r="T172" s="4">
        <v>6.0566000000000004</v>
      </c>
      <c r="U172" s="3">
        <v>2425.5569999999998</v>
      </c>
      <c r="V172" s="3">
        <v>0.5101</v>
      </c>
      <c r="W172" s="3">
        <v>0.74609999999999999</v>
      </c>
    </row>
    <row r="173" spans="1:23" x14ac:dyDescent="0.25">
      <c r="A173">
        <v>1.552</v>
      </c>
      <c r="B173">
        <v>2</v>
      </c>
      <c r="C173">
        <v>31.68</v>
      </c>
      <c r="D173">
        <v>1.36</v>
      </c>
      <c r="E173">
        <v>105.57</v>
      </c>
      <c r="F173">
        <v>2.0000000000000001E-4</v>
      </c>
      <c r="G173">
        <v>4011</v>
      </c>
      <c r="H173">
        <v>11</v>
      </c>
      <c r="I173">
        <v>20.18</v>
      </c>
      <c r="J173">
        <v>407.9</v>
      </c>
      <c r="L173" s="3">
        <v>1.552</v>
      </c>
      <c r="M173" s="3">
        <v>2</v>
      </c>
      <c r="N173" s="3">
        <v>31.7</v>
      </c>
      <c r="O173" s="3">
        <v>10.316000000000001</v>
      </c>
      <c r="P173" s="3">
        <v>2.0000000000000001E-4</v>
      </c>
      <c r="Q173" s="3">
        <v>1298.9169999999999</v>
      </c>
      <c r="R173" s="3">
        <v>1.8108</v>
      </c>
      <c r="S173" s="3">
        <v>10.3857</v>
      </c>
      <c r="T173" s="4">
        <v>5.7355</v>
      </c>
      <c r="U173" s="3">
        <v>2352.0390000000002</v>
      </c>
      <c r="V173" s="3">
        <v>0.54479999999999995</v>
      </c>
      <c r="W173" s="3">
        <v>0.75260000000000005</v>
      </c>
    </row>
    <row r="174" spans="1:23" x14ac:dyDescent="0.25">
      <c r="A174">
        <v>1.5620000000000001</v>
      </c>
      <c r="B174">
        <v>2</v>
      </c>
      <c r="C174">
        <v>32.68</v>
      </c>
      <c r="D174">
        <v>1.32</v>
      </c>
      <c r="E174">
        <v>127.56</v>
      </c>
      <c r="F174">
        <v>1E-4</v>
      </c>
      <c r="G174">
        <v>4152</v>
      </c>
      <c r="H174">
        <v>12</v>
      </c>
      <c r="I174">
        <v>20.18</v>
      </c>
      <c r="J174">
        <v>406.7</v>
      </c>
      <c r="L174" s="3">
        <v>1.5620000000000001</v>
      </c>
      <c r="M174" s="3">
        <v>2</v>
      </c>
      <c r="N174" s="3">
        <v>32.700000000000003</v>
      </c>
      <c r="O174" s="3">
        <v>10.311999999999999</v>
      </c>
      <c r="P174" s="3">
        <v>1E-4</v>
      </c>
      <c r="Q174" s="3">
        <v>1016.862</v>
      </c>
      <c r="R174" s="3">
        <v>1.7635000000000001</v>
      </c>
      <c r="S174" s="3">
        <v>11.342499999999999</v>
      </c>
      <c r="T174" s="4">
        <v>6.4316000000000004</v>
      </c>
      <c r="U174" s="3">
        <v>1793.2850000000001</v>
      </c>
      <c r="V174" s="3">
        <v>0.57220000000000004</v>
      </c>
      <c r="W174" s="3">
        <v>0.755</v>
      </c>
    </row>
    <row r="175" spans="1:23" x14ac:dyDescent="0.25">
      <c r="A175">
        <v>1.5720000000000001</v>
      </c>
      <c r="B175">
        <v>2</v>
      </c>
      <c r="C175">
        <v>33.68</v>
      </c>
      <c r="D175">
        <v>1.37</v>
      </c>
      <c r="E175">
        <v>119.85</v>
      </c>
      <c r="F175">
        <v>2.0000000000000001E-4</v>
      </c>
      <c r="G175">
        <v>4103</v>
      </c>
      <c r="H175">
        <v>12</v>
      </c>
      <c r="I175">
        <v>20.170000000000002</v>
      </c>
      <c r="J175">
        <v>406.6</v>
      </c>
      <c r="L175" s="3">
        <v>1.5720000000000001</v>
      </c>
      <c r="M175" s="3">
        <v>2</v>
      </c>
      <c r="N175" s="3">
        <v>33.700000000000003</v>
      </c>
      <c r="O175" s="3">
        <v>10.317</v>
      </c>
      <c r="P175" s="3">
        <v>2.0000000000000001E-4</v>
      </c>
      <c r="Q175" s="3">
        <v>1101.067</v>
      </c>
      <c r="R175" s="3">
        <v>1.7790999999999999</v>
      </c>
      <c r="S175" s="3">
        <v>11.326700000000001</v>
      </c>
      <c r="T175" s="4">
        <v>6.3665000000000003</v>
      </c>
      <c r="U175" s="3">
        <v>1958.9159999999999</v>
      </c>
      <c r="V175" s="3">
        <v>0.56320000000000003</v>
      </c>
      <c r="W175" s="3">
        <v>0.75519999999999998</v>
      </c>
    </row>
    <row r="176" spans="1:23" x14ac:dyDescent="0.25">
      <c r="A176">
        <v>1.5820000000000001</v>
      </c>
      <c r="B176">
        <v>2</v>
      </c>
      <c r="C176">
        <v>34.68</v>
      </c>
      <c r="D176">
        <v>1.41</v>
      </c>
      <c r="E176">
        <v>124.11</v>
      </c>
      <c r="F176">
        <v>2.0000000000000001E-4</v>
      </c>
      <c r="G176">
        <v>4064</v>
      </c>
      <c r="H176">
        <v>11</v>
      </c>
      <c r="I176">
        <v>20.170000000000002</v>
      </c>
      <c r="J176">
        <v>409.1</v>
      </c>
      <c r="L176" s="3">
        <v>1.5820000000000001</v>
      </c>
      <c r="M176" s="3">
        <v>2</v>
      </c>
      <c r="N176" s="3">
        <v>34.700000000000003</v>
      </c>
      <c r="O176" s="3">
        <v>10.321</v>
      </c>
      <c r="P176" s="3">
        <v>2.0000000000000001E-4</v>
      </c>
      <c r="Q176" s="3">
        <v>1053.5930000000001</v>
      </c>
      <c r="R176" s="3">
        <v>1.7917000000000001</v>
      </c>
      <c r="S176" s="3">
        <v>10.3712</v>
      </c>
      <c r="T176" s="4">
        <v>5.7885999999999997</v>
      </c>
      <c r="U176" s="3">
        <v>1887.672</v>
      </c>
      <c r="V176" s="3">
        <v>0.55589999999999995</v>
      </c>
      <c r="W176" s="3">
        <v>0.75009999999999999</v>
      </c>
    </row>
    <row r="177" spans="1:23" x14ac:dyDescent="0.25">
      <c r="A177">
        <v>1.5920000000000001</v>
      </c>
      <c r="B177">
        <v>2</v>
      </c>
      <c r="C177">
        <v>35.68</v>
      </c>
      <c r="D177">
        <v>1.36</v>
      </c>
      <c r="E177">
        <v>122.73</v>
      </c>
      <c r="F177">
        <v>1E-4</v>
      </c>
      <c r="G177">
        <v>4064</v>
      </c>
      <c r="H177">
        <v>12</v>
      </c>
      <c r="I177">
        <v>20.170000000000002</v>
      </c>
      <c r="J177">
        <v>405.9</v>
      </c>
      <c r="L177" s="3">
        <v>1.5920000000000001</v>
      </c>
      <c r="M177" s="3">
        <v>2</v>
      </c>
      <c r="N177" s="3">
        <v>35.700000000000003</v>
      </c>
      <c r="O177" s="3">
        <v>10.316000000000001</v>
      </c>
      <c r="P177" s="3">
        <v>1E-4</v>
      </c>
      <c r="Q177" s="3">
        <v>1068.1300000000001</v>
      </c>
      <c r="R177" s="3">
        <v>1.7925</v>
      </c>
      <c r="S177" s="3">
        <v>11.329800000000001</v>
      </c>
      <c r="T177" s="4">
        <v>6.3205999999999998</v>
      </c>
      <c r="U177" s="3">
        <v>1914.644</v>
      </c>
      <c r="V177" s="3">
        <v>0.5554</v>
      </c>
      <c r="W177" s="3">
        <v>0.75649999999999995</v>
      </c>
    </row>
    <row r="178" spans="1:23" x14ac:dyDescent="0.25">
      <c r="A178">
        <v>1.6020000000000001</v>
      </c>
      <c r="B178">
        <v>2</v>
      </c>
      <c r="C178">
        <v>36.68</v>
      </c>
      <c r="D178">
        <v>1.46</v>
      </c>
      <c r="E178">
        <v>123.47</v>
      </c>
      <c r="F178">
        <v>2.0000000000000001E-4</v>
      </c>
      <c r="G178">
        <v>4048</v>
      </c>
      <c r="H178">
        <v>11</v>
      </c>
      <c r="I178">
        <v>20.170000000000002</v>
      </c>
      <c r="J178">
        <v>398.4</v>
      </c>
      <c r="L178" s="3">
        <v>1.6020000000000001</v>
      </c>
      <c r="M178" s="3">
        <v>2</v>
      </c>
      <c r="N178" s="3">
        <v>36.700000000000003</v>
      </c>
      <c r="O178" s="3">
        <v>10.326000000000001</v>
      </c>
      <c r="P178" s="3">
        <v>2.0000000000000001E-4</v>
      </c>
      <c r="Q178" s="3">
        <v>1061.0360000000001</v>
      </c>
      <c r="R178" s="3">
        <v>1.7963</v>
      </c>
      <c r="S178" s="3">
        <v>10.3567</v>
      </c>
      <c r="T178" s="4">
        <v>5.7656999999999998</v>
      </c>
      <c r="U178" s="3">
        <v>1905.8920000000001</v>
      </c>
      <c r="V178" s="3">
        <v>0.55320000000000003</v>
      </c>
      <c r="W178" s="3">
        <v>0.77210000000000001</v>
      </c>
    </row>
    <row r="179" spans="1:23" x14ac:dyDescent="0.25">
      <c r="A179">
        <v>1.6120000000000001</v>
      </c>
      <c r="B179">
        <v>2</v>
      </c>
      <c r="C179">
        <v>37.68</v>
      </c>
      <c r="D179">
        <v>1.5</v>
      </c>
      <c r="E179">
        <v>114.69</v>
      </c>
      <c r="F179">
        <v>2.0000000000000001E-4</v>
      </c>
      <c r="G179">
        <v>4177</v>
      </c>
      <c r="H179">
        <v>12</v>
      </c>
      <c r="I179">
        <v>20.170000000000002</v>
      </c>
      <c r="J179">
        <v>388.8</v>
      </c>
      <c r="L179" s="3">
        <v>1.6120000000000001</v>
      </c>
      <c r="M179" s="3">
        <v>2</v>
      </c>
      <c r="N179" s="3">
        <v>37.700000000000003</v>
      </c>
      <c r="O179" s="3">
        <v>10.33</v>
      </c>
      <c r="P179" s="3">
        <v>2.0000000000000001E-4</v>
      </c>
      <c r="Q179" s="3">
        <v>1166.704</v>
      </c>
      <c r="R179" s="3">
        <v>1.7522</v>
      </c>
      <c r="S179" s="3">
        <v>11.2857</v>
      </c>
      <c r="T179" s="4">
        <v>6.4408000000000003</v>
      </c>
      <c r="U179" s="3">
        <v>2044.3019999999999</v>
      </c>
      <c r="V179" s="3">
        <v>0.57879999999999998</v>
      </c>
      <c r="W179" s="3">
        <v>0.79310000000000003</v>
      </c>
    </row>
    <row r="180" spans="1:23" x14ac:dyDescent="0.25">
      <c r="A180">
        <v>1.6220000000000001</v>
      </c>
      <c r="B180">
        <v>2</v>
      </c>
      <c r="C180">
        <v>38.68</v>
      </c>
      <c r="D180">
        <v>1.49</v>
      </c>
      <c r="E180">
        <v>115.77</v>
      </c>
      <c r="F180">
        <v>2.0000000000000001E-4</v>
      </c>
      <c r="G180">
        <v>4126</v>
      </c>
      <c r="H180">
        <v>12</v>
      </c>
      <c r="I180">
        <v>20.16</v>
      </c>
      <c r="J180">
        <v>378.3</v>
      </c>
      <c r="L180" s="3">
        <v>1.6220000000000001</v>
      </c>
      <c r="M180" s="3">
        <v>2</v>
      </c>
      <c r="N180" s="3">
        <v>38.700000000000003</v>
      </c>
      <c r="O180" s="3">
        <v>10.329000000000001</v>
      </c>
      <c r="P180" s="3">
        <v>2.0000000000000001E-4</v>
      </c>
      <c r="Q180" s="3">
        <v>1152.5329999999999</v>
      </c>
      <c r="R180" s="3">
        <v>1.7693000000000001</v>
      </c>
      <c r="S180" s="3">
        <v>11.2888</v>
      </c>
      <c r="T180" s="4">
        <v>6.3803000000000001</v>
      </c>
      <c r="U180" s="3">
        <v>2039.193</v>
      </c>
      <c r="V180" s="3">
        <v>0.56879999999999997</v>
      </c>
      <c r="W180" s="3">
        <v>0.81720000000000004</v>
      </c>
    </row>
    <row r="181" spans="1:23" x14ac:dyDescent="0.25">
      <c r="A181">
        <v>1.6319999999999999</v>
      </c>
      <c r="B181">
        <v>2</v>
      </c>
      <c r="C181">
        <v>39.68</v>
      </c>
      <c r="D181">
        <v>1.54</v>
      </c>
      <c r="E181">
        <v>122.88</v>
      </c>
      <c r="F181">
        <v>2.0000000000000001E-4</v>
      </c>
      <c r="G181">
        <v>4162</v>
      </c>
      <c r="H181">
        <v>12</v>
      </c>
      <c r="I181">
        <v>20.16</v>
      </c>
      <c r="J181">
        <v>369.9</v>
      </c>
      <c r="L181" s="3">
        <v>1.6319999999999999</v>
      </c>
      <c r="M181" s="3">
        <v>2</v>
      </c>
      <c r="N181" s="3">
        <v>39.700000000000003</v>
      </c>
      <c r="O181" s="3">
        <v>10.334</v>
      </c>
      <c r="P181" s="3">
        <v>2.0000000000000001E-4</v>
      </c>
      <c r="Q181" s="3">
        <v>1068.3340000000001</v>
      </c>
      <c r="R181" s="3">
        <v>1.7565</v>
      </c>
      <c r="S181" s="3">
        <v>11.273099999999999</v>
      </c>
      <c r="T181" s="4">
        <v>6.4180000000000001</v>
      </c>
      <c r="U181" s="3">
        <v>1876.5060000000001</v>
      </c>
      <c r="V181" s="3">
        <v>0.57630000000000003</v>
      </c>
      <c r="W181" s="3">
        <v>0.83740000000000003</v>
      </c>
    </row>
    <row r="182" spans="1:23" x14ac:dyDescent="0.25">
      <c r="A182">
        <v>1.6419999999999999</v>
      </c>
      <c r="B182">
        <v>2</v>
      </c>
      <c r="C182">
        <v>40.68</v>
      </c>
      <c r="D182">
        <v>1.49</v>
      </c>
      <c r="E182">
        <v>123.55</v>
      </c>
      <c r="F182">
        <v>2.0000000000000001E-4</v>
      </c>
      <c r="G182">
        <v>4241</v>
      </c>
      <c r="H182">
        <v>12</v>
      </c>
      <c r="I182">
        <v>20.16</v>
      </c>
      <c r="J182">
        <v>366</v>
      </c>
      <c r="L182" s="3">
        <v>1.6419999999999999</v>
      </c>
      <c r="M182" s="3">
        <v>2</v>
      </c>
      <c r="N182" s="3">
        <v>40.700000000000003</v>
      </c>
      <c r="O182" s="3">
        <v>10.329000000000001</v>
      </c>
      <c r="P182" s="3">
        <v>2.0000000000000001E-4</v>
      </c>
      <c r="Q182" s="3">
        <v>1060.472</v>
      </c>
      <c r="R182" s="3">
        <v>1.7315</v>
      </c>
      <c r="S182" s="3">
        <v>11.2888</v>
      </c>
      <c r="T182" s="4">
        <v>6.5198</v>
      </c>
      <c r="U182" s="3">
        <v>1836.1769999999999</v>
      </c>
      <c r="V182" s="3">
        <v>0.59079999999999999</v>
      </c>
      <c r="W182" s="3">
        <v>0.84730000000000005</v>
      </c>
    </row>
    <row r="183" spans="1:23" x14ac:dyDescent="0.25">
      <c r="A183">
        <v>1.6519999999999999</v>
      </c>
      <c r="B183">
        <v>2</v>
      </c>
      <c r="C183">
        <v>41.68</v>
      </c>
      <c r="D183">
        <v>1.55</v>
      </c>
      <c r="E183">
        <v>124.02</v>
      </c>
      <c r="F183">
        <v>2.9999999999999997E-4</v>
      </c>
      <c r="G183">
        <v>4224</v>
      </c>
      <c r="H183">
        <v>12</v>
      </c>
      <c r="I183">
        <v>20.16</v>
      </c>
      <c r="J183">
        <v>361.2</v>
      </c>
      <c r="L183" s="3">
        <v>1.6519999999999999</v>
      </c>
      <c r="M183" s="3">
        <v>2</v>
      </c>
      <c r="N183" s="3">
        <v>41.7</v>
      </c>
      <c r="O183" s="3">
        <v>10.335000000000001</v>
      </c>
      <c r="P183" s="3">
        <v>2.9999999999999997E-4</v>
      </c>
      <c r="Q183" s="3">
        <v>1055.9929999999999</v>
      </c>
      <c r="R183" s="3">
        <v>1.736</v>
      </c>
      <c r="S183" s="3">
        <v>11.27</v>
      </c>
      <c r="T183" s="4">
        <v>6.492</v>
      </c>
      <c r="U183" s="3">
        <v>1833.1780000000001</v>
      </c>
      <c r="V183" s="3">
        <v>0.58819999999999995</v>
      </c>
      <c r="W183" s="3">
        <v>0.85940000000000005</v>
      </c>
    </row>
    <row r="184" spans="1:23" x14ac:dyDescent="0.25">
      <c r="A184">
        <v>1.6619999999999999</v>
      </c>
      <c r="B184">
        <v>2</v>
      </c>
      <c r="C184">
        <v>42.68</v>
      </c>
      <c r="D184">
        <v>1.5</v>
      </c>
      <c r="E184">
        <v>115.52</v>
      </c>
      <c r="F184">
        <v>2.9999999999999997E-4</v>
      </c>
      <c r="G184">
        <v>4087</v>
      </c>
      <c r="H184">
        <v>12</v>
      </c>
      <c r="I184">
        <v>20.16</v>
      </c>
      <c r="J184">
        <v>362.4</v>
      </c>
      <c r="L184" s="3">
        <v>1.6619999999999999</v>
      </c>
      <c r="M184" s="3">
        <v>2</v>
      </c>
      <c r="N184" s="3">
        <v>42.7</v>
      </c>
      <c r="O184" s="3">
        <v>10.33</v>
      </c>
      <c r="P184" s="3">
        <v>2.9999999999999997E-4</v>
      </c>
      <c r="Q184" s="3">
        <v>1155.8689999999999</v>
      </c>
      <c r="R184" s="3">
        <v>1.7823</v>
      </c>
      <c r="S184" s="3">
        <v>11.2857</v>
      </c>
      <c r="T184" s="4">
        <v>6.3322000000000003</v>
      </c>
      <c r="U184" s="3">
        <v>2060.0749999999998</v>
      </c>
      <c r="V184" s="3">
        <v>0.56130000000000002</v>
      </c>
      <c r="W184" s="3">
        <v>0.85629999999999995</v>
      </c>
    </row>
    <row r="185" spans="1:23" x14ac:dyDescent="0.25">
      <c r="A185">
        <v>1.6719999999999999</v>
      </c>
      <c r="B185">
        <v>2</v>
      </c>
      <c r="C185">
        <v>43.68</v>
      </c>
      <c r="D185">
        <v>1.53</v>
      </c>
      <c r="E185">
        <v>123.29</v>
      </c>
      <c r="F185">
        <v>2.9999999999999997E-4</v>
      </c>
      <c r="G185">
        <v>3996</v>
      </c>
      <c r="H185">
        <v>12</v>
      </c>
      <c r="I185">
        <v>20.16</v>
      </c>
      <c r="J185">
        <v>362.3</v>
      </c>
      <c r="L185" s="3">
        <v>1.6719999999999999</v>
      </c>
      <c r="M185" s="3">
        <v>2</v>
      </c>
      <c r="N185" s="3">
        <v>43.7</v>
      </c>
      <c r="O185" s="3">
        <v>10.333</v>
      </c>
      <c r="P185" s="3">
        <v>2.9999999999999997E-4</v>
      </c>
      <c r="Q185" s="3">
        <v>1063.722</v>
      </c>
      <c r="R185" s="3">
        <v>1.8129999999999999</v>
      </c>
      <c r="S185" s="3">
        <v>11.276199999999999</v>
      </c>
      <c r="T185" s="4">
        <v>6.2196999999999996</v>
      </c>
      <c r="U185" s="3">
        <v>1928.529</v>
      </c>
      <c r="V185" s="3">
        <v>0.54349999999999998</v>
      </c>
      <c r="W185" s="3">
        <v>0.85680000000000001</v>
      </c>
    </row>
    <row r="186" spans="1:23" x14ac:dyDescent="0.25">
      <c r="A186">
        <v>1.6819999999999999</v>
      </c>
      <c r="B186">
        <v>2</v>
      </c>
      <c r="C186">
        <v>44.68</v>
      </c>
      <c r="D186">
        <v>1.58</v>
      </c>
      <c r="E186">
        <v>123.23</v>
      </c>
      <c r="F186">
        <v>2.9999999999999997E-4</v>
      </c>
      <c r="G186">
        <v>4076</v>
      </c>
      <c r="H186">
        <v>12</v>
      </c>
      <c r="I186">
        <v>20.16</v>
      </c>
      <c r="J186">
        <v>363.2</v>
      </c>
      <c r="L186" s="3">
        <v>1.6819999999999999</v>
      </c>
      <c r="M186" s="3">
        <v>2</v>
      </c>
      <c r="N186" s="3">
        <v>44.7</v>
      </c>
      <c r="O186" s="3">
        <v>10.337999999999999</v>
      </c>
      <c r="P186" s="3">
        <v>2.9999999999999997E-4</v>
      </c>
      <c r="Q186" s="3">
        <v>1064.895</v>
      </c>
      <c r="R186" s="3">
        <v>1.7846</v>
      </c>
      <c r="S186" s="3">
        <v>11.2605</v>
      </c>
      <c r="T186" s="4">
        <v>6.3098000000000001</v>
      </c>
      <c r="U186" s="3">
        <v>1900.4359999999999</v>
      </c>
      <c r="V186" s="3">
        <v>0.56000000000000005</v>
      </c>
      <c r="W186" s="3">
        <v>0.85450000000000004</v>
      </c>
    </row>
    <row r="187" spans="1:23" x14ac:dyDescent="0.25">
      <c r="A187">
        <v>1.6919999999999999</v>
      </c>
      <c r="B187">
        <v>2</v>
      </c>
      <c r="C187">
        <v>45.68</v>
      </c>
      <c r="D187">
        <v>1.52</v>
      </c>
      <c r="E187">
        <v>110.26</v>
      </c>
      <c r="F187">
        <v>5.0000000000000001E-4</v>
      </c>
      <c r="G187">
        <v>4104</v>
      </c>
      <c r="H187">
        <v>12</v>
      </c>
      <c r="I187">
        <v>20.16</v>
      </c>
      <c r="J187">
        <v>363.3</v>
      </c>
      <c r="L187" s="3">
        <v>1.6919999999999999</v>
      </c>
      <c r="M187" s="3">
        <v>2</v>
      </c>
      <c r="N187" s="3">
        <v>45.7</v>
      </c>
      <c r="O187" s="3">
        <v>10.332000000000001</v>
      </c>
      <c r="P187" s="3">
        <v>5.0000000000000001E-4</v>
      </c>
      <c r="Q187" s="3">
        <v>1228.3910000000001</v>
      </c>
      <c r="R187" s="3">
        <v>1.7762</v>
      </c>
      <c r="S187" s="3">
        <v>11.279400000000001</v>
      </c>
      <c r="T187" s="4">
        <v>6.3502999999999998</v>
      </c>
      <c r="U187" s="3">
        <v>2181.8530000000001</v>
      </c>
      <c r="V187" s="3">
        <v>0.56489999999999996</v>
      </c>
      <c r="W187" s="3">
        <v>0.85399999999999998</v>
      </c>
    </row>
    <row r="188" spans="1:23" x14ac:dyDescent="0.25">
      <c r="A188">
        <v>1.702</v>
      </c>
      <c r="B188">
        <v>2</v>
      </c>
      <c r="C188">
        <v>46.68</v>
      </c>
      <c r="D188">
        <v>1.51</v>
      </c>
      <c r="E188">
        <v>115.76</v>
      </c>
      <c r="F188">
        <v>5.0000000000000001E-4</v>
      </c>
      <c r="G188">
        <v>4132</v>
      </c>
      <c r="H188">
        <v>12</v>
      </c>
      <c r="I188">
        <v>20.16</v>
      </c>
      <c r="J188">
        <v>362.7</v>
      </c>
      <c r="L188" s="3">
        <v>1.702</v>
      </c>
      <c r="M188" s="3">
        <v>2</v>
      </c>
      <c r="N188" s="3">
        <v>46.7</v>
      </c>
      <c r="O188" s="3">
        <v>10.331</v>
      </c>
      <c r="P188" s="3">
        <v>5.0000000000000001E-4</v>
      </c>
      <c r="Q188" s="3">
        <v>1152.885</v>
      </c>
      <c r="R188" s="3">
        <v>1.7669999999999999</v>
      </c>
      <c r="S188" s="3">
        <v>11.282500000000001</v>
      </c>
      <c r="T188" s="4">
        <v>6.3853</v>
      </c>
      <c r="U188" s="3">
        <v>2037.1079999999999</v>
      </c>
      <c r="V188" s="3">
        <v>0.57020000000000004</v>
      </c>
      <c r="W188" s="3">
        <v>0.85560000000000003</v>
      </c>
    </row>
    <row r="189" spans="1:23" x14ac:dyDescent="0.25">
      <c r="A189">
        <v>1.712</v>
      </c>
      <c r="B189">
        <v>2</v>
      </c>
      <c r="C189">
        <v>47.68</v>
      </c>
      <c r="D189">
        <v>1.45</v>
      </c>
      <c r="E189">
        <v>122.97</v>
      </c>
      <c r="F189">
        <v>4.0000000000000002E-4</v>
      </c>
      <c r="G189">
        <v>4146</v>
      </c>
      <c r="H189">
        <v>12</v>
      </c>
      <c r="I189">
        <v>20.16</v>
      </c>
      <c r="J189">
        <v>362</v>
      </c>
      <c r="L189" s="3">
        <v>1.712</v>
      </c>
      <c r="M189" s="3">
        <v>2</v>
      </c>
      <c r="N189" s="3">
        <v>47.7</v>
      </c>
      <c r="O189" s="3">
        <v>10.324999999999999</v>
      </c>
      <c r="P189" s="3">
        <v>4.0000000000000002E-4</v>
      </c>
      <c r="Q189" s="3">
        <v>1066.412</v>
      </c>
      <c r="R189" s="3">
        <v>1.7633000000000001</v>
      </c>
      <c r="S189" s="3">
        <v>11.301399999999999</v>
      </c>
      <c r="T189" s="4">
        <v>6.4092000000000002</v>
      </c>
      <c r="U189" s="3">
        <v>1880.4280000000001</v>
      </c>
      <c r="V189" s="3">
        <v>0.57230000000000003</v>
      </c>
      <c r="W189" s="3">
        <v>0.85750000000000004</v>
      </c>
    </row>
    <row r="190" spans="1:23" x14ac:dyDescent="0.25">
      <c r="A190">
        <v>1.722</v>
      </c>
      <c r="B190">
        <v>2</v>
      </c>
      <c r="C190">
        <v>48.68</v>
      </c>
      <c r="D190">
        <v>1.46</v>
      </c>
      <c r="E190">
        <v>107.1</v>
      </c>
      <c r="F190">
        <v>4.0000000000000002E-4</v>
      </c>
      <c r="G190">
        <v>4201</v>
      </c>
      <c r="H190">
        <v>13</v>
      </c>
      <c r="I190">
        <v>20.16</v>
      </c>
      <c r="J190">
        <v>363.6</v>
      </c>
      <c r="L190" s="3">
        <v>1.722</v>
      </c>
      <c r="M190" s="3">
        <v>2</v>
      </c>
      <c r="N190" s="3">
        <v>48.7</v>
      </c>
      <c r="O190" s="3">
        <v>10.326000000000001</v>
      </c>
      <c r="P190" s="3">
        <v>4.0000000000000002E-4</v>
      </c>
      <c r="Q190" s="3">
        <v>1275.6020000000001</v>
      </c>
      <c r="R190" s="3">
        <v>1.7450000000000001</v>
      </c>
      <c r="S190" s="3">
        <v>12.239800000000001</v>
      </c>
      <c r="T190" s="4">
        <v>7.0141999999999998</v>
      </c>
      <c r="U190" s="3">
        <v>2225.92</v>
      </c>
      <c r="V190" s="3">
        <v>0.58289999999999997</v>
      </c>
      <c r="W190" s="3">
        <v>0.85329999999999995</v>
      </c>
    </row>
    <row r="191" spans="1:23" x14ac:dyDescent="0.25">
      <c r="A191">
        <v>1.732</v>
      </c>
      <c r="B191">
        <v>2</v>
      </c>
      <c r="C191">
        <v>49.68</v>
      </c>
      <c r="D191">
        <v>1.5</v>
      </c>
      <c r="E191">
        <v>123.55</v>
      </c>
      <c r="F191">
        <v>2.9999999999999997E-4</v>
      </c>
      <c r="G191">
        <v>4157</v>
      </c>
      <c r="H191">
        <v>13</v>
      </c>
      <c r="I191">
        <v>20.16</v>
      </c>
      <c r="J191">
        <v>366.4</v>
      </c>
      <c r="L191" s="3">
        <v>1.732</v>
      </c>
      <c r="M191" s="3">
        <v>2</v>
      </c>
      <c r="N191" s="3">
        <v>49.7</v>
      </c>
      <c r="O191" s="3">
        <v>10.33</v>
      </c>
      <c r="P191" s="3">
        <v>2.9999999999999997E-4</v>
      </c>
      <c r="Q191" s="3">
        <v>1060.575</v>
      </c>
      <c r="R191" s="3">
        <v>1.7587999999999999</v>
      </c>
      <c r="S191" s="3">
        <v>12.226100000000001</v>
      </c>
      <c r="T191" s="4">
        <v>6.9512999999999998</v>
      </c>
      <c r="U191" s="3">
        <v>1865.355</v>
      </c>
      <c r="V191" s="3">
        <v>0.57489999999999997</v>
      </c>
      <c r="W191" s="3">
        <v>0.84630000000000005</v>
      </c>
    </row>
    <row r="192" spans="1:23" x14ac:dyDescent="0.25">
      <c r="A192">
        <v>1.742</v>
      </c>
      <c r="B192">
        <v>2</v>
      </c>
      <c r="C192">
        <v>50.68</v>
      </c>
      <c r="D192">
        <v>1.49</v>
      </c>
      <c r="E192">
        <v>110.92</v>
      </c>
      <c r="F192">
        <v>4.0000000000000002E-4</v>
      </c>
      <c r="G192">
        <v>4161</v>
      </c>
      <c r="H192">
        <v>12</v>
      </c>
      <c r="I192">
        <v>20.16</v>
      </c>
      <c r="J192">
        <v>369.2</v>
      </c>
      <c r="L192" s="3">
        <v>1.742</v>
      </c>
      <c r="M192" s="3">
        <v>2</v>
      </c>
      <c r="N192" s="3">
        <v>50.7</v>
      </c>
      <c r="O192" s="3">
        <v>10.329000000000001</v>
      </c>
      <c r="P192" s="3">
        <v>4.0000000000000002E-4</v>
      </c>
      <c r="Q192" s="3">
        <v>1218.4739999999999</v>
      </c>
      <c r="R192" s="3">
        <v>1.7577</v>
      </c>
      <c r="S192" s="3">
        <v>11.2888</v>
      </c>
      <c r="T192" s="4">
        <v>6.4226000000000001</v>
      </c>
      <c r="U192" s="3">
        <v>2141.6619999999998</v>
      </c>
      <c r="V192" s="3">
        <v>0.5756</v>
      </c>
      <c r="W192" s="3">
        <v>0.83919999999999995</v>
      </c>
    </row>
    <row r="193" spans="1:23" x14ac:dyDescent="0.25">
      <c r="A193">
        <v>1.752</v>
      </c>
      <c r="B193">
        <v>2</v>
      </c>
      <c r="C193">
        <v>51.68</v>
      </c>
      <c r="D193">
        <v>1.49</v>
      </c>
      <c r="E193">
        <v>111.09</v>
      </c>
      <c r="F193">
        <v>5.9999999999999995E-4</v>
      </c>
      <c r="G193">
        <v>4081</v>
      </c>
      <c r="H193">
        <v>12</v>
      </c>
      <c r="I193">
        <v>20.16</v>
      </c>
      <c r="J193">
        <v>371.5</v>
      </c>
      <c r="L193" s="3">
        <v>1.752</v>
      </c>
      <c r="M193" s="3">
        <v>2</v>
      </c>
      <c r="N193" s="3">
        <v>51.7</v>
      </c>
      <c r="O193" s="3">
        <v>10.329000000000001</v>
      </c>
      <c r="P193" s="3">
        <v>5.9999999999999995E-4</v>
      </c>
      <c r="Q193" s="3">
        <v>1216.0350000000001</v>
      </c>
      <c r="R193" s="3">
        <v>1.7845</v>
      </c>
      <c r="S193" s="3">
        <v>11.2888</v>
      </c>
      <c r="T193" s="4">
        <v>6.3261000000000003</v>
      </c>
      <c r="U193" s="3">
        <v>2169.9899999999998</v>
      </c>
      <c r="V193" s="3">
        <v>0.56000000000000005</v>
      </c>
      <c r="W193" s="3">
        <v>0.83360000000000001</v>
      </c>
    </row>
    <row r="194" spans="1:23" x14ac:dyDescent="0.25">
      <c r="A194">
        <v>1.762</v>
      </c>
      <c r="B194">
        <v>2</v>
      </c>
      <c r="C194">
        <v>52.68</v>
      </c>
      <c r="D194">
        <v>1.43</v>
      </c>
      <c r="E194">
        <v>111.72</v>
      </c>
      <c r="F194">
        <v>2.9999999999999997E-4</v>
      </c>
      <c r="G194">
        <v>4130</v>
      </c>
      <c r="H194">
        <v>13</v>
      </c>
      <c r="I194">
        <v>20.16</v>
      </c>
      <c r="J194">
        <v>369.7</v>
      </c>
      <c r="L194" s="3">
        <v>1.762</v>
      </c>
      <c r="M194" s="3">
        <v>2</v>
      </c>
      <c r="N194" s="3">
        <v>52.7</v>
      </c>
      <c r="O194" s="3">
        <v>10.323</v>
      </c>
      <c r="P194" s="3">
        <v>2.9999999999999997E-4</v>
      </c>
      <c r="Q194" s="3">
        <v>1206.3810000000001</v>
      </c>
      <c r="R194" s="3">
        <v>1.7689999999999999</v>
      </c>
      <c r="S194" s="3">
        <v>12.25</v>
      </c>
      <c r="T194" s="4">
        <v>6.9248000000000003</v>
      </c>
      <c r="U194" s="3">
        <v>2134.0920000000001</v>
      </c>
      <c r="V194" s="3">
        <v>0.56899999999999995</v>
      </c>
      <c r="W194" s="3">
        <v>0.83799999999999997</v>
      </c>
    </row>
    <row r="195" spans="1:23" x14ac:dyDescent="0.25">
      <c r="A195">
        <v>1.772</v>
      </c>
      <c r="B195">
        <v>2</v>
      </c>
      <c r="C195">
        <v>53.68</v>
      </c>
      <c r="D195">
        <v>1.43</v>
      </c>
      <c r="E195">
        <v>110.93</v>
      </c>
      <c r="F195">
        <v>5.9999999999999995E-4</v>
      </c>
      <c r="G195">
        <v>4162</v>
      </c>
      <c r="H195">
        <v>12</v>
      </c>
      <c r="I195">
        <v>20.170000000000002</v>
      </c>
      <c r="J195">
        <v>370.9</v>
      </c>
      <c r="L195" s="3">
        <v>1.772</v>
      </c>
      <c r="M195" s="3">
        <v>2</v>
      </c>
      <c r="N195" s="3">
        <v>53.7</v>
      </c>
      <c r="O195" s="3">
        <v>10.323</v>
      </c>
      <c r="P195" s="3">
        <v>5.9999999999999995E-4</v>
      </c>
      <c r="Q195" s="3">
        <v>1217.6220000000001</v>
      </c>
      <c r="R195" s="3">
        <v>1.7584</v>
      </c>
      <c r="S195" s="3">
        <v>11.307700000000001</v>
      </c>
      <c r="T195" s="4">
        <v>6.4309000000000003</v>
      </c>
      <c r="U195" s="3">
        <v>2141.0059999999999</v>
      </c>
      <c r="V195" s="3">
        <v>0.57520000000000004</v>
      </c>
      <c r="W195" s="3">
        <v>0.83499999999999996</v>
      </c>
    </row>
    <row r="196" spans="1:23" x14ac:dyDescent="0.25">
      <c r="A196">
        <v>1.782</v>
      </c>
      <c r="B196">
        <v>2</v>
      </c>
      <c r="C196">
        <v>54.68</v>
      </c>
      <c r="D196">
        <v>1.49</v>
      </c>
      <c r="E196">
        <v>110.73</v>
      </c>
      <c r="F196">
        <v>8.9999999999999998E-4</v>
      </c>
      <c r="G196">
        <v>4155</v>
      </c>
      <c r="H196">
        <v>12</v>
      </c>
      <c r="I196">
        <v>20.16</v>
      </c>
      <c r="J196">
        <v>372.1</v>
      </c>
      <c r="L196" s="3">
        <v>1.782</v>
      </c>
      <c r="M196" s="3">
        <v>2</v>
      </c>
      <c r="N196" s="3">
        <v>54.7</v>
      </c>
      <c r="O196" s="3">
        <v>10.329000000000001</v>
      </c>
      <c r="P196" s="3">
        <v>8.9999999999999998E-4</v>
      </c>
      <c r="Q196" s="3">
        <v>1221.211</v>
      </c>
      <c r="R196" s="3">
        <v>1.7596000000000001</v>
      </c>
      <c r="S196" s="3">
        <v>11.2888</v>
      </c>
      <c r="T196" s="4">
        <v>6.4154</v>
      </c>
      <c r="U196" s="3">
        <v>2148.902</v>
      </c>
      <c r="V196" s="3">
        <v>0.57440000000000002</v>
      </c>
      <c r="W196" s="3">
        <v>0.83189999999999997</v>
      </c>
    </row>
    <row r="197" spans="1:23" x14ac:dyDescent="0.25">
      <c r="A197">
        <v>1.792</v>
      </c>
      <c r="B197">
        <v>2</v>
      </c>
      <c r="C197">
        <v>55.68</v>
      </c>
      <c r="D197">
        <v>1.58</v>
      </c>
      <c r="E197">
        <v>111.05</v>
      </c>
      <c r="F197">
        <v>1.1000000000000001E-3</v>
      </c>
      <c r="G197">
        <v>4189</v>
      </c>
      <c r="H197">
        <v>13</v>
      </c>
      <c r="I197">
        <v>20.149999999999999</v>
      </c>
      <c r="J197">
        <v>373.2</v>
      </c>
      <c r="L197" s="3">
        <v>1.792</v>
      </c>
      <c r="M197" s="3">
        <v>2</v>
      </c>
      <c r="N197" s="3">
        <v>55.7</v>
      </c>
      <c r="O197" s="3">
        <v>10.337999999999999</v>
      </c>
      <c r="P197" s="3">
        <v>1.1000000000000001E-3</v>
      </c>
      <c r="Q197" s="3">
        <v>1217.6679999999999</v>
      </c>
      <c r="R197" s="3">
        <v>1.7468999999999999</v>
      </c>
      <c r="S197" s="3">
        <v>12.1989</v>
      </c>
      <c r="T197" s="4">
        <v>6.9832000000000001</v>
      </c>
      <c r="U197" s="3">
        <v>2127.145</v>
      </c>
      <c r="V197" s="3">
        <v>0.58179999999999998</v>
      </c>
      <c r="W197" s="3">
        <v>0.82930000000000004</v>
      </c>
    </row>
    <row r="198" spans="1:23" x14ac:dyDescent="0.25">
      <c r="A198">
        <v>1.802</v>
      </c>
      <c r="B198">
        <v>2</v>
      </c>
      <c r="C198">
        <v>56.68</v>
      </c>
      <c r="D198">
        <v>1.79</v>
      </c>
      <c r="E198">
        <v>111.96</v>
      </c>
      <c r="F198">
        <v>6.9999999999999999E-4</v>
      </c>
      <c r="G198">
        <v>4221</v>
      </c>
      <c r="H198">
        <v>12</v>
      </c>
      <c r="I198">
        <v>20.149999999999999</v>
      </c>
      <c r="J198">
        <v>371.4</v>
      </c>
      <c r="L198" s="3">
        <v>1.802</v>
      </c>
      <c r="M198" s="3">
        <v>2</v>
      </c>
      <c r="N198" s="3">
        <v>56.7</v>
      </c>
      <c r="O198" s="3">
        <v>10.359</v>
      </c>
      <c r="P198" s="3">
        <v>6.9999999999999999E-4</v>
      </c>
      <c r="Q198" s="3">
        <v>1207.202</v>
      </c>
      <c r="R198" s="3">
        <v>1.7329000000000001</v>
      </c>
      <c r="S198" s="3">
        <v>11.194900000000001</v>
      </c>
      <c r="T198" s="4">
        <v>6.4600999999999997</v>
      </c>
      <c r="U198" s="3">
        <v>2091.9929999999999</v>
      </c>
      <c r="V198" s="3">
        <v>0.58989999999999998</v>
      </c>
      <c r="W198" s="3">
        <v>0.83379999999999999</v>
      </c>
    </row>
    <row r="199" spans="1:23" x14ac:dyDescent="0.25">
      <c r="A199">
        <v>1.8120000000000001</v>
      </c>
      <c r="B199">
        <v>2</v>
      </c>
      <c r="C199">
        <v>57.68</v>
      </c>
      <c r="D199">
        <v>1.93</v>
      </c>
      <c r="E199">
        <v>116.72</v>
      </c>
      <c r="F199">
        <v>5.9999999999999995E-4</v>
      </c>
      <c r="G199">
        <v>4301</v>
      </c>
      <c r="H199">
        <v>12</v>
      </c>
      <c r="I199">
        <v>20.16</v>
      </c>
      <c r="J199">
        <v>370.3</v>
      </c>
      <c r="L199" s="3">
        <v>1.8120000000000001</v>
      </c>
      <c r="M199" s="3">
        <v>2</v>
      </c>
      <c r="N199" s="3">
        <v>57.7</v>
      </c>
      <c r="O199" s="3">
        <v>10.372999999999999</v>
      </c>
      <c r="P199" s="3">
        <v>5.9999999999999995E-4</v>
      </c>
      <c r="Q199" s="3">
        <v>1145.3019999999999</v>
      </c>
      <c r="R199" s="3">
        <v>1.7050000000000001</v>
      </c>
      <c r="S199" s="3">
        <v>11.1515</v>
      </c>
      <c r="T199" s="4">
        <v>6.5406000000000004</v>
      </c>
      <c r="U199" s="3">
        <v>1952.7</v>
      </c>
      <c r="V199" s="3">
        <v>0.60619999999999996</v>
      </c>
      <c r="W199" s="3">
        <v>0.83650000000000002</v>
      </c>
    </row>
    <row r="200" spans="1:23" x14ac:dyDescent="0.25">
      <c r="A200">
        <v>1.8220000000000001</v>
      </c>
      <c r="B200">
        <v>2</v>
      </c>
      <c r="C200">
        <v>58.68</v>
      </c>
      <c r="D200">
        <v>1.95</v>
      </c>
      <c r="E200">
        <v>100.3</v>
      </c>
      <c r="F200">
        <v>5.0000000000000001E-4</v>
      </c>
      <c r="G200">
        <v>4266</v>
      </c>
      <c r="H200">
        <v>12</v>
      </c>
      <c r="I200">
        <v>20.16</v>
      </c>
      <c r="J200">
        <v>369.3</v>
      </c>
      <c r="L200" s="3">
        <v>1.8220000000000001</v>
      </c>
      <c r="M200" s="3">
        <v>2</v>
      </c>
      <c r="N200" s="3">
        <v>58.7</v>
      </c>
      <c r="O200" s="3">
        <v>10.375</v>
      </c>
      <c r="P200" s="3">
        <v>5.0000000000000001E-4</v>
      </c>
      <c r="Q200" s="3">
        <v>1399.191</v>
      </c>
      <c r="R200" s="3">
        <v>1.7158</v>
      </c>
      <c r="S200" s="3">
        <v>11.145300000000001</v>
      </c>
      <c r="T200" s="4">
        <v>6.4958</v>
      </c>
      <c r="U200" s="3">
        <v>2400.6909999999998</v>
      </c>
      <c r="V200" s="3">
        <v>0.59989999999999999</v>
      </c>
      <c r="W200" s="3">
        <v>0.83889999999999998</v>
      </c>
    </row>
    <row r="201" spans="1:23" x14ac:dyDescent="0.25">
      <c r="A201">
        <v>1.8320000000000001</v>
      </c>
      <c r="B201">
        <v>2</v>
      </c>
      <c r="C201">
        <v>59.68</v>
      </c>
      <c r="D201">
        <v>1.92</v>
      </c>
      <c r="E201">
        <v>92.91</v>
      </c>
      <c r="F201">
        <v>1E-3</v>
      </c>
      <c r="G201">
        <v>4115</v>
      </c>
      <c r="H201">
        <v>12</v>
      </c>
      <c r="I201">
        <v>20.149999999999999</v>
      </c>
      <c r="J201">
        <v>370.9</v>
      </c>
      <c r="L201" s="3">
        <v>1.8320000000000001</v>
      </c>
      <c r="M201" s="3">
        <v>2</v>
      </c>
      <c r="N201" s="3">
        <v>59.7</v>
      </c>
      <c r="O201" s="3">
        <v>10.372</v>
      </c>
      <c r="P201" s="3">
        <v>1E-3</v>
      </c>
      <c r="Q201" s="3">
        <v>1553.625</v>
      </c>
      <c r="R201" s="3">
        <v>1.7657</v>
      </c>
      <c r="S201" s="3">
        <v>11.1546</v>
      </c>
      <c r="T201" s="4">
        <v>6.3174999999999999</v>
      </c>
      <c r="U201" s="3">
        <v>2743.1610000000001</v>
      </c>
      <c r="V201" s="3">
        <v>0.57099999999999995</v>
      </c>
      <c r="W201" s="3">
        <v>0.83499999999999996</v>
      </c>
    </row>
    <row r="202" spans="1:23" x14ac:dyDescent="0.25">
      <c r="A202">
        <v>1.8420000000000001</v>
      </c>
      <c r="B202">
        <v>2</v>
      </c>
      <c r="C202">
        <v>60.68</v>
      </c>
      <c r="D202">
        <v>1.85</v>
      </c>
      <c r="E202">
        <v>99.14</v>
      </c>
      <c r="F202">
        <v>1.2999999999999999E-3</v>
      </c>
      <c r="G202">
        <v>4088</v>
      </c>
      <c r="H202">
        <v>12</v>
      </c>
      <c r="I202">
        <v>20.149999999999999</v>
      </c>
      <c r="J202">
        <v>374.4</v>
      </c>
      <c r="L202" s="3">
        <v>1.8420000000000001</v>
      </c>
      <c r="M202" s="3">
        <v>2</v>
      </c>
      <c r="N202" s="3">
        <v>60.7</v>
      </c>
      <c r="O202" s="3">
        <v>10.365</v>
      </c>
      <c r="P202" s="3">
        <v>1.2999999999999999E-3</v>
      </c>
      <c r="Q202" s="3">
        <v>1420.057</v>
      </c>
      <c r="R202" s="3">
        <v>1.7759</v>
      </c>
      <c r="S202" s="3">
        <v>11.176299999999999</v>
      </c>
      <c r="T202" s="4">
        <v>6.2931999999999997</v>
      </c>
      <c r="U202" s="3">
        <v>2521.9059999999999</v>
      </c>
      <c r="V202" s="3">
        <v>0.56499999999999995</v>
      </c>
      <c r="W202" s="3">
        <v>0.82650000000000001</v>
      </c>
    </row>
    <row r="203" spans="1:23" x14ac:dyDescent="0.25">
      <c r="A203">
        <v>1.8520000000000001</v>
      </c>
      <c r="B203">
        <v>2</v>
      </c>
      <c r="C203">
        <v>61.68</v>
      </c>
      <c r="D203">
        <v>1.74</v>
      </c>
      <c r="E203">
        <v>110.81</v>
      </c>
      <c r="F203">
        <v>1E-3</v>
      </c>
      <c r="G203">
        <v>4099</v>
      </c>
      <c r="H203">
        <v>13</v>
      </c>
      <c r="I203">
        <v>20.16</v>
      </c>
      <c r="J203">
        <v>375.4</v>
      </c>
      <c r="L203" s="3">
        <v>1.8520000000000001</v>
      </c>
      <c r="M203" s="3">
        <v>2</v>
      </c>
      <c r="N203" s="3">
        <v>61.7</v>
      </c>
      <c r="O203" s="3">
        <v>10.353999999999999</v>
      </c>
      <c r="P203" s="3">
        <v>1E-3</v>
      </c>
      <c r="Q203" s="3">
        <v>1223.01</v>
      </c>
      <c r="R203" s="3">
        <v>1.7741</v>
      </c>
      <c r="S203" s="3">
        <v>12.1447</v>
      </c>
      <c r="T203" s="4">
        <v>6.8456000000000001</v>
      </c>
      <c r="U203" s="3">
        <v>2169.7359999999999</v>
      </c>
      <c r="V203" s="3">
        <v>0.56610000000000005</v>
      </c>
      <c r="W203" s="3">
        <v>0.82410000000000005</v>
      </c>
    </row>
    <row r="204" spans="1:23" x14ac:dyDescent="0.25">
      <c r="A204">
        <v>1.8620000000000001</v>
      </c>
      <c r="B204">
        <v>2</v>
      </c>
      <c r="C204">
        <v>62.68</v>
      </c>
      <c r="D204">
        <v>1.72</v>
      </c>
      <c r="E204">
        <v>109.74</v>
      </c>
      <c r="F204">
        <v>6.9999999999999999E-4</v>
      </c>
      <c r="G204">
        <v>4064</v>
      </c>
      <c r="H204">
        <v>13</v>
      </c>
      <c r="I204">
        <v>20.149999999999999</v>
      </c>
      <c r="J204">
        <v>378.1</v>
      </c>
      <c r="L204" s="3">
        <v>1.8620000000000001</v>
      </c>
      <c r="M204" s="3">
        <v>2</v>
      </c>
      <c r="N204" s="3">
        <v>62.7</v>
      </c>
      <c r="O204" s="3">
        <v>10.352</v>
      </c>
      <c r="P204" s="3">
        <v>6.9999999999999999E-4</v>
      </c>
      <c r="Q204" s="3">
        <v>1238.4259999999999</v>
      </c>
      <c r="R204" s="3">
        <v>1.7863</v>
      </c>
      <c r="S204" s="3">
        <v>12.1515</v>
      </c>
      <c r="T204" s="4">
        <v>6.8026</v>
      </c>
      <c r="U204" s="3">
        <v>2212.183</v>
      </c>
      <c r="V204" s="3">
        <v>0.55900000000000005</v>
      </c>
      <c r="W204" s="3">
        <v>0.8175</v>
      </c>
    </row>
    <row r="205" spans="1:23" x14ac:dyDescent="0.25">
      <c r="A205">
        <v>1.8720000000000001</v>
      </c>
      <c r="B205">
        <v>2</v>
      </c>
      <c r="C205">
        <v>63.68</v>
      </c>
      <c r="D205">
        <v>1.62</v>
      </c>
      <c r="E205">
        <v>102.41</v>
      </c>
      <c r="F205">
        <v>6.9999999999999999E-4</v>
      </c>
      <c r="G205">
        <v>4028</v>
      </c>
      <c r="H205">
        <v>12</v>
      </c>
      <c r="I205">
        <v>20.149999999999999</v>
      </c>
      <c r="J205">
        <v>379.4</v>
      </c>
      <c r="L205" s="3">
        <v>1.8720000000000001</v>
      </c>
      <c r="M205" s="3">
        <v>2</v>
      </c>
      <c r="N205" s="3">
        <v>63.7</v>
      </c>
      <c r="O205" s="3">
        <v>10.342000000000001</v>
      </c>
      <c r="P205" s="3">
        <v>6.9999999999999999E-4</v>
      </c>
      <c r="Q205" s="3">
        <v>1356.15</v>
      </c>
      <c r="R205" s="3">
        <v>1.8003</v>
      </c>
      <c r="S205" s="3">
        <v>11.247999999999999</v>
      </c>
      <c r="T205" s="4">
        <v>6.2477</v>
      </c>
      <c r="U205" s="3">
        <v>2441.538</v>
      </c>
      <c r="V205" s="3">
        <v>0.55079999999999996</v>
      </c>
      <c r="W205" s="3">
        <v>0.8145</v>
      </c>
    </row>
    <row r="206" spans="1:23" x14ac:dyDescent="0.25">
      <c r="A206">
        <v>1.8819999999999999</v>
      </c>
      <c r="B206">
        <v>2</v>
      </c>
      <c r="C206">
        <v>64.680000000000007</v>
      </c>
      <c r="D206">
        <v>1.52</v>
      </c>
      <c r="E206">
        <v>102.24</v>
      </c>
      <c r="F206">
        <v>1.6999999999999999E-3</v>
      </c>
      <c r="G206">
        <v>4001</v>
      </c>
      <c r="H206">
        <v>13</v>
      </c>
      <c r="I206">
        <v>20.14</v>
      </c>
      <c r="J206">
        <v>378.3</v>
      </c>
      <c r="L206" s="3">
        <v>1.8819999999999999</v>
      </c>
      <c r="M206" s="3">
        <v>2</v>
      </c>
      <c r="N206" s="3">
        <v>64.7</v>
      </c>
      <c r="O206" s="3">
        <v>10.332000000000001</v>
      </c>
      <c r="P206" s="3">
        <v>1.6999999999999999E-3</v>
      </c>
      <c r="Q206" s="3">
        <v>1357.866</v>
      </c>
      <c r="R206" s="3">
        <v>1.8113999999999999</v>
      </c>
      <c r="S206" s="3">
        <v>12.2193</v>
      </c>
      <c r="T206" s="4">
        <v>6.7457000000000003</v>
      </c>
      <c r="U206" s="3">
        <v>2459.6869999999999</v>
      </c>
      <c r="V206" s="3">
        <v>0.5444</v>
      </c>
      <c r="W206" s="3">
        <v>0.81710000000000005</v>
      </c>
    </row>
    <row r="207" spans="1:23" x14ac:dyDescent="0.25">
      <c r="A207">
        <v>1.8919999999999999</v>
      </c>
      <c r="B207">
        <v>2</v>
      </c>
      <c r="C207">
        <v>65.680000000000007</v>
      </c>
      <c r="D207">
        <v>1.42</v>
      </c>
      <c r="E207">
        <v>102.46</v>
      </c>
      <c r="F207">
        <v>1.6999999999999999E-3</v>
      </c>
      <c r="G207">
        <v>3936</v>
      </c>
      <c r="H207">
        <v>13</v>
      </c>
      <c r="I207">
        <v>20.149999999999999</v>
      </c>
      <c r="J207">
        <v>380.1</v>
      </c>
      <c r="L207" s="3">
        <v>1.8919999999999999</v>
      </c>
      <c r="M207" s="3">
        <v>2</v>
      </c>
      <c r="N207" s="3">
        <v>65.7</v>
      </c>
      <c r="O207" s="3">
        <v>10.321999999999999</v>
      </c>
      <c r="P207" s="3">
        <v>1.6999999999999999E-3</v>
      </c>
      <c r="Q207" s="3">
        <v>1352.6410000000001</v>
      </c>
      <c r="R207" s="3">
        <v>1.8360000000000001</v>
      </c>
      <c r="S207" s="3">
        <v>12.253500000000001</v>
      </c>
      <c r="T207" s="4">
        <v>6.6738</v>
      </c>
      <c r="U207" s="3">
        <v>2483.5079999999998</v>
      </c>
      <c r="V207" s="3">
        <v>0.53010000000000002</v>
      </c>
      <c r="W207" s="3">
        <v>0.81299999999999994</v>
      </c>
    </row>
    <row r="208" spans="1:23" x14ac:dyDescent="0.25">
      <c r="A208">
        <v>1.9019999999999999</v>
      </c>
      <c r="B208">
        <v>2</v>
      </c>
      <c r="C208">
        <v>66.680000000000007</v>
      </c>
      <c r="D208">
        <v>1.37</v>
      </c>
      <c r="E208">
        <v>102.81</v>
      </c>
      <c r="F208">
        <v>2.3999999999999998E-3</v>
      </c>
      <c r="G208">
        <v>4053</v>
      </c>
      <c r="H208">
        <v>13</v>
      </c>
      <c r="I208">
        <v>20.14</v>
      </c>
      <c r="J208">
        <v>382</v>
      </c>
      <c r="L208" s="3">
        <v>1.9019999999999999</v>
      </c>
      <c r="M208" s="3">
        <v>2</v>
      </c>
      <c r="N208" s="3">
        <v>66.7</v>
      </c>
      <c r="O208" s="3">
        <v>10.317</v>
      </c>
      <c r="P208" s="3">
        <v>2.3999999999999998E-3</v>
      </c>
      <c r="Q208" s="3">
        <v>1345.8130000000001</v>
      </c>
      <c r="R208" s="3">
        <v>1.7961</v>
      </c>
      <c r="S208" s="3">
        <v>12.2706</v>
      </c>
      <c r="T208" s="4">
        <v>6.8318000000000003</v>
      </c>
      <c r="U208" s="3">
        <v>2417.2260000000001</v>
      </c>
      <c r="V208" s="3">
        <v>0.55330000000000001</v>
      </c>
      <c r="W208" s="3">
        <v>0.80859999999999999</v>
      </c>
    </row>
    <row r="209" spans="1:23" x14ac:dyDescent="0.25">
      <c r="A209">
        <v>1.9119999999999999</v>
      </c>
      <c r="B209">
        <v>2</v>
      </c>
      <c r="C209">
        <v>67.680000000000007</v>
      </c>
      <c r="D209">
        <v>1.35</v>
      </c>
      <c r="E209">
        <v>98.41</v>
      </c>
      <c r="F209">
        <v>3.3E-3</v>
      </c>
      <c r="G209">
        <v>4073</v>
      </c>
      <c r="H209">
        <v>13</v>
      </c>
      <c r="I209">
        <v>20.14</v>
      </c>
      <c r="J209">
        <v>381.6</v>
      </c>
      <c r="L209" s="3">
        <v>1.9119999999999999</v>
      </c>
      <c r="M209" s="3">
        <v>2</v>
      </c>
      <c r="N209" s="3">
        <v>67.7</v>
      </c>
      <c r="O209" s="3">
        <v>10.315</v>
      </c>
      <c r="P209" s="3">
        <v>3.3E-3</v>
      </c>
      <c r="Q209" s="3">
        <v>1427.4839999999999</v>
      </c>
      <c r="R209" s="3">
        <v>1.7896000000000001</v>
      </c>
      <c r="S209" s="3">
        <v>12.2774</v>
      </c>
      <c r="T209" s="4">
        <v>6.8602999999999996</v>
      </c>
      <c r="U209" s="3">
        <v>2554.6590000000001</v>
      </c>
      <c r="V209" s="3">
        <v>0.55710000000000004</v>
      </c>
      <c r="W209" s="3">
        <v>0.80940000000000001</v>
      </c>
    </row>
    <row r="210" spans="1:23" x14ac:dyDescent="0.25">
      <c r="A210">
        <v>1.9219999999999999</v>
      </c>
      <c r="B210">
        <v>2</v>
      </c>
      <c r="C210">
        <v>68.680000000000007</v>
      </c>
      <c r="D210">
        <v>1.32</v>
      </c>
      <c r="E210">
        <v>93.29</v>
      </c>
      <c r="F210">
        <v>6.7000000000000002E-3</v>
      </c>
      <c r="G210">
        <v>4057</v>
      </c>
      <c r="H210">
        <v>13</v>
      </c>
      <c r="I210">
        <v>20.149999999999999</v>
      </c>
      <c r="J210">
        <v>383.4</v>
      </c>
      <c r="L210" s="3">
        <v>1.9219999999999999</v>
      </c>
      <c r="M210" s="3">
        <v>2</v>
      </c>
      <c r="N210" s="3">
        <v>68.7</v>
      </c>
      <c r="O210" s="3">
        <v>10.311999999999999</v>
      </c>
      <c r="P210" s="3">
        <v>6.7000000000000002E-3</v>
      </c>
      <c r="Q210" s="3">
        <v>1535.895</v>
      </c>
      <c r="R210" s="3">
        <v>1.7956000000000001</v>
      </c>
      <c r="S210" s="3">
        <v>12.287699999999999</v>
      </c>
      <c r="T210" s="4">
        <v>6.8432000000000004</v>
      </c>
      <c r="U210" s="3">
        <v>2757.8679999999999</v>
      </c>
      <c r="V210" s="3">
        <v>0.55359999999999998</v>
      </c>
      <c r="W210" s="3">
        <v>0.80530000000000002</v>
      </c>
    </row>
    <row r="211" spans="1:23" x14ac:dyDescent="0.25">
      <c r="A211">
        <v>1.9319999999999999</v>
      </c>
      <c r="B211">
        <v>2</v>
      </c>
      <c r="C211">
        <v>69.680000000000007</v>
      </c>
      <c r="D211">
        <v>1.37</v>
      </c>
      <c r="E211">
        <v>93.65</v>
      </c>
      <c r="F211">
        <v>4.8999999999999998E-3</v>
      </c>
      <c r="G211">
        <v>4074</v>
      </c>
      <c r="H211">
        <v>12</v>
      </c>
      <c r="I211">
        <v>20.14</v>
      </c>
      <c r="J211">
        <v>383</v>
      </c>
      <c r="L211" s="3">
        <v>1.9319999999999999</v>
      </c>
      <c r="M211" s="3">
        <v>2</v>
      </c>
      <c r="N211" s="3">
        <v>69.7</v>
      </c>
      <c r="O211" s="3">
        <v>10.317</v>
      </c>
      <c r="P211" s="3">
        <v>4.8999999999999998E-3</v>
      </c>
      <c r="Q211" s="3">
        <v>1528.444</v>
      </c>
      <c r="R211" s="3">
        <v>1.7888999999999999</v>
      </c>
      <c r="S211" s="3">
        <v>11.326700000000001</v>
      </c>
      <c r="T211" s="4">
        <v>6.3315000000000001</v>
      </c>
      <c r="U211" s="3">
        <v>2734.29</v>
      </c>
      <c r="V211" s="3">
        <v>0.5575</v>
      </c>
      <c r="W211" s="3">
        <v>0.80610000000000004</v>
      </c>
    </row>
    <row r="212" spans="1:23" x14ac:dyDescent="0.25">
      <c r="A212">
        <v>1.9419999999999999</v>
      </c>
      <c r="B212">
        <v>2</v>
      </c>
      <c r="C212">
        <v>70.680000000000007</v>
      </c>
      <c r="D212">
        <v>1.37</v>
      </c>
      <c r="E212">
        <v>93.57</v>
      </c>
      <c r="F212">
        <v>4.0000000000000001E-3</v>
      </c>
      <c r="G212">
        <v>4106</v>
      </c>
      <c r="H212">
        <v>12</v>
      </c>
      <c r="I212">
        <v>20.14</v>
      </c>
      <c r="J212">
        <v>383.9</v>
      </c>
      <c r="L212" s="3">
        <v>1.9419999999999999</v>
      </c>
      <c r="M212" s="3">
        <v>2</v>
      </c>
      <c r="N212" s="3">
        <v>70.7</v>
      </c>
      <c r="O212" s="3">
        <v>10.317</v>
      </c>
      <c r="P212" s="3">
        <v>4.0000000000000001E-3</v>
      </c>
      <c r="Q212" s="3">
        <v>1530.258</v>
      </c>
      <c r="R212" s="3">
        <v>1.7781</v>
      </c>
      <c r="S212" s="3">
        <v>11.326700000000001</v>
      </c>
      <c r="T212" s="4">
        <v>6.3700999999999999</v>
      </c>
      <c r="U212" s="3">
        <v>2720.944</v>
      </c>
      <c r="V212" s="3">
        <v>0.56369999999999998</v>
      </c>
      <c r="W212" s="3">
        <v>0.80400000000000005</v>
      </c>
    </row>
    <row r="213" spans="1:23" x14ac:dyDescent="0.25">
      <c r="A213">
        <v>1.952</v>
      </c>
      <c r="B213">
        <v>2</v>
      </c>
      <c r="C213">
        <v>71.680000000000007</v>
      </c>
      <c r="D213">
        <v>1.36</v>
      </c>
      <c r="E213">
        <v>93.53</v>
      </c>
      <c r="F213">
        <v>3.3999999999999998E-3</v>
      </c>
      <c r="G213">
        <v>4102</v>
      </c>
      <c r="H213">
        <v>13</v>
      </c>
      <c r="I213">
        <v>20.149999999999999</v>
      </c>
      <c r="J213">
        <v>385.1</v>
      </c>
      <c r="L213" s="3">
        <v>1.952</v>
      </c>
      <c r="M213" s="3">
        <v>2</v>
      </c>
      <c r="N213" s="3">
        <v>71.7</v>
      </c>
      <c r="O213" s="3">
        <v>10.316000000000001</v>
      </c>
      <c r="P213" s="3">
        <v>3.3999999999999998E-3</v>
      </c>
      <c r="Q213" s="3">
        <v>1531.018</v>
      </c>
      <c r="R213" s="3">
        <v>1.7796000000000001</v>
      </c>
      <c r="S213" s="3">
        <v>12.273999999999999</v>
      </c>
      <c r="T213" s="4">
        <v>6.8970000000000002</v>
      </c>
      <c r="U213" s="3">
        <v>2724.6260000000002</v>
      </c>
      <c r="V213" s="3">
        <v>0.56289999999999996</v>
      </c>
      <c r="W213" s="3">
        <v>0.8014</v>
      </c>
    </row>
    <row r="214" spans="1:23" x14ac:dyDescent="0.25">
      <c r="A214">
        <v>1.962</v>
      </c>
      <c r="B214">
        <v>2</v>
      </c>
      <c r="C214">
        <v>72.680000000000007</v>
      </c>
      <c r="D214">
        <v>1.32</v>
      </c>
      <c r="E214">
        <v>93.64</v>
      </c>
      <c r="F214">
        <v>5.0000000000000001E-3</v>
      </c>
      <c r="G214">
        <v>4118</v>
      </c>
      <c r="H214">
        <v>13</v>
      </c>
      <c r="I214">
        <v>20.14</v>
      </c>
      <c r="J214">
        <v>385.4</v>
      </c>
      <c r="L214" s="3">
        <v>1.962</v>
      </c>
      <c r="M214" s="3">
        <v>2</v>
      </c>
      <c r="N214" s="3">
        <v>72.7</v>
      </c>
      <c r="O214" s="3">
        <v>10.311999999999999</v>
      </c>
      <c r="P214" s="3">
        <v>5.0000000000000001E-3</v>
      </c>
      <c r="Q214" s="3">
        <v>1527.93</v>
      </c>
      <c r="R214" s="3">
        <v>1.7748999999999999</v>
      </c>
      <c r="S214" s="3">
        <v>12.287699999999999</v>
      </c>
      <c r="T214" s="4">
        <v>6.923</v>
      </c>
      <c r="U214" s="3">
        <v>2711.9479999999999</v>
      </c>
      <c r="V214" s="3">
        <v>0.56559999999999999</v>
      </c>
      <c r="W214" s="3">
        <v>0.80059999999999998</v>
      </c>
    </row>
    <row r="215" spans="1:23" x14ac:dyDescent="0.25">
      <c r="A215">
        <v>1.972</v>
      </c>
      <c r="B215">
        <v>2</v>
      </c>
      <c r="C215">
        <v>73.680000000000007</v>
      </c>
      <c r="D215">
        <v>1.28</v>
      </c>
      <c r="E215">
        <v>93.5</v>
      </c>
      <c r="F215">
        <v>7.7000000000000002E-3</v>
      </c>
      <c r="G215">
        <v>4116</v>
      </c>
      <c r="H215">
        <v>13</v>
      </c>
      <c r="I215">
        <v>20.149999999999999</v>
      </c>
      <c r="J215">
        <v>386.9</v>
      </c>
      <c r="L215" s="3">
        <v>1.972</v>
      </c>
      <c r="M215" s="3">
        <v>2</v>
      </c>
      <c r="N215" s="3">
        <v>73.7</v>
      </c>
      <c r="O215" s="3">
        <v>10.308</v>
      </c>
      <c r="P215" s="3">
        <v>7.7000000000000002E-3</v>
      </c>
      <c r="Q215" s="3">
        <v>1530.5119999999999</v>
      </c>
      <c r="R215" s="3">
        <v>1.7763</v>
      </c>
      <c r="S215" s="3">
        <v>12.301500000000001</v>
      </c>
      <c r="T215" s="4">
        <v>6.9253999999999998</v>
      </c>
      <c r="U215" s="3">
        <v>2718.6149999999998</v>
      </c>
      <c r="V215" s="3">
        <v>0.56479999999999997</v>
      </c>
      <c r="W215" s="3">
        <v>0.79730000000000001</v>
      </c>
    </row>
    <row r="216" spans="1:23" x14ac:dyDescent="0.25">
      <c r="A216">
        <v>1.982</v>
      </c>
      <c r="B216">
        <v>2</v>
      </c>
      <c r="C216">
        <v>74.680000000000007</v>
      </c>
      <c r="D216">
        <v>1.31</v>
      </c>
      <c r="E216">
        <v>93.25</v>
      </c>
      <c r="F216">
        <v>1.1900000000000001E-2</v>
      </c>
      <c r="G216">
        <v>4058</v>
      </c>
      <c r="H216">
        <v>13</v>
      </c>
      <c r="I216">
        <v>20.14</v>
      </c>
      <c r="J216">
        <v>388.6</v>
      </c>
      <c r="L216" s="3">
        <v>1.982</v>
      </c>
      <c r="M216" s="3">
        <v>2</v>
      </c>
      <c r="N216" s="3">
        <v>74.7</v>
      </c>
      <c r="O216" s="3">
        <v>10.311</v>
      </c>
      <c r="P216" s="3">
        <v>1.1900000000000001E-2</v>
      </c>
      <c r="Q216" s="3">
        <v>1536.662</v>
      </c>
      <c r="R216" s="3">
        <v>1.7954000000000001</v>
      </c>
      <c r="S216" s="3">
        <v>12.2912</v>
      </c>
      <c r="T216" s="4">
        <v>6.8457999999999997</v>
      </c>
      <c r="U216" s="3">
        <v>2758.9859999999999</v>
      </c>
      <c r="V216" s="3">
        <v>0.55369999999999997</v>
      </c>
      <c r="W216" s="3">
        <v>0.79349999999999998</v>
      </c>
    </row>
    <row r="217" spans="1:23" x14ac:dyDescent="0.25">
      <c r="A217">
        <v>1.992</v>
      </c>
      <c r="B217">
        <v>2</v>
      </c>
      <c r="C217">
        <v>75.680000000000007</v>
      </c>
      <c r="D217">
        <v>1.25</v>
      </c>
      <c r="E217">
        <v>93.29</v>
      </c>
      <c r="F217">
        <v>1.23E-2</v>
      </c>
      <c r="G217">
        <v>4112</v>
      </c>
      <c r="H217">
        <v>12</v>
      </c>
      <c r="I217">
        <v>20.149999999999999</v>
      </c>
      <c r="J217">
        <v>389.6</v>
      </c>
      <c r="L217" s="3">
        <v>1.992</v>
      </c>
      <c r="M217" s="3">
        <v>2</v>
      </c>
      <c r="N217" s="3">
        <v>75.7</v>
      </c>
      <c r="O217" s="3">
        <v>10.305</v>
      </c>
      <c r="P217" s="3">
        <v>1.23E-2</v>
      </c>
      <c r="Q217" s="3">
        <v>1534.8530000000001</v>
      </c>
      <c r="R217" s="3">
        <v>1.7781</v>
      </c>
      <c r="S217" s="3">
        <v>11.364699999999999</v>
      </c>
      <c r="T217" s="4">
        <v>6.3913000000000002</v>
      </c>
      <c r="U217" s="3">
        <v>2729.1860000000001</v>
      </c>
      <c r="V217" s="3">
        <v>0.56369999999999998</v>
      </c>
      <c r="W217" s="3">
        <v>0.79120000000000001</v>
      </c>
    </row>
    <row r="218" spans="1:23" x14ac:dyDescent="0.25">
      <c r="A218">
        <v>2.0019999999999998</v>
      </c>
      <c r="B218">
        <v>2</v>
      </c>
      <c r="C218">
        <v>76.680000000000007</v>
      </c>
      <c r="D218">
        <v>1.2</v>
      </c>
      <c r="E218">
        <v>93.73</v>
      </c>
      <c r="F218">
        <v>9.1999999999999998E-3</v>
      </c>
      <c r="G218">
        <v>4121</v>
      </c>
      <c r="H218">
        <v>13</v>
      </c>
      <c r="I218">
        <v>20.14</v>
      </c>
      <c r="J218">
        <v>390.1</v>
      </c>
      <c r="L218" s="3">
        <v>2.0019999999999998</v>
      </c>
      <c r="M218" s="3">
        <v>2</v>
      </c>
      <c r="N218" s="3">
        <v>76.7</v>
      </c>
      <c r="O218" s="3">
        <v>10.3</v>
      </c>
      <c r="P218" s="3">
        <v>9.1999999999999998E-3</v>
      </c>
      <c r="Q218" s="3">
        <v>1524.12</v>
      </c>
      <c r="R218" s="3">
        <v>1.776</v>
      </c>
      <c r="S218" s="3">
        <v>12.329000000000001</v>
      </c>
      <c r="T218" s="4">
        <v>6.9420999999999999</v>
      </c>
      <c r="U218" s="3">
        <v>2706.799</v>
      </c>
      <c r="V218" s="3">
        <v>0.56499999999999995</v>
      </c>
      <c r="W218" s="3">
        <v>0.79010000000000002</v>
      </c>
    </row>
    <row r="219" spans="1:23" x14ac:dyDescent="0.25">
      <c r="A219">
        <v>2.012</v>
      </c>
      <c r="B219">
        <v>2</v>
      </c>
      <c r="C219">
        <v>77.680000000000007</v>
      </c>
      <c r="D219">
        <v>1.19</v>
      </c>
      <c r="E219">
        <v>93.81</v>
      </c>
      <c r="F219">
        <v>8.3000000000000001E-3</v>
      </c>
      <c r="G219">
        <v>4170</v>
      </c>
      <c r="H219">
        <v>13</v>
      </c>
      <c r="I219">
        <v>20.14</v>
      </c>
      <c r="J219">
        <v>393.4</v>
      </c>
      <c r="L219" s="3">
        <v>2.012</v>
      </c>
      <c r="M219" s="3">
        <v>2</v>
      </c>
      <c r="N219" s="3">
        <v>77.7</v>
      </c>
      <c r="O219" s="3">
        <v>10.298999999999999</v>
      </c>
      <c r="P219" s="3">
        <v>8.3000000000000001E-3</v>
      </c>
      <c r="Q219" s="3">
        <v>1522.17</v>
      </c>
      <c r="R219" s="3">
        <v>1.7598</v>
      </c>
      <c r="S219" s="3">
        <v>12.3325</v>
      </c>
      <c r="T219" s="4">
        <v>7.0079000000000002</v>
      </c>
      <c r="U219" s="3">
        <v>2678.7049999999999</v>
      </c>
      <c r="V219" s="3">
        <v>0.57440000000000002</v>
      </c>
      <c r="W219" s="3">
        <v>0.78290000000000004</v>
      </c>
    </row>
    <row r="220" spans="1:23" x14ac:dyDescent="0.25">
      <c r="A220">
        <v>2.0219999999999998</v>
      </c>
      <c r="B220">
        <v>2</v>
      </c>
      <c r="C220">
        <v>78.680000000000007</v>
      </c>
      <c r="D220">
        <v>1.1499999999999999</v>
      </c>
      <c r="E220">
        <v>93.99</v>
      </c>
      <c r="F220">
        <v>9.4999999999999998E-3</v>
      </c>
      <c r="G220">
        <v>4219</v>
      </c>
      <c r="H220">
        <v>12</v>
      </c>
      <c r="I220">
        <v>20.14</v>
      </c>
      <c r="J220">
        <v>394.2</v>
      </c>
      <c r="L220" s="3">
        <v>2.0219999999999998</v>
      </c>
      <c r="M220" s="3">
        <v>2</v>
      </c>
      <c r="N220" s="3">
        <v>78.7</v>
      </c>
      <c r="O220" s="3">
        <v>10.295</v>
      </c>
      <c r="P220" s="3">
        <v>9.4999999999999998E-3</v>
      </c>
      <c r="Q220" s="3">
        <v>1517.5409999999999</v>
      </c>
      <c r="R220" s="3">
        <v>1.7444</v>
      </c>
      <c r="S220" s="3">
        <v>11.396599999999999</v>
      </c>
      <c r="T220" s="4">
        <v>6.5334000000000003</v>
      </c>
      <c r="U220" s="3">
        <v>2647.1289999999999</v>
      </c>
      <c r="V220" s="3">
        <v>0.58330000000000004</v>
      </c>
      <c r="W220" s="3">
        <v>0.78120000000000001</v>
      </c>
    </row>
    <row r="221" spans="1:23" x14ac:dyDescent="0.25">
      <c r="A221">
        <v>2.032</v>
      </c>
      <c r="B221">
        <v>2</v>
      </c>
      <c r="C221">
        <v>79.680000000000007</v>
      </c>
      <c r="D221">
        <v>1.22</v>
      </c>
      <c r="E221">
        <v>93.87</v>
      </c>
      <c r="F221">
        <v>1.34E-2</v>
      </c>
      <c r="G221">
        <v>4129</v>
      </c>
      <c r="H221">
        <v>12</v>
      </c>
      <c r="I221">
        <v>20.14</v>
      </c>
      <c r="J221">
        <v>397.7</v>
      </c>
      <c r="L221" s="3">
        <v>2.032</v>
      </c>
      <c r="M221" s="3">
        <v>2</v>
      </c>
      <c r="N221" s="3">
        <v>79.7</v>
      </c>
      <c r="O221" s="3">
        <v>10.302</v>
      </c>
      <c r="P221" s="3">
        <v>1.34E-2</v>
      </c>
      <c r="Q221" s="3">
        <v>1521.2639999999999</v>
      </c>
      <c r="R221" s="3">
        <v>1.7728999999999999</v>
      </c>
      <c r="S221" s="3">
        <v>11.3743</v>
      </c>
      <c r="T221" s="4">
        <v>6.4154999999999998</v>
      </c>
      <c r="U221" s="3">
        <v>2697.1170000000002</v>
      </c>
      <c r="V221" s="3">
        <v>0.56669999999999998</v>
      </c>
      <c r="W221" s="3">
        <v>0.77370000000000005</v>
      </c>
    </row>
    <row r="222" spans="1:23" x14ac:dyDescent="0.25">
      <c r="A222">
        <v>2.0419999999999998</v>
      </c>
      <c r="B222">
        <v>2</v>
      </c>
      <c r="C222">
        <v>80.680000000000007</v>
      </c>
      <c r="D222">
        <v>1.21</v>
      </c>
      <c r="E222">
        <v>93.72</v>
      </c>
      <c r="F222">
        <v>8.8999999999999999E-3</v>
      </c>
      <c r="G222">
        <v>4155</v>
      </c>
      <c r="H222">
        <v>12</v>
      </c>
      <c r="I222">
        <v>20.14</v>
      </c>
      <c r="J222">
        <v>400.8</v>
      </c>
      <c r="L222" s="3">
        <v>2.0419999999999998</v>
      </c>
      <c r="M222" s="3">
        <v>2</v>
      </c>
      <c r="N222" s="3">
        <v>80.7</v>
      </c>
      <c r="O222" s="3">
        <v>10.301</v>
      </c>
      <c r="P222" s="3">
        <v>8.8999999999999999E-3</v>
      </c>
      <c r="Q222" s="3">
        <v>1524.4929999999999</v>
      </c>
      <c r="R222" s="3">
        <v>1.7644</v>
      </c>
      <c r="S222" s="3">
        <v>11.3774</v>
      </c>
      <c r="T222" s="4">
        <v>6.4481999999999999</v>
      </c>
      <c r="U222" s="3">
        <v>2689.8649999999998</v>
      </c>
      <c r="V222" s="3">
        <v>0.57169999999999999</v>
      </c>
      <c r="W222" s="3">
        <v>0.7671</v>
      </c>
    </row>
    <row r="223" spans="1:23" x14ac:dyDescent="0.25">
      <c r="A223">
        <v>2.052</v>
      </c>
      <c r="B223">
        <v>2</v>
      </c>
      <c r="C223">
        <v>81.680000000000007</v>
      </c>
      <c r="D223">
        <v>1.23</v>
      </c>
      <c r="E223">
        <v>94.01</v>
      </c>
      <c r="F223">
        <v>0.01</v>
      </c>
      <c r="G223">
        <v>4170</v>
      </c>
      <c r="H223">
        <v>12</v>
      </c>
      <c r="I223">
        <v>20.14</v>
      </c>
      <c r="J223">
        <v>399.9</v>
      </c>
      <c r="L223" s="3">
        <v>2.052</v>
      </c>
      <c r="M223" s="3">
        <v>2</v>
      </c>
      <c r="N223" s="3">
        <v>81.7</v>
      </c>
      <c r="O223" s="3">
        <v>10.303000000000001</v>
      </c>
      <c r="P223" s="3">
        <v>0.01</v>
      </c>
      <c r="Q223" s="3">
        <v>1518.2729999999999</v>
      </c>
      <c r="R223" s="3">
        <v>1.7591000000000001</v>
      </c>
      <c r="S223" s="3">
        <v>11.3711</v>
      </c>
      <c r="T223" s="4">
        <v>6.4641000000000002</v>
      </c>
      <c r="U223" s="3">
        <v>2670.81</v>
      </c>
      <c r="V223" s="3">
        <v>0.57479999999999998</v>
      </c>
      <c r="W223" s="3">
        <v>0.76910000000000001</v>
      </c>
    </row>
    <row r="224" spans="1:23" x14ac:dyDescent="0.25">
      <c r="A224">
        <v>2.0619999999999998</v>
      </c>
      <c r="B224">
        <v>2</v>
      </c>
      <c r="C224">
        <v>82.68</v>
      </c>
      <c r="D224">
        <v>1.2</v>
      </c>
      <c r="E224">
        <v>93.96</v>
      </c>
      <c r="F224">
        <v>7.4000000000000003E-3</v>
      </c>
      <c r="G224">
        <v>4277</v>
      </c>
      <c r="H224">
        <v>12</v>
      </c>
      <c r="I224">
        <v>20.149999999999999</v>
      </c>
      <c r="J224">
        <v>400.7</v>
      </c>
      <c r="L224" s="3">
        <v>2.0619999999999998</v>
      </c>
      <c r="M224" s="3">
        <v>2</v>
      </c>
      <c r="N224" s="3">
        <v>82.7</v>
      </c>
      <c r="O224" s="3">
        <v>10.3</v>
      </c>
      <c r="P224" s="3">
        <v>7.4000000000000003E-3</v>
      </c>
      <c r="Q224" s="3">
        <v>1518.95</v>
      </c>
      <c r="R224" s="3">
        <v>1.7246999999999999</v>
      </c>
      <c r="S224" s="3">
        <v>11.380599999999999</v>
      </c>
      <c r="T224" s="4">
        <v>6.5984999999999996</v>
      </c>
      <c r="U224" s="3">
        <v>2619.7750000000001</v>
      </c>
      <c r="V224" s="3">
        <v>0.59470000000000001</v>
      </c>
      <c r="W224" s="3">
        <v>0.76749999999999996</v>
      </c>
    </row>
    <row r="225" spans="1:23" x14ac:dyDescent="0.25">
      <c r="A225">
        <v>2.0720000000000001</v>
      </c>
      <c r="B225">
        <v>2</v>
      </c>
      <c r="C225">
        <v>83.68</v>
      </c>
      <c r="D225">
        <v>1.17</v>
      </c>
      <c r="E225">
        <v>94.16</v>
      </c>
      <c r="F225">
        <v>9.7000000000000003E-3</v>
      </c>
      <c r="G225">
        <v>4362</v>
      </c>
      <c r="H225">
        <v>12</v>
      </c>
      <c r="I225">
        <v>20.14</v>
      </c>
      <c r="J225">
        <v>404.3</v>
      </c>
      <c r="L225" s="3">
        <v>2.0720000000000001</v>
      </c>
      <c r="M225" s="3">
        <v>2</v>
      </c>
      <c r="N225" s="3">
        <v>83.7</v>
      </c>
      <c r="O225" s="3">
        <v>10.297000000000001</v>
      </c>
      <c r="P225" s="3">
        <v>9.7000000000000003E-3</v>
      </c>
      <c r="Q225" s="3">
        <v>1514.0419999999999</v>
      </c>
      <c r="R225" s="3">
        <v>1.6982999999999999</v>
      </c>
      <c r="S225" s="3">
        <v>11.3902</v>
      </c>
      <c r="T225" s="4">
        <v>6.7069999999999999</v>
      </c>
      <c r="U225" s="3">
        <v>2571.241</v>
      </c>
      <c r="V225" s="3">
        <v>0.61009999999999998</v>
      </c>
      <c r="W225" s="3">
        <v>0.75990000000000002</v>
      </c>
    </row>
    <row r="226" spans="1:23" x14ac:dyDescent="0.25">
      <c r="A226">
        <v>2.0819999999999999</v>
      </c>
      <c r="B226">
        <v>2</v>
      </c>
      <c r="C226">
        <v>84.68</v>
      </c>
      <c r="D226">
        <v>1.1299999999999999</v>
      </c>
      <c r="E226">
        <v>94.08</v>
      </c>
      <c r="F226">
        <v>1.01E-2</v>
      </c>
      <c r="G226">
        <v>4198</v>
      </c>
      <c r="H226">
        <v>12</v>
      </c>
      <c r="I226">
        <v>20.14</v>
      </c>
      <c r="J226">
        <v>405.8</v>
      </c>
      <c r="L226" s="3">
        <v>2.0819999999999999</v>
      </c>
      <c r="M226" s="3">
        <v>2</v>
      </c>
      <c r="N226" s="3">
        <v>84.7</v>
      </c>
      <c r="O226" s="3">
        <v>10.292999999999999</v>
      </c>
      <c r="P226" s="3">
        <v>1.01E-2</v>
      </c>
      <c r="Q226" s="3">
        <v>1515.2360000000001</v>
      </c>
      <c r="R226" s="3">
        <v>1.7516</v>
      </c>
      <c r="S226" s="3">
        <v>11.402900000000001</v>
      </c>
      <c r="T226" s="4">
        <v>6.5101000000000004</v>
      </c>
      <c r="U226" s="3">
        <v>2654.0509999999999</v>
      </c>
      <c r="V226" s="3">
        <v>0.57909999999999995</v>
      </c>
      <c r="W226" s="3">
        <v>0.75690000000000002</v>
      </c>
    </row>
    <row r="227" spans="1:23" x14ac:dyDescent="0.25">
      <c r="A227">
        <v>2.0920000000000001</v>
      </c>
      <c r="B227">
        <v>2</v>
      </c>
      <c r="C227">
        <v>85.68</v>
      </c>
      <c r="D227">
        <v>1.1299999999999999</v>
      </c>
      <c r="E227">
        <v>93.93</v>
      </c>
      <c r="F227">
        <v>9.1000000000000004E-3</v>
      </c>
      <c r="G227">
        <v>4196</v>
      </c>
      <c r="H227">
        <v>12</v>
      </c>
      <c r="I227">
        <v>20.14</v>
      </c>
      <c r="J227">
        <v>407.2</v>
      </c>
      <c r="L227" s="3">
        <v>2.0920000000000001</v>
      </c>
      <c r="M227" s="3">
        <v>2</v>
      </c>
      <c r="N227" s="3">
        <v>85.7</v>
      </c>
      <c r="O227" s="3">
        <v>10.292999999999999</v>
      </c>
      <c r="P227" s="3">
        <v>9.1000000000000004E-3</v>
      </c>
      <c r="Q227" s="3">
        <v>1518.59</v>
      </c>
      <c r="R227" s="3">
        <v>1.7522</v>
      </c>
      <c r="S227" s="3">
        <v>11.402900000000001</v>
      </c>
      <c r="T227" s="4">
        <v>6.5076999999999998</v>
      </c>
      <c r="U227" s="3">
        <v>2660.9229999999998</v>
      </c>
      <c r="V227" s="3">
        <v>0.57879999999999998</v>
      </c>
      <c r="W227" s="3">
        <v>0.75390000000000001</v>
      </c>
    </row>
    <row r="228" spans="1:23" x14ac:dyDescent="0.25">
      <c r="A228">
        <v>2.1019999999999999</v>
      </c>
      <c r="B228">
        <v>2</v>
      </c>
      <c r="C228">
        <v>86.68</v>
      </c>
      <c r="D228">
        <v>1.07</v>
      </c>
      <c r="E228">
        <v>93.92</v>
      </c>
      <c r="F228">
        <v>8.0999999999999996E-3</v>
      </c>
      <c r="G228">
        <v>4202</v>
      </c>
      <c r="H228">
        <v>12</v>
      </c>
      <c r="I228">
        <v>20.149999999999999</v>
      </c>
      <c r="J228">
        <v>408</v>
      </c>
      <c r="L228" s="3">
        <v>2.1019999999999999</v>
      </c>
      <c r="M228" s="3">
        <v>2</v>
      </c>
      <c r="N228" s="3">
        <v>86.7</v>
      </c>
      <c r="O228" s="3">
        <v>10.287000000000001</v>
      </c>
      <c r="P228" s="3">
        <v>8.0999999999999996E-3</v>
      </c>
      <c r="Q228" s="3">
        <v>1517.9280000000001</v>
      </c>
      <c r="R228" s="3">
        <v>1.7513000000000001</v>
      </c>
      <c r="S228" s="3">
        <v>11.4221</v>
      </c>
      <c r="T228" s="4">
        <v>6.5221</v>
      </c>
      <c r="U228" s="3">
        <v>2658.3209999999999</v>
      </c>
      <c r="V228" s="3">
        <v>0.57930000000000004</v>
      </c>
      <c r="W228" s="3">
        <v>0.75229999999999997</v>
      </c>
    </row>
    <row r="229" spans="1:23" x14ac:dyDescent="0.25">
      <c r="A229">
        <v>2.1120000000000001</v>
      </c>
      <c r="B229">
        <v>2</v>
      </c>
      <c r="C229">
        <v>87.68</v>
      </c>
      <c r="D229">
        <v>1.03</v>
      </c>
      <c r="E229">
        <v>93.75</v>
      </c>
      <c r="F229">
        <v>1.15E-2</v>
      </c>
      <c r="G229">
        <v>4268</v>
      </c>
      <c r="H229">
        <v>12</v>
      </c>
      <c r="I229">
        <v>20.14</v>
      </c>
      <c r="J229">
        <v>407.6</v>
      </c>
      <c r="L229" s="3">
        <v>2.1120000000000001</v>
      </c>
      <c r="M229" s="3">
        <v>2</v>
      </c>
      <c r="N229" s="3">
        <v>87.7</v>
      </c>
      <c r="O229" s="3">
        <v>10.282999999999999</v>
      </c>
      <c r="P229" s="3">
        <v>1.15E-2</v>
      </c>
      <c r="Q229" s="3">
        <v>1521.154</v>
      </c>
      <c r="R229" s="3">
        <v>1.7304999999999999</v>
      </c>
      <c r="S229" s="3">
        <v>11.434900000000001</v>
      </c>
      <c r="T229" s="4">
        <v>6.6079999999999997</v>
      </c>
      <c r="U229" s="3">
        <v>2632.3220000000001</v>
      </c>
      <c r="V229" s="3">
        <v>0.59140000000000004</v>
      </c>
      <c r="W229" s="3">
        <v>0.75309999999999999</v>
      </c>
    </row>
    <row r="230" spans="1:23" x14ac:dyDescent="0.25">
      <c r="A230">
        <v>2.1219999999999999</v>
      </c>
      <c r="B230">
        <v>2</v>
      </c>
      <c r="C230">
        <v>88.68</v>
      </c>
      <c r="D230">
        <v>0.98</v>
      </c>
      <c r="E230">
        <v>93.83</v>
      </c>
      <c r="F230">
        <v>1.3100000000000001E-2</v>
      </c>
      <c r="G230">
        <v>4180</v>
      </c>
      <c r="H230">
        <v>12</v>
      </c>
      <c r="I230">
        <v>20.14</v>
      </c>
      <c r="J230">
        <v>405</v>
      </c>
      <c r="L230" s="3">
        <v>2.1219999999999999</v>
      </c>
      <c r="M230" s="3">
        <v>2</v>
      </c>
      <c r="N230" s="3">
        <v>88.7</v>
      </c>
      <c r="O230" s="3">
        <v>10.278</v>
      </c>
      <c r="P230" s="3">
        <v>1.3100000000000001E-2</v>
      </c>
      <c r="Q230" s="3">
        <v>1518.617</v>
      </c>
      <c r="R230" s="3">
        <v>1.7601</v>
      </c>
      <c r="S230" s="3">
        <v>11.451000000000001</v>
      </c>
      <c r="T230" s="4">
        <v>6.5060000000000002</v>
      </c>
      <c r="U230" s="3">
        <v>2672.8789999999999</v>
      </c>
      <c r="V230" s="3">
        <v>0.57420000000000004</v>
      </c>
      <c r="W230" s="3">
        <v>0.75849999999999995</v>
      </c>
    </row>
    <row r="231" spans="1:23" x14ac:dyDescent="0.25">
      <c r="A231">
        <v>2.1320000000000001</v>
      </c>
      <c r="B231">
        <v>2</v>
      </c>
      <c r="C231">
        <v>89.68</v>
      </c>
      <c r="D231">
        <v>0.94</v>
      </c>
      <c r="E231">
        <v>93.81</v>
      </c>
      <c r="F231">
        <v>1.12E-2</v>
      </c>
      <c r="G231">
        <v>4146</v>
      </c>
      <c r="H231">
        <v>12</v>
      </c>
      <c r="I231">
        <v>20.149999999999999</v>
      </c>
      <c r="J231">
        <v>403.5</v>
      </c>
      <c r="L231" s="3">
        <v>2.1320000000000001</v>
      </c>
      <c r="M231" s="3">
        <v>2</v>
      </c>
      <c r="N231" s="3">
        <v>89.7</v>
      </c>
      <c r="O231" s="3">
        <v>10.273999999999999</v>
      </c>
      <c r="P231" s="3">
        <v>1.12E-2</v>
      </c>
      <c r="Q231" s="3">
        <v>1518.4749999999999</v>
      </c>
      <c r="R231" s="3">
        <v>1.7721</v>
      </c>
      <c r="S231" s="3">
        <v>11.463800000000001</v>
      </c>
      <c r="T231" s="4">
        <v>6.4691999999999998</v>
      </c>
      <c r="U231" s="3">
        <v>2690.8519999999999</v>
      </c>
      <c r="V231" s="3">
        <v>0.56720000000000004</v>
      </c>
      <c r="W231" s="3">
        <v>0.76160000000000005</v>
      </c>
    </row>
    <row r="232" spans="1:23" x14ac:dyDescent="0.25">
      <c r="A232">
        <v>2.1419999999999999</v>
      </c>
      <c r="B232">
        <v>2</v>
      </c>
      <c r="C232">
        <v>90.68</v>
      </c>
      <c r="D232">
        <v>0.92</v>
      </c>
      <c r="E232">
        <v>94.01</v>
      </c>
      <c r="F232">
        <v>5.0000000000000001E-3</v>
      </c>
      <c r="G232">
        <v>4253</v>
      </c>
      <c r="H232">
        <v>12</v>
      </c>
      <c r="I232">
        <v>20.149999999999999</v>
      </c>
      <c r="J232">
        <v>402.5</v>
      </c>
      <c r="L232" s="3">
        <v>2.1419999999999999</v>
      </c>
      <c r="M232" s="3">
        <v>2</v>
      </c>
      <c r="N232" s="3">
        <v>90.7</v>
      </c>
      <c r="O232" s="3">
        <v>10.272</v>
      </c>
      <c r="P232" s="3">
        <v>5.0000000000000001E-3</v>
      </c>
      <c r="Q232" s="3">
        <v>1513.7049999999999</v>
      </c>
      <c r="R232" s="3">
        <v>1.7372000000000001</v>
      </c>
      <c r="S232" s="3">
        <v>11.4703</v>
      </c>
      <c r="T232" s="4">
        <v>6.6028000000000002</v>
      </c>
      <c r="U232" s="3">
        <v>2629.5810000000001</v>
      </c>
      <c r="V232" s="3">
        <v>0.58750000000000002</v>
      </c>
      <c r="W232" s="3">
        <v>0.76349999999999996</v>
      </c>
    </row>
    <row r="233" spans="1:23" x14ac:dyDescent="0.25">
      <c r="A233">
        <v>2.1520000000000001</v>
      </c>
      <c r="B233">
        <v>2</v>
      </c>
      <c r="C233">
        <v>91.68</v>
      </c>
      <c r="D233">
        <v>0.93</v>
      </c>
      <c r="E233">
        <v>94.07</v>
      </c>
      <c r="F233">
        <v>6.6E-3</v>
      </c>
      <c r="G233">
        <v>4252</v>
      </c>
      <c r="H233">
        <v>12</v>
      </c>
      <c r="I233">
        <v>20.149999999999999</v>
      </c>
      <c r="J233">
        <v>404.3</v>
      </c>
      <c r="L233" s="3">
        <v>2.1520000000000001</v>
      </c>
      <c r="M233" s="3">
        <v>2</v>
      </c>
      <c r="N233" s="3">
        <v>91.7</v>
      </c>
      <c r="O233" s="3">
        <v>10.273</v>
      </c>
      <c r="P233" s="3">
        <v>6.6E-3</v>
      </c>
      <c r="Q233" s="3">
        <v>1512.5150000000001</v>
      </c>
      <c r="R233" s="3">
        <v>1.7373000000000001</v>
      </c>
      <c r="S233" s="3">
        <v>11.4671</v>
      </c>
      <c r="T233" s="4">
        <v>6.6003999999999996</v>
      </c>
      <c r="U233" s="3">
        <v>2627.748</v>
      </c>
      <c r="V233" s="3">
        <v>0.58740000000000003</v>
      </c>
      <c r="W233" s="3">
        <v>0.75990000000000002</v>
      </c>
    </row>
    <row r="234" spans="1:23" x14ac:dyDescent="0.25">
      <c r="A234">
        <v>2.1619999999999999</v>
      </c>
      <c r="B234">
        <v>2</v>
      </c>
      <c r="C234">
        <v>92.68</v>
      </c>
      <c r="D234">
        <v>0.93</v>
      </c>
      <c r="E234">
        <v>93.26</v>
      </c>
      <c r="F234">
        <v>1.12E-2</v>
      </c>
      <c r="G234">
        <v>4139</v>
      </c>
      <c r="H234">
        <v>12</v>
      </c>
      <c r="I234">
        <v>20.149999999999999</v>
      </c>
      <c r="J234">
        <v>408.7</v>
      </c>
      <c r="L234" s="3">
        <v>2.1619999999999999</v>
      </c>
      <c r="M234" s="3">
        <v>2</v>
      </c>
      <c r="N234" s="3">
        <v>92.7</v>
      </c>
      <c r="O234" s="3">
        <v>10.273</v>
      </c>
      <c r="P234" s="3">
        <v>1.12E-2</v>
      </c>
      <c r="Q234" s="3">
        <v>1530.77</v>
      </c>
      <c r="R234" s="3">
        <v>1.7746</v>
      </c>
      <c r="S234" s="3">
        <v>11.4671</v>
      </c>
      <c r="T234" s="4">
        <v>6.4618000000000002</v>
      </c>
      <c r="U234" s="3">
        <v>2716.4929999999999</v>
      </c>
      <c r="V234" s="3">
        <v>0.56579999999999997</v>
      </c>
      <c r="W234" s="3">
        <v>0.75090000000000001</v>
      </c>
    </row>
    <row r="235" spans="1:23" x14ac:dyDescent="0.25">
      <c r="A235">
        <v>2.1720000000000002</v>
      </c>
      <c r="B235">
        <v>2</v>
      </c>
      <c r="C235">
        <v>93.68</v>
      </c>
      <c r="D235">
        <v>0.88</v>
      </c>
      <c r="E235">
        <v>92.57</v>
      </c>
      <c r="F235">
        <v>3.3399999999999999E-2</v>
      </c>
      <c r="G235">
        <v>4076</v>
      </c>
      <c r="H235">
        <v>12</v>
      </c>
      <c r="I235">
        <v>20.149999999999999</v>
      </c>
      <c r="J235">
        <v>413.3</v>
      </c>
      <c r="L235" s="3">
        <v>2.1720000000000002</v>
      </c>
      <c r="M235" s="3">
        <v>2</v>
      </c>
      <c r="N235" s="3">
        <v>93.7</v>
      </c>
      <c r="O235" s="3">
        <v>10.268000000000001</v>
      </c>
      <c r="P235" s="3">
        <v>3.3399999999999999E-2</v>
      </c>
      <c r="Q235" s="3">
        <v>1545.92</v>
      </c>
      <c r="R235" s="3">
        <v>1.7968</v>
      </c>
      <c r="S235" s="3">
        <v>11.4832</v>
      </c>
      <c r="T235" s="4">
        <v>6.3909000000000002</v>
      </c>
      <c r="U235" s="3">
        <v>2777.6930000000002</v>
      </c>
      <c r="V235" s="3">
        <v>0.55289999999999995</v>
      </c>
      <c r="W235" s="3">
        <v>0.7419</v>
      </c>
    </row>
    <row r="236" spans="1:23" x14ac:dyDescent="0.25">
      <c r="A236">
        <v>2.1819999999999999</v>
      </c>
      <c r="B236">
        <v>2</v>
      </c>
      <c r="C236">
        <v>94.68</v>
      </c>
      <c r="D236">
        <v>0.88</v>
      </c>
      <c r="E236">
        <v>92.92</v>
      </c>
      <c r="F236">
        <v>5.3600000000000002E-2</v>
      </c>
      <c r="G236">
        <v>4046</v>
      </c>
      <c r="H236">
        <v>12</v>
      </c>
      <c r="I236">
        <v>20.149999999999999</v>
      </c>
      <c r="J236">
        <v>413.9</v>
      </c>
      <c r="L236" s="3">
        <v>2.1819999999999999</v>
      </c>
      <c r="M236" s="3">
        <v>2</v>
      </c>
      <c r="N236" s="3">
        <v>94.7</v>
      </c>
      <c r="O236" s="3">
        <v>10.268000000000001</v>
      </c>
      <c r="P236" s="3">
        <v>5.3600000000000002E-2</v>
      </c>
      <c r="Q236" s="3">
        <v>1537.816</v>
      </c>
      <c r="R236" s="3">
        <v>1.8070999999999999</v>
      </c>
      <c r="S236" s="3">
        <v>11.4832</v>
      </c>
      <c r="T236" s="4">
        <v>6.3544999999999998</v>
      </c>
      <c r="U236" s="3">
        <v>2778.9769999999999</v>
      </c>
      <c r="V236" s="3">
        <v>0.54690000000000005</v>
      </c>
      <c r="W236" s="3">
        <v>0.74070000000000003</v>
      </c>
    </row>
    <row r="237" spans="1:23" x14ac:dyDescent="0.25">
      <c r="A237">
        <v>2.1920000000000002</v>
      </c>
      <c r="B237">
        <v>2</v>
      </c>
      <c r="C237">
        <v>95.68</v>
      </c>
      <c r="D237">
        <v>0.88</v>
      </c>
      <c r="E237">
        <v>93.34</v>
      </c>
      <c r="F237">
        <v>9.9000000000000008E-3</v>
      </c>
      <c r="G237">
        <v>4143</v>
      </c>
      <c r="H237">
        <v>12</v>
      </c>
      <c r="I237">
        <v>20.149999999999999</v>
      </c>
      <c r="J237">
        <v>411.9</v>
      </c>
      <c r="L237" s="3">
        <v>2.1920000000000002</v>
      </c>
      <c r="M237" s="3">
        <v>2</v>
      </c>
      <c r="N237" s="3">
        <v>95.7</v>
      </c>
      <c r="O237" s="3">
        <v>10.268000000000001</v>
      </c>
      <c r="P237" s="3">
        <v>9.9000000000000008E-3</v>
      </c>
      <c r="Q237" s="3">
        <v>1528.204</v>
      </c>
      <c r="R237" s="3">
        <v>1.7741</v>
      </c>
      <c r="S237" s="3">
        <v>11.4832</v>
      </c>
      <c r="T237" s="4">
        <v>6.4725999999999999</v>
      </c>
      <c r="U237" s="3">
        <v>2711.21</v>
      </c>
      <c r="V237" s="3">
        <v>0.56610000000000005</v>
      </c>
      <c r="W237" s="3">
        <v>0.74470000000000003</v>
      </c>
    </row>
    <row r="238" spans="1:23" x14ac:dyDescent="0.25">
      <c r="A238">
        <v>2.202</v>
      </c>
      <c r="B238">
        <v>2</v>
      </c>
      <c r="C238">
        <v>96.68</v>
      </c>
      <c r="D238">
        <v>0.94</v>
      </c>
      <c r="E238">
        <v>93.43</v>
      </c>
      <c r="F238">
        <v>6.7000000000000002E-3</v>
      </c>
      <c r="G238">
        <v>4127</v>
      </c>
      <c r="H238">
        <v>13</v>
      </c>
      <c r="I238">
        <v>20.149999999999999</v>
      </c>
      <c r="J238">
        <v>407.1</v>
      </c>
      <c r="L238" s="3">
        <v>2.202</v>
      </c>
      <c r="M238" s="3">
        <v>2</v>
      </c>
      <c r="N238" s="3">
        <v>96.7</v>
      </c>
      <c r="O238" s="3">
        <v>10.273999999999999</v>
      </c>
      <c r="P238" s="3">
        <v>6.7000000000000002E-3</v>
      </c>
      <c r="Q238" s="3">
        <v>1527.0509999999999</v>
      </c>
      <c r="R238" s="3">
        <v>1.7785</v>
      </c>
      <c r="S238" s="3">
        <v>12.4192</v>
      </c>
      <c r="T238" s="4">
        <v>6.9831000000000003</v>
      </c>
      <c r="U238" s="3">
        <v>2715.7829999999999</v>
      </c>
      <c r="V238" s="3">
        <v>0.5635</v>
      </c>
      <c r="W238" s="3">
        <v>0.75429999999999997</v>
      </c>
    </row>
    <row r="239" spans="1:23" x14ac:dyDescent="0.25">
      <c r="A239">
        <v>2.2120000000000002</v>
      </c>
      <c r="B239">
        <v>2</v>
      </c>
      <c r="C239">
        <v>97.68</v>
      </c>
      <c r="D239">
        <v>0.98</v>
      </c>
      <c r="E239">
        <v>93.34</v>
      </c>
      <c r="F239">
        <v>5.4000000000000003E-3</v>
      </c>
      <c r="G239">
        <v>4138</v>
      </c>
      <c r="H239">
        <v>12</v>
      </c>
      <c r="I239">
        <v>20.149999999999999</v>
      </c>
      <c r="J239">
        <v>402.7</v>
      </c>
      <c r="L239" s="3">
        <v>2.2120000000000002</v>
      </c>
      <c r="M239" s="3">
        <v>2</v>
      </c>
      <c r="N239" s="3">
        <v>97.7</v>
      </c>
      <c r="O239" s="3">
        <v>10.278</v>
      </c>
      <c r="P239" s="3">
        <v>5.4000000000000003E-3</v>
      </c>
      <c r="Q239" s="3">
        <v>1529.692</v>
      </c>
      <c r="R239" s="3">
        <v>1.7741</v>
      </c>
      <c r="S239" s="3">
        <v>11.451000000000001</v>
      </c>
      <c r="T239" s="4">
        <v>6.4546999999999999</v>
      </c>
      <c r="U239" s="3">
        <v>2713.7719999999999</v>
      </c>
      <c r="V239" s="3">
        <v>0.56610000000000005</v>
      </c>
      <c r="W239" s="3">
        <v>0.7631</v>
      </c>
    </row>
    <row r="240" spans="1:23" x14ac:dyDescent="0.25">
      <c r="A240">
        <v>2.222</v>
      </c>
      <c r="B240">
        <v>2</v>
      </c>
      <c r="C240">
        <v>98.68</v>
      </c>
      <c r="D240">
        <v>1.04</v>
      </c>
      <c r="E240">
        <v>93.38</v>
      </c>
      <c r="F240">
        <v>7.7000000000000002E-3</v>
      </c>
      <c r="G240">
        <v>4096</v>
      </c>
      <c r="H240">
        <v>12</v>
      </c>
      <c r="I240">
        <v>20.149999999999999</v>
      </c>
      <c r="J240">
        <v>400.1</v>
      </c>
      <c r="L240" s="3">
        <v>2.222</v>
      </c>
      <c r="M240" s="3">
        <v>2</v>
      </c>
      <c r="N240" s="3">
        <v>98.7</v>
      </c>
      <c r="O240" s="3">
        <v>10.284000000000001</v>
      </c>
      <c r="P240" s="3">
        <v>7.7000000000000002E-3</v>
      </c>
      <c r="Q240" s="3">
        <v>1529.674</v>
      </c>
      <c r="R240" s="3">
        <v>1.7871999999999999</v>
      </c>
      <c r="S240" s="3">
        <v>11.431699999999999</v>
      </c>
      <c r="T240" s="4">
        <v>6.3964999999999996</v>
      </c>
      <c r="U240" s="3">
        <v>2733.8159999999998</v>
      </c>
      <c r="V240" s="3">
        <v>0.5585</v>
      </c>
      <c r="W240" s="3">
        <v>0.76859999999999995</v>
      </c>
    </row>
    <row r="241" spans="1:23" x14ac:dyDescent="0.25">
      <c r="A241">
        <v>2.2320000000000002</v>
      </c>
      <c r="B241">
        <v>2</v>
      </c>
      <c r="C241">
        <v>99.68</v>
      </c>
      <c r="D241">
        <v>1.0900000000000001</v>
      </c>
      <c r="E241">
        <v>93.23</v>
      </c>
      <c r="F241">
        <v>8.8999999999999999E-3</v>
      </c>
      <c r="G241">
        <v>4041</v>
      </c>
      <c r="H241">
        <v>13</v>
      </c>
      <c r="I241">
        <v>20.149999999999999</v>
      </c>
      <c r="J241">
        <v>400.4</v>
      </c>
      <c r="L241" s="3">
        <v>2.2320000000000002</v>
      </c>
      <c r="M241" s="3">
        <v>2</v>
      </c>
      <c r="N241" s="3">
        <v>99.7</v>
      </c>
      <c r="O241" s="3">
        <v>10.289</v>
      </c>
      <c r="P241" s="3">
        <v>8.8999999999999999E-3</v>
      </c>
      <c r="Q241" s="3">
        <v>1533.84</v>
      </c>
      <c r="R241" s="3">
        <v>1.8050999999999999</v>
      </c>
      <c r="S241" s="3">
        <v>12.367000000000001</v>
      </c>
      <c r="T241" s="4">
        <v>6.8510999999999997</v>
      </c>
      <c r="U241" s="3">
        <v>2768.777</v>
      </c>
      <c r="V241" s="3">
        <v>0.54810000000000003</v>
      </c>
      <c r="W241" s="3">
        <v>0.76800000000000002</v>
      </c>
    </row>
    <row r="242" spans="1:23" x14ac:dyDescent="0.25">
      <c r="A242">
        <v>2.242</v>
      </c>
      <c r="B242">
        <v>2</v>
      </c>
      <c r="C242">
        <v>100.68</v>
      </c>
      <c r="D242">
        <v>1.17</v>
      </c>
      <c r="E242">
        <v>93.23</v>
      </c>
      <c r="F242">
        <v>8.8999999999999999E-3</v>
      </c>
      <c r="G242">
        <v>4024</v>
      </c>
      <c r="H242">
        <v>12</v>
      </c>
      <c r="I242">
        <v>20.149999999999999</v>
      </c>
      <c r="J242">
        <v>399.3</v>
      </c>
      <c r="L242" s="3">
        <v>2.242</v>
      </c>
      <c r="M242" s="3">
        <v>2</v>
      </c>
      <c r="N242" s="3">
        <v>100.7</v>
      </c>
      <c r="O242" s="3">
        <v>10.297000000000001</v>
      </c>
      <c r="P242" s="3">
        <v>8.8999999999999999E-3</v>
      </c>
      <c r="Q242" s="3">
        <v>1535.0329999999999</v>
      </c>
      <c r="R242" s="3">
        <v>1.8096000000000001</v>
      </c>
      <c r="S242" s="3">
        <v>11.3902</v>
      </c>
      <c r="T242" s="4">
        <v>6.2942999999999998</v>
      </c>
      <c r="U242" s="3">
        <v>2777.7919999999999</v>
      </c>
      <c r="V242" s="3">
        <v>0.54549999999999998</v>
      </c>
      <c r="W242" s="3">
        <v>0.7702</v>
      </c>
    </row>
    <row r="243" spans="1:23" x14ac:dyDescent="0.25">
      <c r="A243">
        <v>2.2519999999999998</v>
      </c>
      <c r="B243">
        <v>2</v>
      </c>
      <c r="C243">
        <v>101.68</v>
      </c>
      <c r="D243">
        <v>1.08</v>
      </c>
      <c r="E243">
        <v>92.97</v>
      </c>
      <c r="F243">
        <v>9.9000000000000008E-3</v>
      </c>
      <c r="G243">
        <v>4065</v>
      </c>
      <c r="H243">
        <v>12</v>
      </c>
      <c r="I243">
        <v>20.149999999999999</v>
      </c>
      <c r="J243">
        <v>400.6</v>
      </c>
      <c r="L243" s="3">
        <v>2.2519999999999998</v>
      </c>
      <c r="M243" s="3">
        <v>2</v>
      </c>
      <c r="N243" s="3">
        <v>101.7</v>
      </c>
      <c r="O243" s="3">
        <v>10.288</v>
      </c>
      <c r="P243" s="3">
        <v>9.9000000000000008E-3</v>
      </c>
      <c r="Q243" s="3">
        <v>1539.6590000000001</v>
      </c>
      <c r="R243" s="3">
        <v>1.7970999999999999</v>
      </c>
      <c r="S243" s="3">
        <v>11.418900000000001</v>
      </c>
      <c r="T243" s="4">
        <v>6.3541999999999996</v>
      </c>
      <c r="U243" s="3">
        <v>2766.8530000000001</v>
      </c>
      <c r="V243" s="3">
        <v>0.55279999999999996</v>
      </c>
      <c r="W243" s="3">
        <v>0.76749999999999996</v>
      </c>
    </row>
    <row r="244" spans="1:23" x14ac:dyDescent="0.25">
      <c r="A244">
        <v>2.262</v>
      </c>
      <c r="B244">
        <v>2</v>
      </c>
      <c r="C244">
        <v>102.68</v>
      </c>
      <c r="D244">
        <v>1.18</v>
      </c>
      <c r="E244">
        <v>92.88</v>
      </c>
      <c r="F244">
        <v>5.3E-3</v>
      </c>
      <c r="G244">
        <v>3957</v>
      </c>
      <c r="H244">
        <v>12</v>
      </c>
      <c r="I244">
        <v>20.149999999999999</v>
      </c>
      <c r="J244">
        <v>401.1</v>
      </c>
      <c r="L244" s="3">
        <v>2.262</v>
      </c>
      <c r="M244" s="3">
        <v>2</v>
      </c>
      <c r="N244" s="3">
        <v>102.7</v>
      </c>
      <c r="O244" s="3">
        <v>10.298</v>
      </c>
      <c r="P244" s="3">
        <v>5.3E-3</v>
      </c>
      <c r="Q244" s="3">
        <v>1543.2339999999999</v>
      </c>
      <c r="R244" s="3">
        <v>1.8329</v>
      </c>
      <c r="S244" s="3">
        <v>11.387</v>
      </c>
      <c r="T244" s="4">
        <v>6.2126999999999999</v>
      </c>
      <c r="U244" s="3">
        <v>2828.55</v>
      </c>
      <c r="V244" s="3">
        <v>0.53200000000000003</v>
      </c>
      <c r="W244" s="3">
        <v>0.76649999999999996</v>
      </c>
    </row>
    <row r="245" spans="1:23" x14ac:dyDescent="0.25">
      <c r="A245">
        <v>2.2719999999999998</v>
      </c>
      <c r="B245">
        <v>2</v>
      </c>
      <c r="C245">
        <v>103.68</v>
      </c>
      <c r="D245">
        <v>1.23</v>
      </c>
      <c r="E245">
        <v>93.18</v>
      </c>
      <c r="F245">
        <v>4.4999999999999997E-3</v>
      </c>
      <c r="G245">
        <v>4132</v>
      </c>
      <c r="H245">
        <v>13</v>
      </c>
      <c r="I245">
        <v>20.16</v>
      </c>
      <c r="J245">
        <v>399.2</v>
      </c>
      <c r="L245" s="3">
        <v>2.2719999999999998</v>
      </c>
      <c r="M245" s="3">
        <v>2</v>
      </c>
      <c r="N245" s="3">
        <v>103.7</v>
      </c>
      <c r="O245" s="3">
        <v>10.303000000000001</v>
      </c>
      <c r="P245" s="3">
        <v>4.4999999999999997E-3</v>
      </c>
      <c r="Q245" s="3">
        <v>1537.0730000000001</v>
      </c>
      <c r="R245" s="3">
        <v>1.7718</v>
      </c>
      <c r="S245" s="3">
        <v>12.3187</v>
      </c>
      <c r="T245" s="4">
        <v>6.9527999999999999</v>
      </c>
      <c r="U245" s="3">
        <v>2723.3359999999998</v>
      </c>
      <c r="V245" s="3">
        <v>0.56740000000000002</v>
      </c>
      <c r="W245" s="3">
        <v>0.77049999999999996</v>
      </c>
    </row>
    <row r="246" spans="1:23" x14ac:dyDescent="0.25">
      <c r="A246">
        <v>2.282</v>
      </c>
      <c r="B246">
        <v>2</v>
      </c>
      <c r="C246">
        <v>104.68</v>
      </c>
      <c r="D246">
        <v>1.18</v>
      </c>
      <c r="E246">
        <v>98.63</v>
      </c>
      <c r="F246">
        <v>4.5999999999999999E-3</v>
      </c>
      <c r="G246">
        <v>4113</v>
      </c>
      <c r="H246">
        <v>12</v>
      </c>
      <c r="I246">
        <v>20.149999999999999</v>
      </c>
      <c r="J246">
        <v>397.1</v>
      </c>
      <c r="L246" s="3">
        <v>2.282</v>
      </c>
      <c r="M246" s="3">
        <v>2</v>
      </c>
      <c r="N246" s="3">
        <v>104.7</v>
      </c>
      <c r="O246" s="3">
        <v>10.298</v>
      </c>
      <c r="P246" s="3">
        <v>4.5999999999999999E-3</v>
      </c>
      <c r="Q246" s="3">
        <v>1420.806</v>
      </c>
      <c r="R246" s="3">
        <v>1.7789999999999999</v>
      </c>
      <c r="S246" s="3">
        <v>11.387</v>
      </c>
      <c r="T246" s="4">
        <v>6.4006999999999996</v>
      </c>
      <c r="U246" s="3">
        <v>2527.6329999999998</v>
      </c>
      <c r="V246" s="3">
        <v>0.56320000000000003</v>
      </c>
      <c r="W246" s="3">
        <v>0.77490000000000003</v>
      </c>
    </row>
    <row r="247" spans="1:23" x14ac:dyDescent="0.25">
      <c r="A247">
        <v>2.2919999999999998</v>
      </c>
      <c r="B247">
        <v>2</v>
      </c>
      <c r="C247">
        <v>105.68</v>
      </c>
      <c r="D247">
        <v>1.26</v>
      </c>
      <c r="E247">
        <v>103.21</v>
      </c>
      <c r="F247">
        <v>4.1000000000000003E-3</v>
      </c>
      <c r="G247">
        <v>4119</v>
      </c>
      <c r="H247">
        <v>12</v>
      </c>
      <c r="I247">
        <v>20.149999999999999</v>
      </c>
      <c r="J247">
        <v>395.4</v>
      </c>
      <c r="L247" s="3">
        <v>2.2919999999999998</v>
      </c>
      <c r="M247" s="3">
        <v>2</v>
      </c>
      <c r="N247" s="3">
        <v>105.7</v>
      </c>
      <c r="O247" s="3">
        <v>10.305999999999999</v>
      </c>
      <c r="P247" s="3">
        <v>4.1000000000000003E-3</v>
      </c>
      <c r="Q247" s="3">
        <v>1337.3989999999999</v>
      </c>
      <c r="R247" s="3">
        <v>1.7756000000000001</v>
      </c>
      <c r="S247" s="3">
        <v>11.361599999999999</v>
      </c>
      <c r="T247" s="4">
        <v>6.3986999999999998</v>
      </c>
      <c r="U247" s="3">
        <v>2374.7049999999999</v>
      </c>
      <c r="V247" s="3">
        <v>0.56520000000000004</v>
      </c>
      <c r="W247" s="3">
        <v>0.77859999999999996</v>
      </c>
    </row>
    <row r="248" spans="1:23" x14ac:dyDescent="0.25">
      <c r="A248">
        <v>2.302</v>
      </c>
      <c r="B248">
        <v>2</v>
      </c>
      <c r="C248">
        <v>106.68</v>
      </c>
      <c r="D248">
        <v>1.33</v>
      </c>
      <c r="E248">
        <v>109.6</v>
      </c>
      <c r="F248">
        <v>2.8E-3</v>
      </c>
      <c r="G248">
        <v>4072</v>
      </c>
      <c r="H248">
        <v>12</v>
      </c>
      <c r="I248">
        <v>20.149999999999999</v>
      </c>
      <c r="J248">
        <v>393.4</v>
      </c>
      <c r="L248" s="3">
        <v>2.302</v>
      </c>
      <c r="M248" s="3">
        <v>2</v>
      </c>
      <c r="N248" s="3">
        <v>106.7</v>
      </c>
      <c r="O248" s="3">
        <v>10.313000000000001</v>
      </c>
      <c r="P248" s="3">
        <v>2.8E-3</v>
      </c>
      <c r="Q248" s="3">
        <v>1235.83</v>
      </c>
      <c r="R248" s="3">
        <v>1.7903</v>
      </c>
      <c r="S248" s="3">
        <v>11.3393</v>
      </c>
      <c r="T248" s="4">
        <v>6.3337000000000003</v>
      </c>
      <c r="U248" s="3">
        <v>2212.5210000000002</v>
      </c>
      <c r="V248" s="3">
        <v>0.55669999999999997</v>
      </c>
      <c r="W248" s="3">
        <v>0.78290000000000004</v>
      </c>
    </row>
    <row r="249" spans="1:23" x14ac:dyDescent="0.25">
      <c r="A249">
        <v>2.3119999999999998</v>
      </c>
      <c r="B249">
        <v>2</v>
      </c>
      <c r="C249">
        <v>107.68</v>
      </c>
      <c r="D249">
        <v>1.22</v>
      </c>
      <c r="E249">
        <v>108.94</v>
      </c>
      <c r="F249">
        <v>1.5E-3</v>
      </c>
      <c r="G249">
        <v>4034</v>
      </c>
      <c r="H249">
        <v>12</v>
      </c>
      <c r="I249">
        <v>20.16</v>
      </c>
      <c r="J249">
        <v>394.4</v>
      </c>
      <c r="L249" s="3">
        <v>2.3119999999999998</v>
      </c>
      <c r="M249" s="3">
        <v>2</v>
      </c>
      <c r="N249" s="3">
        <v>107.7</v>
      </c>
      <c r="O249" s="3">
        <v>10.302</v>
      </c>
      <c r="P249" s="3">
        <v>1.5E-3</v>
      </c>
      <c r="Q249" s="3">
        <v>1244.3530000000001</v>
      </c>
      <c r="R249" s="3">
        <v>1.8052999999999999</v>
      </c>
      <c r="S249" s="3">
        <v>11.3743</v>
      </c>
      <c r="T249" s="4">
        <v>6.3006000000000002</v>
      </c>
      <c r="U249" s="3">
        <v>2246.3850000000002</v>
      </c>
      <c r="V249" s="3">
        <v>0.54800000000000004</v>
      </c>
      <c r="W249" s="3">
        <v>0.78090000000000004</v>
      </c>
    </row>
    <row r="250" spans="1:23" x14ac:dyDescent="0.25">
      <c r="A250">
        <v>2.3220000000000001</v>
      </c>
      <c r="B250">
        <v>2</v>
      </c>
      <c r="C250">
        <v>108.68</v>
      </c>
      <c r="D250">
        <v>1.26</v>
      </c>
      <c r="E250">
        <v>111.19</v>
      </c>
      <c r="F250">
        <v>1.5E-3</v>
      </c>
      <c r="G250">
        <v>3993</v>
      </c>
      <c r="H250">
        <v>12</v>
      </c>
      <c r="I250">
        <v>20.16</v>
      </c>
      <c r="J250">
        <v>392.7</v>
      </c>
      <c r="L250" s="3">
        <v>2.3220000000000001</v>
      </c>
      <c r="M250" s="3">
        <v>2</v>
      </c>
      <c r="N250" s="3">
        <v>108.7</v>
      </c>
      <c r="O250" s="3">
        <v>10.305999999999999</v>
      </c>
      <c r="P250" s="3">
        <v>1.5E-3</v>
      </c>
      <c r="Q250" s="3">
        <v>1211.9000000000001</v>
      </c>
      <c r="R250" s="3">
        <v>1.8188</v>
      </c>
      <c r="S250" s="3">
        <v>11.361599999999999</v>
      </c>
      <c r="T250" s="4">
        <v>6.2466999999999997</v>
      </c>
      <c r="U250" s="3">
        <v>2204.2020000000002</v>
      </c>
      <c r="V250" s="3">
        <v>0.54010000000000002</v>
      </c>
      <c r="W250" s="3">
        <v>0.78459999999999996</v>
      </c>
    </row>
    <row r="251" spans="1:23" x14ac:dyDescent="0.25">
      <c r="A251">
        <v>2.3319999999999999</v>
      </c>
      <c r="B251">
        <v>2</v>
      </c>
      <c r="C251">
        <v>109.68</v>
      </c>
      <c r="D251">
        <v>1.31</v>
      </c>
      <c r="E251">
        <v>107.67</v>
      </c>
      <c r="F251">
        <v>1.1000000000000001E-3</v>
      </c>
      <c r="G251">
        <v>4000</v>
      </c>
      <c r="H251">
        <v>13</v>
      </c>
      <c r="I251">
        <v>20.16</v>
      </c>
      <c r="J251">
        <v>393.7</v>
      </c>
      <c r="L251" s="3">
        <v>2.3319999999999999</v>
      </c>
      <c r="M251" s="3">
        <v>2</v>
      </c>
      <c r="N251" s="3">
        <v>109.7</v>
      </c>
      <c r="O251" s="3">
        <v>10.311</v>
      </c>
      <c r="P251" s="3">
        <v>1.1000000000000001E-3</v>
      </c>
      <c r="Q251" s="3">
        <v>1264.8430000000001</v>
      </c>
      <c r="R251" s="3">
        <v>1.8154999999999999</v>
      </c>
      <c r="S251" s="3">
        <v>12.2912</v>
      </c>
      <c r="T251" s="4">
        <v>6.7702</v>
      </c>
      <c r="U251" s="3">
        <v>2296.29</v>
      </c>
      <c r="V251" s="3">
        <v>0.54210000000000003</v>
      </c>
      <c r="W251" s="3">
        <v>0.78220000000000001</v>
      </c>
    </row>
    <row r="252" spans="1:23" x14ac:dyDescent="0.25">
      <c r="A252">
        <v>2.3420000000000001</v>
      </c>
      <c r="B252">
        <v>2</v>
      </c>
      <c r="C252">
        <v>110.68</v>
      </c>
      <c r="D252">
        <v>1.31</v>
      </c>
      <c r="E252">
        <v>107.75</v>
      </c>
      <c r="F252">
        <v>1.1000000000000001E-3</v>
      </c>
      <c r="G252">
        <v>4039</v>
      </c>
      <c r="H252">
        <v>12</v>
      </c>
      <c r="I252">
        <v>20.16</v>
      </c>
      <c r="J252">
        <v>395.5</v>
      </c>
      <c r="L252" s="3">
        <v>2.3420000000000001</v>
      </c>
      <c r="M252" s="3">
        <v>2</v>
      </c>
      <c r="N252" s="3">
        <v>110.7</v>
      </c>
      <c r="O252" s="3">
        <v>10.311</v>
      </c>
      <c r="P252" s="3">
        <v>1.1000000000000001E-3</v>
      </c>
      <c r="Q252" s="3">
        <v>1263.6030000000001</v>
      </c>
      <c r="R252" s="3">
        <v>1.802</v>
      </c>
      <c r="S252" s="3">
        <v>11.345700000000001</v>
      </c>
      <c r="T252" s="4">
        <v>6.2962999999999996</v>
      </c>
      <c r="U252" s="3">
        <v>2276.9670000000001</v>
      </c>
      <c r="V252" s="3">
        <v>0.54990000000000006</v>
      </c>
      <c r="W252" s="3">
        <v>0.77829999999999999</v>
      </c>
    </row>
    <row r="253" spans="1:23" x14ac:dyDescent="0.25">
      <c r="A253">
        <v>2.3519999999999999</v>
      </c>
      <c r="B253">
        <v>2</v>
      </c>
      <c r="C253">
        <v>111.68</v>
      </c>
      <c r="D253">
        <v>1.31</v>
      </c>
      <c r="E253">
        <v>111.27</v>
      </c>
      <c r="F253">
        <v>1.1000000000000001E-3</v>
      </c>
      <c r="G253">
        <v>4047</v>
      </c>
      <c r="H253">
        <v>12</v>
      </c>
      <c r="I253">
        <v>20.16</v>
      </c>
      <c r="J253">
        <v>398</v>
      </c>
      <c r="L253" s="3">
        <v>2.3519999999999999</v>
      </c>
      <c r="M253" s="3">
        <v>2</v>
      </c>
      <c r="N253" s="3">
        <v>111.7</v>
      </c>
      <c r="O253" s="3">
        <v>10.311</v>
      </c>
      <c r="P253" s="3">
        <v>1.1000000000000001E-3</v>
      </c>
      <c r="Q253" s="3">
        <v>1211.3489999999999</v>
      </c>
      <c r="R253" s="3">
        <v>1.7991999999999999</v>
      </c>
      <c r="S253" s="3">
        <v>11.345700000000001</v>
      </c>
      <c r="T253" s="4">
        <v>6.3059000000000003</v>
      </c>
      <c r="U253" s="3">
        <v>2179.4749999999999</v>
      </c>
      <c r="V253" s="3">
        <v>0.55149999999999999</v>
      </c>
      <c r="W253" s="3">
        <v>0.77310000000000001</v>
      </c>
    </row>
    <row r="254" spans="1:23" x14ac:dyDescent="0.25">
      <c r="A254">
        <v>2.3620000000000001</v>
      </c>
      <c r="B254">
        <v>2</v>
      </c>
      <c r="C254">
        <v>112.68</v>
      </c>
      <c r="D254">
        <v>1.36</v>
      </c>
      <c r="E254">
        <v>111.46</v>
      </c>
      <c r="F254">
        <v>8.0000000000000004E-4</v>
      </c>
      <c r="G254">
        <v>4101</v>
      </c>
      <c r="H254">
        <v>12</v>
      </c>
      <c r="I254">
        <v>20.170000000000002</v>
      </c>
      <c r="J254">
        <v>399.3</v>
      </c>
      <c r="L254" s="3">
        <v>2.3620000000000001</v>
      </c>
      <c r="M254" s="3">
        <v>2</v>
      </c>
      <c r="N254" s="3">
        <v>112.7</v>
      </c>
      <c r="O254" s="3">
        <v>10.316000000000001</v>
      </c>
      <c r="P254" s="3">
        <v>8.0000000000000004E-4</v>
      </c>
      <c r="Q254" s="3">
        <v>1209.2370000000001</v>
      </c>
      <c r="R254" s="3">
        <v>1.78</v>
      </c>
      <c r="S254" s="3">
        <v>11.329800000000001</v>
      </c>
      <c r="T254" s="4">
        <v>6.3651999999999997</v>
      </c>
      <c r="U254" s="3">
        <v>2152.3870000000002</v>
      </c>
      <c r="V254" s="3">
        <v>0.56269999999999998</v>
      </c>
      <c r="W254" s="3">
        <v>0.7702</v>
      </c>
    </row>
    <row r="255" spans="1:23" x14ac:dyDescent="0.25">
      <c r="A255">
        <v>2.3719999999999999</v>
      </c>
      <c r="B255">
        <v>2</v>
      </c>
      <c r="C255">
        <v>113.68</v>
      </c>
      <c r="D255">
        <v>1.36</v>
      </c>
      <c r="E255">
        <v>111.08</v>
      </c>
      <c r="F255">
        <v>1.2999999999999999E-3</v>
      </c>
      <c r="G255">
        <v>4076</v>
      </c>
      <c r="H255">
        <v>13</v>
      </c>
      <c r="I255">
        <v>20.16</v>
      </c>
      <c r="J255">
        <v>399.8</v>
      </c>
      <c r="L255" s="3">
        <v>2.3719999999999999</v>
      </c>
      <c r="M255" s="3">
        <v>2</v>
      </c>
      <c r="N255" s="3">
        <v>113.7</v>
      </c>
      <c r="O255" s="3">
        <v>10.316000000000001</v>
      </c>
      <c r="P255" s="3">
        <v>1.2999999999999999E-3</v>
      </c>
      <c r="Q255" s="3">
        <v>1214.6469999999999</v>
      </c>
      <c r="R255" s="3">
        <v>1.7884</v>
      </c>
      <c r="S255" s="3">
        <v>12.273999999999999</v>
      </c>
      <c r="T255" s="4">
        <v>6.8630000000000004</v>
      </c>
      <c r="U255" s="3">
        <v>2172.3110000000001</v>
      </c>
      <c r="V255" s="3">
        <v>0.55779999999999996</v>
      </c>
      <c r="W255" s="3">
        <v>0.76929999999999998</v>
      </c>
    </row>
    <row r="256" spans="1:23" x14ac:dyDescent="0.25">
      <c r="A256">
        <v>2.3820000000000001</v>
      </c>
      <c r="B256">
        <v>2</v>
      </c>
      <c r="C256">
        <v>114.68</v>
      </c>
      <c r="D256">
        <v>1.31</v>
      </c>
      <c r="E256">
        <v>111.1</v>
      </c>
      <c r="F256">
        <v>2.3999999999999998E-3</v>
      </c>
      <c r="G256">
        <v>4044</v>
      </c>
      <c r="H256">
        <v>12</v>
      </c>
      <c r="I256">
        <v>20.16</v>
      </c>
      <c r="J256">
        <v>398.2</v>
      </c>
      <c r="L256" s="3">
        <v>2.3820000000000001</v>
      </c>
      <c r="M256" s="3">
        <v>2</v>
      </c>
      <c r="N256" s="3">
        <v>114.7</v>
      </c>
      <c r="O256" s="3">
        <v>10.311</v>
      </c>
      <c r="P256" s="3">
        <v>2.3999999999999998E-3</v>
      </c>
      <c r="Q256" s="3">
        <v>1213.7729999999999</v>
      </c>
      <c r="R256" s="3">
        <v>1.8002</v>
      </c>
      <c r="S256" s="3">
        <v>11.345700000000001</v>
      </c>
      <c r="T256" s="4">
        <v>6.3022999999999998</v>
      </c>
      <c r="U256" s="3">
        <v>2185.087</v>
      </c>
      <c r="V256" s="3">
        <v>0.55089999999999995</v>
      </c>
      <c r="W256" s="3">
        <v>0.77270000000000005</v>
      </c>
    </row>
    <row r="257" spans="1:23" x14ac:dyDescent="0.25">
      <c r="A257">
        <v>2.3919999999999999</v>
      </c>
      <c r="B257">
        <v>2</v>
      </c>
      <c r="C257">
        <v>115.68</v>
      </c>
      <c r="D257">
        <v>1.38</v>
      </c>
      <c r="E257">
        <v>115.94</v>
      </c>
      <c r="F257">
        <v>2E-3</v>
      </c>
      <c r="G257">
        <v>4101</v>
      </c>
      <c r="H257">
        <v>12</v>
      </c>
      <c r="I257">
        <v>20.16</v>
      </c>
      <c r="J257">
        <v>392.1</v>
      </c>
      <c r="L257" s="3">
        <v>2.3919999999999999</v>
      </c>
      <c r="M257" s="3">
        <v>2</v>
      </c>
      <c r="N257" s="3">
        <v>115.7</v>
      </c>
      <c r="O257" s="3">
        <v>10.318</v>
      </c>
      <c r="P257" s="3">
        <v>2E-3</v>
      </c>
      <c r="Q257" s="3">
        <v>1149.126</v>
      </c>
      <c r="R257" s="3">
        <v>1.7796000000000001</v>
      </c>
      <c r="S257" s="3">
        <v>11.323499999999999</v>
      </c>
      <c r="T257" s="4">
        <v>6.3628999999999998</v>
      </c>
      <c r="U257" s="3">
        <v>2044.9949999999999</v>
      </c>
      <c r="V257" s="3">
        <v>0.56289999999999996</v>
      </c>
      <c r="W257" s="3">
        <v>0.78569999999999995</v>
      </c>
    </row>
    <row r="258" spans="1:23" x14ac:dyDescent="0.25">
      <c r="A258">
        <v>2.4020000000000001</v>
      </c>
      <c r="B258">
        <v>2</v>
      </c>
      <c r="C258">
        <v>116.68</v>
      </c>
      <c r="D258">
        <v>1.42</v>
      </c>
      <c r="E258">
        <v>108.07</v>
      </c>
      <c r="F258">
        <v>1.2999999999999999E-3</v>
      </c>
      <c r="G258">
        <v>4092</v>
      </c>
      <c r="H258">
        <v>13</v>
      </c>
      <c r="I258">
        <v>20.16</v>
      </c>
      <c r="J258">
        <v>388.9</v>
      </c>
      <c r="L258" s="3">
        <v>2.4020000000000001</v>
      </c>
      <c r="M258" s="3">
        <v>2</v>
      </c>
      <c r="N258" s="3">
        <v>116.7</v>
      </c>
      <c r="O258" s="3">
        <v>10.321999999999999</v>
      </c>
      <c r="P258" s="3">
        <v>1.2999999999999999E-3</v>
      </c>
      <c r="Q258" s="3">
        <v>1260.01</v>
      </c>
      <c r="R258" s="3">
        <v>1.782</v>
      </c>
      <c r="S258" s="3">
        <v>12.253500000000001</v>
      </c>
      <c r="T258" s="4">
        <v>6.8764000000000003</v>
      </c>
      <c r="U258" s="3">
        <v>2245.2890000000002</v>
      </c>
      <c r="V258" s="3">
        <v>0.5615</v>
      </c>
      <c r="W258" s="3">
        <v>0.79279999999999995</v>
      </c>
    </row>
    <row r="259" spans="1:23" x14ac:dyDescent="0.25">
      <c r="A259">
        <v>2.4119999999999999</v>
      </c>
      <c r="B259">
        <v>2</v>
      </c>
      <c r="C259">
        <v>117.68</v>
      </c>
      <c r="D259">
        <v>1.47</v>
      </c>
      <c r="E259">
        <v>108.09</v>
      </c>
      <c r="F259">
        <v>1.1999999999999999E-3</v>
      </c>
      <c r="G259">
        <v>4156</v>
      </c>
      <c r="H259">
        <v>12</v>
      </c>
      <c r="I259">
        <v>20.16</v>
      </c>
      <c r="J259">
        <v>387.3</v>
      </c>
      <c r="L259" s="3">
        <v>2.4119999999999999</v>
      </c>
      <c r="M259" s="3">
        <v>2</v>
      </c>
      <c r="N259" s="3">
        <v>117.7</v>
      </c>
      <c r="O259" s="3">
        <v>10.327</v>
      </c>
      <c r="P259" s="3">
        <v>1.1999999999999999E-3</v>
      </c>
      <c r="Q259" s="3">
        <v>1260.3119999999999</v>
      </c>
      <c r="R259" s="3">
        <v>1.7597</v>
      </c>
      <c r="S259" s="3">
        <v>11.2951</v>
      </c>
      <c r="T259" s="4">
        <v>6.4188999999999998</v>
      </c>
      <c r="U259" s="3">
        <v>2217.7190000000001</v>
      </c>
      <c r="V259" s="3">
        <v>0.57440000000000002</v>
      </c>
      <c r="W259" s="3">
        <v>0.7964</v>
      </c>
    </row>
    <row r="260" spans="1:23" x14ac:dyDescent="0.25">
      <c r="A260">
        <v>2.4220000000000002</v>
      </c>
      <c r="B260">
        <v>2</v>
      </c>
      <c r="C260">
        <v>118.68</v>
      </c>
      <c r="D260">
        <v>1.52</v>
      </c>
      <c r="E260">
        <v>107.94</v>
      </c>
      <c r="F260">
        <v>8.0000000000000004E-4</v>
      </c>
      <c r="G260">
        <v>4158</v>
      </c>
      <c r="H260">
        <v>12</v>
      </c>
      <c r="I260">
        <v>20.16</v>
      </c>
      <c r="J260">
        <v>386.6</v>
      </c>
      <c r="L260" s="3">
        <v>2.4220000000000002</v>
      </c>
      <c r="M260" s="3">
        <v>2</v>
      </c>
      <c r="N260" s="3">
        <v>118.7</v>
      </c>
      <c r="O260" s="3">
        <v>10.332000000000001</v>
      </c>
      <c r="P260" s="3">
        <v>8.0000000000000004E-4</v>
      </c>
      <c r="Q260" s="3">
        <v>1263.2349999999999</v>
      </c>
      <c r="R260" s="3">
        <v>1.7581</v>
      </c>
      <c r="S260" s="3">
        <v>11.279400000000001</v>
      </c>
      <c r="T260" s="4">
        <v>6.4154999999999998</v>
      </c>
      <c r="U260" s="3">
        <v>2220.9479999999999</v>
      </c>
      <c r="V260" s="3">
        <v>0.57530000000000003</v>
      </c>
      <c r="W260" s="3">
        <v>0.79800000000000004</v>
      </c>
    </row>
    <row r="261" spans="1:23" x14ac:dyDescent="0.25">
      <c r="A261">
        <v>2.4319999999999999</v>
      </c>
      <c r="B261">
        <v>2</v>
      </c>
      <c r="C261">
        <v>119.68</v>
      </c>
      <c r="D261">
        <v>1.66</v>
      </c>
      <c r="E261">
        <v>108.31</v>
      </c>
      <c r="F261">
        <v>8.9999999999999998E-4</v>
      </c>
      <c r="G261">
        <v>4153</v>
      </c>
      <c r="H261">
        <v>12</v>
      </c>
      <c r="I261">
        <v>20.16</v>
      </c>
      <c r="J261">
        <v>385.1</v>
      </c>
      <c r="L261" s="3">
        <v>2.4319999999999999</v>
      </c>
      <c r="M261" s="3">
        <v>2</v>
      </c>
      <c r="N261" s="3">
        <v>119.7</v>
      </c>
      <c r="O261" s="3">
        <v>10.346</v>
      </c>
      <c r="P261" s="3">
        <v>8.9999999999999998E-4</v>
      </c>
      <c r="Q261" s="3">
        <v>1259.25</v>
      </c>
      <c r="R261" s="3">
        <v>1.7574000000000001</v>
      </c>
      <c r="S261" s="3">
        <v>11.2355</v>
      </c>
      <c r="T261" s="4">
        <v>6.3932000000000002</v>
      </c>
      <c r="U261" s="3">
        <v>2213.0320000000002</v>
      </c>
      <c r="V261" s="3">
        <v>0.57569999999999999</v>
      </c>
      <c r="W261" s="3">
        <v>0.8014</v>
      </c>
    </row>
    <row r="262" spans="1:23" x14ac:dyDescent="0.25">
      <c r="A262">
        <v>2.4420000000000002</v>
      </c>
      <c r="B262">
        <v>2</v>
      </c>
      <c r="C262">
        <v>120.68</v>
      </c>
      <c r="D262">
        <v>1.65</v>
      </c>
      <c r="E262">
        <v>107.85</v>
      </c>
      <c r="F262">
        <v>1E-3</v>
      </c>
      <c r="G262">
        <v>4059</v>
      </c>
      <c r="H262">
        <v>12</v>
      </c>
      <c r="I262">
        <v>20.16</v>
      </c>
      <c r="J262">
        <v>385.9</v>
      </c>
      <c r="L262" s="3">
        <v>2.4420000000000002</v>
      </c>
      <c r="M262" s="3">
        <v>2</v>
      </c>
      <c r="N262" s="3">
        <v>120.7</v>
      </c>
      <c r="O262" s="3">
        <v>10.345000000000001</v>
      </c>
      <c r="P262" s="3">
        <v>1E-3</v>
      </c>
      <c r="Q262" s="3">
        <v>1266.2180000000001</v>
      </c>
      <c r="R262" s="3">
        <v>1.7891999999999999</v>
      </c>
      <c r="S262" s="3">
        <v>11.2386</v>
      </c>
      <c r="T262" s="4">
        <v>6.2813999999999997</v>
      </c>
      <c r="U262" s="3">
        <v>2265.5160000000001</v>
      </c>
      <c r="V262" s="3">
        <v>0.55730000000000002</v>
      </c>
      <c r="W262" s="3">
        <v>0.79969999999999997</v>
      </c>
    </row>
    <row r="263" spans="1:23" x14ac:dyDescent="0.25">
      <c r="A263">
        <v>2.452</v>
      </c>
      <c r="B263">
        <v>2</v>
      </c>
      <c r="C263">
        <v>121.68</v>
      </c>
      <c r="D263">
        <v>1.7</v>
      </c>
      <c r="E263">
        <v>115.12</v>
      </c>
      <c r="F263">
        <v>6.9999999999999999E-4</v>
      </c>
      <c r="G263">
        <v>3941</v>
      </c>
      <c r="H263">
        <v>13</v>
      </c>
      <c r="I263">
        <v>20.16</v>
      </c>
      <c r="J263">
        <v>372.7</v>
      </c>
      <c r="L263" s="3">
        <v>2.452</v>
      </c>
      <c r="M263" s="3">
        <v>2</v>
      </c>
      <c r="N263" s="3">
        <v>121.7</v>
      </c>
      <c r="O263" s="3">
        <v>10.35</v>
      </c>
      <c r="P263" s="3">
        <v>6.9999999999999999E-4</v>
      </c>
      <c r="Q263" s="3">
        <v>1163.3130000000001</v>
      </c>
      <c r="R263" s="3">
        <v>1.8292999999999999</v>
      </c>
      <c r="S263" s="3">
        <v>12.158200000000001</v>
      </c>
      <c r="T263" s="4">
        <v>6.6463999999999999</v>
      </c>
      <c r="U263" s="3">
        <v>2128.058</v>
      </c>
      <c r="V263" s="3">
        <v>0.53400000000000003</v>
      </c>
      <c r="W263" s="3">
        <v>0.8306</v>
      </c>
    </row>
    <row r="264" spans="1:23" x14ac:dyDescent="0.25">
      <c r="A264">
        <v>2.4620000000000002</v>
      </c>
      <c r="B264">
        <v>2</v>
      </c>
      <c r="C264">
        <v>122.68</v>
      </c>
      <c r="D264">
        <v>1.74</v>
      </c>
      <c r="E264">
        <v>115.46</v>
      </c>
      <c r="F264">
        <v>5.9999999999999995E-4</v>
      </c>
      <c r="G264">
        <v>3883</v>
      </c>
      <c r="H264">
        <v>12</v>
      </c>
      <c r="I264">
        <v>20.16</v>
      </c>
      <c r="J264">
        <v>367</v>
      </c>
      <c r="L264" s="3">
        <v>2.4620000000000002</v>
      </c>
      <c r="M264" s="3">
        <v>2</v>
      </c>
      <c r="N264" s="3">
        <v>122.7</v>
      </c>
      <c r="O264" s="3">
        <v>10.353999999999999</v>
      </c>
      <c r="P264" s="3">
        <v>5.9999999999999995E-4</v>
      </c>
      <c r="Q264" s="3">
        <v>1159.3330000000001</v>
      </c>
      <c r="R264" s="3">
        <v>1.8492999999999999</v>
      </c>
      <c r="S264" s="3">
        <v>11.2105</v>
      </c>
      <c r="T264" s="4">
        <v>6.0620000000000003</v>
      </c>
      <c r="U264" s="3">
        <v>2143.9490000000001</v>
      </c>
      <c r="V264" s="3">
        <v>0.52249999999999996</v>
      </c>
      <c r="W264" s="3">
        <v>0.84470000000000001</v>
      </c>
    </row>
    <row r="265" spans="1:23" x14ac:dyDescent="0.25">
      <c r="A265">
        <v>2.472</v>
      </c>
      <c r="B265">
        <v>2</v>
      </c>
      <c r="C265">
        <v>123.68</v>
      </c>
      <c r="D265">
        <v>1.78</v>
      </c>
      <c r="E265">
        <v>116.75</v>
      </c>
      <c r="F265">
        <v>5.0000000000000001E-4</v>
      </c>
      <c r="G265">
        <v>4010</v>
      </c>
      <c r="H265">
        <v>12</v>
      </c>
      <c r="I265">
        <v>20.170000000000002</v>
      </c>
      <c r="J265">
        <v>364.5</v>
      </c>
      <c r="L265" s="3">
        <v>2.472</v>
      </c>
      <c r="M265" s="3">
        <v>2</v>
      </c>
      <c r="N265" s="3">
        <v>123.7</v>
      </c>
      <c r="O265" s="3">
        <v>10.358000000000001</v>
      </c>
      <c r="P265" s="3">
        <v>5.0000000000000001E-4</v>
      </c>
      <c r="Q265" s="3">
        <v>1143.2670000000001</v>
      </c>
      <c r="R265" s="3">
        <v>1.8038000000000001</v>
      </c>
      <c r="S265" s="3">
        <v>11.198</v>
      </c>
      <c r="T265" s="4">
        <v>6.2081</v>
      </c>
      <c r="U265" s="3">
        <v>2062.194</v>
      </c>
      <c r="V265" s="3">
        <v>0.54890000000000005</v>
      </c>
      <c r="W265" s="3">
        <v>0.85109999999999997</v>
      </c>
    </row>
    <row r="266" spans="1:23" x14ac:dyDescent="0.25">
      <c r="A266">
        <v>2.4820000000000002</v>
      </c>
      <c r="B266">
        <v>2</v>
      </c>
      <c r="C266">
        <v>124.68</v>
      </c>
      <c r="D266">
        <v>1.89</v>
      </c>
      <c r="E266">
        <v>110.84</v>
      </c>
      <c r="F266">
        <v>1.4E-3</v>
      </c>
      <c r="G266">
        <v>4120</v>
      </c>
      <c r="H266">
        <v>12</v>
      </c>
      <c r="I266">
        <v>20.170000000000002</v>
      </c>
      <c r="J266">
        <v>364.9</v>
      </c>
      <c r="L266" s="3">
        <v>2.4820000000000002</v>
      </c>
      <c r="M266" s="3">
        <v>2</v>
      </c>
      <c r="N266" s="3">
        <v>124.7</v>
      </c>
      <c r="O266" s="3">
        <v>10.369</v>
      </c>
      <c r="P266" s="3">
        <v>1.4E-3</v>
      </c>
      <c r="Q266" s="3">
        <v>1224.348</v>
      </c>
      <c r="R266" s="3">
        <v>1.7645</v>
      </c>
      <c r="S266" s="3">
        <v>11.1639</v>
      </c>
      <c r="T266" s="4">
        <v>6.327</v>
      </c>
      <c r="U266" s="3">
        <v>2160.3510000000001</v>
      </c>
      <c r="V266" s="3">
        <v>0.5716</v>
      </c>
      <c r="W266" s="3">
        <v>0.84989999999999999</v>
      </c>
    </row>
    <row r="267" spans="1:23" x14ac:dyDescent="0.25">
      <c r="A267">
        <v>2.492</v>
      </c>
      <c r="B267">
        <v>2</v>
      </c>
      <c r="C267">
        <v>125.68</v>
      </c>
      <c r="D267">
        <v>1.93</v>
      </c>
      <c r="E267">
        <v>111.06</v>
      </c>
      <c r="F267">
        <v>1.5E-3</v>
      </c>
      <c r="G267">
        <v>4083</v>
      </c>
      <c r="H267">
        <v>13</v>
      </c>
      <c r="I267">
        <v>20.170000000000002</v>
      </c>
      <c r="J267">
        <v>368.4</v>
      </c>
      <c r="L267" s="3">
        <v>2.492</v>
      </c>
      <c r="M267" s="3">
        <v>2</v>
      </c>
      <c r="N267" s="3">
        <v>125.7</v>
      </c>
      <c r="O267" s="3">
        <v>10.372999999999999</v>
      </c>
      <c r="P267" s="3">
        <v>1.5E-3</v>
      </c>
      <c r="Q267" s="3">
        <v>1221.646</v>
      </c>
      <c r="R267" s="3">
        <v>1.7762</v>
      </c>
      <c r="S267" s="3">
        <v>12.0808</v>
      </c>
      <c r="T267" s="4">
        <v>6.8013000000000003</v>
      </c>
      <c r="U267" s="3">
        <v>2169.9319999999998</v>
      </c>
      <c r="V267" s="3">
        <v>0.56479999999999997</v>
      </c>
      <c r="W267" s="3">
        <v>0.84109999999999996</v>
      </c>
    </row>
    <row r="268" spans="1:23" x14ac:dyDescent="0.25">
      <c r="A268">
        <v>2.5019999999999998</v>
      </c>
      <c r="B268">
        <v>2</v>
      </c>
      <c r="C268">
        <v>126.68</v>
      </c>
      <c r="D268">
        <v>2.08</v>
      </c>
      <c r="E268">
        <v>111.45</v>
      </c>
      <c r="F268">
        <v>1.1000000000000001E-3</v>
      </c>
      <c r="G268">
        <v>4013</v>
      </c>
      <c r="H268">
        <v>13</v>
      </c>
      <c r="I268">
        <v>20.16</v>
      </c>
      <c r="J268">
        <v>371.9</v>
      </c>
      <c r="L268" s="3">
        <v>2.5019999999999998</v>
      </c>
      <c r="M268" s="3">
        <v>2</v>
      </c>
      <c r="N268" s="3">
        <v>126.7</v>
      </c>
      <c r="O268" s="3">
        <v>10.388</v>
      </c>
      <c r="P268" s="3">
        <v>1.1000000000000001E-3</v>
      </c>
      <c r="Q268" s="3">
        <v>1217.819</v>
      </c>
      <c r="R268" s="3">
        <v>1.7975000000000001</v>
      </c>
      <c r="S268" s="3">
        <v>12.0306</v>
      </c>
      <c r="T268" s="4">
        <v>6.6928999999999998</v>
      </c>
      <c r="U268" s="3">
        <v>2189.0659999999998</v>
      </c>
      <c r="V268" s="3">
        <v>0.55249999999999999</v>
      </c>
      <c r="W268" s="3">
        <v>0.83250000000000002</v>
      </c>
    </row>
    <row r="269" spans="1:23" x14ac:dyDescent="0.25">
      <c r="A269">
        <v>2.512</v>
      </c>
      <c r="B269">
        <v>2</v>
      </c>
      <c r="C269">
        <v>127.68</v>
      </c>
      <c r="D269">
        <v>3.16</v>
      </c>
      <c r="E269">
        <v>111.34</v>
      </c>
      <c r="F269">
        <v>5.0000000000000001E-4</v>
      </c>
      <c r="G269">
        <v>4006</v>
      </c>
      <c r="H269">
        <v>13</v>
      </c>
      <c r="I269">
        <v>20.170000000000002</v>
      </c>
      <c r="J269">
        <v>375.4</v>
      </c>
      <c r="L269" s="3">
        <v>2.512</v>
      </c>
      <c r="M269" s="3">
        <v>2</v>
      </c>
      <c r="N269" s="3">
        <v>127.7</v>
      </c>
      <c r="O269" s="3">
        <v>10.496</v>
      </c>
      <c r="P269" s="3">
        <v>5.0000000000000001E-4</v>
      </c>
      <c r="Q269" s="3">
        <v>1232.07</v>
      </c>
      <c r="R269" s="3">
        <v>1.7814000000000001</v>
      </c>
      <c r="S269" s="3">
        <v>11.678100000000001</v>
      </c>
      <c r="T269" s="4">
        <v>6.5555000000000003</v>
      </c>
      <c r="U269" s="3">
        <v>2194.8359999999998</v>
      </c>
      <c r="V269" s="3">
        <v>0.56179999999999997</v>
      </c>
      <c r="W269" s="3">
        <v>0.82399999999999995</v>
      </c>
    </row>
    <row r="270" spans="1:23" x14ac:dyDescent="0.25">
      <c r="A270">
        <v>2.5219999999999998</v>
      </c>
      <c r="B270">
        <v>2</v>
      </c>
      <c r="C270">
        <v>128.68</v>
      </c>
      <c r="D270">
        <v>3.36</v>
      </c>
      <c r="E270">
        <v>111.39</v>
      </c>
      <c r="F270">
        <v>2.9999999999999997E-4</v>
      </c>
      <c r="G270">
        <v>4073</v>
      </c>
      <c r="H270">
        <v>12</v>
      </c>
      <c r="I270">
        <v>20.170000000000002</v>
      </c>
      <c r="J270">
        <v>377.8</v>
      </c>
      <c r="L270" s="3">
        <v>2.5219999999999998</v>
      </c>
      <c r="M270" s="3">
        <v>2</v>
      </c>
      <c r="N270" s="3">
        <v>128.69999999999999</v>
      </c>
      <c r="O270" s="3">
        <v>10.516</v>
      </c>
      <c r="P270" s="3">
        <v>2.9999999999999997E-4</v>
      </c>
      <c r="Q270" s="3">
        <v>1233.693</v>
      </c>
      <c r="R270" s="3">
        <v>1.7554000000000001</v>
      </c>
      <c r="S270" s="3">
        <v>10.721</v>
      </c>
      <c r="T270" s="4">
        <v>6.1074000000000002</v>
      </c>
      <c r="U270" s="3">
        <v>2165.6460000000002</v>
      </c>
      <c r="V270" s="3">
        <v>0.57689999999999997</v>
      </c>
      <c r="W270" s="3">
        <v>0.81840000000000002</v>
      </c>
    </row>
    <row r="271" spans="1:23" x14ac:dyDescent="0.25">
      <c r="A271">
        <v>2.532</v>
      </c>
      <c r="B271">
        <v>2</v>
      </c>
      <c r="C271">
        <v>129.68</v>
      </c>
      <c r="D271">
        <v>3.01</v>
      </c>
      <c r="E271">
        <v>999</v>
      </c>
      <c r="F271">
        <v>0</v>
      </c>
      <c r="G271">
        <v>4242</v>
      </c>
      <c r="H271">
        <v>12</v>
      </c>
      <c r="I271">
        <v>20.170000000000002</v>
      </c>
      <c r="J271">
        <v>379.4</v>
      </c>
      <c r="L271" s="3">
        <v>2.532</v>
      </c>
      <c r="M271" s="3">
        <v>2</v>
      </c>
      <c r="N271" s="3">
        <v>129.69999999999999</v>
      </c>
      <c r="O271" s="3">
        <v>10.481</v>
      </c>
      <c r="P271" s="4">
        <f>P$270-((P$270-P$274)*1/4)</f>
        <v>3.2499999999999999E-4</v>
      </c>
      <c r="Q271" s="3">
        <f>Q$270-((Q$270-Q$274)*1/4)</f>
        <v>1308.6197500000001</v>
      </c>
      <c r="R271" s="3">
        <v>1.706</v>
      </c>
      <c r="S271" s="3">
        <v>10.824199999999999</v>
      </c>
      <c r="T271" s="4">
        <v>6.3445999999999998</v>
      </c>
      <c r="U271" s="3">
        <v>183.8004</v>
      </c>
      <c r="V271" s="3">
        <v>0.60550000000000004</v>
      </c>
      <c r="W271" s="3">
        <v>0.8145</v>
      </c>
    </row>
    <row r="272" spans="1:23" x14ac:dyDescent="0.25">
      <c r="A272">
        <v>2.5419999999999998</v>
      </c>
      <c r="B272">
        <v>2</v>
      </c>
      <c r="C272">
        <v>130.68</v>
      </c>
      <c r="D272">
        <v>2.91</v>
      </c>
      <c r="E272">
        <v>999</v>
      </c>
      <c r="F272">
        <v>0</v>
      </c>
      <c r="G272">
        <v>4191</v>
      </c>
      <c r="H272">
        <v>13</v>
      </c>
      <c r="I272">
        <v>20.16</v>
      </c>
      <c r="J272">
        <v>379.9</v>
      </c>
      <c r="L272" s="3">
        <v>2.5419999999999998</v>
      </c>
      <c r="M272" s="3">
        <v>2</v>
      </c>
      <c r="N272" s="3">
        <v>130.69999999999999</v>
      </c>
      <c r="O272" s="3">
        <v>10.471</v>
      </c>
      <c r="P272" s="4">
        <f>P$270-((P$270-P$274)*2/4)</f>
        <v>3.5E-4</v>
      </c>
      <c r="Q272" s="4">
        <f>Q$270-((Q$270-Q$274)*2/4)</f>
        <v>1383.5464999999999</v>
      </c>
      <c r="R272" s="3">
        <v>1.7241</v>
      </c>
      <c r="S272" s="3">
        <v>11.7584</v>
      </c>
      <c r="T272" s="4">
        <v>6.8201999999999998</v>
      </c>
      <c r="U272" s="3">
        <v>185.56489999999999</v>
      </c>
      <c r="V272" s="3">
        <v>0.59509999999999996</v>
      </c>
      <c r="W272" s="3">
        <v>0.81340000000000001</v>
      </c>
    </row>
    <row r="273" spans="1:23" x14ac:dyDescent="0.25">
      <c r="A273">
        <v>2.552</v>
      </c>
      <c r="B273">
        <v>2</v>
      </c>
      <c r="C273">
        <v>131.68</v>
      </c>
      <c r="D273">
        <v>2.86</v>
      </c>
      <c r="E273">
        <v>999</v>
      </c>
      <c r="F273">
        <v>0</v>
      </c>
      <c r="G273">
        <v>4173</v>
      </c>
      <c r="H273">
        <v>13</v>
      </c>
      <c r="I273">
        <v>20.170000000000002</v>
      </c>
      <c r="J273">
        <v>380</v>
      </c>
      <c r="L273" s="3">
        <v>2.552</v>
      </c>
      <c r="M273" s="3">
        <v>2</v>
      </c>
      <c r="N273" s="3">
        <v>131.69999999999999</v>
      </c>
      <c r="O273" s="3">
        <v>10.465999999999999</v>
      </c>
      <c r="P273" s="4">
        <f>P$270-((P$270-P$274)*3/4)</f>
        <v>3.7500000000000001E-4</v>
      </c>
      <c r="Q273" s="4">
        <f>Q$270-((Q$270-Q$274)*3/4)</f>
        <v>1458.47325</v>
      </c>
      <c r="R273" s="3">
        <v>1.7306999999999999</v>
      </c>
      <c r="S273" s="3">
        <v>11.7746</v>
      </c>
      <c r="T273" s="4">
        <v>6.8032000000000004</v>
      </c>
      <c r="U273" s="3">
        <v>186.19399999999999</v>
      </c>
      <c r="V273" s="3">
        <v>0.59119999999999995</v>
      </c>
      <c r="W273" s="3">
        <v>0.81320000000000003</v>
      </c>
    </row>
    <row r="274" spans="1:23" x14ac:dyDescent="0.25">
      <c r="A274">
        <v>2.5619999999999998</v>
      </c>
      <c r="B274">
        <v>2</v>
      </c>
      <c r="C274">
        <v>132.68</v>
      </c>
      <c r="D274">
        <v>5.4</v>
      </c>
      <c r="E274">
        <v>96.06</v>
      </c>
      <c r="F274">
        <v>4.0000000000000002E-4</v>
      </c>
      <c r="G274">
        <v>4242</v>
      </c>
      <c r="H274">
        <v>12</v>
      </c>
      <c r="I274">
        <v>20.170000000000002</v>
      </c>
      <c r="J274">
        <v>379.8</v>
      </c>
      <c r="L274" s="3">
        <v>2.5619999999999998</v>
      </c>
      <c r="M274" s="3">
        <v>2</v>
      </c>
      <c r="N274" s="3">
        <v>132.69999999999999</v>
      </c>
      <c r="O274" s="3">
        <v>10.72</v>
      </c>
      <c r="P274" s="3">
        <v>4.0000000000000002E-4</v>
      </c>
      <c r="Q274" s="3">
        <v>1533.4</v>
      </c>
      <c r="R274" s="3">
        <v>1.6679999999999999</v>
      </c>
      <c r="S274" s="3">
        <v>10.1464</v>
      </c>
      <c r="T274" s="4">
        <v>6.0829000000000004</v>
      </c>
      <c r="U274" s="3">
        <v>2557.7199999999998</v>
      </c>
      <c r="V274" s="3">
        <v>0.62760000000000005</v>
      </c>
      <c r="W274" s="3">
        <v>0.81369999999999998</v>
      </c>
    </row>
    <row r="275" spans="1:23" x14ac:dyDescent="0.25">
      <c r="A275">
        <v>2.5720000000000001</v>
      </c>
      <c r="B275">
        <v>2</v>
      </c>
      <c r="C275">
        <v>133.68</v>
      </c>
      <c r="D275">
        <v>5.83</v>
      </c>
      <c r="E275">
        <v>96.41</v>
      </c>
      <c r="F275">
        <v>1E-3</v>
      </c>
      <c r="G275">
        <v>4250</v>
      </c>
      <c r="H275">
        <v>13</v>
      </c>
      <c r="I275">
        <v>20.170000000000002</v>
      </c>
      <c r="J275">
        <v>376.5</v>
      </c>
      <c r="L275" s="3">
        <v>2.5720000000000001</v>
      </c>
      <c r="M275" s="3">
        <v>2</v>
      </c>
      <c r="N275" s="3">
        <v>133.69999999999999</v>
      </c>
      <c r="O275" s="3">
        <v>10.763</v>
      </c>
      <c r="P275" s="3">
        <v>1E-3</v>
      </c>
      <c r="Q275" s="3">
        <v>1531.8810000000001</v>
      </c>
      <c r="R275" s="3">
        <v>1.6589</v>
      </c>
      <c r="S275" s="3">
        <v>10.8667</v>
      </c>
      <c r="T275" s="4">
        <v>6.5507</v>
      </c>
      <c r="U275" s="3">
        <v>2541.1799999999998</v>
      </c>
      <c r="V275" s="3">
        <v>0.63290000000000002</v>
      </c>
      <c r="W275" s="3">
        <v>0.82140000000000002</v>
      </c>
    </row>
    <row r="276" spans="1:23" x14ac:dyDescent="0.25">
      <c r="A276">
        <v>2.5819999999999999</v>
      </c>
      <c r="B276">
        <v>2</v>
      </c>
      <c r="C276">
        <v>134.68</v>
      </c>
      <c r="D276">
        <v>5.87</v>
      </c>
      <c r="E276">
        <v>999</v>
      </c>
      <c r="F276">
        <v>0</v>
      </c>
      <c r="G276">
        <v>4240</v>
      </c>
      <c r="H276">
        <v>12</v>
      </c>
      <c r="I276">
        <v>20.170000000000002</v>
      </c>
      <c r="J276">
        <v>369.8</v>
      </c>
      <c r="L276" s="3">
        <v>2.5819999999999999</v>
      </c>
      <c r="M276" s="3">
        <v>2</v>
      </c>
      <c r="N276" s="3">
        <v>134.69999999999999</v>
      </c>
      <c r="O276" s="3">
        <v>10.766999999999999</v>
      </c>
      <c r="P276" s="4">
        <f>AVERAGE(P277,P275)</f>
        <v>6.9999999999999999E-4</v>
      </c>
      <c r="Q276" s="3">
        <f>AVERAGE(Q277,Q275)</f>
        <v>1541.673</v>
      </c>
      <c r="R276" s="3">
        <v>1.6613</v>
      </c>
      <c r="S276" s="3">
        <v>10.020200000000001</v>
      </c>
      <c r="T276" s="4">
        <v>6.0312999999999999</v>
      </c>
      <c r="U276" s="3">
        <v>183.8691</v>
      </c>
      <c r="V276" s="3">
        <v>0.63149999999999995</v>
      </c>
      <c r="W276" s="3">
        <v>0.83760000000000001</v>
      </c>
    </row>
    <row r="277" spans="1:23" x14ac:dyDescent="0.25">
      <c r="A277">
        <v>2.5920000000000001</v>
      </c>
      <c r="B277">
        <v>2</v>
      </c>
      <c r="C277">
        <v>135.68</v>
      </c>
      <c r="D277">
        <v>5.67</v>
      </c>
      <c r="E277">
        <v>95.42</v>
      </c>
      <c r="F277">
        <v>4.0000000000000002E-4</v>
      </c>
      <c r="G277">
        <v>4140</v>
      </c>
      <c r="H277">
        <v>12</v>
      </c>
      <c r="I277">
        <v>20.170000000000002</v>
      </c>
      <c r="J277">
        <v>358.1</v>
      </c>
      <c r="L277" s="3">
        <v>2.5920000000000001</v>
      </c>
      <c r="M277" s="3">
        <v>2</v>
      </c>
      <c r="N277" s="3">
        <v>135.69999999999999</v>
      </c>
      <c r="O277" s="3">
        <v>10.747</v>
      </c>
      <c r="P277" s="3">
        <v>4.0000000000000002E-4</v>
      </c>
      <c r="Q277" s="3">
        <v>1551.4649999999999</v>
      </c>
      <c r="R277" s="3">
        <v>1.696</v>
      </c>
      <c r="S277" s="3">
        <v>10.073600000000001</v>
      </c>
      <c r="T277" s="4">
        <v>5.9396000000000004</v>
      </c>
      <c r="U277" s="3">
        <v>2631.29</v>
      </c>
      <c r="V277" s="3">
        <v>0.61140000000000005</v>
      </c>
      <c r="W277" s="3">
        <v>0.86760000000000004</v>
      </c>
    </row>
    <row r="278" spans="1:23" x14ac:dyDescent="0.25">
      <c r="A278">
        <v>2.6019999999999999</v>
      </c>
      <c r="B278">
        <v>2</v>
      </c>
      <c r="C278">
        <v>136.68</v>
      </c>
      <c r="D278">
        <v>5.42</v>
      </c>
      <c r="E278">
        <v>999</v>
      </c>
      <c r="F278">
        <v>0</v>
      </c>
      <c r="G278">
        <v>4129</v>
      </c>
      <c r="H278">
        <v>11</v>
      </c>
      <c r="I278">
        <v>20.170000000000002</v>
      </c>
      <c r="J278">
        <v>336.8</v>
      </c>
      <c r="L278" s="3">
        <v>2.6019999999999999</v>
      </c>
      <c r="M278" s="3">
        <v>2</v>
      </c>
      <c r="N278" s="3">
        <v>136.69999999999999</v>
      </c>
      <c r="O278" s="3">
        <v>10.722</v>
      </c>
      <c r="P278" s="4">
        <f>AVERAGE(P279,P277)</f>
        <v>1.15E-3</v>
      </c>
      <c r="Q278" s="3">
        <f>AVERAGE(Q279,Q277)</f>
        <v>1551.5445</v>
      </c>
      <c r="R278" s="3">
        <v>1.7035</v>
      </c>
      <c r="S278" s="3">
        <v>9.2958999999999996</v>
      </c>
      <c r="T278" s="4">
        <v>5.4569000000000001</v>
      </c>
      <c r="U278" s="3">
        <v>187.74610000000001</v>
      </c>
      <c r="V278" s="3">
        <v>0.60699999999999998</v>
      </c>
      <c r="W278" s="3">
        <v>0.92779999999999996</v>
      </c>
    </row>
    <row r="279" spans="1:23" x14ac:dyDescent="0.25">
      <c r="A279">
        <v>2.6120000000000001</v>
      </c>
      <c r="B279">
        <v>2</v>
      </c>
      <c r="C279">
        <v>137.68</v>
      </c>
      <c r="D279">
        <v>4.75</v>
      </c>
      <c r="E279">
        <v>94.82</v>
      </c>
      <c r="F279">
        <v>1.9E-3</v>
      </c>
      <c r="G279">
        <v>3989</v>
      </c>
      <c r="H279">
        <v>11</v>
      </c>
      <c r="I279">
        <v>20.170000000000002</v>
      </c>
      <c r="J279">
        <v>300.89999999999998</v>
      </c>
      <c r="L279" s="3">
        <v>2.6120000000000001</v>
      </c>
      <c r="M279" s="3">
        <v>2</v>
      </c>
      <c r="N279" s="3">
        <v>137.69999999999999</v>
      </c>
      <c r="O279" s="3">
        <v>10.654999999999999</v>
      </c>
      <c r="P279" s="3">
        <v>1.9E-3</v>
      </c>
      <c r="Q279" s="3">
        <v>1551.624</v>
      </c>
      <c r="R279" s="3">
        <v>1.7605999999999999</v>
      </c>
      <c r="S279" s="3">
        <v>9.4642999999999997</v>
      </c>
      <c r="T279" s="4">
        <v>5.3757000000000001</v>
      </c>
      <c r="U279" s="3">
        <v>2731.7530000000002</v>
      </c>
      <c r="V279" s="3">
        <v>0.57389999999999997</v>
      </c>
      <c r="W279" s="3">
        <v>1.0491999999999999</v>
      </c>
    </row>
    <row r="280" spans="1:23" x14ac:dyDescent="0.25">
      <c r="A280">
        <v>2.6219999999999999</v>
      </c>
      <c r="B280">
        <v>2</v>
      </c>
      <c r="C280">
        <v>138.68</v>
      </c>
      <c r="D280">
        <v>4.6399999999999997</v>
      </c>
      <c r="E280">
        <v>94.74</v>
      </c>
      <c r="F280">
        <v>3.3E-3</v>
      </c>
      <c r="G280">
        <v>3986</v>
      </c>
      <c r="H280">
        <v>10</v>
      </c>
      <c r="I280">
        <v>20.170000000000002</v>
      </c>
      <c r="J280">
        <v>243.2</v>
      </c>
      <c r="L280" s="3">
        <v>2.6219999999999999</v>
      </c>
      <c r="M280" s="3">
        <v>2</v>
      </c>
      <c r="N280" s="3">
        <v>138.69999999999999</v>
      </c>
      <c r="O280" s="3">
        <v>10.644</v>
      </c>
      <c r="P280" s="3">
        <v>3.3E-3</v>
      </c>
      <c r="Q280" s="3">
        <v>1551.83</v>
      </c>
      <c r="R280" s="3">
        <v>1.7634000000000001</v>
      </c>
      <c r="S280" s="3">
        <v>8.6294000000000004</v>
      </c>
      <c r="T280" s="4">
        <v>4.8936000000000002</v>
      </c>
      <c r="U280" s="3">
        <v>2736.5169999999998</v>
      </c>
      <c r="V280" s="3">
        <v>0.57230000000000003</v>
      </c>
      <c r="W280" s="3">
        <v>1.3244</v>
      </c>
    </row>
    <row r="281" spans="1:23" x14ac:dyDescent="0.25">
      <c r="A281">
        <v>2.6320000000000001</v>
      </c>
      <c r="B281">
        <v>2</v>
      </c>
      <c r="C281">
        <v>139.68</v>
      </c>
      <c r="D281">
        <v>4.1100000000000003</v>
      </c>
      <c r="E281">
        <v>94.04</v>
      </c>
      <c r="F281">
        <v>2.01E-2</v>
      </c>
      <c r="G281">
        <v>3882</v>
      </c>
      <c r="H281">
        <v>9</v>
      </c>
      <c r="I281">
        <v>20.170000000000002</v>
      </c>
      <c r="J281">
        <v>175.1</v>
      </c>
      <c r="L281" s="3">
        <v>2.6320000000000001</v>
      </c>
      <c r="M281" s="3">
        <v>2</v>
      </c>
      <c r="N281" s="3">
        <v>139.69999999999999</v>
      </c>
      <c r="O281" s="3">
        <v>10.590999999999999</v>
      </c>
      <c r="P281" s="3">
        <v>2.01E-2</v>
      </c>
      <c r="Q281" s="3">
        <v>1560.0229999999999</v>
      </c>
      <c r="R281" s="3">
        <v>1.8083</v>
      </c>
      <c r="S281" s="3">
        <v>7.8784000000000001</v>
      </c>
      <c r="T281" s="4">
        <v>4.3569000000000004</v>
      </c>
      <c r="U281" s="3">
        <v>2820.9369999999999</v>
      </c>
      <c r="V281" s="3">
        <v>0.54620000000000002</v>
      </c>
      <c r="W281" s="3">
        <v>1.8958999999999999</v>
      </c>
    </row>
    <row r="282" spans="1:23" x14ac:dyDescent="0.25">
      <c r="A282">
        <v>2.6419999999999999</v>
      </c>
      <c r="B282">
        <v>2</v>
      </c>
      <c r="C282">
        <v>140.68</v>
      </c>
      <c r="D282">
        <v>3.66</v>
      </c>
      <c r="E282">
        <v>93.86</v>
      </c>
      <c r="F282">
        <v>4.4999999999999997E-3</v>
      </c>
      <c r="G282">
        <v>4029</v>
      </c>
      <c r="H282">
        <v>7</v>
      </c>
      <c r="I282">
        <v>20.170000000000002</v>
      </c>
      <c r="J282">
        <v>122.7</v>
      </c>
      <c r="L282" s="3">
        <v>2.6419999999999999</v>
      </c>
      <c r="M282" s="3">
        <v>2</v>
      </c>
      <c r="N282" s="3">
        <v>140.69999999999999</v>
      </c>
      <c r="O282" s="3">
        <v>10.545999999999999</v>
      </c>
      <c r="P282" s="3">
        <v>4.4999999999999997E-3</v>
      </c>
      <c r="Q282" s="3">
        <v>1557.5250000000001</v>
      </c>
      <c r="R282" s="3">
        <v>1.7652000000000001</v>
      </c>
      <c r="S282" s="3">
        <v>6.2030000000000003</v>
      </c>
      <c r="T282" s="4">
        <v>3.5141</v>
      </c>
      <c r="U282" s="3">
        <v>2749.3150000000001</v>
      </c>
      <c r="V282" s="3">
        <v>0.57120000000000004</v>
      </c>
      <c r="W282" s="3">
        <v>2.7955999999999999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23" sqref="C23"/>
    </sheetView>
  </sheetViews>
  <sheetFormatPr defaultRowHeight="15" x14ac:dyDescent="0.25"/>
  <sheetData>
    <row r="1" spans="1:6" x14ac:dyDescent="0.25">
      <c r="A1" s="1" t="s">
        <v>20</v>
      </c>
      <c r="B1" s="1"/>
      <c r="C1" s="1"/>
      <c r="D1" s="1"/>
      <c r="E1" s="1"/>
      <c r="F1" s="1"/>
    </row>
    <row r="3" spans="1:6" x14ac:dyDescent="0.25">
      <c r="A3" s="1" t="s">
        <v>21</v>
      </c>
      <c r="B3" s="1" t="s">
        <v>22</v>
      </c>
      <c r="C3" s="1" t="s">
        <v>23</v>
      </c>
      <c r="D3" s="1"/>
      <c r="E3" s="1"/>
      <c r="F3" s="1"/>
    </row>
    <row r="4" spans="1:6" x14ac:dyDescent="0.25">
      <c r="A4" s="1" t="s">
        <v>24</v>
      </c>
      <c r="B4" s="1" t="s">
        <v>25</v>
      </c>
      <c r="C4" s="1" t="s">
        <v>26</v>
      </c>
      <c r="D4" s="1"/>
      <c r="E4" s="1"/>
      <c r="F4" s="1"/>
    </row>
    <row r="5" spans="1:6" x14ac:dyDescent="0.25">
      <c r="A5" s="1" t="s">
        <v>27</v>
      </c>
      <c r="B5" s="1" t="s">
        <v>28</v>
      </c>
      <c r="C5" s="1"/>
      <c r="D5" s="1"/>
      <c r="E5" s="1"/>
      <c r="F5" s="1"/>
    </row>
    <row r="6" spans="1:6" x14ac:dyDescent="0.25">
      <c r="A6" s="1" t="s">
        <v>29</v>
      </c>
      <c r="B6" s="1" t="s">
        <v>30</v>
      </c>
      <c r="C6" s="1" t="s">
        <v>31</v>
      </c>
      <c r="D6" s="1" t="s">
        <v>32</v>
      </c>
      <c r="E6" s="1"/>
      <c r="F6" s="1"/>
    </row>
    <row r="7" spans="1:6" x14ac:dyDescent="0.25">
      <c r="A7" s="1" t="s">
        <v>33</v>
      </c>
      <c r="B7" s="1" t="s">
        <v>25</v>
      </c>
      <c r="C7" s="1" t="s">
        <v>26</v>
      </c>
      <c r="D7" s="1" t="s">
        <v>34</v>
      </c>
      <c r="E7" s="1" t="s">
        <v>35</v>
      </c>
      <c r="F7" s="1"/>
    </row>
    <row r="8" spans="1:6" x14ac:dyDescent="0.25">
      <c r="A8" s="1" t="s">
        <v>36</v>
      </c>
      <c r="B8" s="1" t="s">
        <v>37</v>
      </c>
      <c r="C8" s="1" t="s">
        <v>38</v>
      </c>
      <c r="D8" s="1"/>
      <c r="E8" s="1"/>
      <c r="F8" s="1"/>
    </row>
    <row r="9" spans="1:6" x14ac:dyDescent="0.25">
      <c r="A9" s="1" t="s">
        <v>39</v>
      </c>
      <c r="B9" s="1" t="s">
        <v>40</v>
      </c>
      <c r="C9" s="1" t="s">
        <v>41</v>
      </c>
      <c r="D9" s="1" t="s">
        <v>42</v>
      </c>
      <c r="E9" s="1"/>
      <c r="F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TN336_BB22-25</vt:lpstr>
      <vt:lpstr>Proc Param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mst_main</dc:creator>
  <cp:lastModifiedBy>mst_main</cp:lastModifiedBy>
  <dcterms:created xsi:type="dcterms:W3CDTF">2016-01-23T19:10:01Z</dcterms:created>
  <dcterms:modified xsi:type="dcterms:W3CDTF">2016-01-23T20:49:07Z</dcterms:modified>
</cp:coreProperties>
</file>