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eob\Desktop\"/>
    </mc:Choice>
  </mc:AlternateContent>
  <bookViews>
    <workbookView xWindow="240" yWindow="360" windowWidth="13980" windowHeight="7680" firstSheet="1" activeTab="3"/>
  </bookViews>
  <sheets>
    <sheet name="_TGK_HIDDEN" sheetId="7" state="veryHidden" r:id="rId1"/>
    <sheet name="1" sheetId="3" r:id="rId2"/>
    <sheet name="KHDFPDLADEMBIGWPGBPEUINUSOEDKD" sheetId="9" state="veryHidden" r:id="rId3"/>
    <sheet name="2" sheetId="8" r:id="rId4"/>
    <sheet name="PYMLJDXQNTFBMAYESBGDERJTABTINA" sheetId="10" state="veryHidden" r:id="rId5"/>
  </sheets>
  <definedNames>
    <definedName name="COND_TEXT" localSheetId="4">PYMLJDXQNTFBMAYESBGDERJTABTINA!$B$19</definedName>
    <definedName name="COND_TEXT">'2'!$B$19</definedName>
    <definedName name="G_ASIA" localSheetId="4">PYMLJDXQNTFBMAYESBGDERJTABTINA!$K$28:$N$35</definedName>
    <definedName name="G_ASIA">'2'!$K$28:$N$35</definedName>
    <definedName name="G_CORP" localSheetId="4">PYMLJDXQNTFBMAYESBGDERJTABTINA!$K$18:$N$26</definedName>
    <definedName name="G_CORP">'2'!$K$18:$N$26</definedName>
    <definedName name="G_EUROPE" localSheetId="4">PYMLJDXQNTFBMAYESBGDERJTABTINA!$K$37:$N$45</definedName>
    <definedName name="G_EUROPE">'2'!$K$37:$N$45</definedName>
    <definedName name="G_USA" localSheetId="4">PYMLJDXQNTFBMAYESBGDERJTABTINA!$K$8:$N$16</definedName>
    <definedName name="G_USA">'2'!$K$8:$N$16</definedName>
    <definedName name="NET_REV" localSheetId="2">KHDFPDLADEMBIGWPGBPEUINUSOEDKD!$L$19:$O$32</definedName>
    <definedName name="NET_REV">'1'!$L$19:$O$32</definedName>
    <definedName name="P_ASIA" localSheetId="4">PYMLJDXQNTFBMAYESBGDERJTABTINA!$I$13</definedName>
    <definedName name="P_ASIA">'2'!$I$13</definedName>
    <definedName name="P_CORP" localSheetId="4">PYMLJDXQNTFBMAYESBGDERJTABTINA!$I$12</definedName>
    <definedName name="P_CORP">'2'!$I$12</definedName>
    <definedName name="P_EUROPE" localSheetId="4">PYMLJDXQNTFBMAYESBGDERJTABTINA!$I$9</definedName>
    <definedName name="P_EUROPE">'2'!$I$9</definedName>
    <definedName name="P_USA" localSheetId="4">PYMLJDXQNTFBMAYESBGDERJTABTINA!$I$8</definedName>
    <definedName name="P_USA">'2'!$I$8</definedName>
    <definedName name="SR_CDM" localSheetId="2">KHDFPDLADEMBIGWPGBPEUINUSOEDKD!$B$8:$J$30</definedName>
    <definedName name="SR_CDM">'1'!$B$8:$J$30</definedName>
    <definedName name="TOT" localSheetId="4">PYMLJDXQNTFBMAYESBGDERJTABTINA!$B$8:$J$13</definedName>
    <definedName name="TOT">'2'!$B$8:$J$13</definedName>
    <definedName name="TOT_REV" localSheetId="2">KHDFPDLADEMBIGWPGBPEUINUSOEDKD!$L$7:$O$18</definedName>
    <definedName name="TOT_REV">'1'!$L$7:$O$18</definedName>
  </definedNames>
  <calcPr calcId="152511"/>
</workbook>
</file>

<file path=xl/calcChain.xml><?xml version="1.0" encoding="utf-8"?>
<calcChain xmlns="http://schemas.openxmlformats.org/spreadsheetml/2006/main">
  <c r="G7" i="10" l="1"/>
  <c r="F8" i="10"/>
  <c r="G8" i="10"/>
  <c r="H8" i="10" s="1"/>
  <c r="I8" i="10" s="1"/>
  <c r="F9" i="10"/>
  <c r="G9" i="10"/>
  <c r="H9" i="10" s="1"/>
  <c r="I9" i="10" s="1"/>
  <c r="F10" i="10"/>
  <c r="G10" i="10"/>
  <c r="H10" i="10" s="1"/>
  <c r="I10" i="10" s="1"/>
  <c r="F11" i="10"/>
  <c r="G11" i="10"/>
  <c r="H11" i="10" s="1"/>
  <c r="I11" i="10" s="1"/>
  <c r="F12" i="10"/>
  <c r="G12" i="10"/>
  <c r="H12" i="10" s="1"/>
  <c r="I12" i="10" s="1"/>
  <c r="C13" i="10"/>
  <c r="F13" i="10" s="1"/>
  <c r="D13" i="10"/>
  <c r="G13" i="10"/>
  <c r="H13" i="10" s="1"/>
  <c r="I13" i="10" s="1"/>
  <c r="B19" i="10"/>
  <c r="G7" i="8"/>
  <c r="F8" i="8"/>
  <c r="G8" i="8"/>
  <c r="H8" i="8" s="1"/>
  <c r="I8" i="8" s="1"/>
  <c r="F9" i="8"/>
  <c r="G9" i="8"/>
  <c r="H9" i="8" s="1"/>
  <c r="I9" i="8" s="1"/>
  <c r="F10" i="8"/>
  <c r="G10" i="8"/>
  <c r="H10" i="8" s="1"/>
  <c r="I10" i="8" s="1"/>
  <c r="F11" i="8"/>
  <c r="G11" i="8"/>
  <c r="H11" i="8" s="1"/>
  <c r="I11" i="8" s="1"/>
  <c r="F12" i="8"/>
  <c r="G12" i="8"/>
  <c r="H12" i="8" s="1"/>
  <c r="I12" i="8" s="1"/>
  <c r="C13" i="8"/>
  <c r="D13" i="8"/>
  <c r="F13" i="8"/>
  <c r="G13" i="8"/>
  <c r="H13" i="8" s="1"/>
  <c r="I13" i="8" s="1"/>
  <c r="B19" i="8"/>
  <c r="C11" i="9"/>
  <c r="D11" i="9"/>
  <c r="E11" i="9"/>
  <c r="F11" i="9"/>
  <c r="G11" i="9"/>
  <c r="H11" i="9"/>
  <c r="I11" i="9"/>
  <c r="J11" i="9"/>
  <c r="C13" i="9"/>
  <c r="D13" i="9"/>
  <c r="E13" i="9"/>
  <c r="F13" i="9"/>
  <c r="G13" i="9"/>
  <c r="H13" i="9"/>
  <c r="I13" i="9"/>
  <c r="J13" i="9"/>
  <c r="C15" i="9"/>
  <c r="D15" i="9"/>
  <c r="E15" i="9"/>
  <c r="F15" i="9"/>
  <c r="G15" i="9"/>
  <c r="H15" i="9"/>
  <c r="I15" i="9"/>
  <c r="J15" i="9"/>
  <c r="C21" i="9"/>
  <c r="D21" i="9"/>
  <c r="E21" i="9"/>
  <c r="F21" i="9"/>
  <c r="G21" i="9"/>
  <c r="H21" i="9"/>
  <c r="I21" i="9"/>
  <c r="J21" i="9"/>
  <c r="C22" i="9"/>
  <c r="D22" i="9"/>
  <c r="E22" i="9"/>
  <c r="F22" i="9"/>
  <c r="G22" i="9"/>
  <c r="H22" i="9"/>
  <c r="I22" i="9"/>
  <c r="J22" i="9"/>
  <c r="C26" i="9"/>
  <c r="C28" i="9" s="1"/>
  <c r="C30" i="9" s="1"/>
  <c r="D26" i="9"/>
  <c r="E26" i="9"/>
  <c r="F26" i="9"/>
  <c r="G26" i="9"/>
  <c r="H26" i="9"/>
  <c r="I26" i="9"/>
  <c r="J26" i="9"/>
  <c r="D28" i="9"/>
  <c r="E28" i="9"/>
  <c r="F28" i="9"/>
  <c r="G28" i="9"/>
  <c r="G30" i="9" s="1"/>
  <c r="H28" i="9"/>
  <c r="I28" i="9"/>
  <c r="J28" i="9"/>
  <c r="D30" i="9"/>
  <c r="E30" i="9"/>
  <c r="F30" i="9"/>
  <c r="H30" i="9"/>
  <c r="I30" i="9"/>
  <c r="J30" i="9"/>
  <c r="C11" i="3"/>
  <c r="C13" i="3" s="1"/>
  <c r="C15" i="3" s="1"/>
  <c r="C22" i="3" s="1"/>
  <c r="C26" i="3" s="1"/>
  <c r="C28" i="3" s="1"/>
  <c r="C30" i="3" s="1"/>
  <c r="D11" i="3"/>
  <c r="E11" i="3"/>
  <c r="F11" i="3"/>
  <c r="G11" i="3"/>
  <c r="H11" i="3"/>
  <c r="I11" i="3"/>
  <c r="J11" i="3"/>
  <c r="D13" i="3"/>
  <c r="E13" i="3"/>
  <c r="F13" i="3"/>
  <c r="G13" i="3"/>
  <c r="H13" i="3"/>
  <c r="I13" i="3"/>
  <c r="J13" i="3"/>
  <c r="D15" i="3"/>
  <c r="E15" i="3"/>
  <c r="F15" i="3"/>
  <c r="G15" i="3"/>
  <c r="H15" i="3"/>
  <c r="I15" i="3"/>
  <c r="J15" i="3"/>
  <c r="C21" i="3"/>
  <c r="D21" i="3"/>
  <c r="E21" i="3"/>
  <c r="F21" i="3"/>
  <c r="G21" i="3"/>
  <c r="H21" i="3"/>
  <c r="I21" i="3"/>
  <c r="J21" i="3"/>
  <c r="D22" i="3"/>
  <c r="E22" i="3"/>
  <c r="F22" i="3"/>
  <c r="G22" i="3"/>
  <c r="H22" i="3"/>
  <c r="I22" i="3"/>
  <c r="J22" i="3"/>
  <c r="D26" i="3"/>
  <c r="E26" i="3"/>
  <c r="F26" i="3"/>
  <c r="G26" i="3"/>
  <c r="G28" i="3" s="1"/>
  <c r="G30" i="3" s="1"/>
  <c r="H26" i="3"/>
  <c r="I26" i="3"/>
  <c r="J26" i="3"/>
  <c r="D28" i="3"/>
  <c r="E28" i="3"/>
  <c r="F28" i="3"/>
  <c r="H28" i="3"/>
  <c r="I28" i="3"/>
  <c r="J28" i="3"/>
  <c r="D30" i="3"/>
  <c r="E30" i="3"/>
  <c r="F30" i="3"/>
  <c r="H30" i="3"/>
  <c r="I30" i="3"/>
  <c r="J30" i="3"/>
  <c r="B1" i="7"/>
  <c r="B2" i="7"/>
</calcChain>
</file>

<file path=xl/sharedStrings.xml><?xml version="1.0" encoding="utf-8"?>
<sst xmlns="http://schemas.openxmlformats.org/spreadsheetml/2006/main" count="124" uniqueCount="88">
  <si>
    <t>template</t>
  </si>
  <si>
    <t>USA</t>
  </si>
  <si>
    <t>Personnel expenses</t>
  </si>
  <si>
    <t>Depreciation</t>
  </si>
  <si>
    <t>Provision for fund</t>
  </si>
  <si>
    <t>Cost Charge Back</t>
  </si>
  <si>
    <t>Tax</t>
  </si>
  <si>
    <t>Net Result</t>
  </si>
  <si>
    <t>Minorities result</t>
  </si>
  <si>
    <t>Group net result</t>
  </si>
  <si>
    <t>Canada</t>
  </si>
  <si>
    <t>report.desc</t>
  </si>
  <si>
    <t>Discounts</t>
  </si>
  <si>
    <t>COGS</t>
  </si>
  <si>
    <t>Gross Margin</t>
  </si>
  <si>
    <t>S&amp;M Expenses</t>
  </si>
  <si>
    <t>Commercial Margin</t>
  </si>
  <si>
    <t>G&amp;A Expenses</t>
  </si>
  <si>
    <t>Total Overheads</t>
  </si>
  <si>
    <t>EBIT</t>
  </si>
  <si>
    <t>Extraordinary Inc/Exp</t>
  </si>
  <si>
    <t>Financial Inc/Exp</t>
  </si>
  <si>
    <t>EBT</t>
  </si>
  <si>
    <t>Tot America</t>
  </si>
  <si>
    <t>Tot Europe</t>
  </si>
  <si>
    <t>South Europe</t>
  </si>
  <si>
    <t>Central Europe</t>
  </si>
  <si>
    <t>Tot Consolidation</t>
  </si>
  <si>
    <t>Equity's LE Gain/losses</t>
  </si>
  <si>
    <t>Inter. Segment</t>
  </si>
  <si>
    <t>Gross Revenues</t>
  </si>
  <si>
    <t>Net Revenues</t>
  </si>
  <si>
    <t>Template00</t>
  </si>
  <si>
    <t>North America</t>
  </si>
  <si>
    <t>Europe</t>
  </si>
  <si>
    <t>Asia/Oceania</t>
  </si>
  <si>
    <t>Regional View</t>
  </si>
  <si>
    <t>Intersegment</t>
  </si>
  <si>
    <t>ASIA</t>
  </si>
  <si>
    <t>ACT Prev</t>
  </si>
  <si>
    <t>$Scenario.year</t>
  </si>
  <si>
    <t>Asia/oceania</t>
  </si>
  <si>
    <t>Intersegm.</t>
  </si>
  <si>
    <t>Corp</t>
  </si>
  <si>
    <t>Asia</t>
  </si>
  <si>
    <t>grew by</t>
  </si>
  <si>
    <t>10%</t>
  </si>
  <si>
    <t>20%</t>
  </si>
  <si>
    <t>decreased by</t>
  </si>
  <si>
    <t>CONCATENATE("Run by ",user.desc," on ",report.runDate)</t>
  </si>
  <si>
    <t>Scenario.desc</t>
  </si>
  <si>
    <t>Period.desc</t>
  </si>
  <si>
    <t>Scenario Cons</t>
  </si>
  <si>
    <t>Period</t>
  </si>
  <si>
    <t>Accantonamento a fondi</t>
  </si>
  <si>
    <t>Costo del Venduto</t>
  </si>
  <si>
    <t>Risultato ante imposte</t>
  </si>
  <si>
    <t>Margine Lordo</t>
  </si>
  <si>
    <t>Fatturato Netto</t>
  </si>
  <si>
    <t>Risultato operativo</t>
  </si>
  <si>
    <t>Risultato di terzi</t>
  </si>
  <si>
    <t>Oneri /proventi società a equity</t>
  </si>
  <si>
    <t>Altri costi generali e commerciali</t>
  </si>
  <si>
    <t>Risultato di gruppo</t>
  </si>
  <si>
    <t>Imposte</t>
  </si>
  <si>
    <t>Totale Costi Operativi Indiretti</t>
  </si>
  <si>
    <t>Margine Commerciale</t>
  </si>
  <si>
    <t>Riaddebito costi</t>
  </si>
  <si>
    <t>Ammortamenti</t>
  </si>
  <si>
    <t xml:space="preserve">Bonus, sconti e resi </t>
  </si>
  <si>
    <t>costi Sales&amp;Marketing</t>
  </si>
  <si>
    <t>Oneri e proventi starordinari</t>
  </si>
  <si>
    <t>Fatturato Lordo</t>
  </si>
  <si>
    <t>Costo del Personale</t>
  </si>
  <si>
    <t>Gestione finanziaria</t>
  </si>
  <si>
    <t>Risultato Netto</t>
  </si>
  <si>
    <t>2015 Legal Consolidation</t>
  </si>
  <si>
    <t>Entities By Region</t>
  </si>
  <si>
    <t>Asia/Oceania(SEGM.)</t>
  </si>
  <si>
    <t>Europe(SEGM.)</t>
  </si>
  <si>
    <t>North America(SEGM.)</t>
  </si>
  <si>
    <t>Scenario</t>
  </si>
  <si>
    <t>Periodo</t>
  </si>
  <si>
    <t>+Segment Reporting</t>
  </si>
  <si>
    <t>Run by MATTEO on 11/04/16</t>
  </si>
  <si>
    <t>2015</t>
  </si>
  <si>
    <t>12 - Dic</t>
  </si>
  <si>
    <t>2015STAT_00 - 2015 Legal Consolidation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</si>
</sst>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%"/>
    <numFmt numFmtId="165" formatCode="#,##0.00,"/>
    <numFmt numFmtId="166" formatCode="#.###."/>
    <numFmt numFmtId="167" formatCode="#,##0,"/>
    <numFmt numFmtId="168" formatCode="dd/mm/yy;@"/>
    <numFmt numFmtId="169" formatCode="mm/dd/yy;@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9"/>
      <color indexed="27"/>
      <name val="Arial"/>
      <family val="2"/>
    </font>
    <font>
      <b/>
      <sz val="10"/>
      <name val="Tahoma"/>
      <family val="2"/>
    </font>
    <font>
      <i/>
      <sz val="10"/>
      <name val="Tahoma"/>
      <family val="2"/>
    </font>
    <font>
      <b/>
      <sz val="9"/>
      <color indexed="9"/>
      <name val="Tahoma"/>
      <family val="2"/>
    </font>
    <font>
      <sz val="8"/>
      <color indexed="8"/>
      <name val="Tahoma"/>
      <family val="2"/>
    </font>
    <font>
      <sz val="10"/>
      <color indexed="9"/>
      <name val="Tahoma"/>
      <family val="2"/>
    </font>
    <font>
      <sz val="9"/>
      <color theme="0"/>
      <name val="Tahoma"/>
      <family val="2"/>
    </font>
    <font>
      <sz val="10"/>
      <color theme="3"/>
      <name val="Tahoma"/>
      <family val="2"/>
    </font>
    <font>
      <b/>
      <sz val="10"/>
      <color theme="3"/>
      <name val="Tahoma"/>
      <family val="2"/>
    </font>
    <font>
      <b/>
      <sz val="11"/>
      <color theme="3"/>
      <name val="Tahoma"/>
      <family val="2"/>
    </font>
    <font>
      <i/>
      <sz val="10"/>
      <color theme="3"/>
      <name val="Tahoma"/>
      <family val="2"/>
    </font>
    <font>
      <b/>
      <sz val="9"/>
      <color theme="0"/>
      <name val="Tahoma"/>
      <family val="2"/>
    </font>
    <font>
      <u/>
      <sz val="10"/>
      <color theme="3"/>
      <name val="Tahoma"/>
      <family val="2"/>
    </font>
    <font>
      <sz val="12"/>
      <color rgb="FF094A74"/>
      <name val="Tahoma"/>
      <family val="2"/>
    </font>
    <font>
      <b/>
      <sz val="10"/>
      <color rgb="FF094A74"/>
      <name val="Tahoma"/>
      <family val="2"/>
    </font>
    <font>
      <sz val="10"/>
      <color rgb="FF094A74"/>
      <name val="Tahoma"/>
      <family val="2"/>
    </font>
    <font>
      <b/>
      <sz val="18"/>
      <color theme="3"/>
      <name val="Tahoma"/>
      <family val="2"/>
    </font>
    <font>
      <b/>
      <sz val="11"/>
      <color rgb="FF094A74"/>
      <name val="Tahoma"/>
      <family val="2"/>
    </font>
    <font>
      <sz val="11"/>
      <color rgb="FF094A74"/>
      <name val="Tahoma"/>
      <family val="2"/>
    </font>
    <font>
      <sz val="10"/>
      <name val="Webdings"/>
      <family val="1"/>
      <charset val="2"/>
    </font>
    <font>
      <sz val="8"/>
      <color theme="3"/>
      <name val="Tahoma"/>
      <family val="2"/>
    </font>
    <font>
      <b/>
      <sz val="8"/>
      <color theme="3"/>
      <name val="Tahoma"/>
      <family val="2"/>
    </font>
    <font>
      <sz val="11"/>
      <color theme="0"/>
      <name val="Calibri"/>
      <family val="2"/>
      <scheme val="minor"/>
    </font>
    <font>
      <u/>
      <sz val="8"/>
      <color theme="3"/>
      <name val="Tahoma"/>
      <family val="2"/>
    </font>
    <font>
      <sz val="10"/>
      <color theme="3"/>
      <name val="Webdings"/>
      <family val="1"/>
      <charset val="2"/>
    </font>
    <font>
      <b/>
      <sz val="8"/>
      <color rgb="FF094A74"/>
      <name val="Tahoma"/>
      <family val="2"/>
    </font>
    <font>
      <b/>
      <sz val="9"/>
      <color rgb="FF094A74"/>
      <name val="Tahoma"/>
      <family val="2"/>
    </font>
    <font>
      <sz val="11"/>
      <color theme="3"/>
      <name val="Calibri"/>
      <family val="2"/>
      <scheme val="minor"/>
    </font>
    <font>
      <b/>
      <i/>
      <sz val="8"/>
      <color theme="3"/>
      <name val="Tahoma"/>
      <family val="2"/>
    </font>
    <font>
      <sz val="11"/>
      <color theme="3"/>
      <name val="Tahoma"/>
      <family val="2"/>
    </font>
    <font>
      <sz val="8"/>
      <color rgb="FFFF0000"/>
      <name val="Webdings"/>
      <family val="1"/>
      <charset val="2"/>
    </font>
    <font>
      <sz val="14"/>
      <color rgb="FFFF0000"/>
      <name val="Webdings"/>
      <family val="1"/>
      <charset val="2"/>
    </font>
    <font>
      <sz val="8"/>
      <color theme="1"/>
      <name val="Webdings"/>
      <family val="1"/>
      <charset val="2"/>
    </font>
    <font>
      <b/>
      <sz val="11"/>
      <color theme="3"/>
      <name val="Calibri"/>
      <family val="2"/>
      <scheme val="minor"/>
    </font>
    <font>
      <sz val="8"/>
      <color theme="0"/>
      <name val="Tahoma"/>
      <family val="2"/>
    </font>
    <font>
      <b/>
      <i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31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6"/>
        <bgColor indexed="56"/>
      </patternFill>
    </fill>
    <fill>
      <patternFill patternType="solid">
        <fgColor indexed="62"/>
        <bgColor indexed="12"/>
      </patternFill>
    </fill>
    <fill>
      <patternFill patternType="solid">
        <fgColor theme="2"/>
        <bgColor indexed="26"/>
      </patternFill>
    </fill>
    <fill>
      <patternFill patternType="solid">
        <fgColor theme="0"/>
        <bgColor theme="0"/>
      </patternFill>
    </fill>
    <fill>
      <patternFill patternType="solid">
        <fgColor theme="8" tint="0.79998168889431442"/>
        <bgColor rgb="FFD8EBF6"/>
      </patternFill>
    </fill>
    <fill>
      <patternFill patternType="solid">
        <fgColor rgb="FF094A74"/>
        <bgColor rgb="FF094A74"/>
      </patternFill>
    </fill>
    <fill>
      <patternFill patternType="solid">
        <fgColor theme="0" tint="-0.14996795556505021"/>
        <bgColor theme="0" tint="-0.24994659260841701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8FBD1"/>
        <b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F8F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AF0F6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medium">
        <color indexed="55"/>
      </left>
      <right style="medium">
        <color indexed="55"/>
      </right>
      <top style="medium">
        <color indexed="55"/>
      </top>
      <bottom style="medium">
        <color indexed="55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55"/>
      </left>
      <right style="thin">
        <color indexed="55"/>
      </right>
      <top style="dotted">
        <color indexed="55"/>
      </top>
      <bottom style="dotted">
        <color indexed="55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094A74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/>
      </left>
      <right style="thin">
        <color theme="0"/>
      </right>
      <top/>
      <bottom style="thick">
        <color theme="1" tint="0.499984740745262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thick">
        <color theme="3" tint="0.39994506668294322"/>
      </bottom>
      <diagonal/>
    </border>
    <border>
      <left style="thin">
        <color theme="0"/>
      </left>
      <right style="thin">
        <color theme="0"/>
      </right>
      <top/>
      <bottom style="thin">
        <color theme="3" tint="0.79998168889431442"/>
      </bottom>
      <diagonal/>
    </border>
    <border>
      <left style="thin">
        <color theme="0"/>
      </left>
      <right style="thin">
        <color theme="0"/>
      </right>
      <top/>
      <bottom style="thick">
        <color theme="3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medium">
        <color theme="3" tint="0.79998168889431442"/>
      </bottom>
      <diagonal/>
    </border>
    <border>
      <left/>
      <right/>
      <top/>
      <bottom style="medium">
        <color theme="3"/>
      </bottom>
      <diagonal/>
    </border>
    <border>
      <left/>
      <right/>
      <top/>
      <bottom style="thick">
        <color theme="3"/>
      </bottom>
      <diagonal/>
    </border>
    <border>
      <left/>
      <right/>
      <top/>
      <bottom style="double">
        <color theme="3" tint="0.79998168889431442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/>
      <top style="thin">
        <color theme="3" tint="0.79998168889431442"/>
      </top>
      <bottom style="thin">
        <color theme="3" tint="0.79998168889431442"/>
      </bottom>
      <diagonal/>
    </border>
  </borders>
  <cellStyleXfs count="92">
    <xf numFmtId="0" fontId="0" fillId="0" borderId="0"/>
    <xf numFmtId="9" fontId="6" fillId="7" borderId="1" applyNumberFormat="0" applyFont="0" applyBorder="0" applyAlignment="0" applyProtection="0">
      <alignment horizontal="center"/>
    </xf>
    <xf numFmtId="9" fontId="12" fillId="8" borderId="0" applyNumberFormat="0" applyAlignment="0">
      <alignment horizontal="center"/>
    </xf>
    <xf numFmtId="3" fontId="13" fillId="0" borderId="6" applyFill="0" applyProtection="0">
      <alignment horizontal="right"/>
    </xf>
    <xf numFmtId="9" fontId="27" fillId="0" borderId="0" applyNumberFormat="0" applyFill="0" applyBorder="0" applyAlignment="0" applyProtection="0"/>
    <xf numFmtId="0" fontId="7" fillId="3" borderId="2" applyNumberFormat="0" applyFont="0" applyFill="0" applyAlignment="0" applyProtection="0"/>
    <xf numFmtId="9" fontId="15" fillId="4" borderId="3" applyNumberFormat="0" applyFill="0" applyBorder="0" applyAlignment="0" applyProtection="0">
      <alignment horizontal="left" indent="2"/>
    </xf>
    <xf numFmtId="0" fontId="16" fillId="3" borderId="3" applyNumberFormat="0" applyFill="0" applyBorder="0" applyAlignment="0" applyProtection="0"/>
    <xf numFmtId="3" fontId="5" fillId="9" borderId="4" applyNumberFormat="0" applyFont="0" applyBorder="0" applyAlignment="0" applyProtection="0">
      <alignment horizontal="right"/>
    </xf>
    <xf numFmtId="0" fontId="8" fillId="3" borderId="3" applyNumberFormat="0" applyFont="0" applyBorder="0" applyAlignment="0" applyProtection="0"/>
    <xf numFmtId="0" fontId="17" fillId="10" borderId="7" applyNumberFormat="0" applyProtection="0">
      <alignment horizontal="center" vertical="center" wrapText="1"/>
    </xf>
    <xf numFmtId="0" fontId="18" fillId="7" borderId="1" applyNumberFormat="0" applyFill="0" applyBorder="0" applyProtection="0">
      <alignment horizontal="left" indent="2"/>
    </xf>
    <xf numFmtId="9" fontId="7" fillId="2" borderId="3" applyNumberFormat="0" applyFont="0" applyFill="0" applyBorder="0" applyProtection="0">
      <alignment horizontal="left" indent="1"/>
    </xf>
    <xf numFmtId="9" fontId="19" fillId="7" borderId="8" applyNumberFormat="0" applyFill="0" applyProtection="0"/>
    <xf numFmtId="164" fontId="9" fillId="5" borderId="1" applyFont="0" applyFill="0" applyBorder="0" applyAlignment="0" applyProtection="0">
      <alignment horizontal="center"/>
    </xf>
    <xf numFmtId="10" fontId="9" fillId="7" borderId="1" applyFont="0" applyFill="0" applyBorder="0" applyAlignment="0" applyProtection="0">
      <alignment horizontal="center"/>
    </xf>
    <xf numFmtId="9" fontId="8" fillId="2" borderId="3" applyFont="0" applyFill="0" applyBorder="0" applyAlignment="0" applyProtection="0">
      <alignment horizontal="center"/>
    </xf>
    <xf numFmtId="9" fontId="20" fillId="7" borderId="0" applyNumberFormat="0" applyFill="0">
      <alignment horizontal="left"/>
    </xf>
    <xf numFmtId="0" fontId="7" fillId="26" borderId="5" applyNumberFormat="0" applyFont="0" applyBorder="0" applyAlignment="0" applyProtection="0"/>
    <xf numFmtId="3" fontId="10" fillId="6" borderId="9" applyNumberFormat="0" applyFont="0" applyFill="0" applyProtection="0">
      <alignment horizontal="left"/>
    </xf>
    <xf numFmtId="0" fontId="14" fillId="11" borderId="2" applyNumberFormat="0"/>
    <xf numFmtId="9" fontId="7" fillId="2" borderId="3" applyNumberFormat="0" applyFill="0" applyBorder="0" applyAlignment="0" applyProtection="0">
      <alignment horizontal="center"/>
    </xf>
    <xf numFmtId="49" fontId="11" fillId="7" borderId="1" applyFill="0" applyBorder="0" applyProtection="0">
      <alignment horizontal="left" wrapText="1"/>
    </xf>
    <xf numFmtId="9" fontId="9" fillId="7" borderId="1" applyNumberFormat="0" applyFont="0" applyFill="0" applyBorder="0" applyProtection="0">
      <alignment horizontal="center"/>
    </xf>
    <xf numFmtId="168" fontId="1" fillId="0" borderId="0" applyFont="0" applyFill="0" applyBorder="0" applyAlignment="0"/>
    <xf numFmtId="4" fontId="9" fillId="7" borderId="1" applyFont="0" applyFill="0" applyBorder="0" applyAlignment="0" applyProtection="0">
      <alignment horizontal="center"/>
    </xf>
    <xf numFmtId="0" fontId="5" fillId="12" borderId="0" applyNumberFormat="0" applyFont="0" applyBorder="0" applyAlignment="0" applyProtection="0"/>
    <xf numFmtId="9" fontId="9" fillId="13" borderId="1" applyNumberFormat="0" applyFont="0" applyBorder="0" applyAlignment="0" applyProtection="0">
      <alignment horizontal="center"/>
    </xf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9" fontId="9" fillId="7" borderId="1" applyNumberFormat="0" applyFont="0" applyFill="0" applyBorder="0" applyProtection="0">
      <alignment horizontal="left" indent="1"/>
    </xf>
    <xf numFmtId="9" fontId="9" fillId="7" borderId="1" applyNumberFormat="0" applyFont="0" applyFill="0" applyBorder="0">
      <alignment horizontal="left"/>
    </xf>
    <xf numFmtId="9" fontId="9" fillId="7" borderId="1" applyNumberFormat="0" applyFont="0" applyFill="0" applyBorder="0" applyProtection="0">
      <alignment horizontal="right"/>
    </xf>
    <xf numFmtId="0" fontId="25" fillId="0" borderId="1">
      <alignment horizontal="center" vertical="center"/>
    </xf>
    <xf numFmtId="9" fontId="1" fillId="0" borderId="0" applyFont="0" applyFill="0" applyBorder="0" applyAlignment="0" applyProtection="0"/>
    <xf numFmtId="10" fontId="1" fillId="0" borderId="0" applyFont="0" applyFill="0" applyBorder="0" applyAlignment="0"/>
    <xf numFmtId="165" fontId="26" fillId="27" borderId="10" applyNumberFormat="0" applyProtection="0">
      <alignment horizontal="center" vertical="center" wrapText="1"/>
    </xf>
    <xf numFmtId="9" fontId="1" fillId="0" borderId="11" applyNumberFormat="0" applyFont="0" applyFill="0" applyAlignment="0"/>
    <xf numFmtId="165" fontId="26" fillId="0" borderId="12" applyNumberFormat="0" applyFill="0" applyProtection="0">
      <alignment horizontal="center" vertical="center" wrapText="1"/>
    </xf>
    <xf numFmtId="165" fontId="1" fillId="27" borderId="13" applyNumberFormat="0" applyFont="0" applyAlignment="0"/>
    <xf numFmtId="0" fontId="26" fillId="28" borderId="14" applyFill="0">
      <alignment horizontal="center" vertical="center" wrapText="1"/>
    </xf>
    <xf numFmtId="165" fontId="27" fillId="0" borderId="0" applyNumberFormat="0" applyFill="0" applyBorder="0" applyProtection="0">
      <alignment horizontal="right"/>
    </xf>
    <xf numFmtId="0" fontId="26" fillId="0" borderId="13" applyNumberFormat="0" applyFill="0" applyAlignment="0"/>
    <xf numFmtId="3" fontId="26" fillId="0" borderId="0" applyFill="0" applyBorder="0" applyProtection="0">
      <alignment horizontal="right" vertical="center"/>
    </xf>
    <xf numFmtId="165" fontId="26" fillId="0" borderId="0" applyNumberFormat="0" applyFill="0" applyBorder="0" applyProtection="0">
      <alignment horizontal="left"/>
    </xf>
    <xf numFmtId="0" fontId="26" fillId="0" borderId="0" applyNumberFormat="0" applyFill="0" applyBorder="0" applyProtection="0">
      <alignment horizontal="right" vertical="center" wrapText="1"/>
    </xf>
    <xf numFmtId="165" fontId="27" fillId="29" borderId="15" applyNumberFormat="0" applyFill="0" applyBorder="0" applyAlignment="0"/>
    <xf numFmtId="166" fontId="27" fillId="29" borderId="16" applyNumberFormat="0" applyFill="0" applyBorder="0">
      <alignment horizontal="left" vertical="center"/>
    </xf>
    <xf numFmtId="9" fontId="27" fillId="29" borderId="11" applyNumberFormat="0">
      <alignment horizontal="left" vertical="center" wrapText="1"/>
    </xf>
    <xf numFmtId="9" fontId="1" fillId="0" borderId="0" applyNumberFormat="0" applyFont="0" applyFill="0" applyBorder="0" applyProtection="0">
      <alignment horizontal="left" vertical="center" wrapText="1"/>
    </xf>
    <xf numFmtId="9" fontId="28" fillId="0" borderId="0" applyNumberFormat="0" applyFill="0" applyBorder="0" applyAlignment="0" applyProtection="0"/>
    <xf numFmtId="0" fontId="26" fillId="0" borderId="11" applyNumberFormat="0" applyFill="0">
      <alignment horizontal="left" vertical="center"/>
    </xf>
    <xf numFmtId="0" fontId="1" fillId="0" borderId="0" applyNumberFormat="0" applyFont="0" applyFill="0" applyBorder="0">
      <alignment horizontal="center" vertical="center" wrapText="1"/>
    </xf>
    <xf numFmtId="9" fontId="27" fillId="29" borderId="0" applyNumberFormat="0" applyBorder="0" applyProtection="0">
      <alignment horizontal="right" vertical="center"/>
    </xf>
    <xf numFmtId="9" fontId="27" fillId="29" borderId="0" applyNumberFormat="0" applyBorder="0" applyProtection="0">
      <alignment horizontal="left" vertical="center" wrapText="1"/>
    </xf>
    <xf numFmtId="9" fontId="27" fillId="29" borderId="11" applyNumberFormat="0">
      <alignment horizontal="right" vertical="center"/>
    </xf>
    <xf numFmtId="9" fontId="27" fillId="0" borderId="17" applyNumberFormat="0" applyFill="0">
      <alignment horizontal="left"/>
    </xf>
    <xf numFmtId="164" fontId="1" fillId="0" borderId="0" applyFont="0" applyFill="0" applyBorder="0" applyAlignment="0"/>
    <xf numFmtId="167" fontId="1" fillId="0" borderId="0" applyFont="0" applyFill="0" applyBorder="0" applyAlignment="0"/>
    <xf numFmtId="9" fontId="29" fillId="0" borderId="0" applyNumberFormat="0" applyFill="0" applyBorder="0" applyAlignment="0"/>
    <xf numFmtId="9" fontId="29" fillId="0" borderId="0" applyNumberFormat="0" applyFill="0" applyBorder="0" applyAlignment="0"/>
    <xf numFmtId="9" fontId="27" fillId="0" borderId="18" applyNumberFormat="0" applyFill="0"/>
    <xf numFmtId="9" fontId="28" fillId="30" borderId="7" applyNumberFormat="0" applyAlignment="0"/>
    <xf numFmtId="9" fontId="30" fillId="0" borderId="0" applyNumberFormat="0" applyFill="0" applyBorder="0" applyAlignment="0"/>
    <xf numFmtId="165" fontId="27" fillId="29" borderId="19" applyNumberFormat="0">
      <alignment horizontal="right"/>
    </xf>
    <xf numFmtId="49" fontId="27" fillId="29" borderId="19">
      <alignment horizontal="left"/>
    </xf>
    <xf numFmtId="9" fontId="1" fillId="0" borderId="0" applyNumberFormat="0" applyFont="0" applyFill="0" applyBorder="0" applyProtection="0">
      <alignment horizontal="center"/>
    </xf>
    <xf numFmtId="9" fontId="1" fillId="0" borderId="0" applyNumberFormat="0" applyFont="0" applyFill="0" applyBorder="0" applyProtection="0">
      <alignment horizontal="left"/>
    </xf>
    <xf numFmtId="9" fontId="1" fillId="0" borderId="0" applyNumberFormat="0" applyFont="0" applyFill="0" applyBorder="0" applyProtection="0">
      <alignment horizontal="center" vertical="center"/>
    </xf>
    <xf numFmtId="2" fontId="33" fillId="0" borderId="0" applyFont="0" applyFill="0" applyBorder="0" applyAlignment="0" applyProtection="0">
      <alignment horizontal="left"/>
    </xf>
    <xf numFmtId="9" fontId="34" fillId="0" borderId="0" applyNumberFormat="0" applyFill="0" applyBorder="0" applyAlignment="0" applyProtection="0"/>
    <xf numFmtId="169" fontId="1" fillId="0" borderId="0" applyFont="0" applyFill="0" applyBorder="0" applyAlignment="0"/>
    <xf numFmtId="9" fontId="1" fillId="12" borderId="0" applyNumberFormat="0" applyFont="0" applyBorder="0" applyAlignment="0" applyProtection="0"/>
    <xf numFmtId="9" fontId="35" fillId="0" borderId="0" applyNumberFormat="0" applyFill="0" applyBorder="0" applyAlignment="0" applyProtection="0"/>
    <xf numFmtId="9" fontId="15" fillId="0" borderId="0" applyNumberFormat="0" applyFill="0" applyBorder="0" applyAlignment="0" applyProtection="0"/>
    <xf numFmtId="37" fontId="35" fillId="0" borderId="0" applyFill="0" applyBorder="0" applyProtection="0">
      <alignment horizontal="right" vertical="center"/>
    </xf>
    <xf numFmtId="0" fontId="33" fillId="0" borderId="0" applyNumberFormat="0" applyFill="0" applyBorder="0" applyProtection="0">
      <alignment horizontal="right"/>
    </xf>
    <xf numFmtId="9" fontId="36" fillId="0" borderId="0" applyFill="0" applyBorder="0" applyProtection="0">
      <alignment horizontal="center" vertical="center"/>
    </xf>
    <xf numFmtId="0" fontId="37" fillId="0" borderId="0">
      <alignment horizontal="center" vertical="center"/>
    </xf>
    <xf numFmtId="1" fontId="38" fillId="0" borderId="0" applyFill="0" applyBorder="0" applyProtection="0">
      <alignment horizontal="center" vertical="center"/>
    </xf>
    <xf numFmtId="0" fontId="37" fillId="0" borderId="23" applyFill="0" applyProtection="0">
      <alignment horizontal="center" vertical="center"/>
    </xf>
    <xf numFmtId="0" fontId="42" fillId="0" borderId="0" applyNumberFormat="0" applyFill="0" applyBorder="0" applyAlignment="0" applyProtection="0"/>
  </cellStyleXfs>
  <cellXfs count="54">
    <xf numFmtId="0" fontId="0" fillId="0" borderId="0" xfId="0"/>
    <xf numFmtId="0" fontId="4" fillId="0" borderId="0" xfId="0" applyFont="1" applyProtection="1"/>
    <xf numFmtId="0" fontId="4" fillId="0" borderId="0" xfId="0" applyFont="1"/>
    <xf numFmtId="0" fontId="2" fillId="0" borderId="0" xfId="0" applyFont="1" applyProtection="1"/>
    <xf numFmtId="0" fontId="2" fillId="0" borderId="0" xfId="0" applyFont="1"/>
    <xf numFmtId="0" fontId="5" fillId="0" borderId="0" xfId="0" applyFont="1" applyProtection="1"/>
    <xf numFmtId="0" fontId="21" fillId="0" borderId="0" xfId="0" applyFont="1" applyAlignment="1" applyProtection="1">
      <alignment horizontal="right"/>
    </xf>
    <xf numFmtId="0" fontId="20" fillId="0" borderId="0" xfId="0" applyFont="1" applyAlignment="1" applyProtection="1"/>
    <xf numFmtId="22" fontId="20" fillId="0" borderId="0" xfId="0" applyNumberFormat="1" applyFont="1" applyAlignment="1" applyProtection="1"/>
    <xf numFmtId="0" fontId="20" fillId="0" borderId="0" xfId="0" quotePrefix="1" applyFont="1" applyAlignment="1" applyProtection="1"/>
    <xf numFmtId="0" fontId="22" fillId="0" borderId="0" xfId="0" quotePrefix="1" applyFont="1" applyProtection="1"/>
    <xf numFmtId="0" fontId="0" fillId="0" borderId="0" xfId="0" applyFill="1" applyBorder="1"/>
    <xf numFmtId="0" fontId="0" fillId="0" borderId="0" xfId="0" quotePrefix="1" applyFill="1" applyBorder="1"/>
    <xf numFmtId="0" fontId="26" fillId="0" borderId="11" xfId="47" quotePrefix="1" applyNumberFormat="1" applyFont="1" applyAlignment="1">
      <alignment horizontal="left"/>
    </xf>
    <xf numFmtId="0" fontId="27" fillId="0" borderId="11" xfId="57" quotePrefix="1" applyNumberFormat="1" applyFill="1" applyBorder="1">
      <alignment horizontal="left" vertical="center"/>
    </xf>
    <xf numFmtId="0" fontId="26" fillId="0" borderId="14" xfId="50" quotePrefix="1" applyFill="1">
      <alignment horizontal="center" vertical="center" wrapText="1"/>
    </xf>
    <xf numFmtId="3" fontId="27" fillId="0" borderId="11" xfId="56" applyNumberFormat="1" applyFill="1" applyBorder="1" applyAlignment="1">
      <alignment horizontal="right" vertical="center"/>
    </xf>
    <xf numFmtId="3" fontId="26" fillId="0" borderId="11" xfId="47" quotePrefix="1" applyNumberFormat="1" applyFont="1" applyAlignment="1">
      <alignment horizontal="right" vertical="center"/>
    </xf>
    <xf numFmtId="3" fontId="26" fillId="0" borderId="11" xfId="47" applyNumberFormat="1" applyFont="1" applyAlignment="1">
      <alignment horizontal="right" vertical="center"/>
    </xf>
    <xf numFmtId="3" fontId="27" fillId="0" borderId="11" xfId="56" quotePrefix="1" applyNumberFormat="1" applyFill="1" applyBorder="1" applyAlignment="1">
      <alignment horizontal="right" vertical="center"/>
    </xf>
    <xf numFmtId="0" fontId="27" fillId="29" borderId="11" xfId="58" quotePrefix="1" applyNumberFormat="1">
      <alignment horizontal="left" vertical="center" wrapText="1"/>
    </xf>
    <xf numFmtId="0" fontId="2" fillId="0" borderId="0" xfId="0" applyFont="1" applyAlignment="1" applyProtection="1">
      <alignment horizontal="center"/>
    </xf>
    <xf numFmtId="0" fontId="24" fillId="0" borderId="0" xfId="0" quotePrefix="1" applyFont="1" applyAlignment="1" applyProtection="1">
      <alignment horizontal="right"/>
    </xf>
    <xf numFmtId="3" fontId="27" fillId="29" borderId="11" xfId="65" quotePrefix="1" applyNumberFormat="1">
      <alignment horizontal="right" vertical="center"/>
    </xf>
    <xf numFmtId="3" fontId="27" fillId="29" borderId="11" xfId="65" applyNumberFormat="1">
      <alignment horizontal="right" vertical="center"/>
    </xf>
    <xf numFmtId="3" fontId="27" fillId="29" borderId="19" xfId="74" quotePrefix="1" applyNumberFormat="1">
      <alignment horizontal="right"/>
    </xf>
    <xf numFmtId="3" fontId="27" fillId="29" borderId="19" xfId="74" applyNumberFormat="1">
      <alignment horizontal="right"/>
    </xf>
    <xf numFmtId="49" fontId="27" fillId="29" borderId="19" xfId="75" quotePrefix="1">
      <alignment horizontal="left"/>
    </xf>
    <xf numFmtId="3" fontId="26" fillId="0" borderId="11" xfId="53" quotePrefix="1" applyBorder="1">
      <alignment horizontal="right" vertical="center"/>
    </xf>
    <xf numFmtId="3" fontId="26" fillId="0" borderId="11" xfId="53" applyBorder="1">
      <alignment horizontal="right" vertical="center"/>
    </xf>
    <xf numFmtId="0" fontId="23" fillId="0" borderId="0" xfId="0" quotePrefix="1" applyFont="1" applyAlignment="1" applyProtection="1">
      <alignment wrapText="1"/>
    </xf>
    <xf numFmtId="0" fontId="26" fillId="0" borderId="0" xfId="0" quotePrefix="1" applyFont="1" applyFill="1" applyBorder="1"/>
    <xf numFmtId="9" fontId="26" fillId="0" borderId="0" xfId="0" quotePrefix="1" applyNumberFormat="1" applyFont="1" applyFill="1" applyBorder="1"/>
    <xf numFmtId="0" fontId="0" fillId="0" borderId="0" xfId="0" applyAlignment="1">
      <alignment horizontal="left"/>
    </xf>
    <xf numFmtId="0" fontId="26" fillId="0" borderId="0" xfId="0" applyFont="1" applyAlignment="1"/>
    <xf numFmtId="0" fontId="26" fillId="0" borderId="0" xfId="0" applyNumberFormat="1" applyFont="1" applyFill="1" applyBorder="1" applyAlignment="1">
      <alignment horizontal="right"/>
    </xf>
    <xf numFmtId="10" fontId="26" fillId="0" borderId="0" xfId="0" applyNumberFormat="1" applyFont="1" applyBorder="1" applyAlignment="1">
      <alignment horizontal="center"/>
    </xf>
    <xf numFmtId="3" fontId="26" fillId="0" borderId="0" xfId="0" quotePrefix="1" applyNumberFormat="1" applyFont="1" applyFill="1" applyBorder="1"/>
    <xf numFmtId="0" fontId="31" fillId="0" borderId="0" xfId="0" quotePrefix="1" applyFont="1" applyBorder="1" applyAlignment="1" applyProtection="1">
      <alignment horizontal="right"/>
    </xf>
    <xf numFmtId="0" fontId="32" fillId="26" borderId="20" xfId="0" quotePrefix="1" applyFont="1" applyFill="1" applyBorder="1" applyAlignment="1" applyProtection="1">
      <alignment horizontal="left" vertical="center"/>
    </xf>
    <xf numFmtId="0" fontId="32" fillId="26" borderId="21" xfId="0" quotePrefix="1" applyFont="1" applyFill="1" applyBorder="1" applyAlignment="1" applyProtection="1">
      <alignment horizontal="left" vertical="center"/>
    </xf>
    <xf numFmtId="0" fontId="32" fillId="26" borderId="22" xfId="0" quotePrefix="1" applyFont="1" applyFill="1" applyBorder="1" applyAlignment="1" applyProtection="1">
      <alignment horizontal="left" vertical="center"/>
    </xf>
    <xf numFmtId="0" fontId="32" fillId="26" borderId="0" xfId="0" quotePrefix="1" applyFont="1" applyFill="1" applyBorder="1" applyAlignment="1" applyProtection="1">
      <alignment horizontal="left" vertical="center"/>
    </xf>
    <xf numFmtId="0" fontId="26" fillId="0" borderId="11" xfId="47" quotePrefix="1" applyNumberFormat="1" applyFont="1" applyFill="1" applyAlignment="1">
      <alignment horizontal="left"/>
    </xf>
    <xf numFmtId="3" fontId="26" fillId="0" borderId="11" xfId="47" quotePrefix="1" applyNumberFormat="1" applyFont="1" applyFill="1" applyAlignment="1">
      <alignment horizontal="right" vertical="center"/>
    </xf>
    <xf numFmtId="3" fontId="26" fillId="0" borderId="11" xfId="47" applyNumberFormat="1" applyFont="1" applyFill="1" applyAlignment="1">
      <alignment horizontal="right" vertical="center"/>
    </xf>
    <xf numFmtId="3" fontId="26" fillId="0" borderId="11" xfId="53" quotePrefix="1" applyFill="1" applyBorder="1">
      <alignment horizontal="right" vertical="center"/>
    </xf>
    <xf numFmtId="3" fontId="26" fillId="0" borderId="11" xfId="53" applyFill="1" applyBorder="1">
      <alignment horizontal="right" vertical="center"/>
    </xf>
    <xf numFmtId="0" fontId="26" fillId="0" borderId="14" xfId="50" quotePrefix="1" applyFont="1" applyFill="1">
      <alignment horizontal="center" vertical="center" wrapText="1"/>
    </xf>
    <xf numFmtId="0" fontId="27" fillId="29" borderId="11" xfId="58" quotePrefix="1" applyNumberFormat="1" applyFont="1">
      <alignment horizontal="left" vertical="center" wrapText="1"/>
    </xf>
    <xf numFmtId="0" fontId="27" fillId="0" borderId="11" xfId="57" quotePrefix="1" applyNumberFormat="1" applyFont="1" applyFill="1" applyBorder="1">
      <alignment horizontal="left" vertical="center"/>
    </xf>
    <xf numFmtId="49" fontId="27" fillId="29" borderId="19" xfId="75" quotePrefix="1" applyFont="1">
      <alignment horizontal="left"/>
    </xf>
    <xf numFmtId="3" fontId="26" fillId="0" borderId="11" xfId="53" quotePrefix="1" applyFont="1" applyFill="1" applyBorder="1">
      <alignment horizontal="right" vertical="center"/>
    </xf>
    <xf numFmtId="3" fontId="26" fillId="0" borderId="11" xfId="53" applyFont="1" applyFill="1" applyBorder="1">
      <alignment horizontal="right" vertical="center"/>
    </xf>
  </cellXfs>
  <cellStyles count="92">
    <cellStyle name="%0." xfId="44"/>
    <cellStyle name="%0.0" xfId="67"/>
    <cellStyle name="%0.00" xfId="45"/>
    <cellStyle name="20% - Accent1" xfId="28" builtinId="30" customBuiltin="1"/>
    <cellStyle name="20% - Accent2" xfId="30" builtinId="34" customBuiltin="1"/>
    <cellStyle name="20% - Accent3" xfId="32" builtinId="38" customBuiltin="1"/>
    <cellStyle name="20% - Accent4" xfId="34" builtinId="42" customBuiltin="1"/>
    <cellStyle name="20% - Accent5" xfId="36" builtinId="46" customBuiltin="1"/>
    <cellStyle name="20% - Accent6" xfId="38" builtinId="50" customBuiltin="1"/>
    <cellStyle name="20% - Colore 7" xfId="1"/>
    <cellStyle name="40% - Accent1" xfId="29" builtinId="31" customBuiltin="1"/>
    <cellStyle name="40% - Accent2" xfId="31" builtinId="35" customBuiltin="1"/>
    <cellStyle name="40% - Accent3" xfId="33" builtinId="39" customBuiltin="1"/>
    <cellStyle name="40% - Accent4" xfId="35" builtinId="43" customBuiltin="1"/>
    <cellStyle name="40% - Accent5" xfId="37" builtinId="47" customBuiltin="1"/>
    <cellStyle name="40% - Accent6" xfId="39" builtinId="51" customBuiltin="1"/>
    <cellStyle name="ACT" xfId="46"/>
    <cellStyle name="Alighment Center" xfId="76"/>
    <cellStyle name="Alighment Left" xfId="77"/>
    <cellStyle name="Alignment H&amp;V center" xfId="78"/>
    <cellStyle name="Amounts left nolocked" xfId="59"/>
    <cellStyle name="Amounts w/ 2 Decimals" xfId="79"/>
    <cellStyle name="Amounts_Board" xfId="47"/>
    <cellStyle name="Amounts-1000" xfId="68"/>
    <cellStyle name="BDG" xfId="48"/>
    <cellStyle name="Blank" xfId="2"/>
    <cellStyle name="blue" xfId="26"/>
    <cellStyle name="Body" xfId="3"/>
    <cellStyle name="Bold" xfId="4"/>
    <cellStyle name="Bold+Italic" xfId="80"/>
    <cellStyle name="Border_total" xfId="5"/>
    <cellStyle name="C_Amount_ACT" xfId="49"/>
    <cellStyle name="C_Head" xfId="50"/>
    <cellStyle name="Data(USA)" xfId="81"/>
    <cellStyle name="Date" xfId="24"/>
    <cellStyle name="Fill light blue" xfId="82"/>
    <cellStyle name="Font 11 Tahoma" xfId="83"/>
    <cellStyle name="Font 11 Tahoma bold" xfId="84"/>
    <cellStyle name="Font_big" xfId="6"/>
    <cellStyle name="Formula" xfId="51"/>
    <cellStyle name="formula2_fond" xfId="7"/>
    <cellStyle name="Formula3" xfId="8"/>
    <cellStyle name="FST description blank" xfId="60"/>
    <cellStyle name="Group_Color" xfId="9"/>
    <cellStyle name="Head_left" xfId="61"/>
    <cellStyle name="Header" xfId="10"/>
    <cellStyle name="Hyperlink" xfId="11" builtinId="8" customBuiltin="1"/>
    <cellStyle name="Hyperlink for amounts" xfId="69"/>
    <cellStyle name="Hyperlnk row header underlined bold" xfId="70"/>
    <cellStyle name="Indent_1" xfId="12"/>
    <cellStyle name="Left_align" xfId="40"/>
    <cellStyle name="Matrix_Title" xfId="13"/>
    <cellStyle name="Middle Headers Centered" xfId="62"/>
    <cellStyle name="Noindent" xfId="41"/>
    <cellStyle name="Normal" xfId="0" builtinId="0" customBuiltin="1"/>
    <cellStyle name="Num 2 decimal" xfId="25"/>
    <cellStyle name="Perc 1 decimal" xfId="14"/>
    <cellStyle name="Perc 2 decimal" xfId="15"/>
    <cellStyle name="Percentage" xfId="16"/>
    <cellStyle name="Place_header" xfId="17"/>
    <cellStyle name="Placeholder" xfId="52"/>
    <cellStyle name="Placeholder Header Underlined bold" xfId="71"/>
    <cellStyle name="Placeholder_column_blank" xfId="72"/>
    <cellStyle name="prova colore" xfId="18"/>
    <cellStyle name="R_Area_font" xfId="53"/>
    <cellStyle name="R_AREA_FONT_UC" xfId="85"/>
    <cellStyle name="R_formula" xfId="54"/>
    <cellStyle name="R_head_font" xfId="55"/>
    <cellStyle name="Right_align" xfId="42"/>
    <cellStyle name="Row Header" xfId="19"/>
    <cellStyle name="Status" xfId="43"/>
    <cellStyle name="Status Check" xfId="73"/>
    <cellStyle name="Subtotal" xfId="20"/>
    <cellStyle name="Subtotal Amounts row fill" xfId="63"/>
    <cellStyle name="Subtotal head row fill" xfId="64"/>
    <cellStyle name="Subtotal_amounts" xfId="56"/>
    <cellStyle name="Subtotal_head" xfId="57"/>
    <cellStyle name="test" xfId="21"/>
    <cellStyle name="Text" xfId="22"/>
    <cellStyle name="TGK_TOC_PAGE_COLUMN" xfId="86"/>
    <cellStyle name="Title" xfId="91" builtinId="15" customBuiltin="1"/>
    <cellStyle name="Total_amounts" xfId="74"/>
    <cellStyle name="Total_Amounts_Margin" xfId="65"/>
    <cellStyle name="Total_head" xfId="75"/>
    <cellStyle name="Total_Headers_Margin" xfId="58"/>
    <cellStyle name="Visual Check" xfId="87"/>
    <cellStyle name="Webdings" xfId="88"/>
    <cellStyle name="Webdings1" xfId="89"/>
    <cellStyle name="Webdings14" xfId="90"/>
    <cellStyle name="Work new book placeholder header underlined" xfId="66"/>
    <cellStyle name="Wrap_text" xfId="23"/>
    <cellStyle name="yellow" xfId="27"/>
  </cellStyles>
  <dxfs count="0"/>
  <tableStyles count="0" defaultTableStyle="TableStyleMedium9" defaultPivotStyle="PivotStyleLight16"/>
  <colors>
    <mruColors>
      <color rgb="FFBBC53B"/>
      <color rgb="FF7D33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aseline="0"/>
            </a:pPr>
            <a:r>
              <a:rPr lang="it-IT" sz="1300" baseline="0"/>
              <a:t>Net Revenue</a:t>
            </a:r>
          </a:p>
        </c:rich>
      </c:tx>
      <c:layout>
        <c:manualLayout>
          <c:xMode val="edge"/>
          <c:yMode val="edge"/>
          <c:x val="0.2912373294733045"/>
          <c:y val="2.6881771357527676E-2"/>
        </c:manualLayout>
      </c:layout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'1'!$C$8:$H$8</c:f>
              <c:strCache>
                <c:ptCount val="6"/>
                <c:pt idx="0">
                  <c:v>Tot America</c:v>
                </c:pt>
                <c:pt idx="1">
                  <c:v>USA</c:v>
                </c:pt>
                <c:pt idx="2">
                  <c:v>Canada</c:v>
                </c:pt>
                <c:pt idx="3">
                  <c:v>Tot Europe</c:v>
                </c:pt>
                <c:pt idx="4">
                  <c:v>South Europe</c:v>
                </c:pt>
                <c:pt idx="5">
                  <c:v>Central Europe</c:v>
                </c:pt>
              </c:strCache>
            </c:strRef>
          </c:cat>
          <c:val>
            <c:numRef>
              <c:f>'1'!$C$11:$H$11</c:f>
              <c:numCache>
                <c:formatCode>#,##0</c:formatCode>
                <c:ptCount val="6"/>
                <c:pt idx="0">
                  <c:v>435.63330000000002</c:v>
                </c:pt>
                <c:pt idx="1">
                  <c:v>232.81685000000002</c:v>
                </c:pt>
                <c:pt idx="2">
                  <c:v>202.81645</c:v>
                </c:pt>
                <c:pt idx="3">
                  <c:v>2980.6595499999999</c:v>
                </c:pt>
                <c:pt idx="4">
                  <c:v>2330.3645399999996</c:v>
                </c:pt>
                <c:pt idx="5">
                  <c:v>650.97001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</c:spPr>
    </c:plotArea>
    <c:plotVisOnly val="1"/>
    <c:dispBlanksAs val="zero"/>
    <c:showDLblsOverMax val="0"/>
  </c:chart>
  <c:spPr>
    <a:noFill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7D335A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6"/>
              </a:solidFill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800">
                      <a:solidFill>
                        <a:sysClr val="windowText" lastClr="000000"/>
                      </a:solidFill>
                    </a:defRPr>
                  </a:pPr>
                  <a:endParaRPr lang="it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PYMLJDXQNTFBMAYESBGDERJTABTINA!$F$7:$G$7</c:f>
              <c:strCache>
                <c:ptCount val="2"/>
                <c:pt idx="0">
                  <c:v>$Scenario.year</c:v>
                </c:pt>
                <c:pt idx="1">
                  <c:v>#VALUE!</c:v>
                </c:pt>
              </c:strCache>
            </c:strRef>
          </c:cat>
          <c:val>
            <c:numRef>
              <c:f>PYMLJDXQNTFBMAYESBGDERJTABTINA!$F$12:$G$12</c:f>
              <c:numCache>
                <c:formatCode>#,##0</c:formatCode>
                <c:ptCount val="2"/>
                <c:pt idx="0">
                  <c:v>-1000</c:v>
                </c:pt>
                <c:pt idx="1">
                  <c:v>-4000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4"/>
        <c:overlap val="100"/>
        <c:axId val="533107320"/>
        <c:axId val="533107712"/>
      </c:barChart>
      <c:catAx>
        <c:axId val="533107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crossAx val="533107712"/>
        <c:crosses val="autoZero"/>
        <c:auto val="1"/>
        <c:lblAlgn val="ctr"/>
        <c:lblOffset val="0"/>
        <c:tickMarkSkip val="1"/>
        <c:noMultiLvlLbl val="0"/>
      </c:catAx>
      <c:valAx>
        <c:axId val="533107712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533107320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</a:ln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7D335A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rgbClr val="BBC53B"/>
              </a:solidFill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800">
                      <a:solidFill>
                        <a:sysClr val="windowText" lastClr="000000"/>
                      </a:solidFill>
                    </a:defRPr>
                  </a:pPr>
                  <a:endParaRPr lang="it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PYMLJDXQNTFBMAYESBGDERJTABTINA!$F$7:$G$7</c:f>
              <c:strCache>
                <c:ptCount val="2"/>
                <c:pt idx="0">
                  <c:v>$Scenario.year</c:v>
                </c:pt>
                <c:pt idx="1">
                  <c:v>#VALUE!</c:v>
                </c:pt>
              </c:strCache>
            </c:strRef>
          </c:cat>
          <c:val>
            <c:numRef>
              <c:f>PYMLJDXQNTFBMAYESBGDERJTABTINA!$F$13:$G$13</c:f>
              <c:numCache>
                <c:formatCode>#,##0</c:formatCode>
                <c:ptCount val="2"/>
                <c:pt idx="0">
                  <c:v>-2000</c:v>
                </c:pt>
                <c:pt idx="1">
                  <c:v>-2000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4"/>
        <c:overlap val="100"/>
        <c:axId val="533108496"/>
        <c:axId val="533108888"/>
      </c:barChart>
      <c:catAx>
        <c:axId val="533108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crossAx val="533108888"/>
        <c:crosses val="autoZero"/>
        <c:auto val="1"/>
        <c:lblAlgn val="ctr"/>
        <c:lblOffset val="0"/>
        <c:tickMarkSkip val="1"/>
        <c:noMultiLvlLbl val="0"/>
      </c:catAx>
      <c:valAx>
        <c:axId val="533108888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533108496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</a:ln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7D335A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800">
                      <a:solidFill>
                        <a:sysClr val="windowText" lastClr="000000"/>
                      </a:solidFill>
                      <a:latin typeface="+mn-lt"/>
                      <a:ea typeface="Tahoma" pitchFamily="34" charset="0"/>
                      <a:cs typeface="Tahoma" pitchFamily="34" charset="0"/>
                    </a:defRPr>
                  </a:pPr>
                  <a:endParaRPr lang="it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  <a:latin typeface="+mn-lt"/>
                    <a:ea typeface="Tahoma" pitchFamily="34" charset="0"/>
                    <a:cs typeface="Tahoma" pitchFamily="34" charset="0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PYMLJDXQNTFBMAYESBGDERJTABTINA!$F$7:$G$7</c:f>
              <c:strCache>
                <c:ptCount val="2"/>
                <c:pt idx="0">
                  <c:v>$Scenario.year</c:v>
                </c:pt>
                <c:pt idx="1">
                  <c:v>#VALUE!</c:v>
                </c:pt>
              </c:strCache>
            </c:strRef>
          </c:cat>
          <c:val>
            <c:numRef>
              <c:f>PYMLJDXQNTFBMAYESBGDERJTABTINA!$F$9:$G$9</c:f>
              <c:numCache>
                <c:formatCode>#,##0</c:formatCode>
                <c:ptCount val="2"/>
                <c:pt idx="0">
                  <c:v>-1000</c:v>
                </c:pt>
                <c:pt idx="1">
                  <c:v>-1000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4"/>
        <c:overlap val="100"/>
        <c:axId val="533109672"/>
        <c:axId val="535703848"/>
      </c:barChart>
      <c:catAx>
        <c:axId val="533109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crossAx val="535703848"/>
        <c:crosses val="autoZero"/>
        <c:auto val="1"/>
        <c:lblAlgn val="ctr"/>
        <c:lblOffset val="0"/>
        <c:tickMarkSkip val="1"/>
        <c:noMultiLvlLbl val="0"/>
      </c:catAx>
      <c:valAx>
        <c:axId val="535703848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533109672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</a:ln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aseline="0"/>
            </a:pPr>
            <a:r>
              <a:rPr lang="it-IT" sz="1300" baseline="0"/>
              <a:t>Total Net Revenue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1.9464720194647202E-2"/>
          <c:y val="0.17078838174273855"/>
          <c:w val="0.92700729927007297"/>
          <c:h val="0.74069156293222682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Lbls>
            <c:delete val="1"/>
          </c:dLbls>
          <c:cat>
            <c:strRef>
              <c:f>'1'!$C$8:$H$8</c:f>
              <c:strCache>
                <c:ptCount val="6"/>
                <c:pt idx="0">
                  <c:v>Tot America</c:v>
                </c:pt>
                <c:pt idx="1">
                  <c:v>USA</c:v>
                </c:pt>
                <c:pt idx="2">
                  <c:v>Canada</c:v>
                </c:pt>
                <c:pt idx="3">
                  <c:v>Tot Europe</c:v>
                </c:pt>
                <c:pt idx="4">
                  <c:v>South Europe</c:v>
                </c:pt>
                <c:pt idx="5">
                  <c:v>Central Europe</c:v>
                </c:pt>
              </c:strCache>
            </c:strRef>
          </c:cat>
          <c:val>
            <c:numRef>
              <c:f>'1'!$C$9:$H$9</c:f>
              <c:numCache>
                <c:formatCode>#,##0</c:formatCode>
                <c:ptCount val="6"/>
                <c:pt idx="0">
                  <c:v>443.97032000000002</c:v>
                </c:pt>
                <c:pt idx="1">
                  <c:v>238.35640000000001</c:v>
                </c:pt>
                <c:pt idx="2">
                  <c:v>205.61392000000001</c:v>
                </c:pt>
                <c:pt idx="3">
                  <c:v>3069.4787999999999</c:v>
                </c:pt>
                <c:pt idx="4">
                  <c:v>2408.5667199999998</c:v>
                </c:pt>
                <c:pt idx="5">
                  <c:v>661.58708000000001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29649088"/>
        <c:axId val="529649480"/>
      </c:barChart>
      <c:catAx>
        <c:axId val="52964908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529649480"/>
        <c:crosses val="autoZero"/>
        <c:auto val="1"/>
        <c:lblAlgn val="ctr"/>
        <c:lblOffset val="100"/>
        <c:noMultiLvlLbl val="0"/>
      </c:catAx>
      <c:valAx>
        <c:axId val="529649480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one"/>
        <c:crossAx val="5296490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aseline="0"/>
            </a:pPr>
            <a:r>
              <a:rPr lang="it-IT" sz="1300" baseline="0"/>
              <a:t>Net Revenue</a:t>
            </a:r>
          </a:p>
        </c:rich>
      </c:tx>
      <c:layout>
        <c:manualLayout>
          <c:xMode val="edge"/>
          <c:yMode val="edge"/>
          <c:x val="0.2912373294733045"/>
          <c:y val="2.6881771357527676E-2"/>
        </c:manualLayout>
      </c:layout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KHDFPDLADEMBIGWPGBPEUINUSOEDKD!$C$8:$H$8</c:f>
              <c:strCache>
                <c:ptCount val="6"/>
                <c:pt idx="0">
                  <c:v>Tot America</c:v>
                </c:pt>
                <c:pt idx="1">
                  <c:v>USA</c:v>
                </c:pt>
                <c:pt idx="2">
                  <c:v>Canada</c:v>
                </c:pt>
                <c:pt idx="3">
                  <c:v>Tot Europe</c:v>
                </c:pt>
                <c:pt idx="4">
                  <c:v>South Europe</c:v>
                </c:pt>
                <c:pt idx="5">
                  <c:v>Central Europe</c:v>
                </c:pt>
              </c:strCache>
            </c:strRef>
          </c:cat>
          <c:val>
            <c:numRef>
              <c:f>KHDFPDLADEMBIGWPGBPEUINUSOEDKD!$C$11:$H$11</c:f>
              <c:numCache>
                <c:formatCode>#,##0</c:formatCode>
                <c:ptCount val="6"/>
                <c:pt idx="0">
                  <c:v>-2000</c:v>
                </c:pt>
                <c:pt idx="1">
                  <c:v>-2000</c:v>
                </c:pt>
                <c:pt idx="2">
                  <c:v>-2000</c:v>
                </c:pt>
                <c:pt idx="3">
                  <c:v>-2000</c:v>
                </c:pt>
                <c:pt idx="4">
                  <c:v>-2000</c:v>
                </c:pt>
                <c:pt idx="5">
                  <c:v>-2000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</c:spPr>
    </c:plotArea>
    <c:plotVisOnly val="1"/>
    <c:dispBlanksAs val="zero"/>
    <c:showDLblsOverMax val="0"/>
  </c:chart>
  <c:spPr>
    <a:noFill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aseline="0"/>
            </a:pPr>
            <a:r>
              <a:rPr lang="it-IT" sz="1300" baseline="0"/>
              <a:t>Total Net Revenue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1.9464720194647202E-2"/>
          <c:y val="0.17078838174273855"/>
          <c:w val="0.92700729927007297"/>
          <c:h val="0.74069156293222682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Lbls>
            <c:delete val="1"/>
          </c:dLbls>
          <c:cat>
            <c:strRef>
              <c:f>KHDFPDLADEMBIGWPGBPEUINUSOEDKD!$C$8:$H$8</c:f>
              <c:strCache>
                <c:ptCount val="6"/>
                <c:pt idx="0">
                  <c:v>Tot America</c:v>
                </c:pt>
                <c:pt idx="1">
                  <c:v>USA</c:v>
                </c:pt>
                <c:pt idx="2">
                  <c:v>Canada</c:v>
                </c:pt>
                <c:pt idx="3">
                  <c:v>Tot Europe</c:v>
                </c:pt>
                <c:pt idx="4">
                  <c:v>South Europe</c:v>
                </c:pt>
                <c:pt idx="5">
                  <c:v>Central Europe</c:v>
                </c:pt>
              </c:strCache>
            </c:strRef>
          </c:cat>
          <c:val>
            <c:numRef>
              <c:f>KHDFPDLADEMBIGWPGBPEUINUSOEDKD!$C$9:$H$9</c:f>
              <c:numCache>
                <c:formatCode>#,##0</c:formatCode>
                <c:ptCount val="6"/>
                <c:pt idx="0">
                  <c:v>-1000</c:v>
                </c:pt>
                <c:pt idx="1">
                  <c:v>-1000</c:v>
                </c:pt>
                <c:pt idx="2">
                  <c:v>-1000</c:v>
                </c:pt>
                <c:pt idx="3">
                  <c:v>-1000</c:v>
                </c:pt>
                <c:pt idx="4">
                  <c:v>-1000</c:v>
                </c:pt>
                <c:pt idx="5">
                  <c:v>-1000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33101048"/>
        <c:axId val="533101440"/>
      </c:barChart>
      <c:catAx>
        <c:axId val="53310104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533101440"/>
        <c:crosses val="autoZero"/>
        <c:auto val="1"/>
        <c:lblAlgn val="ctr"/>
        <c:lblOffset val="100"/>
        <c:noMultiLvlLbl val="0"/>
      </c:catAx>
      <c:valAx>
        <c:axId val="533101440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one"/>
        <c:crossAx val="5331010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7D335A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800">
                      <a:solidFill>
                        <a:sysClr val="windowText" lastClr="000000"/>
                      </a:solidFill>
                      <a:latin typeface="+mn-lt"/>
                      <a:ea typeface="Tahoma" pitchFamily="34" charset="0"/>
                      <a:cs typeface="Tahoma" pitchFamily="34" charset="0"/>
                    </a:defRPr>
                  </a:pPr>
                  <a:endParaRPr lang="it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  <a:latin typeface="+mn-lt"/>
                    <a:ea typeface="Tahoma" pitchFamily="34" charset="0"/>
                    <a:cs typeface="Tahoma" pitchFamily="34" charset="0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'2'!$F$7:$G$7</c:f>
              <c:strCache>
                <c:ptCount val="2"/>
                <c:pt idx="0">
                  <c:v>2015</c:v>
                </c:pt>
                <c:pt idx="1">
                  <c:v>2014</c:v>
                </c:pt>
              </c:strCache>
            </c:strRef>
          </c:cat>
          <c:val>
            <c:numRef>
              <c:f>'2'!$F$8:$G$8</c:f>
              <c:numCache>
                <c:formatCode>#,##0</c:formatCode>
                <c:ptCount val="2"/>
                <c:pt idx="0">
                  <c:v>238.57937000000001</c:v>
                </c:pt>
                <c:pt idx="1">
                  <c:v>233.8077826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4"/>
        <c:overlap val="100"/>
        <c:axId val="525772816"/>
        <c:axId val="529650264"/>
      </c:barChart>
      <c:catAx>
        <c:axId val="5257728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crossAx val="529650264"/>
        <c:crosses val="autoZero"/>
        <c:auto val="1"/>
        <c:lblAlgn val="ctr"/>
        <c:lblOffset val="0"/>
        <c:tickMarkSkip val="1"/>
        <c:noMultiLvlLbl val="0"/>
      </c:catAx>
      <c:valAx>
        <c:axId val="529650264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525772816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</a:ln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7D335A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6"/>
              </a:solidFill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800">
                      <a:solidFill>
                        <a:sysClr val="windowText" lastClr="000000"/>
                      </a:solidFill>
                    </a:defRPr>
                  </a:pPr>
                  <a:endParaRPr lang="it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'2'!$F$7:$G$7</c:f>
              <c:strCache>
                <c:ptCount val="2"/>
                <c:pt idx="0">
                  <c:v>2015</c:v>
                </c:pt>
                <c:pt idx="1">
                  <c:v>2014</c:v>
                </c:pt>
              </c:strCache>
            </c:strRef>
          </c:cat>
          <c:val>
            <c:numRef>
              <c:f>'2'!$F$12:$G$12</c:f>
              <c:numCache>
                <c:formatCode>#,##0</c:formatCode>
                <c:ptCount val="2"/>
                <c:pt idx="0">
                  <c:v>2637.5772099999999</c:v>
                </c:pt>
                <c:pt idx="1">
                  <c:v>2538.0979642000002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4"/>
        <c:overlap val="100"/>
        <c:axId val="529651048"/>
        <c:axId val="529651440"/>
      </c:barChart>
      <c:catAx>
        <c:axId val="529651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crossAx val="529651440"/>
        <c:crosses val="autoZero"/>
        <c:auto val="1"/>
        <c:lblAlgn val="ctr"/>
        <c:lblOffset val="0"/>
        <c:tickMarkSkip val="1"/>
        <c:noMultiLvlLbl val="0"/>
      </c:catAx>
      <c:valAx>
        <c:axId val="529651440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529651048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</a:ln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7D335A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rgbClr val="BBC53B"/>
              </a:solidFill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800">
                      <a:solidFill>
                        <a:sysClr val="windowText" lastClr="000000"/>
                      </a:solidFill>
                    </a:defRPr>
                  </a:pPr>
                  <a:endParaRPr lang="it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'2'!$F$7:$G$7</c:f>
              <c:strCache>
                <c:ptCount val="2"/>
                <c:pt idx="0">
                  <c:v>2015</c:v>
                </c:pt>
                <c:pt idx="1">
                  <c:v>2014</c:v>
                </c:pt>
              </c:strCache>
            </c:strRef>
          </c:cat>
          <c:val>
            <c:numRef>
              <c:f>'2'!$F$13:$G$13</c:f>
              <c:numCache>
                <c:formatCode>#,##0</c:formatCode>
                <c:ptCount val="2"/>
                <c:pt idx="0">
                  <c:v>5.2177300000000004</c:v>
                </c:pt>
                <c:pt idx="1">
                  <c:v>6.2612760000000005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4"/>
        <c:overlap val="100"/>
        <c:axId val="529652224"/>
        <c:axId val="529652616"/>
      </c:barChart>
      <c:catAx>
        <c:axId val="5296522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crossAx val="529652616"/>
        <c:crosses val="autoZero"/>
        <c:auto val="1"/>
        <c:lblAlgn val="ctr"/>
        <c:lblOffset val="0"/>
        <c:tickMarkSkip val="1"/>
        <c:noMultiLvlLbl val="0"/>
      </c:catAx>
      <c:valAx>
        <c:axId val="529652616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529652224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</a:ln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7D335A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800">
                      <a:solidFill>
                        <a:sysClr val="windowText" lastClr="000000"/>
                      </a:solidFill>
                      <a:latin typeface="+mn-lt"/>
                      <a:ea typeface="Tahoma" pitchFamily="34" charset="0"/>
                      <a:cs typeface="Tahoma" pitchFamily="34" charset="0"/>
                    </a:defRPr>
                  </a:pPr>
                  <a:endParaRPr lang="it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  <a:latin typeface="+mn-lt"/>
                    <a:ea typeface="Tahoma" pitchFamily="34" charset="0"/>
                    <a:cs typeface="Tahoma" pitchFamily="34" charset="0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'2'!$F$7:$G$7</c:f>
              <c:strCache>
                <c:ptCount val="2"/>
                <c:pt idx="0">
                  <c:v>2015</c:v>
                </c:pt>
                <c:pt idx="1">
                  <c:v>2014</c:v>
                </c:pt>
              </c:strCache>
            </c:strRef>
          </c:cat>
          <c:val>
            <c:numRef>
              <c:f>'2'!$F$9:$G$9</c:f>
              <c:numCache>
                <c:formatCode>#,##0</c:formatCode>
                <c:ptCount val="2"/>
                <c:pt idx="0">
                  <c:v>2393.7801100000001</c:v>
                </c:pt>
                <c:pt idx="1">
                  <c:v>2298.0289056000001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4"/>
        <c:overlap val="100"/>
        <c:axId val="529653400"/>
        <c:axId val="529653792"/>
      </c:barChart>
      <c:catAx>
        <c:axId val="529653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crossAx val="529653792"/>
        <c:crosses val="autoZero"/>
        <c:auto val="1"/>
        <c:lblAlgn val="ctr"/>
        <c:lblOffset val="0"/>
        <c:tickMarkSkip val="1"/>
        <c:noMultiLvlLbl val="0"/>
      </c:catAx>
      <c:valAx>
        <c:axId val="529653792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529653400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</a:ln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7D335A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800">
                      <a:solidFill>
                        <a:sysClr val="windowText" lastClr="000000"/>
                      </a:solidFill>
                      <a:latin typeface="+mn-lt"/>
                      <a:ea typeface="Tahoma" pitchFamily="34" charset="0"/>
                      <a:cs typeface="Tahoma" pitchFamily="34" charset="0"/>
                    </a:defRPr>
                  </a:pPr>
                  <a:endParaRPr lang="it-IT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>
                    <a:solidFill>
                      <a:schemeClr val="bg1"/>
                    </a:solidFill>
                    <a:latin typeface="+mn-lt"/>
                    <a:ea typeface="Tahoma" pitchFamily="34" charset="0"/>
                    <a:cs typeface="Tahoma" pitchFamily="34" charset="0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PYMLJDXQNTFBMAYESBGDERJTABTINA!$F$7:$G$7</c:f>
              <c:strCache>
                <c:ptCount val="2"/>
                <c:pt idx="0">
                  <c:v>$Scenario.year</c:v>
                </c:pt>
                <c:pt idx="1">
                  <c:v>#VALUE!</c:v>
                </c:pt>
              </c:strCache>
            </c:strRef>
          </c:cat>
          <c:val>
            <c:numRef>
              <c:f>PYMLJDXQNTFBMAYESBGDERJTABTINA!$F$8:$G$8</c:f>
              <c:numCache>
                <c:formatCode>#,##0</c:formatCode>
                <c:ptCount val="2"/>
                <c:pt idx="0">
                  <c:v>-1000</c:v>
                </c:pt>
                <c:pt idx="1">
                  <c:v>-1000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4"/>
        <c:overlap val="100"/>
        <c:axId val="533106144"/>
        <c:axId val="533106536"/>
      </c:barChart>
      <c:catAx>
        <c:axId val="5331061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crossAx val="533106536"/>
        <c:crosses val="autoZero"/>
        <c:auto val="1"/>
        <c:lblAlgn val="ctr"/>
        <c:lblOffset val="0"/>
        <c:tickMarkSkip val="1"/>
        <c:noMultiLvlLbl val="0"/>
      </c:catAx>
      <c:valAx>
        <c:axId val="533106536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533106144"/>
        <c:crosses val="autoZero"/>
        <c:crossBetween val="between"/>
      </c:valAx>
      <c:spPr>
        <a:noFill/>
        <a:ln>
          <a:solidFill>
            <a:schemeClr val="bg1">
              <a:lumMod val="95000"/>
            </a:schemeClr>
          </a:solidFill>
        </a:ln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image" Target="../media/image2.png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image" Target="../media/image2.png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18</xdr:row>
      <xdr:rowOff>57150</xdr:rowOff>
    </xdr:from>
    <xdr:to>
      <xdr:col>14</xdr:col>
      <xdr:colOff>171451</xdr:colOff>
      <xdr:row>31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38101</xdr:colOff>
      <xdr:row>6</xdr:row>
      <xdr:rowOff>66675</xdr:rowOff>
    </xdr:from>
    <xdr:to>
      <xdr:col>14</xdr:col>
      <xdr:colOff>171451</xdr:colOff>
      <xdr:row>17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76360</xdr:colOff>
      <xdr:row>0</xdr:row>
      <xdr:rowOff>12728</xdr:rowOff>
    </xdr:from>
    <xdr:to>
      <xdr:col>1</xdr:col>
      <xdr:colOff>972772</xdr:colOff>
      <xdr:row>5</xdr:row>
      <xdr:rowOff>210221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60" y="12728"/>
          <a:ext cx="1020237" cy="3403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18</xdr:row>
      <xdr:rowOff>57150</xdr:rowOff>
    </xdr:from>
    <xdr:to>
      <xdr:col>14</xdr:col>
      <xdr:colOff>171451</xdr:colOff>
      <xdr:row>31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38101</xdr:colOff>
      <xdr:row>6</xdr:row>
      <xdr:rowOff>66675</xdr:rowOff>
    </xdr:from>
    <xdr:to>
      <xdr:col>14</xdr:col>
      <xdr:colOff>171451</xdr:colOff>
      <xdr:row>17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76360</xdr:colOff>
      <xdr:row>0</xdr:row>
      <xdr:rowOff>12728</xdr:rowOff>
    </xdr:from>
    <xdr:to>
      <xdr:col>1</xdr:col>
      <xdr:colOff>972772</xdr:colOff>
      <xdr:row>5</xdr:row>
      <xdr:rowOff>210221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60" y="12728"/>
          <a:ext cx="1020237" cy="3403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7</xdr:row>
      <xdr:rowOff>38100</xdr:rowOff>
    </xdr:from>
    <xdr:to>
      <xdr:col>13</xdr:col>
      <xdr:colOff>438150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28575</xdr:rowOff>
    </xdr:from>
    <xdr:to>
      <xdr:col>13</xdr:col>
      <xdr:colOff>428625</xdr:colOff>
      <xdr:row>25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13</xdr:col>
      <xdr:colOff>428625</xdr:colOff>
      <xdr:row>35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714375</xdr:colOff>
      <xdr:row>36</xdr:row>
      <xdr:rowOff>28575</xdr:rowOff>
    </xdr:from>
    <xdr:to>
      <xdr:col>13</xdr:col>
      <xdr:colOff>419100</xdr:colOff>
      <xdr:row>44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0</xdr:col>
      <xdr:colOff>103684</xdr:colOff>
      <xdr:row>0</xdr:row>
      <xdr:rowOff>9150</xdr:rowOff>
    </xdr:from>
    <xdr:to>
      <xdr:col>2</xdr:col>
      <xdr:colOff>59622</xdr:colOff>
      <xdr:row>5</xdr:row>
      <xdr:rowOff>175700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84" y="9150"/>
          <a:ext cx="927488" cy="3094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7</xdr:row>
      <xdr:rowOff>38100</xdr:rowOff>
    </xdr:from>
    <xdr:to>
      <xdr:col>13</xdr:col>
      <xdr:colOff>438150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28575</xdr:rowOff>
    </xdr:from>
    <xdr:to>
      <xdr:col>13</xdr:col>
      <xdr:colOff>428625</xdr:colOff>
      <xdr:row>25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13</xdr:col>
      <xdr:colOff>428625</xdr:colOff>
      <xdr:row>35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714375</xdr:colOff>
      <xdr:row>36</xdr:row>
      <xdr:rowOff>28575</xdr:rowOff>
    </xdr:from>
    <xdr:to>
      <xdr:col>13</xdr:col>
      <xdr:colOff>419100</xdr:colOff>
      <xdr:row>44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0</xdr:col>
      <xdr:colOff>103684</xdr:colOff>
      <xdr:row>0</xdr:row>
      <xdr:rowOff>9150</xdr:rowOff>
    </xdr:from>
    <xdr:to>
      <xdr:col>2</xdr:col>
      <xdr:colOff>59622</xdr:colOff>
      <xdr:row>5</xdr:row>
      <xdr:rowOff>175700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84" y="9150"/>
          <a:ext cx="927488" cy="30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4" Type="http://schemas.openxmlformats.org/officeDocument/2006/relationships/customProperty" Target="../customProperty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7.bin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2.bin"/><Relationship Id="rId5" Type="http://schemas.openxmlformats.org/officeDocument/2006/relationships/drawing" Target="../drawings/drawing2.xml"/><Relationship Id="rId4" Type="http://schemas.openxmlformats.org/officeDocument/2006/relationships/customProperty" Target="../customProperty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0.bin"/><Relationship Id="rId7" Type="http://schemas.openxmlformats.org/officeDocument/2006/relationships/drawing" Target="../drawings/drawing3.xml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3.bin"/><Relationship Id="rId6" Type="http://schemas.openxmlformats.org/officeDocument/2006/relationships/customProperty" Target="../customProperty13.bin"/><Relationship Id="rId5" Type="http://schemas.openxmlformats.org/officeDocument/2006/relationships/customProperty" Target="../customProperty12.bin"/><Relationship Id="rId4" Type="http://schemas.openxmlformats.org/officeDocument/2006/relationships/customProperty" Target="../customProperty1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5.bin"/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4.bin"/><Relationship Id="rId5" Type="http://schemas.openxmlformats.org/officeDocument/2006/relationships/drawing" Target="../drawings/drawing4.xml"/><Relationship Id="rId4" Type="http://schemas.openxmlformats.org/officeDocument/2006/relationships/customProperty" Target="../customProperty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25">
      <c r="A1" t="s">
        <v>0</v>
      </c>
      <c r="B1">
        <f>'1'!A65531</f>
        <v>0</v>
      </c>
    </row>
    <row r="2" spans="1:2" x14ac:dyDescent="0.25">
      <c r="A2" t="s">
        <v>32</v>
      </c>
      <c r="B2">
        <f>'2'!A65538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40"/>
  <sheetViews>
    <sheetView showGridLines="0" showRowColHeaders="0" topLeftCell="D12" zoomScaleNormal="100" workbookViewId="0"/>
  </sheetViews>
  <sheetFormatPr defaultColWidth="9.140625" defaultRowHeight="12.75" outlineLevelRow="1" x14ac:dyDescent="0.2"/>
  <cols>
    <col min="1" max="1" width="1.85546875" style="4" customWidth="1"/>
    <col min="2" max="2" width="21.140625" style="4" customWidth="1"/>
    <col min="3" max="3" width="11.5703125" style="4" customWidth="1"/>
    <col min="4" max="4" width="6.7109375" style="4" customWidth="1"/>
    <col min="5" max="5" width="7.42578125" style="4" customWidth="1"/>
    <col min="6" max="6" width="10.5703125" style="4" customWidth="1"/>
    <col min="7" max="7" width="12.85546875" style="4" customWidth="1"/>
    <col min="8" max="9" width="14.28515625" style="4" customWidth="1"/>
    <col min="10" max="10" width="16.7109375" style="4" customWidth="1"/>
    <col min="11" max="12" width="13.85546875" style="4" customWidth="1"/>
    <col min="13" max="13" width="14.140625" style="4" customWidth="1"/>
    <col min="14" max="14" width="9.140625" style="4"/>
    <col min="15" max="15" width="3.5703125" style="4" customWidth="1"/>
    <col min="16" max="16384" width="9.140625" style="4"/>
  </cols>
  <sheetData>
    <row r="1" spans="1:15" ht="11.25" customHeight="1" collapsed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8.75" hidden="1" customHeight="1" outlineLevel="1" x14ac:dyDescent="0.3">
      <c r="A2" s="3"/>
      <c r="B2" s="3"/>
      <c r="C2" s="3"/>
      <c r="D2" s="3"/>
      <c r="E2" s="3"/>
      <c r="F2" s="3"/>
      <c r="G2" s="10" t="s">
        <v>83</v>
      </c>
      <c r="H2" s="3"/>
      <c r="I2" s="3"/>
      <c r="J2" s="3"/>
      <c r="K2" s="3"/>
      <c r="L2" s="3"/>
      <c r="M2" s="3"/>
      <c r="N2" s="3"/>
      <c r="O2" s="3"/>
    </row>
    <row r="3" spans="1:15" ht="7.5" hidden="1" customHeight="1" outlineLevel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8.75" hidden="1" customHeight="1" outlineLevel="1" thickBot="1" x14ac:dyDescent="0.25">
      <c r="A4" s="3"/>
      <c r="B4" s="13" t="s">
        <v>81</v>
      </c>
      <c r="C4" s="13"/>
      <c r="D4" s="13"/>
      <c r="E4" s="13" t="s">
        <v>82</v>
      </c>
      <c r="F4" s="13"/>
      <c r="G4" s="13"/>
      <c r="H4" s="3"/>
      <c r="I4" s="3"/>
      <c r="J4" s="3"/>
      <c r="K4" s="3"/>
      <c r="L4" s="3"/>
      <c r="M4" s="3"/>
      <c r="N4" s="3"/>
      <c r="O4" s="3"/>
    </row>
    <row r="5" spans="1:15" ht="21.75" hidden="1" customHeight="1" outlineLevel="1" thickBot="1" x14ac:dyDescent="0.25">
      <c r="A5" s="3"/>
      <c r="B5" s="39" t="s">
        <v>87</v>
      </c>
      <c r="C5" s="40"/>
      <c r="D5" s="40"/>
      <c r="E5" s="39" t="s">
        <v>86</v>
      </c>
      <c r="F5" s="40"/>
      <c r="G5" s="40"/>
      <c r="H5" s="3"/>
      <c r="I5" s="3"/>
      <c r="J5" s="3"/>
      <c r="K5" s="3"/>
      <c r="L5" s="3"/>
      <c r="M5" s="3"/>
      <c r="N5" s="3"/>
      <c r="O5" s="3"/>
    </row>
    <row r="6" spans="1:15" ht="18.75" customHeight="1" x14ac:dyDescent="0.2">
      <c r="A6" s="3"/>
      <c r="B6" s="3"/>
      <c r="C6" s="3"/>
      <c r="D6" s="3"/>
      <c r="E6" s="3"/>
      <c r="F6" s="3"/>
      <c r="H6" s="3"/>
      <c r="I6" s="3"/>
      <c r="J6" s="3"/>
      <c r="K6" s="3"/>
      <c r="L6" s="3"/>
      <c r="M6" s="3"/>
      <c r="N6" s="3"/>
      <c r="O6" s="3"/>
    </row>
    <row r="7" spans="1:15" ht="18.75" customHeight="1" x14ac:dyDescent="0.2">
      <c r="A7" s="3"/>
      <c r="B7" s="5"/>
      <c r="C7" s="2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27.75" customHeight="1" thickBot="1" x14ac:dyDescent="0.3">
      <c r="A8" s="3"/>
      <c r="B8"/>
      <c r="C8" s="48" t="s">
        <v>23</v>
      </c>
      <c r="D8" s="48" t="s">
        <v>1</v>
      </c>
      <c r="E8" s="48" t="s">
        <v>10</v>
      </c>
      <c r="F8" s="48" t="s">
        <v>24</v>
      </c>
      <c r="G8" s="48" t="s">
        <v>25</v>
      </c>
      <c r="H8" s="48" t="s">
        <v>26</v>
      </c>
      <c r="I8" s="48" t="s">
        <v>29</v>
      </c>
      <c r="J8" s="48" t="s">
        <v>27</v>
      </c>
      <c r="K8" s="12"/>
      <c r="L8" s="12"/>
      <c r="M8" s="12"/>
      <c r="N8" s="12"/>
      <c r="O8" s="3"/>
    </row>
    <row r="9" spans="1:15" ht="15.75" thickTop="1" x14ac:dyDescent="0.25">
      <c r="A9" s="3"/>
      <c r="B9" s="43" t="s">
        <v>72</v>
      </c>
      <c r="C9" s="44">
        <v>443.97032000000002</v>
      </c>
      <c r="D9" s="45">
        <v>238.35640000000001</v>
      </c>
      <c r="E9" s="45">
        <v>205.61392000000001</v>
      </c>
      <c r="F9" s="45">
        <v>3069.4787999999999</v>
      </c>
      <c r="G9" s="45">
        <v>2408.5667199999998</v>
      </c>
      <c r="H9" s="45">
        <v>661.58708000000001</v>
      </c>
      <c r="I9" s="45">
        <v>-76.655690000000007</v>
      </c>
      <c r="J9" s="45">
        <v>3436.7934300000002</v>
      </c>
      <c r="K9" s="11"/>
      <c r="L9" s="11"/>
      <c r="M9" s="11"/>
      <c r="N9" s="11"/>
      <c r="O9" s="3"/>
    </row>
    <row r="10" spans="1:15" ht="15" x14ac:dyDescent="0.25">
      <c r="A10" s="3"/>
      <c r="B10" s="43" t="s">
        <v>69</v>
      </c>
      <c r="C10" s="44">
        <v>8.3370200000000008</v>
      </c>
      <c r="D10" s="45">
        <v>5.5395500000000002</v>
      </c>
      <c r="E10" s="45">
        <v>2.7974700000000001</v>
      </c>
      <c r="F10" s="45">
        <v>88.819249999999997</v>
      </c>
      <c r="G10" s="45">
        <v>78.202179999999998</v>
      </c>
      <c r="H10" s="45">
        <v>10.61707</v>
      </c>
      <c r="I10" s="45"/>
      <c r="J10" s="45">
        <v>97.156270000000006</v>
      </c>
      <c r="K10" s="11"/>
      <c r="L10" s="11"/>
      <c r="M10" s="11"/>
      <c r="N10" s="11"/>
      <c r="O10" s="3"/>
    </row>
    <row r="11" spans="1:15" s="2" customFormat="1" ht="15" x14ac:dyDescent="0.25">
      <c r="A11" s="1"/>
      <c r="B11" s="50" t="s">
        <v>58</v>
      </c>
      <c r="C11" s="19">
        <f t="shared" ref="C11:J11" si="0">-(-C9+C10)</f>
        <v>435.63330000000002</v>
      </c>
      <c r="D11" s="16">
        <f t="shared" si="0"/>
        <v>232.81685000000002</v>
      </c>
      <c r="E11" s="16">
        <f t="shared" si="0"/>
        <v>202.81645</v>
      </c>
      <c r="F11" s="16">
        <f t="shared" si="0"/>
        <v>2980.6595499999999</v>
      </c>
      <c r="G11" s="16">
        <f t="shared" si="0"/>
        <v>2330.3645399999996</v>
      </c>
      <c r="H11" s="16">
        <f t="shared" si="0"/>
        <v>650.97001</v>
      </c>
      <c r="I11" s="16">
        <f t="shared" si="0"/>
        <v>-76.655690000000007</v>
      </c>
      <c r="J11" s="16">
        <f t="shared" si="0"/>
        <v>3339.6371600000002</v>
      </c>
      <c r="K11" s="11"/>
      <c r="L11" s="11"/>
      <c r="M11" s="11"/>
      <c r="N11" s="11"/>
      <c r="O11" s="1"/>
    </row>
    <row r="12" spans="1:15" ht="15" x14ac:dyDescent="0.25">
      <c r="A12" s="3"/>
      <c r="B12" s="43" t="s">
        <v>55</v>
      </c>
      <c r="C12" s="44">
        <v>177.73782</v>
      </c>
      <c r="D12" s="45">
        <v>93.813770000000005</v>
      </c>
      <c r="E12" s="45">
        <v>83.924049999999994</v>
      </c>
      <c r="F12" s="45">
        <v>462.56873999999999</v>
      </c>
      <c r="G12" s="45">
        <v>283.44094000000001</v>
      </c>
      <c r="H12" s="45">
        <v>179.80279999999999</v>
      </c>
      <c r="I12" s="45">
        <v>-81.873419999999996</v>
      </c>
      <c r="J12" s="45">
        <v>558.43313999999998</v>
      </c>
      <c r="K12" s="11"/>
      <c r="L12" s="11"/>
      <c r="M12" s="11"/>
      <c r="N12" s="11"/>
      <c r="O12" s="3"/>
    </row>
    <row r="13" spans="1:15" s="2" customFormat="1" ht="15" x14ac:dyDescent="0.25">
      <c r="A13" s="3"/>
      <c r="B13" s="49" t="s">
        <v>57</v>
      </c>
      <c r="C13" s="23">
        <f t="shared" ref="C13:J13" si="1">-(-C11+C12)</f>
        <v>257.89548000000002</v>
      </c>
      <c r="D13" s="24">
        <f t="shared" si="1"/>
        <v>139.00308000000001</v>
      </c>
      <c r="E13" s="24">
        <f t="shared" si="1"/>
        <v>118.89240000000001</v>
      </c>
      <c r="F13" s="24">
        <f t="shared" si="1"/>
        <v>2518.0908099999997</v>
      </c>
      <c r="G13" s="24">
        <f t="shared" si="1"/>
        <v>2046.9235999999996</v>
      </c>
      <c r="H13" s="24">
        <f t="shared" si="1"/>
        <v>471.16721000000001</v>
      </c>
      <c r="I13" s="24">
        <f t="shared" si="1"/>
        <v>5.2177299999999889</v>
      </c>
      <c r="J13" s="24">
        <f t="shared" si="1"/>
        <v>2781.2040200000001</v>
      </c>
      <c r="K13" s="11"/>
      <c r="L13" s="11"/>
      <c r="M13" s="11"/>
      <c r="N13" s="11"/>
      <c r="O13" s="1"/>
    </row>
    <row r="14" spans="1:15" ht="15" x14ac:dyDescent="0.25">
      <c r="A14" s="3"/>
      <c r="B14" s="43" t="s">
        <v>70</v>
      </c>
      <c r="C14" s="44">
        <v>19.316109999999998</v>
      </c>
      <c r="D14" s="45">
        <v>19.316109999999998</v>
      </c>
      <c r="E14" s="45"/>
      <c r="F14" s="45">
        <v>124.3107</v>
      </c>
      <c r="G14" s="45">
        <v>87.289580000000001</v>
      </c>
      <c r="H14" s="45">
        <v>37.021120000000003</v>
      </c>
      <c r="I14" s="45"/>
      <c r="J14" s="45">
        <v>143.62681000000001</v>
      </c>
      <c r="K14" s="11"/>
      <c r="L14" s="11"/>
      <c r="M14" s="11"/>
      <c r="N14" s="11"/>
      <c r="O14" s="3"/>
    </row>
    <row r="15" spans="1:15" s="2" customFormat="1" ht="15" x14ac:dyDescent="0.25">
      <c r="A15" s="3"/>
      <c r="B15" s="49" t="s">
        <v>66</v>
      </c>
      <c r="C15" s="23">
        <f t="shared" ref="C15:J15" si="2">-(-C13+C14)</f>
        <v>238.57937000000001</v>
      </c>
      <c r="D15" s="24">
        <f t="shared" si="2"/>
        <v>119.68697000000002</v>
      </c>
      <c r="E15" s="24">
        <f t="shared" si="2"/>
        <v>118.89240000000001</v>
      </c>
      <c r="F15" s="24">
        <f t="shared" si="2"/>
        <v>2393.7801099999997</v>
      </c>
      <c r="G15" s="24">
        <f t="shared" si="2"/>
        <v>1959.6340199999995</v>
      </c>
      <c r="H15" s="24">
        <f t="shared" si="2"/>
        <v>434.14609000000002</v>
      </c>
      <c r="I15" s="24">
        <f t="shared" si="2"/>
        <v>5.2177299999999889</v>
      </c>
      <c r="J15" s="24">
        <f t="shared" si="2"/>
        <v>2637.5772099999999</v>
      </c>
      <c r="K15" s="11"/>
      <c r="L15" s="11"/>
      <c r="M15" s="11"/>
      <c r="N15" s="11"/>
      <c r="O15" s="1"/>
    </row>
    <row r="16" spans="1:15" s="2" customFormat="1" ht="15" x14ac:dyDescent="0.25">
      <c r="A16" s="1"/>
      <c r="B16" s="43" t="s">
        <v>73</v>
      </c>
      <c r="C16" s="44">
        <v>14.28192</v>
      </c>
      <c r="D16" s="45">
        <v>8.0413300000000003</v>
      </c>
      <c r="E16" s="45">
        <v>6.2405900000000001</v>
      </c>
      <c r="F16" s="45">
        <v>74.851339999999993</v>
      </c>
      <c r="G16" s="45">
        <v>59.43703</v>
      </c>
      <c r="H16" s="45">
        <v>15.41431</v>
      </c>
      <c r="I16" s="45"/>
      <c r="J16" s="45">
        <v>89.133260000000007</v>
      </c>
      <c r="K16" s="11"/>
      <c r="L16" s="11"/>
      <c r="M16" s="11"/>
      <c r="N16" s="11"/>
      <c r="O16" s="1"/>
    </row>
    <row r="17" spans="1:15" s="2" customFormat="1" ht="15" x14ac:dyDescent="0.25">
      <c r="A17" s="1"/>
      <c r="B17" s="43" t="s">
        <v>62</v>
      </c>
      <c r="C17" s="44">
        <v>32.437939999999998</v>
      </c>
      <c r="D17" s="45">
        <v>24.82809</v>
      </c>
      <c r="E17" s="45">
        <v>7.6098499999999998</v>
      </c>
      <c r="F17" s="45">
        <v>600.87247000000002</v>
      </c>
      <c r="G17" s="45">
        <v>552.74464999999998</v>
      </c>
      <c r="H17" s="45">
        <v>47.927819999999997</v>
      </c>
      <c r="I17" s="45">
        <v>-1.8</v>
      </c>
      <c r="J17" s="45">
        <v>631.51040999999998</v>
      </c>
      <c r="K17" s="11"/>
      <c r="L17" s="11"/>
      <c r="M17" s="11"/>
      <c r="N17" s="11"/>
      <c r="O17" s="1"/>
    </row>
    <row r="18" spans="1:15" ht="15" x14ac:dyDescent="0.25">
      <c r="A18" s="3"/>
      <c r="B18" s="43" t="s">
        <v>68</v>
      </c>
      <c r="C18" s="44">
        <v>14.35758</v>
      </c>
      <c r="D18" s="45">
        <v>9.1243999999999996</v>
      </c>
      <c r="E18" s="45">
        <v>5.2331799999999999</v>
      </c>
      <c r="F18" s="45">
        <v>318.91192000000001</v>
      </c>
      <c r="G18" s="45">
        <v>293.79835000000003</v>
      </c>
      <c r="H18" s="45">
        <v>25.113569999999999</v>
      </c>
      <c r="I18" s="45"/>
      <c r="J18" s="45">
        <v>333.26949999999999</v>
      </c>
      <c r="K18" s="11"/>
      <c r="L18" s="11"/>
      <c r="M18" s="11"/>
      <c r="N18" s="11"/>
      <c r="O18" s="3"/>
    </row>
    <row r="19" spans="1:15" ht="15" x14ac:dyDescent="0.25">
      <c r="A19" s="3"/>
      <c r="B19" s="43" t="s">
        <v>54</v>
      </c>
      <c r="C19" s="44">
        <v>1.6948700000000001</v>
      </c>
      <c r="D19" s="45">
        <v>0.76036999999999999</v>
      </c>
      <c r="E19" s="45">
        <v>0.9345</v>
      </c>
      <c r="F19" s="45">
        <v>36.044559999999997</v>
      </c>
      <c r="G19" s="45">
        <v>34.57676</v>
      </c>
      <c r="H19" s="45">
        <v>1.4678</v>
      </c>
      <c r="I19" s="45"/>
      <c r="J19" s="45">
        <v>37.739429999999999</v>
      </c>
      <c r="K19" s="11"/>
      <c r="L19" s="11"/>
      <c r="M19" s="11"/>
      <c r="N19" s="11"/>
      <c r="O19" s="3"/>
    </row>
    <row r="20" spans="1:15" ht="15" x14ac:dyDescent="0.25">
      <c r="A20" s="3"/>
      <c r="B20" s="43" t="s">
        <v>67</v>
      </c>
      <c r="C20" s="44"/>
      <c r="D20" s="45"/>
      <c r="E20" s="45"/>
      <c r="F20" s="45">
        <v>1000</v>
      </c>
      <c r="G20" s="45">
        <v>1000</v>
      </c>
      <c r="H20" s="45"/>
      <c r="I20" s="45"/>
      <c r="J20" s="45">
        <v>1000</v>
      </c>
      <c r="K20" s="11"/>
      <c r="L20" s="11"/>
      <c r="M20" s="11"/>
      <c r="N20" s="11"/>
      <c r="O20" s="3"/>
    </row>
    <row r="21" spans="1:15" ht="15" x14ac:dyDescent="0.25">
      <c r="A21" s="3"/>
      <c r="B21" s="50" t="s">
        <v>65</v>
      </c>
      <c r="C21" s="19">
        <f t="shared" ref="C21:J21" si="3">C16+C17+C18+C19+C20</f>
        <v>62.772309999999997</v>
      </c>
      <c r="D21" s="16">
        <f t="shared" si="3"/>
        <v>42.754190000000001</v>
      </c>
      <c r="E21" s="16">
        <f t="shared" si="3"/>
        <v>20.01812</v>
      </c>
      <c r="F21" s="16">
        <f t="shared" si="3"/>
        <v>2030.68029</v>
      </c>
      <c r="G21" s="16">
        <f t="shared" si="3"/>
        <v>1940.5567900000001</v>
      </c>
      <c r="H21" s="16">
        <f t="shared" si="3"/>
        <v>89.92349999999999</v>
      </c>
      <c r="I21" s="16">
        <f t="shared" si="3"/>
        <v>-1.8</v>
      </c>
      <c r="J21" s="16">
        <f t="shared" si="3"/>
        <v>2091.6525999999999</v>
      </c>
      <c r="K21" s="11"/>
      <c r="L21" s="11"/>
      <c r="M21" s="11"/>
      <c r="N21" s="11"/>
      <c r="O21" s="3"/>
    </row>
    <row r="22" spans="1:15" s="2" customFormat="1" ht="15" x14ac:dyDescent="0.25">
      <c r="A22" s="3"/>
      <c r="B22" s="49" t="s">
        <v>59</v>
      </c>
      <c r="C22" s="23">
        <f t="shared" ref="C22:J22" si="4">-(-C15+C21)</f>
        <v>175.80706000000001</v>
      </c>
      <c r="D22" s="24">
        <f t="shared" si="4"/>
        <v>76.932780000000008</v>
      </c>
      <c r="E22" s="24">
        <f t="shared" si="4"/>
        <v>98.874280000000013</v>
      </c>
      <c r="F22" s="24">
        <f t="shared" si="4"/>
        <v>363.09981999999968</v>
      </c>
      <c r="G22" s="24">
        <f t="shared" si="4"/>
        <v>19.077229999999417</v>
      </c>
      <c r="H22" s="24">
        <f t="shared" si="4"/>
        <v>344.22259000000003</v>
      </c>
      <c r="I22" s="24">
        <f t="shared" si="4"/>
        <v>7.0177299999999887</v>
      </c>
      <c r="J22" s="24">
        <f t="shared" si="4"/>
        <v>545.92461000000003</v>
      </c>
      <c r="K22" s="11"/>
      <c r="L22" s="11"/>
      <c r="M22" s="11"/>
      <c r="N22" s="11"/>
      <c r="O22" s="1"/>
    </row>
    <row r="23" spans="1:15" ht="15" x14ac:dyDescent="0.25">
      <c r="A23" s="3"/>
      <c r="B23" s="43" t="s">
        <v>71</v>
      </c>
      <c r="C23" s="44"/>
      <c r="D23" s="45"/>
      <c r="E23" s="45"/>
      <c r="F23" s="45">
        <v>210.18928</v>
      </c>
      <c r="G23" s="45">
        <v>210.18928</v>
      </c>
      <c r="H23" s="45"/>
      <c r="I23" s="45"/>
      <c r="J23" s="45">
        <v>210.18928</v>
      </c>
      <c r="K23" s="11"/>
      <c r="L23" s="11"/>
      <c r="M23" s="11"/>
      <c r="N23" s="11"/>
      <c r="O23" s="3"/>
    </row>
    <row r="24" spans="1:15" ht="15" x14ac:dyDescent="0.25">
      <c r="A24" s="3"/>
      <c r="B24" s="43" t="s">
        <v>61</v>
      </c>
      <c r="C24" s="44"/>
      <c r="D24" s="45"/>
      <c r="E24" s="45"/>
      <c r="F24" s="45">
        <v>65.738200000000006</v>
      </c>
      <c r="G24" s="45">
        <v>70.8</v>
      </c>
      <c r="H24" s="45"/>
      <c r="I24" s="45">
        <v>5.99376</v>
      </c>
      <c r="J24" s="45">
        <v>71.731960000000001</v>
      </c>
      <c r="K24" s="11"/>
      <c r="L24" s="11"/>
      <c r="M24" s="11"/>
      <c r="N24" s="11"/>
      <c r="O24" s="3"/>
    </row>
    <row r="25" spans="1:15" ht="15" x14ac:dyDescent="0.25">
      <c r="A25" s="3"/>
      <c r="B25" s="43" t="s">
        <v>74</v>
      </c>
      <c r="C25" s="44">
        <v>398.42660000000001</v>
      </c>
      <c r="D25" s="45">
        <v>398.42660000000001</v>
      </c>
      <c r="E25" s="45">
        <v>0</v>
      </c>
      <c r="F25" s="45">
        <v>-117.0222</v>
      </c>
      <c r="G25" s="45">
        <v>-117.0222</v>
      </c>
      <c r="H25" s="45">
        <v>0</v>
      </c>
      <c r="I25" s="45">
        <v>0.22658</v>
      </c>
      <c r="J25" s="45">
        <v>281.63098000000002</v>
      </c>
      <c r="K25" s="11"/>
      <c r="L25" s="11"/>
      <c r="M25" s="11"/>
      <c r="N25" s="11"/>
      <c r="O25" s="3"/>
    </row>
    <row r="26" spans="1:15" s="2" customFormat="1" ht="15" x14ac:dyDescent="0.25">
      <c r="A26" s="3"/>
      <c r="B26" s="49" t="s">
        <v>56</v>
      </c>
      <c r="C26" s="23">
        <f t="shared" ref="C26:J26" si="5">-(-C22-C23+C24-C25)</f>
        <v>574.23365999999999</v>
      </c>
      <c r="D26" s="24">
        <f t="shared" si="5"/>
        <v>475.35937999999999</v>
      </c>
      <c r="E26" s="24">
        <f t="shared" si="5"/>
        <v>98.874280000000013</v>
      </c>
      <c r="F26" s="24">
        <f t="shared" si="5"/>
        <v>390.52869999999973</v>
      </c>
      <c r="G26" s="24">
        <f t="shared" si="5"/>
        <v>41.444309999999405</v>
      </c>
      <c r="H26" s="24">
        <f t="shared" si="5"/>
        <v>344.22259000000003</v>
      </c>
      <c r="I26" s="24">
        <f t="shared" si="5"/>
        <v>1.2505499999999887</v>
      </c>
      <c r="J26" s="24">
        <f t="shared" si="5"/>
        <v>966.01291000000015</v>
      </c>
      <c r="K26" s="11"/>
      <c r="L26" s="11"/>
      <c r="M26" s="11"/>
      <c r="N26" s="11"/>
      <c r="O26" s="1"/>
    </row>
    <row r="27" spans="1:15" s="2" customFormat="1" ht="15" x14ac:dyDescent="0.25">
      <c r="A27" s="1"/>
      <c r="B27" s="43" t="s">
        <v>64</v>
      </c>
      <c r="C27" s="44"/>
      <c r="D27" s="45"/>
      <c r="E27" s="45"/>
      <c r="F27" s="45">
        <v>65.030379999999994</v>
      </c>
      <c r="G27" s="45">
        <v>65.030379999999994</v>
      </c>
      <c r="H27" s="45"/>
      <c r="I27" s="45"/>
      <c r="J27" s="45">
        <v>65.030379999999994</v>
      </c>
      <c r="K27" s="11"/>
      <c r="L27" s="11"/>
      <c r="M27" s="11"/>
      <c r="N27" s="11"/>
      <c r="O27" s="1"/>
    </row>
    <row r="28" spans="1:15" s="2" customFormat="1" ht="15" x14ac:dyDescent="0.25">
      <c r="A28" s="3"/>
      <c r="B28" s="49" t="s">
        <v>75</v>
      </c>
      <c r="C28" s="23">
        <f t="shared" ref="C28:J28" si="6">-(-C26+C27)</f>
        <v>574.23365999999999</v>
      </c>
      <c r="D28" s="24">
        <f t="shared" si="6"/>
        <v>475.35937999999999</v>
      </c>
      <c r="E28" s="24">
        <f t="shared" si="6"/>
        <v>98.874280000000013</v>
      </c>
      <c r="F28" s="24">
        <f t="shared" si="6"/>
        <v>325.49831999999975</v>
      </c>
      <c r="G28" s="24">
        <f t="shared" si="6"/>
        <v>-23.586070000000589</v>
      </c>
      <c r="H28" s="24">
        <f t="shared" si="6"/>
        <v>344.22259000000003</v>
      </c>
      <c r="I28" s="24">
        <f t="shared" si="6"/>
        <v>1.2505499999999887</v>
      </c>
      <c r="J28" s="24">
        <f t="shared" si="6"/>
        <v>900.98253000000011</v>
      </c>
      <c r="K28" s="11"/>
      <c r="L28" s="11"/>
      <c r="M28" s="11"/>
      <c r="N28" s="11"/>
      <c r="O28" s="1"/>
    </row>
    <row r="29" spans="1:15" ht="15" x14ac:dyDescent="0.25">
      <c r="A29" s="3"/>
      <c r="B29" s="43" t="s">
        <v>60</v>
      </c>
      <c r="C29" s="44">
        <v>-172.27009000000001</v>
      </c>
      <c r="D29" s="45">
        <v>-142.60781</v>
      </c>
      <c r="E29" s="45">
        <v>-29.662279999999999</v>
      </c>
      <c r="F29" s="45">
        <v>-219.69181</v>
      </c>
      <c r="G29" s="45">
        <v>-164.55205000000001</v>
      </c>
      <c r="H29" s="45">
        <v>-54.93976</v>
      </c>
      <c r="I29" s="45">
        <v>0.15190000000000001</v>
      </c>
      <c r="J29" s="45">
        <v>-391.81</v>
      </c>
      <c r="K29" s="11"/>
      <c r="L29" s="11"/>
      <c r="M29" s="11"/>
      <c r="N29" s="11"/>
      <c r="O29" s="3"/>
    </row>
    <row r="30" spans="1:15" ht="15.75" thickBot="1" x14ac:dyDescent="0.3">
      <c r="A30" s="3"/>
      <c r="B30" s="51" t="s">
        <v>63</v>
      </c>
      <c r="C30" s="25">
        <f t="shared" ref="C30:J30" si="7">-(-C28-C29)</f>
        <v>401.96357</v>
      </c>
      <c r="D30" s="26">
        <f t="shared" si="7"/>
        <v>332.75157000000002</v>
      </c>
      <c r="E30" s="26">
        <f t="shared" si="7"/>
        <v>69.212000000000018</v>
      </c>
      <c r="F30" s="26">
        <f t="shared" si="7"/>
        <v>105.80650999999975</v>
      </c>
      <c r="G30" s="26">
        <f t="shared" si="7"/>
        <v>-188.13812000000058</v>
      </c>
      <c r="H30" s="26">
        <f t="shared" si="7"/>
        <v>289.28283000000005</v>
      </c>
      <c r="I30" s="26">
        <f t="shared" si="7"/>
        <v>1.4024499999999887</v>
      </c>
      <c r="J30" s="26">
        <f t="shared" si="7"/>
        <v>509.17253000000011</v>
      </c>
      <c r="K30" s="11"/>
      <c r="L30" s="11"/>
      <c r="M30" s="11"/>
      <c r="N30" s="11"/>
      <c r="O30" s="3"/>
    </row>
    <row r="31" spans="1:15" ht="15.75" thickTop="1" x14ac:dyDescent="0.25">
      <c r="A31" s="3"/>
      <c r="B31" s="12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3"/>
      <c r="N31" s="3"/>
      <c r="O31" s="3"/>
    </row>
    <row r="32" spans="1:15" s="2" customFormat="1" ht="15" x14ac:dyDescent="0.25">
      <c r="A32" s="1"/>
      <c r="B32" s="12"/>
      <c r="C32" s="11"/>
      <c r="D32" s="11"/>
      <c r="E32" s="11"/>
      <c r="F32" s="11"/>
      <c r="G32" s="11"/>
      <c r="H32" s="11"/>
      <c r="I32" s="11"/>
      <c r="J32" s="38" t="s">
        <v>84</v>
      </c>
      <c r="K32" s="11"/>
      <c r="L32" s="11"/>
      <c r="M32" s="1"/>
      <c r="N32" s="1"/>
      <c r="O32" s="1"/>
    </row>
    <row r="33" spans="1:15" ht="15" x14ac:dyDescent="0.25">
      <c r="A33" s="3"/>
      <c r="B33" s="12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3"/>
      <c r="N33" s="3"/>
      <c r="O33" s="3"/>
    </row>
    <row r="34" spans="1:15" s="2" customFormat="1" ht="15" x14ac:dyDescent="0.25">
      <c r="A34" s="1"/>
      <c r="B34" s="12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"/>
      <c r="N34" s="1"/>
      <c r="O34" s="1"/>
    </row>
    <row r="35" spans="1:15" ht="15" x14ac:dyDescent="0.25">
      <c r="A35" s="3"/>
      <c r="B35" s="12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3"/>
      <c r="N35" s="3"/>
      <c r="O35" s="3"/>
    </row>
    <row r="36" spans="1:15" s="2" customFormat="1" ht="15" x14ac:dyDescent="0.25">
      <c r="A36" s="1"/>
      <c r="B36" s="12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"/>
      <c r="N36" s="1"/>
      <c r="O36" s="1"/>
    </row>
    <row r="37" spans="1:1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6"/>
      <c r="M39" s="9"/>
      <c r="N39" s="7"/>
      <c r="O39" s="7"/>
    </row>
    <row r="40" spans="1:1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6"/>
      <c r="M40" s="8"/>
      <c r="N40" s="8"/>
      <c r="O40" s="8"/>
    </row>
  </sheetData>
  <mergeCells count="2">
    <mergeCell ref="E5:G5"/>
    <mergeCell ref="B5:D5"/>
  </mergeCells>
  <phoneticPr fontId="3" type="noConversion"/>
  <pageMargins left="0.75" right="0.75" top="1" bottom="1" header="0.5" footer="0.5"/>
  <pageSetup paperSize="9" orientation="portrait" r:id="rId1"/>
  <headerFooter alignWithMargins="0"/>
  <customProperties>
    <customPr name="TGK_LAUNCHED_SHEET" r:id="rId2"/>
    <customPr name="TGK_ORIGINAL_TEMPLATE_SHEET" r:id="rId3"/>
    <customPr name="TGK_RL_ITEM_ID" r:id="rId4"/>
    <customPr name="TGK_SHEET_ID" r:id="rId5"/>
    <customPr name="TGK_SHEET_POSITION" r:id="rId6"/>
  </customPropertie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40"/>
  <sheetViews>
    <sheetView showGridLines="0" showRowColHeaders="0" topLeftCell="A9" zoomScaleNormal="100" workbookViewId="0"/>
  </sheetViews>
  <sheetFormatPr defaultColWidth="9.140625" defaultRowHeight="12.75" outlineLevelRow="1" x14ac:dyDescent="0.2"/>
  <cols>
    <col min="1" max="1" width="1.85546875" style="4" customWidth="1"/>
    <col min="2" max="2" width="21.140625" style="4" customWidth="1"/>
    <col min="3" max="3" width="11.5703125" style="4" customWidth="1"/>
    <col min="4" max="4" width="6.7109375" style="4" customWidth="1"/>
    <col min="5" max="5" width="7.42578125" style="4" customWidth="1"/>
    <col min="6" max="6" width="10.5703125" style="4" customWidth="1"/>
    <col min="7" max="7" width="12.85546875" style="4" customWidth="1"/>
    <col min="8" max="9" width="14.28515625" style="4" customWidth="1"/>
    <col min="10" max="10" width="16.7109375" style="4" customWidth="1"/>
    <col min="11" max="12" width="13.85546875" style="4" customWidth="1"/>
    <col min="13" max="13" width="14.140625" style="4" customWidth="1"/>
    <col min="14" max="14" width="9.140625" style="4"/>
    <col min="15" max="15" width="3.5703125" style="4" customWidth="1"/>
    <col min="16" max="16384" width="9.140625" style="4"/>
  </cols>
  <sheetData>
    <row r="1" spans="1:15" ht="11.25" customHeight="1" collapsed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8.75" hidden="1" customHeight="1" outlineLevel="1" x14ac:dyDescent="0.3">
      <c r="A2" s="3"/>
      <c r="B2" s="3"/>
      <c r="C2" s="3"/>
      <c r="D2" s="3"/>
      <c r="E2" s="3"/>
      <c r="F2" s="3"/>
      <c r="G2" s="10" t="s">
        <v>11</v>
      </c>
      <c r="H2" s="3"/>
      <c r="I2" s="3"/>
      <c r="J2" s="3"/>
      <c r="K2" s="3"/>
      <c r="L2" s="3"/>
      <c r="M2" s="3"/>
      <c r="N2" s="3"/>
      <c r="O2" s="3"/>
    </row>
    <row r="3" spans="1:15" ht="7.5" hidden="1" customHeight="1" outlineLevel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8.75" hidden="1" customHeight="1" outlineLevel="1" thickBot="1" x14ac:dyDescent="0.25">
      <c r="A4" s="3"/>
      <c r="B4" s="13" t="s">
        <v>50</v>
      </c>
      <c r="C4" s="13"/>
      <c r="D4" s="13"/>
      <c r="E4" s="13" t="s">
        <v>51</v>
      </c>
      <c r="F4" s="13"/>
      <c r="G4" s="13"/>
      <c r="H4" s="3"/>
      <c r="I4" s="3"/>
      <c r="J4" s="3"/>
      <c r="K4" s="3"/>
      <c r="L4" s="3"/>
      <c r="M4" s="3"/>
      <c r="N4" s="3"/>
      <c r="O4" s="3"/>
    </row>
    <row r="5" spans="1:15" ht="21.75" hidden="1" customHeight="1" outlineLevel="1" thickBot="1" x14ac:dyDescent="0.25">
      <c r="A5" s="3"/>
      <c r="B5" s="39" t="s">
        <v>52</v>
      </c>
      <c r="C5" s="40"/>
      <c r="D5" s="40"/>
      <c r="E5" s="39" t="s">
        <v>53</v>
      </c>
      <c r="F5" s="40"/>
      <c r="G5" s="40"/>
      <c r="H5" s="3"/>
      <c r="I5" s="3"/>
      <c r="J5" s="3"/>
      <c r="K5" s="3"/>
      <c r="L5" s="3"/>
      <c r="M5" s="3"/>
      <c r="N5" s="3"/>
      <c r="O5" s="3"/>
    </row>
    <row r="6" spans="1:15" ht="18.75" customHeight="1" x14ac:dyDescent="0.2">
      <c r="A6" s="3"/>
      <c r="B6" s="3"/>
      <c r="C6" s="3"/>
      <c r="D6" s="3"/>
      <c r="E6" s="3"/>
      <c r="F6" s="3"/>
      <c r="H6" s="3"/>
      <c r="I6" s="3"/>
      <c r="J6" s="3"/>
      <c r="K6" s="3"/>
      <c r="L6" s="3"/>
      <c r="M6" s="3"/>
      <c r="N6" s="3"/>
      <c r="O6" s="3"/>
    </row>
    <row r="7" spans="1:15" ht="18.75" customHeight="1" x14ac:dyDescent="0.2">
      <c r="A7" s="3"/>
      <c r="B7" s="5"/>
      <c r="C7" s="2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27.75" customHeight="1" thickBot="1" x14ac:dyDescent="0.3">
      <c r="A8" s="3"/>
      <c r="B8"/>
      <c r="C8" s="15" t="s">
        <v>23</v>
      </c>
      <c r="D8" s="15" t="s">
        <v>1</v>
      </c>
      <c r="E8" s="15" t="s">
        <v>10</v>
      </c>
      <c r="F8" s="15" t="s">
        <v>24</v>
      </c>
      <c r="G8" s="15" t="s">
        <v>25</v>
      </c>
      <c r="H8" s="15" t="s">
        <v>26</v>
      </c>
      <c r="I8" s="15" t="s">
        <v>29</v>
      </c>
      <c r="J8" s="15" t="s">
        <v>27</v>
      </c>
      <c r="K8" s="12"/>
      <c r="L8" s="12"/>
      <c r="M8" s="12"/>
      <c r="N8" s="12"/>
      <c r="O8" s="3"/>
    </row>
    <row r="9" spans="1:15" ht="15.75" thickTop="1" x14ac:dyDescent="0.25">
      <c r="A9" s="3"/>
      <c r="B9" s="13" t="s">
        <v>30</v>
      </c>
      <c r="C9" s="17">
        <v>-1000</v>
      </c>
      <c r="D9" s="18">
        <v>-1000</v>
      </c>
      <c r="E9" s="18">
        <v>-1000</v>
      </c>
      <c r="F9" s="18">
        <v>-1000</v>
      </c>
      <c r="G9" s="18">
        <v>-1000</v>
      </c>
      <c r="H9" s="18">
        <v>-1000</v>
      </c>
      <c r="I9" s="18">
        <v>-1000</v>
      </c>
      <c r="J9" s="18">
        <v>-1000</v>
      </c>
      <c r="K9" s="11"/>
      <c r="L9" s="11"/>
      <c r="M9" s="11"/>
      <c r="N9" s="11"/>
      <c r="O9" s="3"/>
    </row>
    <row r="10" spans="1:15" ht="15" x14ac:dyDescent="0.25">
      <c r="A10" s="3"/>
      <c r="B10" s="13" t="s">
        <v>12</v>
      </c>
      <c r="C10" s="17">
        <v>1000</v>
      </c>
      <c r="D10" s="18">
        <v>1000</v>
      </c>
      <c r="E10" s="18">
        <v>1000</v>
      </c>
      <c r="F10" s="18">
        <v>1000</v>
      </c>
      <c r="G10" s="18">
        <v>1000</v>
      </c>
      <c r="H10" s="18">
        <v>1000</v>
      </c>
      <c r="I10" s="18">
        <v>1000</v>
      </c>
      <c r="J10" s="18">
        <v>1000</v>
      </c>
      <c r="K10" s="11"/>
      <c r="L10" s="11"/>
      <c r="M10" s="11"/>
      <c r="N10" s="11"/>
      <c r="O10" s="3"/>
    </row>
    <row r="11" spans="1:15" s="2" customFormat="1" ht="15" x14ac:dyDescent="0.25">
      <c r="A11" s="1"/>
      <c r="B11" s="14" t="s">
        <v>31</v>
      </c>
      <c r="C11" s="19">
        <f t="shared" ref="C11:J11" si="0">-(-C9+C10)</f>
        <v>-2000</v>
      </c>
      <c r="D11" s="16">
        <f t="shared" si="0"/>
        <v>-2000</v>
      </c>
      <c r="E11" s="16">
        <f t="shared" si="0"/>
        <v>-2000</v>
      </c>
      <c r="F11" s="16">
        <f t="shared" si="0"/>
        <v>-2000</v>
      </c>
      <c r="G11" s="16">
        <f t="shared" si="0"/>
        <v>-2000</v>
      </c>
      <c r="H11" s="16">
        <f t="shared" si="0"/>
        <v>-2000</v>
      </c>
      <c r="I11" s="16">
        <f t="shared" si="0"/>
        <v>-2000</v>
      </c>
      <c r="J11" s="16">
        <f t="shared" si="0"/>
        <v>-2000</v>
      </c>
      <c r="K11" s="11"/>
      <c r="L11" s="11"/>
      <c r="M11" s="11"/>
      <c r="N11" s="11"/>
      <c r="O11" s="1"/>
    </row>
    <row r="12" spans="1:15" ht="15" x14ac:dyDescent="0.25">
      <c r="A12" s="3"/>
      <c r="B12" s="13" t="s">
        <v>13</v>
      </c>
      <c r="C12" s="17">
        <v>1000</v>
      </c>
      <c r="D12" s="18">
        <v>1000</v>
      </c>
      <c r="E12" s="18">
        <v>1000</v>
      </c>
      <c r="F12" s="18">
        <v>1000</v>
      </c>
      <c r="G12" s="18">
        <v>1000</v>
      </c>
      <c r="H12" s="18">
        <v>1000</v>
      </c>
      <c r="I12" s="18">
        <v>1000</v>
      </c>
      <c r="J12" s="18">
        <v>1000</v>
      </c>
      <c r="K12" s="11"/>
      <c r="L12" s="11"/>
      <c r="M12" s="11"/>
      <c r="N12" s="11"/>
      <c r="O12" s="3"/>
    </row>
    <row r="13" spans="1:15" s="2" customFormat="1" ht="15" x14ac:dyDescent="0.25">
      <c r="A13" s="3"/>
      <c r="B13" s="20" t="s">
        <v>14</v>
      </c>
      <c r="C13" s="23">
        <f t="shared" ref="C13:J13" si="1">-(-C11+C12)</f>
        <v>-3000</v>
      </c>
      <c r="D13" s="24">
        <f t="shared" si="1"/>
        <v>-3000</v>
      </c>
      <c r="E13" s="24">
        <f t="shared" si="1"/>
        <v>-3000</v>
      </c>
      <c r="F13" s="24">
        <f t="shared" si="1"/>
        <v>-3000</v>
      </c>
      <c r="G13" s="24">
        <f t="shared" si="1"/>
        <v>-3000</v>
      </c>
      <c r="H13" s="24">
        <f t="shared" si="1"/>
        <v>-3000</v>
      </c>
      <c r="I13" s="24">
        <f t="shared" si="1"/>
        <v>-3000</v>
      </c>
      <c r="J13" s="24">
        <f t="shared" si="1"/>
        <v>-3000</v>
      </c>
      <c r="K13" s="11"/>
      <c r="L13" s="11"/>
      <c r="M13" s="11"/>
      <c r="N13" s="11"/>
      <c r="O13" s="1"/>
    </row>
    <row r="14" spans="1:15" ht="15" x14ac:dyDescent="0.25">
      <c r="A14" s="3"/>
      <c r="B14" s="13" t="s">
        <v>15</v>
      </c>
      <c r="C14" s="17">
        <v>1000</v>
      </c>
      <c r="D14" s="18">
        <v>1000</v>
      </c>
      <c r="E14" s="18">
        <v>1000</v>
      </c>
      <c r="F14" s="18">
        <v>1000</v>
      </c>
      <c r="G14" s="18">
        <v>1000</v>
      </c>
      <c r="H14" s="18">
        <v>1000</v>
      </c>
      <c r="I14" s="18">
        <v>1000</v>
      </c>
      <c r="J14" s="18">
        <v>1000</v>
      </c>
      <c r="K14" s="11"/>
      <c r="L14" s="11"/>
      <c r="M14" s="11"/>
      <c r="N14" s="11"/>
      <c r="O14" s="3"/>
    </row>
    <row r="15" spans="1:15" s="2" customFormat="1" ht="15" x14ac:dyDescent="0.25">
      <c r="A15" s="3"/>
      <c r="B15" s="20" t="s">
        <v>16</v>
      </c>
      <c r="C15" s="23">
        <f t="shared" ref="C15:J15" si="2">-(-C13+C14)</f>
        <v>-4000</v>
      </c>
      <c r="D15" s="24">
        <f t="shared" si="2"/>
        <v>-4000</v>
      </c>
      <c r="E15" s="24">
        <f t="shared" si="2"/>
        <v>-4000</v>
      </c>
      <c r="F15" s="24">
        <f t="shared" si="2"/>
        <v>-4000</v>
      </c>
      <c r="G15" s="24">
        <f t="shared" si="2"/>
        <v>-4000</v>
      </c>
      <c r="H15" s="24">
        <f t="shared" si="2"/>
        <v>-4000</v>
      </c>
      <c r="I15" s="24">
        <f t="shared" si="2"/>
        <v>-4000</v>
      </c>
      <c r="J15" s="24">
        <f t="shared" si="2"/>
        <v>-4000</v>
      </c>
      <c r="K15" s="11"/>
      <c r="L15" s="11"/>
      <c r="M15" s="11"/>
      <c r="N15" s="11"/>
      <c r="O15" s="1"/>
    </row>
    <row r="16" spans="1:15" s="2" customFormat="1" ht="15" x14ac:dyDescent="0.25">
      <c r="A16" s="1"/>
      <c r="B16" s="13" t="s">
        <v>2</v>
      </c>
      <c r="C16" s="17">
        <v>1000</v>
      </c>
      <c r="D16" s="18">
        <v>1000</v>
      </c>
      <c r="E16" s="18">
        <v>1000</v>
      </c>
      <c r="F16" s="18">
        <v>1000</v>
      </c>
      <c r="G16" s="18">
        <v>1000</v>
      </c>
      <c r="H16" s="18">
        <v>1000</v>
      </c>
      <c r="I16" s="18">
        <v>1000</v>
      </c>
      <c r="J16" s="18">
        <v>1000</v>
      </c>
      <c r="K16" s="11"/>
      <c r="L16" s="11"/>
      <c r="M16" s="11"/>
      <c r="N16" s="11"/>
      <c r="O16" s="1"/>
    </row>
    <row r="17" spans="1:15" s="2" customFormat="1" ht="15" x14ac:dyDescent="0.25">
      <c r="A17" s="1"/>
      <c r="B17" s="13" t="s">
        <v>17</v>
      </c>
      <c r="C17" s="17">
        <v>1000</v>
      </c>
      <c r="D17" s="18">
        <v>1000</v>
      </c>
      <c r="E17" s="18">
        <v>1000</v>
      </c>
      <c r="F17" s="18">
        <v>1000</v>
      </c>
      <c r="G17" s="18">
        <v>1000</v>
      </c>
      <c r="H17" s="18">
        <v>1000</v>
      </c>
      <c r="I17" s="18">
        <v>1000</v>
      </c>
      <c r="J17" s="18">
        <v>1000</v>
      </c>
      <c r="K17" s="11"/>
      <c r="L17" s="11"/>
      <c r="M17" s="11"/>
      <c r="N17" s="11"/>
      <c r="O17" s="1"/>
    </row>
    <row r="18" spans="1:15" ht="15" x14ac:dyDescent="0.25">
      <c r="A18" s="3"/>
      <c r="B18" s="13" t="s">
        <v>3</v>
      </c>
      <c r="C18" s="17">
        <v>1000</v>
      </c>
      <c r="D18" s="18">
        <v>1000</v>
      </c>
      <c r="E18" s="18">
        <v>1000</v>
      </c>
      <c r="F18" s="18">
        <v>1000</v>
      </c>
      <c r="G18" s="18">
        <v>1000</v>
      </c>
      <c r="H18" s="18">
        <v>1000</v>
      </c>
      <c r="I18" s="18">
        <v>1000</v>
      </c>
      <c r="J18" s="18">
        <v>1000</v>
      </c>
      <c r="K18" s="11"/>
      <c r="L18" s="11"/>
      <c r="M18" s="11"/>
      <c r="N18" s="11"/>
      <c r="O18" s="3"/>
    </row>
    <row r="19" spans="1:15" ht="15" x14ac:dyDescent="0.25">
      <c r="A19" s="3"/>
      <c r="B19" s="13" t="s">
        <v>4</v>
      </c>
      <c r="C19" s="17">
        <v>1000</v>
      </c>
      <c r="D19" s="18">
        <v>1000</v>
      </c>
      <c r="E19" s="18">
        <v>1000</v>
      </c>
      <c r="F19" s="18">
        <v>1000</v>
      </c>
      <c r="G19" s="18">
        <v>1000</v>
      </c>
      <c r="H19" s="18">
        <v>1000</v>
      </c>
      <c r="I19" s="18">
        <v>1000</v>
      </c>
      <c r="J19" s="18">
        <v>1000</v>
      </c>
      <c r="K19" s="11"/>
      <c r="L19" s="11"/>
      <c r="M19" s="11"/>
      <c r="N19" s="11"/>
      <c r="O19" s="3"/>
    </row>
    <row r="20" spans="1:15" ht="15" x14ac:dyDescent="0.25">
      <c r="A20" s="3"/>
      <c r="B20" s="13" t="s">
        <v>5</v>
      </c>
      <c r="C20" s="17">
        <v>1000</v>
      </c>
      <c r="D20" s="18">
        <v>1000</v>
      </c>
      <c r="E20" s="18">
        <v>1000</v>
      </c>
      <c r="F20" s="18">
        <v>1000</v>
      </c>
      <c r="G20" s="18">
        <v>1000</v>
      </c>
      <c r="H20" s="18">
        <v>1000</v>
      </c>
      <c r="I20" s="18">
        <v>1000</v>
      </c>
      <c r="J20" s="18">
        <v>1000</v>
      </c>
      <c r="K20" s="11"/>
      <c r="L20" s="11"/>
      <c r="M20" s="11"/>
      <c r="N20" s="11"/>
      <c r="O20" s="3"/>
    </row>
    <row r="21" spans="1:15" ht="15" x14ac:dyDescent="0.25">
      <c r="A21" s="3"/>
      <c r="B21" s="14" t="s">
        <v>18</v>
      </c>
      <c r="C21" s="19">
        <f t="shared" ref="C21:J21" si="3">C16+C17+C18+C19+C20</f>
        <v>5000</v>
      </c>
      <c r="D21" s="16">
        <f t="shared" si="3"/>
        <v>5000</v>
      </c>
      <c r="E21" s="16">
        <f t="shared" si="3"/>
        <v>5000</v>
      </c>
      <c r="F21" s="16">
        <f t="shared" si="3"/>
        <v>5000</v>
      </c>
      <c r="G21" s="16">
        <f t="shared" si="3"/>
        <v>5000</v>
      </c>
      <c r="H21" s="16">
        <f t="shared" si="3"/>
        <v>5000</v>
      </c>
      <c r="I21" s="16">
        <f t="shared" si="3"/>
        <v>5000</v>
      </c>
      <c r="J21" s="16">
        <f t="shared" si="3"/>
        <v>5000</v>
      </c>
      <c r="K21" s="11"/>
      <c r="L21" s="11"/>
      <c r="M21" s="11"/>
      <c r="N21" s="11"/>
      <c r="O21" s="3"/>
    </row>
    <row r="22" spans="1:15" s="2" customFormat="1" ht="15" x14ac:dyDescent="0.25">
      <c r="A22" s="3"/>
      <c r="B22" s="20" t="s">
        <v>19</v>
      </c>
      <c r="C22" s="23">
        <f t="shared" ref="C22:J22" si="4">-(-C15+C21)</f>
        <v>-9000</v>
      </c>
      <c r="D22" s="24">
        <f t="shared" si="4"/>
        <v>-9000</v>
      </c>
      <c r="E22" s="24">
        <f t="shared" si="4"/>
        <v>-9000</v>
      </c>
      <c r="F22" s="24">
        <f t="shared" si="4"/>
        <v>-9000</v>
      </c>
      <c r="G22" s="24">
        <f t="shared" si="4"/>
        <v>-9000</v>
      </c>
      <c r="H22" s="24">
        <f t="shared" si="4"/>
        <v>-9000</v>
      </c>
      <c r="I22" s="24">
        <f t="shared" si="4"/>
        <v>-9000</v>
      </c>
      <c r="J22" s="24">
        <f t="shared" si="4"/>
        <v>-9000</v>
      </c>
      <c r="K22" s="11"/>
      <c r="L22" s="11"/>
      <c r="M22" s="11"/>
      <c r="N22" s="11"/>
      <c r="O22" s="1"/>
    </row>
    <row r="23" spans="1:15" ht="15" x14ac:dyDescent="0.25">
      <c r="A23" s="3"/>
      <c r="B23" s="13" t="s">
        <v>20</v>
      </c>
      <c r="C23" s="17">
        <v>-1000</v>
      </c>
      <c r="D23" s="18">
        <v>-1000</v>
      </c>
      <c r="E23" s="18">
        <v>-1000</v>
      </c>
      <c r="F23" s="18">
        <v>-1000</v>
      </c>
      <c r="G23" s="18">
        <v>-1000</v>
      </c>
      <c r="H23" s="18">
        <v>-1000</v>
      </c>
      <c r="I23" s="18">
        <v>-1000</v>
      </c>
      <c r="J23" s="18">
        <v>-1000</v>
      </c>
      <c r="K23" s="11"/>
      <c r="L23" s="11"/>
      <c r="M23" s="11"/>
      <c r="N23" s="11"/>
      <c r="O23" s="3"/>
    </row>
    <row r="24" spans="1:15" ht="15" x14ac:dyDescent="0.25">
      <c r="A24" s="3"/>
      <c r="B24" s="13" t="s">
        <v>28</v>
      </c>
      <c r="C24" s="17">
        <v>1000</v>
      </c>
      <c r="D24" s="18">
        <v>1000</v>
      </c>
      <c r="E24" s="18">
        <v>1000</v>
      </c>
      <c r="F24" s="18">
        <v>1000</v>
      </c>
      <c r="G24" s="18">
        <v>1000</v>
      </c>
      <c r="H24" s="18">
        <v>1000</v>
      </c>
      <c r="I24" s="18">
        <v>1000</v>
      </c>
      <c r="J24" s="18">
        <v>1000</v>
      </c>
      <c r="K24" s="11"/>
      <c r="L24" s="11"/>
      <c r="M24" s="11"/>
      <c r="N24" s="11"/>
      <c r="O24" s="3"/>
    </row>
    <row r="25" spans="1:15" ht="15" x14ac:dyDescent="0.25">
      <c r="A25" s="3"/>
      <c r="B25" s="13" t="s">
        <v>21</v>
      </c>
      <c r="C25" s="17">
        <v>-1000</v>
      </c>
      <c r="D25" s="18">
        <v>-1000</v>
      </c>
      <c r="E25" s="18">
        <v>-1000</v>
      </c>
      <c r="F25" s="18">
        <v>-1000</v>
      </c>
      <c r="G25" s="18">
        <v>-1000</v>
      </c>
      <c r="H25" s="18">
        <v>-1000</v>
      </c>
      <c r="I25" s="18">
        <v>-1000</v>
      </c>
      <c r="J25" s="18">
        <v>-1000</v>
      </c>
      <c r="K25" s="11"/>
      <c r="L25" s="11"/>
      <c r="M25" s="11"/>
      <c r="N25" s="11"/>
      <c r="O25" s="3"/>
    </row>
    <row r="26" spans="1:15" s="2" customFormat="1" ht="15" x14ac:dyDescent="0.25">
      <c r="A26" s="3"/>
      <c r="B26" s="20" t="s">
        <v>22</v>
      </c>
      <c r="C26" s="23">
        <f t="shared" ref="C26:J26" si="5">-(-C22-C23+C24-C25)</f>
        <v>-12000</v>
      </c>
      <c r="D26" s="24">
        <f t="shared" si="5"/>
        <v>-12000</v>
      </c>
      <c r="E26" s="24">
        <f t="shared" si="5"/>
        <v>-12000</v>
      </c>
      <c r="F26" s="24">
        <f t="shared" si="5"/>
        <v>-12000</v>
      </c>
      <c r="G26" s="24">
        <f t="shared" si="5"/>
        <v>-12000</v>
      </c>
      <c r="H26" s="24">
        <f t="shared" si="5"/>
        <v>-12000</v>
      </c>
      <c r="I26" s="24">
        <f t="shared" si="5"/>
        <v>-12000</v>
      </c>
      <c r="J26" s="24">
        <f t="shared" si="5"/>
        <v>-12000</v>
      </c>
      <c r="K26" s="11"/>
      <c r="L26" s="11"/>
      <c r="M26" s="11"/>
      <c r="N26" s="11"/>
      <c r="O26" s="1"/>
    </row>
    <row r="27" spans="1:15" s="2" customFormat="1" ht="15" x14ac:dyDescent="0.25">
      <c r="A27" s="1"/>
      <c r="B27" s="13" t="s">
        <v>6</v>
      </c>
      <c r="C27" s="17">
        <v>1000</v>
      </c>
      <c r="D27" s="18">
        <v>1000</v>
      </c>
      <c r="E27" s="18">
        <v>1000</v>
      </c>
      <c r="F27" s="18">
        <v>1000</v>
      </c>
      <c r="G27" s="18">
        <v>1000</v>
      </c>
      <c r="H27" s="18">
        <v>1000</v>
      </c>
      <c r="I27" s="18">
        <v>1000</v>
      </c>
      <c r="J27" s="18">
        <v>1000</v>
      </c>
      <c r="K27" s="11"/>
      <c r="L27" s="11"/>
      <c r="M27" s="11"/>
      <c r="N27" s="11"/>
      <c r="O27" s="1"/>
    </row>
    <row r="28" spans="1:15" s="2" customFormat="1" ht="15" x14ac:dyDescent="0.25">
      <c r="A28" s="3"/>
      <c r="B28" s="20" t="s">
        <v>7</v>
      </c>
      <c r="C28" s="23">
        <f t="shared" ref="C28:J28" si="6">-(-C26+C27)</f>
        <v>-13000</v>
      </c>
      <c r="D28" s="24">
        <f t="shared" si="6"/>
        <v>-13000</v>
      </c>
      <c r="E28" s="24">
        <f t="shared" si="6"/>
        <v>-13000</v>
      </c>
      <c r="F28" s="24">
        <f t="shared" si="6"/>
        <v>-13000</v>
      </c>
      <c r="G28" s="24">
        <f t="shared" si="6"/>
        <v>-13000</v>
      </c>
      <c r="H28" s="24">
        <f t="shared" si="6"/>
        <v>-13000</v>
      </c>
      <c r="I28" s="24">
        <f t="shared" si="6"/>
        <v>-13000</v>
      </c>
      <c r="J28" s="24">
        <f t="shared" si="6"/>
        <v>-13000</v>
      </c>
      <c r="K28" s="11"/>
      <c r="L28" s="11"/>
      <c r="M28" s="11"/>
      <c r="N28" s="11"/>
      <c r="O28" s="1"/>
    </row>
    <row r="29" spans="1:15" ht="15" x14ac:dyDescent="0.25">
      <c r="A29" s="3"/>
      <c r="B29" s="13" t="s">
        <v>8</v>
      </c>
      <c r="C29" s="17">
        <v>-1000</v>
      </c>
      <c r="D29" s="18">
        <v>-1000</v>
      </c>
      <c r="E29" s="18">
        <v>-1000</v>
      </c>
      <c r="F29" s="18">
        <v>-1000</v>
      </c>
      <c r="G29" s="18">
        <v>-1000</v>
      </c>
      <c r="H29" s="18">
        <v>-1000</v>
      </c>
      <c r="I29" s="18">
        <v>-1000</v>
      </c>
      <c r="J29" s="18">
        <v>-1000</v>
      </c>
      <c r="K29" s="11"/>
      <c r="L29" s="11"/>
      <c r="M29" s="11"/>
      <c r="N29" s="11"/>
      <c r="O29" s="3"/>
    </row>
    <row r="30" spans="1:15" ht="15.75" thickBot="1" x14ac:dyDescent="0.3">
      <c r="A30" s="3"/>
      <c r="B30" s="27" t="s">
        <v>9</v>
      </c>
      <c r="C30" s="25">
        <f t="shared" ref="C30:J30" si="7">-(-C28-C29)</f>
        <v>-14000</v>
      </c>
      <c r="D30" s="26">
        <f t="shared" si="7"/>
        <v>-14000</v>
      </c>
      <c r="E30" s="26">
        <f t="shared" si="7"/>
        <v>-14000</v>
      </c>
      <c r="F30" s="26">
        <f t="shared" si="7"/>
        <v>-14000</v>
      </c>
      <c r="G30" s="26">
        <f t="shared" si="7"/>
        <v>-14000</v>
      </c>
      <c r="H30" s="26">
        <f t="shared" si="7"/>
        <v>-14000</v>
      </c>
      <c r="I30" s="26">
        <f t="shared" si="7"/>
        <v>-14000</v>
      </c>
      <c r="J30" s="26">
        <f t="shared" si="7"/>
        <v>-14000</v>
      </c>
      <c r="K30" s="11"/>
      <c r="L30" s="11"/>
      <c r="M30" s="11"/>
      <c r="N30" s="11"/>
      <c r="O30" s="3"/>
    </row>
    <row r="31" spans="1:15" ht="15.75" thickTop="1" x14ac:dyDescent="0.25">
      <c r="A31" s="3"/>
      <c r="B31" s="12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3"/>
      <c r="N31" s="3"/>
      <c r="O31" s="3"/>
    </row>
    <row r="32" spans="1:15" s="2" customFormat="1" ht="15" x14ac:dyDescent="0.25">
      <c r="A32" s="1"/>
      <c r="B32" s="12"/>
      <c r="C32" s="11"/>
      <c r="D32" s="11"/>
      <c r="E32" s="11"/>
      <c r="F32" s="11"/>
      <c r="G32" s="11"/>
      <c r="H32" s="11"/>
      <c r="I32" s="11"/>
      <c r="J32" s="38" t="s">
        <v>49</v>
      </c>
      <c r="K32" s="11"/>
      <c r="L32" s="11"/>
      <c r="M32" s="1"/>
      <c r="N32" s="1"/>
      <c r="O32" s="1"/>
    </row>
    <row r="33" spans="1:15" ht="15" x14ac:dyDescent="0.25">
      <c r="A33" s="3"/>
      <c r="B33" s="12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3"/>
      <c r="N33" s="3"/>
      <c r="O33" s="3"/>
    </row>
    <row r="34" spans="1:15" s="2" customFormat="1" ht="15" x14ac:dyDescent="0.25">
      <c r="A34" s="1"/>
      <c r="B34" s="12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"/>
      <c r="N34" s="1"/>
      <c r="O34" s="1"/>
    </row>
    <row r="35" spans="1:15" ht="15" x14ac:dyDescent="0.25">
      <c r="A35" s="3"/>
      <c r="B35" s="12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3"/>
      <c r="N35" s="3"/>
      <c r="O35" s="3"/>
    </row>
    <row r="36" spans="1:15" s="2" customFormat="1" ht="15" x14ac:dyDescent="0.25">
      <c r="A36" s="1"/>
      <c r="B36" s="12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"/>
      <c r="N36" s="1"/>
      <c r="O36" s="1"/>
    </row>
    <row r="37" spans="1:1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6"/>
      <c r="M39" s="9"/>
      <c r="N39" s="7"/>
      <c r="O39" s="7"/>
    </row>
    <row r="40" spans="1:1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6"/>
      <c r="M40" s="8"/>
      <c r="N40" s="8"/>
      <c r="O40" s="8"/>
    </row>
  </sheetData>
  <mergeCells count="2">
    <mergeCell ref="B5:D5"/>
    <mergeCell ref="E5:G5"/>
  </mergeCells>
  <pageMargins left="0.75" right="0.75" top="1" bottom="1" header="0.5" footer="0.5"/>
  <pageSetup paperSize="9" orientation="portrait" r:id="rId1"/>
  <headerFooter alignWithMargins="0"/>
  <customProperties>
    <customPr name="TGK_SHEET_ID" r:id="rId2"/>
    <customPr name="TGK_SHEET_NAME" r:id="rId3"/>
    <customPr name="TGK_TEMPLATE_SHEET" r:id="rId4"/>
  </customPropertie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O45"/>
  <sheetViews>
    <sheetView showGridLines="0" showRowColHeaders="0" tabSelected="1" workbookViewId="0"/>
  </sheetViews>
  <sheetFormatPr defaultRowHeight="15" outlineLevelRow="1" x14ac:dyDescent="0.25"/>
  <cols>
    <col min="1" max="1" width="1.85546875" customWidth="1"/>
    <col min="2" max="2" width="12.7109375" customWidth="1"/>
    <col min="3" max="4" width="12.140625" customWidth="1"/>
    <col min="5" max="5" width="1.42578125" customWidth="1"/>
    <col min="6" max="10" width="12.140625" customWidth="1"/>
    <col min="11" max="11" width="9.140625" customWidth="1"/>
    <col min="14" max="14" width="6.5703125" customWidth="1"/>
  </cols>
  <sheetData>
    <row r="1" spans="2:15" ht="11.25" customHeight="1" collapsed="1" x14ac:dyDescent="0.25"/>
    <row r="2" spans="2:15" ht="18.75" hidden="1" customHeight="1" outlineLevel="1" x14ac:dyDescent="0.3">
      <c r="F2" s="10" t="s">
        <v>83</v>
      </c>
    </row>
    <row r="3" spans="2:15" ht="7.5" hidden="1" customHeight="1" outlineLevel="1" x14ac:dyDescent="0.25">
      <c r="B3" s="22"/>
      <c r="C3" s="30"/>
      <c r="D3" s="4"/>
    </row>
    <row r="4" spans="2:15" ht="18.75" hidden="1" customHeight="1" outlineLevel="1" thickBot="1" x14ac:dyDescent="0.3">
      <c r="B4" s="13" t="s">
        <v>81</v>
      </c>
      <c r="C4" s="13"/>
      <c r="D4" s="13"/>
      <c r="E4" s="13" t="s">
        <v>82</v>
      </c>
      <c r="F4" s="13"/>
      <c r="G4" s="13"/>
      <c r="H4" s="13"/>
    </row>
    <row r="5" spans="2:15" ht="21.75" hidden="1" customHeight="1" outlineLevel="1" thickBot="1" x14ac:dyDescent="0.3">
      <c r="B5" s="39" t="s">
        <v>87</v>
      </c>
      <c r="C5" s="40"/>
      <c r="D5" s="40"/>
      <c r="E5" s="41" t="s">
        <v>86</v>
      </c>
      <c r="F5" s="42"/>
      <c r="G5" s="42"/>
      <c r="H5" s="42"/>
    </row>
    <row r="6" spans="2:15" ht="18.75" customHeight="1" x14ac:dyDescent="0.25"/>
    <row r="7" spans="2:15" ht="21.75" thickBot="1" x14ac:dyDescent="0.3">
      <c r="C7" s="48" t="s">
        <v>76</v>
      </c>
      <c r="D7" s="48" t="s">
        <v>39</v>
      </c>
      <c r="E7" s="12"/>
      <c r="F7" s="31" t="s">
        <v>85</v>
      </c>
      <c r="G7" s="31">
        <f>F7-1</f>
        <v>2014</v>
      </c>
      <c r="H7" s="12"/>
      <c r="I7" s="12"/>
    </row>
    <row r="8" spans="2:15" ht="15.75" thickTop="1" x14ac:dyDescent="0.25">
      <c r="B8" s="43" t="s">
        <v>80</v>
      </c>
      <c r="C8" s="52">
        <v>238.57937000000001</v>
      </c>
      <c r="D8" s="46"/>
      <c r="E8" s="12"/>
      <c r="F8" s="37">
        <f t="shared" ref="F8:F13" si="0">C8</f>
        <v>238.57937000000001</v>
      </c>
      <c r="G8" s="37">
        <f>IF(D8=0,C8*(1-0.02),D8)</f>
        <v>233.8077826</v>
      </c>
      <c r="H8" s="32">
        <f t="shared" ref="H8" si="1">(C8-G8)/IF(G8&lt;&gt;0,G8,1)</f>
        <v>2.040816326530619E-2</v>
      </c>
      <c r="I8" s="35" t="str">
        <f t="shared" ref="I8:I11" si="2">IF(H8&gt;0,CONCATENATE("+"&amp;+ROUND(H8*100,0)&amp;+"%"),CONCATENATE(+ROUND(H8*100,0)&amp;+"%"))</f>
        <v>+2%</v>
      </c>
      <c r="J8" s="34" t="s">
        <v>1</v>
      </c>
    </row>
    <row r="9" spans="2:15" x14ac:dyDescent="0.25">
      <c r="B9" s="43" t="s">
        <v>79</v>
      </c>
      <c r="C9" s="53">
        <v>2393.7801100000001</v>
      </c>
      <c r="D9" s="47"/>
      <c r="E9" s="11"/>
      <c r="F9" s="37">
        <f t="shared" si="0"/>
        <v>2393.7801100000001</v>
      </c>
      <c r="G9" s="37">
        <f>IF(D9=0,C9*(1-0.04),D9)</f>
        <v>2298.0289056000001</v>
      </c>
      <c r="H9" s="32">
        <f>(C9-G9)/IF(G9&lt;&gt;0,G9,1)</f>
        <v>4.1666666666666664E-2</v>
      </c>
      <c r="I9" s="35" t="str">
        <f t="shared" si="2"/>
        <v>+4%</v>
      </c>
      <c r="J9" s="34" t="s">
        <v>34</v>
      </c>
      <c r="O9" s="34"/>
    </row>
    <row r="10" spans="2:15" x14ac:dyDescent="0.25">
      <c r="B10" s="43" t="s">
        <v>78</v>
      </c>
      <c r="C10" s="47"/>
      <c r="D10" s="47"/>
      <c r="F10" s="37">
        <f t="shared" si="0"/>
        <v>0</v>
      </c>
      <c r="G10" s="37">
        <f>IF(D10=0,C10*(1+0.2),D10)</f>
        <v>0</v>
      </c>
      <c r="H10" s="32">
        <f>(C10-G10)/IF(G10&lt;&gt;0,G10,1)</f>
        <v>0</v>
      </c>
      <c r="I10" s="35" t="str">
        <f t="shared" si="2"/>
        <v>0%</v>
      </c>
      <c r="J10" s="34" t="s">
        <v>41</v>
      </c>
    </row>
    <row r="11" spans="2:15" x14ac:dyDescent="0.25">
      <c r="B11" s="43" t="s">
        <v>37</v>
      </c>
      <c r="C11" s="53">
        <v>5.2177300000000004</v>
      </c>
      <c r="D11" s="47"/>
      <c r="F11" s="37">
        <f t="shared" si="0"/>
        <v>5.2177300000000004</v>
      </c>
      <c r="G11" s="37">
        <f>IF(D11=0,C11*(1+0.2),D11)</f>
        <v>6.2612760000000005</v>
      </c>
      <c r="H11" s="32">
        <f>(C11-G11)/IF(G11&lt;&gt;0,G11,1)</f>
        <v>-0.16666666666666666</v>
      </c>
      <c r="I11" s="35" t="str">
        <f t="shared" si="2"/>
        <v>-17%</v>
      </c>
      <c r="J11" s="34" t="s">
        <v>42</v>
      </c>
    </row>
    <row r="12" spans="2:15" x14ac:dyDescent="0.25">
      <c r="B12" s="43" t="s">
        <v>77</v>
      </c>
      <c r="C12" s="53">
        <v>2637.5772099999999</v>
      </c>
      <c r="D12" s="47"/>
      <c r="F12" s="37">
        <f t="shared" si="0"/>
        <v>2637.5772099999999</v>
      </c>
      <c r="G12" s="37">
        <f>G11+G10+G9+G8</f>
        <v>2538.0979642000002</v>
      </c>
      <c r="H12" s="32">
        <f>(C12-G12)/IF(G12&lt;&gt;0,G12,1)</f>
        <v>3.9194407466992799E-2</v>
      </c>
      <c r="I12" s="35" t="str">
        <f>IF(H12&gt;0,CONCATENATE("+"&amp;+ROUND(H12*100,0)&amp;+"%"),CONCATENATE(+ROUND(H12*100,0)&amp;+"%"))</f>
        <v>+4%</v>
      </c>
      <c r="J12" s="34" t="s">
        <v>43</v>
      </c>
    </row>
    <row r="13" spans="2:15" x14ac:dyDescent="0.25">
      <c r="B13" s="43" t="s">
        <v>38</v>
      </c>
      <c r="C13" s="18">
        <f>C10+C11</f>
        <v>5.2177300000000004</v>
      </c>
      <c r="D13" s="18">
        <f>D10+D11</f>
        <v>0</v>
      </c>
      <c r="F13" s="37">
        <f t="shared" si="0"/>
        <v>5.2177300000000004</v>
      </c>
      <c r="G13" s="37">
        <f>G11+G10</f>
        <v>6.2612760000000005</v>
      </c>
      <c r="H13" s="32">
        <f>(C13-G13)/IF(G13&lt;&gt;0,G13,1)</f>
        <v>-0.16666666666666666</v>
      </c>
      <c r="I13" s="35" t="str">
        <f>IF(H13&gt;0,CONCATENATE("+"&amp;+ROUND(H13*100,0)&amp;+"%"),CONCATENATE(+ROUND(H13*100,0)&amp;+"%"))</f>
        <v>-17%</v>
      </c>
      <c r="J13" s="34" t="s">
        <v>44</v>
      </c>
    </row>
    <row r="14" spans="2:15" x14ac:dyDescent="0.25">
      <c r="H14" s="36" t="s">
        <v>46</v>
      </c>
      <c r="I14" s="36" t="s">
        <v>47</v>
      </c>
    </row>
    <row r="16" spans="2:15" ht="7.5" customHeight="1" x14ac:dyDescent="0.25"/>
    <row r="17" spans="2:10" x14ac:dyDescent="0.25">
      <c r="B17" s="13" t="s">
        <v>45</v>
      </c>
    </row>
    <row r="18" spans="2:10" x14ac:dyDescent="0.25">
      <c r="B18" s="13" t="s">
        <v>48</v>
      </c>
      <c r="F18" s="31"/>
      <c r="G18" s="31"/>
    </row>
    <row r="19" spans="2:10" x14ac:dyDescent="0.25">
      <c r="B19" s="13" t="str">
        <f>IF(F7="2015",CONCATENATE(B17," ",H14),CONCATENATE(B18," ",I14))</f>
        <v>grew by 10%</v>
      </c>
    </row>
    <row r="20" spans="2:10" x14ac:dyDescent="0.25">
      <c r="J20" s="33"/>
    </row>
    <row r="21" spans="2:10" x14ac:dyDescent="0.25">
      <c r="J21" s="38" t="s">
        <v>84</v>
      </c>
    </row>
    <row r="26" spans="2:10" ht="4.5" customHeight="1" x14ac:dyDescent="0.25"/>
    <row r="28" spans="2:10" x14ac:dyDescent="0.25">
      <c r="F28" s="31"/>
      <c r="G28" s="31"/>
    </row>
    <row r="45" ht="6.75" customHeight="1" x14ac:dyDescent="0.25"/>
  </sheetData>
  <mergeCells count="2">
    <mergeCell ref="B5:D5"/>
    <mergeCell ref="E5:H5"/>
  </mergeCells>
  <pageMargins left="0.7" right="0.7" top="0.75" bottom="0.75" header="0.3" footer="0.3"/>
  <pageSetup orientation="portrait" r:id="rId1"/>
  <customProperties>
    <customPr name="TGK_LAUNCHED_SHEET" r:id="rId2"/>
    <customPr name="TGK_ORIGINAL_TEMPLATE_SHEET" r:id="rId3"/>
    <customPr name="TGK_RL_ITEM_ID" r:id="rId4"/>
    <customPr name="TGK_SHEET_ID" r:id="rId5"/>
    <customPr name="TGK_SHEET_POSITION" r:id="rId6"/>
  </customProperties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O45"/>
  <sheetViews>
    <sheetView showGridLines="0" showRowColHeaders="0" workbookViewId="0">
      <selection activeCell="B19" sqref="B19"/>
    </sheetView>
  </sheetViews>
  <sheetFormatPr defaultRowHeight="15" outlineLevelRow="1" x14ac:dyDescent="0.25"/>
  <cols>
    <col min="1" max="1" width="1.85546875" customWidth="1"/>
    <col min="2" max="2" width="12.7109375" customWidth="1"/>
    <col min="3" max="4" width="12.140625" customWidth="1"/>
    <col min="5" max="5" width="1.42578125" customWidth="1"/>
    <col min="6" max="10" width="12.140625" customWidth="1"/>
    <col min="11" max="11" width="9.140625" customWidth="1"/>
    <col min="14" max="14" width="6.5703125" customWidth="1"/>
  </cols>
  <sheetData>
    <row r="1" spans="2:15" ht="11.25" customHeight="1" collapsed="1" x14ac:dyDescent="0.25"/>
    <row r="2" spans="2:15" ht="18.75" hidden="1" customHeight="1" outlineLevel="1" x14ac:dyDescent="0.3">
      <c r="F2" s="10" t="s">
        <v>11</v>
      </c>
    </row>
    <row r="3" spans="2:15" ht="7.5" hidden="1" customHeight="1" outlineLevel="1" x14ac:dyDescent="0.25">
      <c r="B3" s="22"/>
      <c r="C3" s="30"/>
      <c r="D3" s="4"/>
    </row>
    <row r="4" spans="2:15" ht="18.75" hidden="1" customHeight="1" outlineLevel="1" thickBot="1" x14ac:dyDescent="0.3">
      <c r="B4" s="13" t="s">
        <v>50</v>
      </c>
      <c r="C4" s="13"/>
      <c r="D4" s="13"/>
      <c r="E4" s="13" t="s">
        <v>51</v>
      </c>
      <c r="F4" s="13"/>
      <c r="G4" s="13"/>
      <c r="H4" s="13"/>
    </row>
    <row r="5" spans="2:15" ht="21.75" hidden="1" customHeight="1" outlineLevel="1" thickBot="1" x14ac:dyDescent="0.3">
      <c r="B5" s="39" t="s">
        <v>52</v>
      </c>
      <c r="C5" s="40"/>
      <c r="D5" s="40"/>
      <c r="E5" s="41" t="s">
        <v>53</v>
      </c>
      <c r="F5" s="42"/>
      <c r="G5" s="42"/>
      <c r="H5" s="42"/>
    </row>
    <row r="6" spans="2:15" ht="18.75" customHeight="1" x14ac:dyDescent="0.25"/>
    <row r="7" spans="2:15" ht="15.75" thickBot="1" x14ac:dyDescent="0.3">
      <c r="C7" s="15" t="s">
        <v>52</v>
      </c>
      <c r="D7" s="15" t="s">
        <v>39</v>
      </c>
      <c r="E7" s="12"/>
      <c r="F7" s="31" t="s">
        <v>40</v>
      </c>
      <c r="G7" s="31" t="e">
        <f>F7-1</f>
        <v>#VALUE!</v>
      </c>
      <c r="H7" s="12"/>
      <c r="I7" s="12"/>
    </row>
    <row r="8" spans="2:15" ht="15.75" thickTop="1" x14ac:dyDescent="0.25">
      <c r="B8" s="13" t="s">
        <v>33</v>
      </c>
      <c r="C8" s="28">
        <v>-1000</v>
      </c>
      <c r="D8" s="28">
        <v>-1000</v>
      </c>
      <c r="E8" s="12"/>
      <c r="F8" s="37">
        <f t="shared" ref="F8:F13" si="0">C8</f>
        <v>-1000</v>
      </c>
      <c r="G8" s="37">
        <f>IF(D8=0,C8*(1-0.02),D8)</f>
        <v>-1000</v>
      </c>
      <c r="H8" s="32">
        <f t="shared" ref="H8" si="1">(C8-G8)/IF(G8&lt;&gt;0,G8,1)</f>
        <v>0</v>
      </c>
      <c r="I8" s="35" t="str">
        <f t="shared" ref="I8:I11" si="2">IF(H8&gt;0,CONCATENATE("+"&amp;+ROUND(H8*100,0)&amp;+"%"),CONCATENATE(+ROUND(H8*100,0)&amp;+"%"))</f>
        <v>0%</v>
      </c>
      <c r="J8" s="34" t="s">
        <v>1</v>
      </c>
    </row>
    <row r="9" spans="2:15" x14ac:dyDescent="0.25">
      <c r="B9" s="13" t="s">
        <v>34</v>
      </c>
      <c r="C9" s="29">
        <v>-1000</v>
      </c>
      <c r="D9" s="29">
        <v>-1000</v>
      </c>
      <c r="E9" s="11"/>
      <c r="F9" s="37">
        <f t="shared" si="0"/>
        <v>-1000</v>
      </c>
      <c r="G9" s="37">
        <f>IF(D9=0,C9*(1-0.04),D9)</f>
        <v>-1000</v>
      </c>
      <c r="H9" s="32">
        <f>(C9-G9)/IF(G9&lt;&gt;0,G9,1)</f>
        <v>0</v>
      </c>
      <c r="I9" s="35" t="str">
        <f t="shared" si="2"/>
        <v>0%</v>
      </c>
      <c r="J9" s="34" t="s">
        <v>34</v>
      </c>
      <c r="O9" s="34"/>
    </row>
    <row r="10" spans="2:15" x14ac:dyDescent="0.25">
      <c r="B10" s="13" t="s">
        <v>35</v>
      </c>
      <c r="C10" s="29">
        <v>-1000</v>
      </c>
      <c r="D10" s="29">
        <v>-1000</v>
      </c>
      <c r="F10" s="37">
        <f t="shared" si="0"/>
        <v>-1000</v>
      </c>
      <c r="G10" s="37">
        <f>IF(D10=0,C10*(1+0.2),D10)</f>
        <v>-1000</v>
      </c>
      <c r="H10" s="32">
        <f>(C10-G10)/IF(G10&lt;&gt;0,G10,1)</f>
        <v>0</v>
      </c>
      <c r="I10" s="35" t="str">
        <f t="shared" si="2"/>
        <v>0%</v>
      </c>
      <c r="J10" s="34" t="s">
        <v>41</v>
      </c>
    </row>
    <row r="11" spans="2:15" x14ac:dyDescent="0.25">
      <c r="B11" s="13" t="s">
        <v>37</v>
      </c>
      <c r="C11" s="29">
        <v>-1000</v>
      </c>
      <c r="D11" s="29">
        <v>-1000</v>
      </c>
      <c r="F11" s="37">
        <f t="shared" si="0"/>
        <v>-1000</v>
      </c>
      <c r="G11" s="37">
        <f>IF(D11=0,C11*(1+0.2),D11)</f>
        <v>-1000</v>
      </c>
      <c r="H11" s="32">
        <f>(C11-G11)/IF(G11&lt;&gt;0,G11,1)</f>
        <v>0</v>
      </c>
      <c r="I11" s="35" t="str">
        <f t="shared" si="2"/>
        <v>0%</v>
      </c>
      <c r="J11" s="34" t="s">
        <v>42</v>
      </c>
    </row>
    <row r="12" spans="2:15" x14ac:dyDescent="0.25">
      <c r="B12" s="13" t="s">
        <v>36</v>
      </c>
      <c r="C12" s="29">
        <v>-1000</v>
      </c>
      <c r="D12" s="29">
        <v>-1000</v>
      </c>
      <c r="F12" s="37">
        <f t="shared" si="0"/>
        <v>-1000</v>
      </c>
      <c r="G12" s="37">
        <f>G11+G10+G9+G8</f>
        <v>-4000</v>
      </c>
      <c r="H12" s="32">
        <f>(C12-G12)/IF(G12&lt;&gt;0,G12,1)</f>
        <v>-0.75</v>
      </c>
      <c r="I12" s="35" t="str">
        <f>IF(H12&gt;0,CONCATENATE("+"&amp;+ROUND(H12*100,0)&amp;+"%"),CONCATENATE(+ROUND(H12*100,0)&amp;+"%"))</f>
        <v>-75%</v>
      </c>
      <c r="J12" s="34" t="s">
        <v>43</v>
      </c>
    </row>
    <row r="13" spans="2:15" x14ac:dyDescent="0.25">
      <c r="B13" s="13" t="s">
        <v>38</v>
      </c>
      <c r="C13" s="18">
        <f>C10+C11</f>
        <v>-2000</v>
      </c>
      <c r="D13" s="18">
        <f>D10+D11</f>
        <v>-2000</v>
      </c>
      <c r="F13" s="37">
        <f t="shared" si="0"/>
        <v>-2000</v>
      </c>
      <c r="G13" s="37">
        <f>G11+G10</f>
        <v>-2000</v>
      </c>
      <c r="H13" s="32">
        <f>(C13-G13)/IF(G13&lt;&gt;0,G13,1)</f>
        <v>0</v>
      </c>
      <c r="I13" s="35" t="str">
        <f>IF(H13&gt;0,CONCATENATE("+"&amp;+ROUND(H13*100,0)&amp;+"%"),CONCATENATE(+ROUND(H13*100,0)&amp;+"%"))</f>
        <v>0%</v>
      </c>
      <c r="J13" s="34" t="s">
        <v>44</v>
      </c>
    </row>
    <row r="14" spans="2:15" x14ac:dyDescent="0.25">
      <c r="H14" s="36" t="s">
        <v>46</v>
      </c>
      <c r="I14" s="36" t="s">
        <v>47</v>
      </c>
    </row>
    <row r="16" spans="2:15" ht="7.5" customHeight="1" x14ac:dyDescent="0.25"/>
    <row r="17" spans="2:10" x14ac:dyDescent="0.25">
      <c r="B17" s="13" t="s">
        <v>45</v>
      </c>
    </row>
    <row r="18" spans="2:10" x14ac:dyDescent="0.25">
      <c r="B18" s="13" t="s">
        <v>48</v>
      </c>
      <c r="F18" s="31"/>
      <c r="G18" s="31"/>
    </row>
    <row r="19" spans="2:10" x14ac:dyDescent="0.25">
      <c r="B19" s="13" t="str">
        <f>IF(F7="2015",CONCATENATE(B17," ",H14),CONCATENATE(B18," ",I14))</f>
        <v>decreased by 20%</v>
      </c>
    </row>
    <row r="20" spans="2:10" x14ac:dyDescent="0.25">
      <c r="J20" s="33"/>
    </row>
    <row r="21" spans="2:10" x14ac:dyDescent="0.25">
      <c r="J21" s="38" t="s">
        <v>49</v>
      </c>
    </row>
    <row r="26" spans="2:10" ht="4.5" customHeight="1" x14ac:dyDescent="0.25"/>
    <row r="28" spans="2:10" x14ac:dyDescent="0.25">
      <c r="F28" s="31"/>
      <c r="G28" s="31"/>
    </row>
    <row r="45" ht="6.75" customHeight="1" x14ac:dyDescent="0.25"/>
  </sheetData>
  <mergeCells count="2">
    <mergeCell ref="B5:D5"/>
    <mergeCell ref="E5:H5"/>
  </mergeCells>
  <pageMargins left="0.7" right="0.7" top="0.75" bottom="0.75" header="0.3" footer="0.3"/>
  <pageSetup orientation="portrait" r:id="rId1"/>
  <customProperties>
    <customPr name="TGK_SHEET_ID" r:id="rId2"/>
    <customPr name="TGK_SHEET_NAME" r:id="rId3"/>
    <customPr name="TGK_TEMPLATE_SHEET" r:id="rId4"/>
  </customProperties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easyPacket version="1.0">
  <header version="5.2.0.0-SNAPSHOT"/>
  <data>
    <l refId="0" ln="0" eid="XLHiddenElement"/>
  </data>
</easyPacket>
</file>

<file path=customXml/item2.xml><?xml version="1.0" encoding="utf-8"?>
<easyPacket version="1.0">
  <header version="5.2.0.0-SNAPSHOT"/>
  <data>
    <l refId="0" ln="0" eid="XLHiddenElement"/>
  </data>
</easyPacket>
</file>

<file path=customXml/item3.xml><?xml version="1.0" encoding="utf-8"?>
<easyPacket version="1.0">
  <header version="5.2.0.0-SNAPSHOT"/>
  <data>
    <be refId="0" clsId="LaunchedMultiTemplateReportVO">
      <be key="multiTemplateReport" refId="1" clsId="MultiTemplateReportVO">
        <s key="code">CDM_060</s>
        <a key="desc" refId="2" ln="4" eid="SYS_STR">
          <s>+Segment Reporting</s>
          <s>+Segment Reporting</s>
          <s>+Segment Reporting</s>
          <s/>
        </a>
        <d key="dateStyleApplied">1433324045131</d>
        <be key="options" refId="3" clsId="OpzioniProspetto">
          <b key="lockSheets">N</b>
          <s key="separator">,</s>
          <b key="dezerorcs">N</b>
          <i key="elabType">2</i>
          <i key="saveType">2</i>
          <i key="runElabType">2</i>
          <b key="enableSaveZeroValues">N</b>
          <b key="refreshAfterSave">N</b>
          <b key="closeFormOnSave">N</b>
          <b key="drillOnlyOnUsedDims">S</b>
          <b key="forceExportReport">N</b>
          <i key="colorEditRGB">13434879</i>
          <i key="colorProtectedRGB">13434879</i>
          <i key="colorIRGB">13434828</i>
          <i key="colorEditTransactionCurencyRGB">13434879</i>
          <e key="parallelDegree" refId="4" id="ParallelDegreeEnum">D</e>
          <e key="parallelizeWhat" refId="5" id="ParallWhatEnum">MQ</e>
          <s key="styleSheetCode">TGK_01</s>
          <b key="sheetNamesWithCode">N</b>
          <b key="eventsWithUnlockedSheets">N</b>
          <e key="includeTemplateInSheetName" refId="6" id="IncludeTemplateInSheetNameEnum">0</e>
          <b key="enableDrillDown">S</b>
          <u key="expControlloThreshold">1E-09</u>
          <b key="disableTGKFunctions">N</b>
          <e key="validateTransactional" refId="7" id="ValidateTransactionalEnum">C</e>
          <e key="headManipPosition" refId="8" id="HeaderManipulatorPositionEnum">A</e>
          <e key="repEngine" refId="9" id="RepEngineEnum">CFG</e>
          <i key="grainSize">1000</i>
          <i key="dataLoadPSize">4</i>
          <i key="dataProcPSize">6</i>
        </be>
        <m key="templates" refId="10" keid="SYS_STR" veid="Reporting.com.tagetik.report.IReportTemplateVO,Reporting">
          <key>
            <s>template</s>
          </key>
          <val>
            <be refId="11" clsId="ReportTemplateVO">
              <s key="code">template</s>
              <s key="desc">1</s>
              <m key="matrices" refId="12" keid="SYS_STR" veid="Reporting.com.tagetik.tables.IMatrixPositionBlockVO,Reporting">
                <key>
                  <s>SEGMENT</s>
                </key>
                <val>
                  <be refId="13" clsId="MatrixPositionBlockVO">
                    <s key="positionID">SEGMENT</s>
                    <be key="rows" refId="14" clsId="FilterNode">
                      <l key="dimensionOids" refId="15" ln="0" eid="DimensionOid"/>
                      <l key="AdHocParamDimensionOids" refId="16" ln="0" eid="DimensionOid"/>
                      <be key="data" refId="17" clsId="FilterNodeData">
                        <be key="filterNode" refId="18" clsId="FilterNode">
                          <l key="dimensionOids" refId="19" ln="0" eid="DimensionOid"/>
                          <l key="AdHocParamDimensionOids" refId="20" ln="0" eid="DimensionOid"/>
                          <be key="data" refId="21" clsId="FilterNodeData">
                            <ref key="filterNode" refId="18"/>
                            <i key="segmentLevel">0</i>
                            <e key="segment" refId="22" id="SegmentEnum">CF</e>
                            <b key="placeHolder">N</b>
                            <e key="weight" refId="23" id="WeightEnum">S</e>
                            <be key="textMatchingCondition" refId="24" clsId="TextMatchingCondition">
                              <e key="op" refId="25" id="ComparisonOperatorEnum">=</e>
                              <s key="val"/>
                            </be>
                            <e key="change" refId="26" id="ChangeEnum">CHG_CF</e>
                            <e key="dataType" refId="27" id="DataType">TYPE_U</e>
                            <b key="prevailingDataType">N</b>
                            <e key="editability" refId="28" id="EditableEnum">X</e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i key="index">0</i>
                          <l key="children" refId="29" ln="1" eid="Framework.com.tagetik.trees.INode,framework">
                            <be refId="30" clsId="FilterNode">
                              <l key="dimensionOids" refId="31" ln="1" eid="DimensionOid">
                                <cust clsId="DimensionOid">564F43-4E-3031377C3530323430----53-45</cust>
                              </l>
                              <l key="AdHocParamDimensionOids" refId="32" ln="0" eid="DimensionOid"/>
                              <be key="data" refId="33" clsId="FilterNodeData">
                                <ref key="filterNode" refId="30"/>
                                <s key="dim">VOC</s>
                                <i key="segmentLevel">0</i>
                                <e key="segment" refId="34" id="SegmentEnum">N</e>
                                <b key="placeHolder">N</b>
                                <ref key="weight" refId="23"/>
                                <be key="textMatchingCondition" refId="35" clsId="TextMatchingCondition">
                                  <ref key="op" refId="25"/>
                                  <s key="val"/>
                                </be>
                                <e key="change" refId="36" id="ChangeEnum">CHG_N</e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S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57</cust>
                              <i key="index">0</i>
                              <ref key="parent" refId="18"/>
                            </be>
                          </l>
                        </be>
                        <i key="segmentLevel">0</i>
                        <ref key="segment" refId="22"/>
                        <b key="placeHolder">N</b>
                        <ref key="weight" refId="23"/>
                        <be key="textMatchingCondition" refId="37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desc">Righe</s>
                      <i key="index">0</i>
                      <l key="children" refId="38" ln="22" eid="Framework.com.tagetik.trees.INode,framework">
                        <be refId="39" clsId="FilterNode">
                          <l key="dimensionOids" refId="40" ln="1" eid="DimensionOid">
                            <cust clsId="DimensionOid">564F43-4E-3031377C3530303330----53-45</cust>
                          </l>
                          <l key="AdHocParamDimensionOids" refId="41" ln="0" eid="DimensionOid"/>
                          <be key="data" refId="42" clsId="FilterNodeData">
                            <ref key="filterNode" refId="39"/>
                            <s key="dim">VOC</s>
                            <i key="segmentLevel">0</i>
                            <ref key="segment" refId="34"/>
                            <b key="placeHolder">N</b>
                            <ref key="weight" refId="23"/>
                            <be key="textMatchingCondition" refId="43" clsId="TextMatchingCondition">
                              <ref key="op" refId="25"/>
                              <s key="val"/>
                            </be>
                            <ref key="change" refId="36"/>
                            <ref key="dataType" refId="27"/>
                            <b key="prevailingDataType">N</b>
                            <ref key="editability" refId="28"/>
                            <s key="initialPositionID">1</s>
                            <b key="signChange">N</b>
                            <b key="nativeSignChange">S</b>
                            <l key="nav" refId="44" ln="0" eid="ScenarioModifierValue"/>
                            <i key="sco">0</i>
                            <b key="applyFiltersForForcedScenarioPeriodoMap">N</b>
                            <b key="lineSplit">N</b>
                            <s key="adHocStyleSheetId"/>
                            <b key="addRCRow">N</b>
                            <s key="generateElementId"/>
                            <b key="complementary">N</b>
                            <b key="breakLevelSubtotal">N</b>
                            <b key="alreadyDrilled">N</b>
                          </be>
                          <cust key="id" clsId="FilterOid">3</cust>
                          <s key="cod"/>
                          <s key="desc"/>
                          <i key="index">0</i>
                          <l key="children" refId="45" ln="0" eid="Framework.com.tagetik.trees.INode,framework"/>
                          <ref key="parent" refId="14"/>
                        </be>
                        <be refId="46" clsId="FilterNode">
                          <l key="dimensionOids" refId="47" ln="1" eid="DimensionOid">
                            <cust clsId="DimensionOid">564F43-4E-3031377C3530303530----53-45</cust>
                          </l>
                          <l key="AdHocParamDimensionOids" refId="48" ln="0" eid="DimensionOid"/>
                          <be key="data" refId="49" clsId="FilterNodeData">
                            <ref key="filterNode" refId="46"/>
                            <s key="dim">VOC</s>
                            <i key="segmentLevel">0</i>
                            <ref key="segment" refId="34"/>
                            <b key="placeHolder">N</b>
                            <ref key="weight" refId="23"/>
                            <be key="textMatchingCondition" refId="50" clsId="TextMatchingCondition">
                              <ref key="op" refId="25"/>
                              <s key="val"/>
                            </be>
                            <ref key="change" refId="36"/>
                            <ref key="dataType" refId="27"/>
                            <b key="prevailingDataType">N</b>
                            <ref key="editability" refId="28"/>
                            <s key="initialPositionID">1</s>
                            <b key="signChange">N</b>
                            <b key="nativeSignChange">N</b>
                            <l key="nav" refId="51" ln="0" eid="ScenarioModifierValue"/>
                            <i key="sco">0</i>
                            <b key="applyFiltersForForcedScenarioPeriodoMap">N</b>
                            <b key="lineSplit">N</b>
                            <s key="adHocStyleSheetId"/>
                            <b key="addRCRow">N</b>
                            <s key="generateElementId"/>
                            <b key="complementary">N</b>
                            <b key="breakLevelSubtotal">N</b>
                            <b key="alreadyDrilled">N</b>
                          </be>
                          <cust key="id" clsId="FilterOid">4</cust>
                          <s key="cod"/>
                          <s key="desc"/>
                          <i key="index">1</i>
                          <l key="children" refId="52" ln="0" eid="Framework.com.tagetik.trees.INode,framework"/>
                          <ref key="parent" refId="14"/>
                        </be>
                        <be refId="53" clsId="FilterNode">
                          <l key="dimensionOids" refId="54" ln="1" eid="DimensionOid">
                            <cust clsId="DimensionOid">564F43-4E-3031377C3530303730----53-45</cust>
                          </l>
                          <l key="AdHocParamDimensionOids" refId="55" ln="0" eid="DimensionOid"/>
                          <be key="data" refId="56" clsId="FilterNodeData">
                            <ref key="filterNode" refId="53"/>
                            <s key="dim">VOC</s>
                            <i key="segmentLevel">0</i>
                            <ref key="segment" refId="34"/>
                            <be key="reportingFormula" refId="57" clsId="ReportingFormula">
                              <b key="serverFormula">N</b>
                              <b key="formulaRule">N</b>
                              <s key="formula">-{3}+{4}</s>
                            </be>
                            <b key="placeHolder">N</b>
                            <ref key="weight" refId="23"/>
                            <be key="textMatchingCondition" refId="58" clsId="TextMatchingCondition">
                              <ref key="op" refId="25"/>
                              <s key="val"/>
                            </be>
                            <ref key="change" refId="36"/>
                            <ref key="dataType" refId="27"/>
                            <b key="prevailingDataType">N</b>
                            <ref key="editability" refId="28"/>
                            <s key="initialPositionID">1</s>
                            <b key="signChange">N</b>
                            <b key="nativeSignChange">S</b>
                            <l key="nav" refId="59" ln="0" eid="ScenarioModifierValue"/>
                            <i key="sco">0</i>
                            <b key="applyFiltersForForcedScenarioPeriodoMap">N</b>
                            <b key="lineSplit">N</b>
                            <s key="adHocStyleSheetId"/>
                            <b key="addRCRow">N</b>
                            <s key="generateElementId"/>
                            <b key="complementary">N</b>
                            <b key="breakLevelSubtotal">N</b>
                            <b key="alreadyDrilled">N</b>
                          </be>
                          <cust key="id" clsId="FilterOid">5</cust>
                          <s key="cod"/>
                          <s key="desc"/>
                          <i key="index">2</i>
                          <l key="children" refId="60" ln="0" eid="Framework.com.tagetik.trees.INode,framework"/>
                          <ref key="parent" refId="14"/>
                        </be>
                        <be refId="61" clsId="FilterNode">
                          <l key="dimensionOids" refId="62" ln="1" eid="DimensionOid">
                            <cust clsId="DimensionOid">564F43-4E-3031377C3530313130----53-45</cust>
                          </l>
                          <l key="AdHocParamDimensionOids" refId="63" ln="0" eid="DimensionOid"/>
                          <be key="data" refId="64" clsId="FilterNodeData">
                            <ref key="filterNode" refId="61"/>
                            <s key="dim">VOC</s>
                            <i key="segmentLevel">0</i>
                            <ref key="segment" refId="34"/>
                            <b key="placeHolder">N</b>
                            <ref key="weight" refId="23"/>
                            <be key="textMatchingCondition" refId="65" clsId="TextMatchingCondition">
                              <ref key="op" refId="25"/>
                              <s key="val"/>
                            </be>
                            <ref key="change" refId="36"/>
                            <ref key="dataType" refId="27"/>
                            <b key="prevailingDataType">N</b>
                            <ref key="editability" refId="28"/>
                            <s key="initialPositionID">1</s>
                            <b key="signChange">N</b>
                            <b key="nativeSignChange">N</b>
                            <l key="nav" refId="66" ln="0" eid="ScenarioModifierValue"/>
                            <i key="sco">0</i>
                            <b key="applyFiltersForForcedScenarioPeriodoMap">N</b>
                            <b key="lineSplit">N</b>
                            <s key="adHocStyleSheetId"/>
                            <b key="addRCRow">N</b>
                            <s key="generateElementId"/>
                            <b key="complementary">N</b>
                            <b key="breakLevelSubtotal">N</b>
                            <b key="alreadyDrilled">N</b>
                          </be>
                          <cust key="id" clsId="FilterOid">6</cust>
                          <s key="cod"/>
                          <s key="desc"/>
                          <i key="index">3</i>
                          <l key="children" refId="67" ln="0" eid="Framework.com.tagetik.trees.INode,framework"/>
                          <ref key="parent" refId="14"/>
                        </be>
                        <be refId="68" clsId="FilterNode">
                          <l key="dimensionOids" refId="69" ln="1" eid="DimensionOid">
                            <cust clsId="DimensionOid">564F43-4E-3031377C3530313230----53-45</cust>
                          </l>
                          <l key="AdHocParamDimensionOids" refId="70" ln="0" eid="DimensionOid"/>
                          <be key="data" refId="71" clsId="FilterNodeData">
                            <ref key="filterNode" refId="68"/>
                            <s key="dim">VOC</s>
                            <i key="segmentLevel">0</i>
                            <ref key="segment" refId="34"/>
                            <be key="reportingFormula" refId="72" clsId="ReportingFormula">
                              <b key="serverFormula">N</b>
                              <b key="formulaRule">N</b>
                              <s key="formula">-{5}+{6}</s>
                            </be>
                            <b key="placeHolder">N</b>
                            <ref key="weight" refId="23"/>
                            <be key="textMatchingCondition" refId="73" clsId="TextMatchingCondition">
                              <ref key="op" refId="25"/>
                              <s key="val"/>
                            </be>
                            <ref key="change" refId="36"/>
                            <ref key="dataType" refId="27"/>
                            <b key="prevailingDataType">N</b>
                            <ref key="editability" refId="28"/>
                            <s key="initialPositionID">1</s>
                            <b key="signChange">N</b>
                            <b key="nativeSignChange">S</b>
                            <l key="nav" refId="74" ln="0" eid="ScenarioModifierValue"/>
                            <i key="sco">0</i>
                            <b key="applyFiltersForForcedScenarioPeriodoMap">N</b>
                            <b key="lineSplit">N</b>
                            <s key="adHocStyleSheetId"/>
                            <b key="addRCRow">N</b>
                            <s key="generateElementId"/>
                            <b key="complementary">N</b>
                            <b key="breakLevelSubtotal">N</b>
                            <b key="alreadyDrilled">N</b>
                          </be>
                          <cust key="id" clsId="FilterOid">7</cust>
                          <s key="cod"/>
                          <s key="desc"/>
                          <i key="index">4</i>
                          <l key="children" refId="75" ln="0" eid="Framework.com.tagetik.trees.INode,framework"/>
                          <ref key="parent" refId="14"/>
                        </be>
                        <be refId="76" clsId="FilterNode">
                          <l key="dimensionOids" refId="77" ln="1" eid="DimensionOid">
                            <cust clsId="DimensionOid">564F43-4E-3031377C3530323330----53-45</cust>
                          </l>
                          <l key="AdHocParamDimensionOids" refId="78" ln="0" eid="DimensionOid"/>
                          <be key="data" refId="79" clsId="FilterNodeData">
                            <ref key="filterNode" refId="76"/>
                            <s key="dim">VOC</s>
                            <i key="segmentLevel">0</i>
                            <ref key="segment" refId="34"/>
                            <b key="placeHolder">N</b>
                            <ref key="weight" refId="23"/>
                            <be key="textMatchingCondition" refId="80" clsId="TextMatchingCondition">
                              <ref key="op" refId="25"/>
                              <s key="val"/>
                            </be>
                            <ref key="change" refId="36"/>
                            <ref key="dataType" refId="27"/>
                            <b key="prevailingDataType">N</b>
                            <ref key="editability" refId="28"/>
                            <s key="initialPositionID">1</s>
                            <b key="signChange">N</b>
                            <b key="nativeSignChange">N</b>
                            <l key="nav" refId="81" ln="0" eid="ScenarioModifierValue"/>
                            <i key="sco">0</i>
                            <b key="applyFiltersForForcedScenarioPeriodoMap">N</b>
                            <b key="lineSplit">N</b>
                            <s key="adHocStyleSheetId"/>
                            <b key="addRCRow">N</b>
                            <s key="generateElementId"/>
                            <b key="complementary">N</b>
                            <b key="breakLevelSubtotal">N</b>
                            <b key="alreadyDrilled">N</b>
                          </be>
                          <cust key="id" clsId="FilterOid">8</cust>
                          <s key="cod"/>
                          <s key="desc"/>
                          <i key="index">5</i>
                          <l key="children" refId="82" ln="0" eid="Framework.com.tagetik.trees.INode,framework"/>
                          <ref key="parent" refId="14"/>
                        </be>
                        <be refId="83" clsId="FilterNode">
                          <l key="dimensionOids" refId="84" ln="1" eid="DimensionOid">
                            <cust clsId="DimensionOid">564F43-4E-3031377C3530323430----53-45</cust>
                          </l>
                          <l key="AdHocParamDimensionOids" refId="85" ln="0" eid="DimensionOid"/>
                          <be key="data" refId="86" clsId="FilterNodeData">
                            <ref key="filterNode" refId="83"/>
                            <s key="dim">VOC</s>
                            <i key="segmentLevel">0</i>
                            <ref key="segment" refId="34"/>
                            <be key="reportingFormula" refId="87" clsId="ReportingFormula">
                              <b key="serverFormula">N</b>
                              <b key="formulaRule">N</b>
                              <s key="formula">-{7}+{8}</s>
                            </be>
                            <b key="placeHolder">N</b>
                            <ref key="weight" refId="23"/>
                            <be key="textMatchingCondition" refId="88" clsId="TextMatchingCondition">
                              <ref key="op" refId="25"/>
                              <s key="val"/>
                            </be>
                            <ref key="change" refId="36"/>
                            <ref key="dataType" refId="27"/>
                            <b key="prevailingDataType">N</b>
                            <ref key="editability" refId="28"/>
                            <s key="initialPositionID">1</s>
                            <b key="signChange">N</b>
                            <b key="nativeSignChange">S</b>
                            <l key="nav" refId="89" ln="0" eid="ScenarioModifierValue"/>
                            <i key="sco">0</i>
                            <b key="applyFiltersForForcedScenarioPeriodoMap">N</b>
                            <b key="lineSplit">N</b>
                            <s key="adHocStyleSheetId"/>
                            <b key="addRCRow">N</b>
                            <s key="generateElementId"/>
                            <b key="complementary">N</b>
                            <b key="breakLevelSubtotal">N</b>
                            <b key="alreadyDrilled">N</b>
                          </be>
                          <cust key="id" clsId="FilterOid">9</cust>
                          <s key="cod"/>
                          <s key="desc"/>
                          <i key="index">6</i>
                          <l key="children" refId="90" ln="0" eid="Framework.com.tagetik.trees.INode,framework"/>
                          <ref key="parent" refId="14"/>
                        </be>
                        <be refId="91" clsId="FilterNode">
                          <l key="dimensionOids" refId="92" ln="1" eid="DimensionOid">
                            <cust clsId="DimensionOid">564F43-4E-3031377C3530333130----53-45</cust>
                          </l>
                          <l key="AdHocParamDimensionOids" refId="93" ln="0" eid="DimensionOid"/>
                          <be key="data" refId="94" clsId="FilterNodeData">
                            <ref key="filterNode" refId="91"/>
                            <s key="dim">VOC</s>
                            <i key="segmentLevel">0</i>
                            <ref key="segment" refId="34"/>
                            <b key="placeHolder">N</b>
                            <ref key="weight" refId="23"/>
                            <be key="textMatchingCondition" refId="95" clsId="TextMatchingCondition">
                              <ref key="op" refId="25"/>
                              <s key="val"/>
                            </be>
                            <ref key="change" refId="36"/>
                            <ref key="dataType" refId="27"/>
                            <b key="prevailingDataType">N</b>
                            <ref key="editability" refId="28"/>
                            <s key="initialPositionID">1</s>
                            <b key="signChange">N</b>
                            <b key="nativeSignChange">N</b>
                            <l key="nav" refId="96" ln="0" eid="ScenarioModifierValue"/>
                            <i key="sco">0</i>
                            <b key="applyFiltersForForcedScenarioPeriodoMap">N</b>
                            <b key="lineSplit">N</b>
                            <s key="adHocStyleSheetId"/>
                            <b key="addRCRow">N</b>
                            <s key="generateElementId"/>
                            <b key="complementary">N</b>
                            <b key="breakLevelSubtotal">N</b>
                            <b key="alreadyDrilled">N</b>
                          </be>
                          <cust key="id" clsId="FilterOid">10</cust>
                          <s key="cod"/>
                          <s key="desc"/>
                          <i key="index">7</i>
                          <l key="children" refId="97" ln="0" eid="Framework.com.tagetik.trees.INode,framework"/>
                          <ref key="parent" refId="14"/>
                        </be>
                        <be refId="98" clsId="FilterNode">
                          <l key="dimensionOids" refId="99" ln="1" eid="DimensionOid">
                            <cust clsId="DimensionOid">564F43-4E-3031377C3530333530----53-45</cust>
                          </l>
                          <l key="AdHocParamDimensionOids" refId="100" ln="0" eid="DimensionOid"/>
                          <be key="data" refId="101" clsId="FilterNodeData">
                            <ref key="filterNode" refId="98"/>
                            <s key="dim">VOC</s>
                            <i key="segmentLevel">0</i>
                            <ref key="segment" refId="34"/>
                            <b key="placeHolder">N</b>
                            <ref key="weight" refId="23"/>
                            <be key="textMatchingCondition" refId="102" clsId="TextMatchingCondition">
                              <ref key="op" refId="25"/>
                              <s key="val"/>
                            </be>
                            <ref key="change" refId="36"/>
                            <ref key="dataType" refId="27"/>
                            <b key="prevailingDataType">N</b>
                            <ref key="editability" refId="28"/>
                            <s key="initialPositionID">1</s>
                            <b key="signChange">N</b>
                            <b key="nativeSignChange">N</b>
                            <l key="nav" refId="103" ln="0" eid="ScenarioModifierValue"/>
                            <i key="sco">0</i>
                            <b key="applyFiltersForForcedScenarioPeriodoMap">N</b>
                            <b key="lineSplit">N</b>
                            <s key="adHocStyleSheetId"/>
                            <b key="addRCRow">N</b>
                            <s key="generateElementId"/>
                            <b key="complementary">N</b>
                            <b key="breakLevelSubtotal">N</b>
                            <b key="alreadyDrilled">N</b>
                          </be>
                          <cust key="id" clsId="FilterOid">11</cust>
                          <s key="cod"/>
                          <s key="desc"/>
                          <i key="index">8</i>
                          <l key="children" refId="104" ln="0" eid="Framework.com.tagetik.trees.INode,framework"/>
                          <ref key="parent" refId="14"/>
                        </be>
                        <be refId="105" clsId="FilterNode">
                          <l key="dimensionOids" refId="106" ln="1" eid="DimensionOid">
                            <cust clsId="DimensionOid">564F43-4E-3031377C3530333535----53-45</cust>
                          </l>
                          <l key="AdHocParamDimensionOids" refId="107" ln="0" eid="DimensionOid"/>
                          <be key="data" refId="108" clsId="FilterNodeData">
                            <ref key="filterNode" refId="105"/>
                            <s key="dim">VOC</s>
                            <i key="segmentLevel">0</i>
                            <ref key="segment" refId="34"/>
                            <b key="placeHolder">N</b>
                            <ref key="weight" refId="23"/>
                            <be key="textMatchingCondition" refId="109" clsId="TextMatchingCondition">
                              <ref key="op" refId="25"/>
                              <s key="val"/>
                            </be>
                            <ref key="change" refId="36"/>
                            <ref key="dataType" refId="27"/>
                            <b key="prevailingDataType">N</b>
                            <ref key="editability" refId="28"/>
                            <s key="initialPositionID">1</s>
                            <b key="signChange">N</b>
                            <b key="nativeSignChange">N</b>
                            <l key="nav" refId="110" ln="0" eid="ScenarioModifierValue"/>
                            <i key="sco">0</i>
                            <b key="applyFiltersForForcedScenarioPeriodoMap">N</b>
                            <b key="lineSplit">N</b>
                            <s key="adHocStyleSheetId"/>
                            <b key="addRCRow">N</b>
                            <s key="generateElementId"/>
                            <b key="complementary">N</b>
                            <b key="breakLevelSubtotal">N</b>
                            <b key="alreadyDrilled">N</b>
                          </be>
                          <cust key="id" clsId="FilterOid">12</cust>
                          <s key="cod"/>
                          <s key="desc"/>
                          <i key="index">9</i>
                          <l key="children" refId="111" ln="0" eid="Framework.com.tagetik.trees.INode,framework"/>
                          <ref key="parent" refId="14"/>
                        </be>
                        <be refId="112" clsId="FilterNode">
                          <l key="dimensionOids" refId="113" ln="1" eid="DimensionOid">
                            <cust clsId="DimensionOid">564F43-4E-3031377C3530333830----53-45</cust>
                          </l>
                          <l key="AdHocParamDimensionOids" refId="114" ln="0" eid="DimensionOid"/>
                          <be key="data" refId="115" clsId="FilterNodeData">
                            <ref key="filterNode" refId="112"/>
                            <s key="dim">VOC</s>
                            <i key="segmentLevel">0</i>
                            <ref key="segment" refId="34"/>
                            <b key="placeHolder">N</b>
                            <ref key="weight" refId="23"/>
                            <be key="textMatchingCondition" refId="116" clsId="TextMatchingCondition">
                              <ref key="op" refId="25"/>
                              <s key="val"/>
                            </be>
                            <ref key="change" refId="36"/>
                            <ref key="dataType" refId="27"/>
                            <b key="prevailingDataType">N</b>
                            <ref key="editability" refId="28"/>
                            <s key="initialPositionID">1</s>
                            <b key="signChange">N</b>
                            <b key="nativeSignChange">N</b>
                            <l key="nav" refId="117" ln="0" eid="ScenarioModifierValue"/>
                            <i key="sco">0</i>
                            <b key="applyFiltersForForcedScenarioPeriodoMap">N</b>
                            <b key="lineSplit">N</b>
                            <s key="adHocStyleSheetId"/>
                            <b key="addRCRow">N</b>
                            <s key="generateElementId"/>
                            <b key="complementary">N</b>
                            <b key="breakLevelSubtotal">N</b>
                            <b key="alreadyDrilled">N</b>
                          </be>
                          <cust key="id" clsId="FilterOid">13</cust>
                          <s key="cod"/>
                          <s key="desc"/>
                          <i key="index">10</i>
                          <l key="children" refId="118" ln="0" eid="Framework.com.tagetik.trees.INode,framework"/>
                          <ref key="parent" refId="14"/>
                        </be>
                        <be refId="119" clsId="FilterNode">
                          <l key="dimensionOids" refId="120" ln="1" eid="DimensionOid">
                            <cust clsId="DimensionOid">564F43-4E-3031377C3530333930----53-45</cust>
                          </l>
                          <l key="AdHocParamDimensionOids" refId="121" ln="0" eid="DimensionOid"/>
                          <be key="data" refId="122" clsId="FilterNodeData">
                            <ref key="filterNode" refId="119"/>
                            <s key="dim">VOC</s>
                            <i key="segmentLevel">0</i>
                            <ref key="segment" refId="34"/>
                            <b key="placeHolder">N</b>
                            <ref key="weight" refId="23"/>
                            <be key="textMatchingCondition" refId="123" clsId="TextMatchingCondition">
                              <ref key="op" refId="25"/>
                              <s key="val"/>
                            </be>
                            <ref key="change" refId="36"/>
                            <ref key="dataType" refId="27"/>
                            <b key="prevailingDataType">N</b>
                            <ref key="editability" refId="28"/>
                            <s key="initialPositionID">1</s>
                            <b key="signChange">N</b>
                            <b key="nativeSignChange">N</b>
                            <l key="nav" refId="124" ln="0" eid="ScenarioModifierValue"/>
                            <i key="sco">0</i>
                            <b key="applyFiltersForForcedScenarioPeriodoMap">N</b>
                            <b key="lineSplit">N</b>
                            <s key="adHocStyleSheetId"/>
                            <b key="addRCRow">N</b>
                            <s key="generateElementId"/>
                            <b key="complementary">N</b>
                            <b key="breakLevelSubtotal">N</b>
                            <b key="alreadyDrilled">N</b>
                          </be>
                          <cust key="id" clsId="FilterOid">14</cust>
                          <s key="cod"/>
                          <s key="desc"/>
                          <i key="index">11</i>
                          <l key="children" refId="125" ln="0" eid="Framework.com.tagetik.trees.INode,framework"/>
                          <ref key="parent" refId="14"/>
                        </be>
                        <be refId="126" clsId="FilterNode">
                          <l key="dimensionOids" refId="127" ln="1" eid="DimensionOid">
                            <cust clsId="DimensionOid">564F43-4E-3031377C3530343030----53-45</cust>
                          </l>
                          <l key="AdHocParamDimensionOids" refId="128" ln="0" eid="DimensionOid"/>
                          <be key="data" refId="129" clsId="FilterNodeData">
                            <ref key="filterNode" refId="126"/>
                            <s key="dim">VOC</s>
                            <i key="segmentLevel">0</i>
                            <ref key="segment" refId="34"/>
                            <be key="reportingFormula" refId="130" clsId="ReportingFormula">
                              <b key="serverFormula">N</b>
                              <b key="formulaRule">N</b>
                              <s key="formula">{10}+{11}+{12}+{13}+{14}</s>
                            </be>
                            <b key="placeHolder">N</b>
                            <ref key="weight" refId="23"/>
                            <be key="textMatchingCondition" refId="131" clsId="TextMatchingCondition">
                              <ref key="op" refId="25"/>
                              <s key="val"/>
                            </be>
                            <ref key="change" refId="36"/>
                            <ref key="dataType" refId="27"/>
                            <b key="prevailingDataType">N</b>
                            <ref key="editability" refId="28"/>
                            <s key="initialPositionID">1</s>
                            <b key="signChange">N</b>
                            <b key="nativeSignChange">N</b>
                            <l key="nav" refId="132" ln="0" eid="ScenarioModifierValue"/>
                            <i key="sco">0</i>
                            <b key="applyFiltersForForcedScenarioPeriodoMap">N</b>
                            <b key="lineSplit">N</b>
                            <s key="adHocStyleSheetId"/>
                            <b key="addRCRow">N</b>
                            <s key="generateElementId"/>
                            <b key="complementary">N</b>
                            <b key="breakLevelSubtotal">N</b>
                            <b key="alreadyDrilled">N</b>
                          </be>
                          <cust key="id" clsId="FilterOid">15</cust>
                          <s key="cod"/>
                          <s key="desc"/>
                          <i key="index">12</i>
                          <l key="children" refId="133" ln="0" eid="Framework.com.tagetik.trees.INode,framework"/>
                          <ref key="parent" refId="14"/>
                        </be>
                        <be refId="134" clsId="FilterNode">
                          <l key="dimensionOids" refId="135" ln="1" eid="DimensionOid">
                            <cust clsId="DimensionOid">564F43-4E-3031377C3530343035----53-45</cust>
                          </l>
                          <l key="AdHocParamDimensionOids" refId="136" ln="0" eid="DimensionOid"/>
                          <be key="data" refId="137" clsId="FilterNodeData">
                            <ref key="filterNode" refId="134"/>
                            <s key="dim">VOC</s>
                            <i key="segmentLevel">0</i>
                            <ref key="segment" refId="34"/>
                            <be key="reportingFormula" refId="138" clsId="ReportingFormula">
                              <b key="serverFormula">N</b>
                              <b key="formulaRule">N</b>
                              <s key="formula">-{9}+{15}</s>
                            </be>
                            <b key="placeHolder">N</b>
                            <ref key="weight" refId="23"/>
                            <be key="textMatchingCondition" refId="139" clsId="TextMatchingCondition">
                              <ref key="op" refId="25"/>
                              <s key="val"/>
                            </be>
                            <ref key="change" refId="36"/>
                            <ref key="dataType" refId="27"/>
                            <b key="prevailingDataType">N</b>
                            <ref key="editability" refId="28"/>
                            <s key="initialPositionID">1</s>
                            <b key="signChange">N</b>
                            <b key="nativeSignChange">S</b>
                            <l key="nav" refId="140" ln="0" eid="ScenarioModifierValue"/>
                            <i key="sco">0</i>
                            <b key="applyFiltersForForcedScenarioPeriodoMap">N</b>
                            <b key="lineSplit">N</b>
                            <s key="adHocStyleSheetId"/>
                            <b key="addRCRow">N</b>
                            <s key="generateElementId"/>
                            <b key="complementary">N</b>
                            <b key="breakLevelSubtotal">N</b>
                            <b key="alreadyDrilled">N</b>
                          </be>
                          <cust key="id" clsId="FilterOid">16</cust>
                          <s key="cod"/>
                          <s key="desc"/>
                          <i key="index">13</i>
                          <l key="children" refId="141" ln="0" eid="Framework.com.tagetik.trees.INode,framework"/>
                          <ref key="parent" refId="14"/>
                        </be>
                        <be refId="142" clsId="FilterNode">
                          <l key="dimensionOids" refId="143" ln="1" eid="DimensionOid">
                            <cust clsId="DimensionOid">564F43-4E-3031377C3530343130----53-45</cust>
                          </l>
                          <l key="AdHocParamDimensionOids" refId="144" ln="0" eid="DimensionOid"/>
                          <be key="data" refId="145" clsId="FilterNodeData">
                            <ref key="filterNode" refId="142"/>
                            <s key="dim">VOC</s>
                            <i key="segmentLevel">0</i>
                            <ref key="segment" refId="34"/>
                            <b key="placeHolder">N</b>
                            <ref key="weight" refId="23"/>
                            <be key="textMatchingCondition" refId="146" clsId="TextMatchingCondition">
                              <ref key="op" refId="25"/>
                              <s key="val"/>
                            </be>
                            <ref key="change" refId="36"/>
                            <ref key="dataType" refId="27"/>
                            <b key="prevailingDataType">N</b>
                            <ref key="editability" refId="28"/>
                            <s key="initialPositionID">1</s>
                            <b key="signChange">N</b>
                            <b key="nativeSignChange">S</b>
                            <l key="nav" refId="147" ln="0" eid="ScenarioModifierValue"/>
                            <i key="sco">0</i>
                            <b key="applyFiltersForForcedScenarioPeriodoMap">N</b>
                            <b key="lineSplit">N</b>
                            <s key="adHocStyleSheetId"/>
                            <b key="addRCRow">N</b>
                            <s key="generateElementId"/>
                            <b key="complementary">N</b>
                            <b key="breakLevelSubtotal">N</b>
                            <b key="alreadyDrilled">N</b>
                          </be>
                          <cust key="id" clsId="FilterOid">17</cust>
                          <s key="cod"/>
                          <s key="desc"/>
                          <i key="index">14</i>
                          <l key="children" refId="148" ln="0" eid="Framework.com.tagetik.trees.INode,framework"/>
                          <ref key="parent" refId="14"/>
                        </be>
                        <be refId="149" clsId="FilterNode">
                          <l key="dimensionOids" refId="150" ln="1" eid="DimensionOid">
                            <cust clsId="DimensionOid">564F43-4E-3031377C3530343230----53-45</cust>
                          </l>
                          <l key="AdHocParamDimensionOids" refId="151" ln="0" eid="DimensionOid"/>
                          <be key="data" refId="152" clsId="FilterNodeData">
                            <ref key="filterNode" refId="149"/>
                            <s key="dim">VOC</s>
                            <i key="segmentLevel">0</i>
                            <ref key="segment" refId="34"/>
                            <b key="placeHolder">N</b>
                            <ref key="weight" refId="23"/>
                            <be key="textMatchingCondition" refId="153" clsId="TextMatchingCondition">
                              <ref key="op" refId="25"/>
                              <s key="val"/>
                            </be>
                            <ref key="change" refId="36"/>
                            <ref key="dataType" refId="27"/>
                            <b key="prevailingDataType">N</b>
                            <ref key="editability" refId="28"/>
                            <s key="initialPositionID">1</s>
                            <b key="signChange">N</b>
                            <b key="nativeSignChange">N</b>
                            <l key="nav" refId="154" ln="0" eid="ScenarioModifierValue"/>
                            <i key="sco">0</i>
                            <b key="applyFiltersForForcedScenarioPeriodoMap">N</b>
                            <b key="lineSplit">N</b>
                            <s key="adHocStyleSheetId"/>
                            <b key="addRCRow">N</b>
                            <s key="generateElementId"/>
                            <b key="complementary">N</b>
                            <b key="breakLevelSubtotal">N</b>
                            <b key="alreadyDrilled">N</b>
                          </be>
                          <cust key="id" clsId="FilterOid">18</cust>
                          <s key="cod"/>
                          <s key="desc"/>
                          <i key="index">15</i>
                          <l key="children" refId="155" ln="0" eid="Framework.com.tagetik.trees.INode,framework"/>
                          <ref key="parent" refId="14"/>
                        </be>
                        <be refId="156" clsId="FilterNode">
                          <l key="dimensionOids" refId="157" ln="1" eid="DimensionOid">
                            <cust clsId="DimensionOid">564F43-4E-3031377C3530343830----53-45</cust>
                          </l>
                          <l key="AdHocParamDimensionOids" refId="158" ln="0" eid="DimensionOid"/>
                          <be key="data" refId="159" clsId="FilterNodeData">
                            <ref key="filterNode" refId="156"/>
                            <s key="dim">VOC</s>
                            <i key="segmentLevel">0</i>
                            <ref key="segment" refId="34"/>
                            <b key="placeHolder">N</b>
                            <ref key="weight" refId="23"/>
                            <be key="textMatchingCondition" refId="160" clsId="TextMatchingCondition">
                              <ref key="op" refId="25"/>
                              <s key="val"/>
                            </be>
                            <ref key="change" refId="36"/>
                            <ref key="dataType" refId="27"/>
                            <b key="prevailingDataType">N</b>
                            <ref key="editability" refId="28"/>
                            <s key="initialPositionID">1</s>
                            <b key="signChange">N</b>
                            <b key="nativeSignChange">S</b>
                            <l key="nav" refId="161" ln="0" eid="ScenarioModifierValue"/>
                            <i key="sco">0</i>
                            <b key="applyFiltersForForcedScenarioPeriodoMap">N</b>
                            <b key="lineSplit">N</b>
                            <s key="adHocStyleSheetId"/>
                            <b key="addRCRow">N</b>
                            <s key="generateElementId"/>
                            <b key="complementary">N</b>
                            <b key="breakLevelSubtotal">N</b>
                            <b key="alreadyDrilled">N</b>
                          </be>
                          <cust key="id" clsId="FilterOid">19</cust>
                          <s key="cod"/>
                          <s key="desc"/>
                          <i key="index">16</i>
                          <l key="children" refId="162" ln="0" eid="Framework.com.tagetik.trees.INode,framework"/>
                          <ref key="parent" refId="14"/>
                        </be>
                        <be refId="163" clsId="FilterNode">
                          <l key="dimensionOids" refId="164" ln="1" eid="DimensionOid">
                            <cust clsId="DimensionOid">564F43-4E-3031377C3530343930----53-45</cust>
                          </l>
                          <l key="AdHocParamDimensionOids" refId="165" ln="0" eid="DimensionOid"/>
                          <be key="data" refId="166" clsId="FilterNodeData">
                            <ref key="filterNode" refId="163"/>
                            <s key="dim">VOC</s>
                            <i key="segmentLevel">0</i>
                            <ref key="segment" refId="34"/>
                            <be key="reportingFormula" refId="167" clsId="ReportingFormula">
                              <b key="serverFormula">N</b>
                              <b key="formulaRule">N</b>
                              <s key="formula">-{16}-{17}+{18}-{19}</s>
                            </be>
                            <b key="placeHolder">N</b>
                            <ref key="weight" refId="23"/>
                            <be key="textMatchingCondition" refId="168" clsId="TextMatchingCondition">
                              <ref key="op" refId="25"/>
                              <s key="val"/>
                            </be>
                            <ref key="change" refId="36"/>
                            <ref key="dataType" refId="27"/>
                            <b key="prevailingDataType">N</b>
                            <ref key="editability" refId="28"/>
                            <s key="initialPositionID">1</s>
                            <b key="signChange">N</b>
                            <b key="nativeSignChange">S</b>
                            <l key="nav" refId="169" ln="0" eid="ScenarioModifierValue"/>
                            <i key="sco">0</i>
                            <b key="applyFiltersForForcedScenarioPeriodoMap">N</b>
                            <b key="lineSplit">N</b>
                            <s key="adHocStyleSheetId"/>
                            <b key="addRCRow">N</b>
                            <s key="generateElementId"/>
                            <b key="complementary">N</b>
                            <b key="breakLevelSubtotal">N</b>
                            <b key="alreadyDrilled">N</b>
                          </be>
                          <cust key="id" clsId="FilterOid">20</cust>
                          <s key="cod"/>
                          <s key="desc"/>
                          <i key="index">17</i>
                          <l key="children" refId="170" ln="0" eid="Framework.com.tagetik.trees.INode,framework"/>
                          <ref key="parent" refId="14"/>
                        </be>
                        <be refId="171" clsId="FilterNode">
                          <l key="dimensionOids" refId="172" ln="1" eid="DimensionOid">
                            <cust clsId="DimensionOid">564F43-4E-3031377C3530353130----53-45</cust>
                          </l>
                          <l key="AdHocParamDimensionOids" refId="173" ln="0" eid="DimensionOid"/>
                          <be key="data" refId="174" clsId="FilterNodeData">
                            <ref key="filterNode" refId="171"/>
                            <s key="dim">VOC</s>
                            <i key="segmentLevel">0</i>
                            <ref key="segment" refId="34"/>
                            <b key="placeHolder">N</b>
                            <ref key="weight" refId="23"/>
                            <be key="textMatchingCondition" refId="175" clsId="TextMatchingCondition">
                              <ref key="op" refId="25"/>
                              <s key="val"/>
                            </be>
                            <ref key="change" refId="36"/>
                            <ref key="dataType" refId="27"/>
                            <b key="prevailingDataType">N</b>
                            <ref key="editability" refId="28"/>
                            <s key="initialPositionID">1</s>
                            <b key="signChange">N</b>
                            <b key="nativeSignChange">N</b>
                            <l key="nav" refId="176" ln="0" eid="ScenarioModifierValue"/>
                            <i key="sco">0</i>
                            <b key="applyFiltersForForcedScenarioPeriodoMap">N</b>
                            <b key="lineSplit">N</b>
                            <s key="adHocStyleSheetId"/>
                            <b key="addRCRow">N</b>
                            <s key="generateElementId"/>
                            <b key="complementary">N</b>
                            <b key="breakLevelSubtotal">N</b>
                            <b key="alreadyDrilled">N</b>
                          </be>
                          <cust key="id" clsId="FilterOid">21</cust>
                          <s key="cod"/>
                          <s key="desc"/>
                          <i key="index">18</i>
                          <l key="children" refId="177" ln="0" eid="Framework.com.tagetik.trees.INode,framework"/>
                          <ref key="parent" refId="14"/>
                        </be>
                        <be refId="178" clsId="FilterNode">
                          <l key="dimensionOids" refId="179" ln="1" eid="DimensionOid">
                            <cust clsId="DimensionOid">564F43-4E-3031377C3530353230----53-45</cust>
                          </l>
                          <l key="AdHocParamDimensionOids" refId="180" ln="0" eid="DimensionOid"/>
                          <be key="data" refId="181" clsId="FilterNodeData">
                            <ref key="filterNode" refId="178"/>
                            <s key="dim">VOC</s>
                            <i key="segmentLevel">0</i>
                            <ref key="segment" refId="34"/>
                            <be key="reportingFormula" refId="182" clsId="ReportingFormula">
                              <b key="serverFormula">N</b>
                              <b key="formulaRule">N</b>
                              <s key="formula">-{20}+{21}</s>
                            </be>
                            <b key="placeHolder">N</b>
                            <ref key="weight" refId="23"/>
                            <be key="textMatchingCondition" refId="183" clsId="TextMatchingCondition">
                              <ref key="op" refId="25"/>
                              <s key="val"/>
                            </be>
                            <ref key="change" refId="36"/>
                            <ref key="dataType" refId="27"/>
                            <b key="prevailingDataType">N</b>
                            <ref key="editability" refId="28"/>
                            <s key="initialPositionID">1</s>
                            <b key="signChange">N</b>
                            <b key="nativeSignChange">S</b>
                            <l key="nav" refId="184" ln="0" eid="ScenarioModifierValue"/>
                            <i key="sco">0</i>
                            <b key="applyFiltersForForcedScenarioPeriodoMap">N</b>
                            <b key="lineSplit">N</b>
                            <s key="adHocStyleSheetId"/>
                            <b key="addRCRow">N</b>
                            <s key="generateElementId"/>
                            <b key="complementary">N</b>
                            <b key="breakLevelSubtotal">N</b>
                            <b key="alreadyDrilled">N</b>
                          </be>
                          <cust key="id" clsId="FilterOid">22</cust>
                          <s key="cod"/>
                          <s key="desc"/>
                          <i key="index">19</i>
                          <l key="children" refId="185" ln="0" eid="Framework.com.tagetik.trees.INode,framework"/>
                          <ref key="parent" refId="14"/>
                        </be>
                        <be refId="186" clsId="FilterNode">
                          <l key="dimensionOids" refId="187" ln="1" eid="DimensionOid">
                            <cust clsId="DimensionOid">564F43-4E-3031377C3530363130----53-45</cust>
                          </l>
                          <l key="AdHocParamDimensionOids" refId="188" ln="0" eid="DimensionOid"/>
                          <be key="data" refId="189" clsId="FilterNodeData">
                            <ref key="filterNode" refId="186"/>
                            <s key="dim">VOC</s>
                            <i key="segmentLevel">0</i>
                            <ref key="segment" refId="34"/>
                            <b key="placeHolder">N</b>
                            <ref key="weight" refId="23"/>
                            <be key="textMatchingCondition" refId="190" clsId="TextMatchingCondition">
                              <ref key="op" refId="25"/>
                              <s key="val"/>
                            </be>
                            <ref key="change" refId="36"/>
                            <ref key="dataType" refId="27"/>
                            <b key="prevailingDataType">N</b>
                            <ref key="editability" refId="28"/>
                            <s key="initialPositionID">1</s>
                            <b key="signChange">N</b>
                            <b key="nativeSignChange">S</b>
                            <l key="nav" refId="191" ln="0" eid="ScenarioModifierValue"/>
                            <i key="sco">0</i>
                            <b key="applyFiltersForForcedScenarioPeriodoMap">N</b>
                            <b key="lineSplit">N</b>
                            <s key="adHocStyleSheetId"/>
                            <b key="addRCRow">N</b>
                            <s key="generateElementId"/>
                            <b key="complementary">N</b>
                            <b key="breakLevelSubtotal">N</b>
                            <b key="alreadyDrilled">N</b>
                          </be>
                          <cust key="id" clsId="FilterOid">23</cust>
                          <s key="cod"/>
                          <s key="desc"/>
                          <i key="index">20</i>
                          <l key="children" refId="192" ln="0" eid="Framework.com.tagetik.trees.INode,framework"/>
                          <ref key="parent" refId="14"/>
                        </be>
                        <be refId="193" clsId="FilterNode">
                          <l key="dimensionOids" refId="194" ln="1" eid="DimensionOid">
                            <cust clsId="DimensionOid">564F43-4E-3031377C3530373130----53-45</cust>
                          </l>
                          <l key="AdHocParamDimensionOids" refId="195" ln="0" eid="DimensionOid"/>
                          <be key="data" refId="196" clsId="FilterNodeData">
                            <ref key="filterNode" refId="193"/>
                            <s key="dim">VOC</s>
                            <i key="segmentLevel">0</i>
                            <ref key="segment" refId="34"/>
                            <be key="reportingFormula" refId="197" clsId="ReportingFormula">
                              <b key="serverFormula">N</b>
                              <b key="formulaRule">N</b>
                              <s key="formula">-{22}-{23}</s>
                            </be>
                            <b key="placeHolder">N</b>
                            <ref key="weight" refId="23"/>
                            <be key="textMatchingCondition" refId="198" clsId="TextMatchingCondition">
                              <ref key="op" refId="25"/>
                              <s key="val"/>
                            </be>
                            <ref key="change" refId="36"/>
                            <ref key="dataType" refId="27"/>
                            <b key="prevailingDataType">N</b>
                            <ref key="editability" refId="28"/>
                            <s key="initialPositionID">1</s>
                            <b key="signChange">N</b>
                            <b key="nativeSignChange">S</b>
                            <l key="nav" refId="199" ln="0" eid="ScenarioModifierValue"/>
                            <i key="sco">0</i>
                            <b key="applyFiltersForForcedScenarioPeriodoMap">N</b>
                            <b key="lineSplit">N</b>
                            <s key="adHocStyleSheetId"/>
                            <b key="addRCRow">N</b>
                            <s key="generateElementId"/>
                            <b key="complementary">N</b>
                            <b key="breakLevelSubtotal">N</b>
                            <b key="alreadyDrilled">N</b>
                          </be>
                          <cust key="id" clsId="FilterOid">24</cust>
                          <s key="cod"/>
                          <s key="desc"/>
                          <i key="index">21</i>
                          <l key="children" refId="200" ln="0" eid="Framework.com.tagetik.trees.INode,framework"/>
                          <ref key="parent" refId="14"/>
                        </be>
                      </l>
                    </be>
                    <be key="columns" refId="201" clsId="FilterNode">
                      <l key="dimensionOids" refId="202" ln="0" eid="DimensionOid"/>
                      <l key="AdHocParamDimensionOids" refId="203" ln="0" eid="DimensionOid"/>
                      <be key="data" refId="204" clsId="FilterNodeData">
                        <ref key="filterNode" refId="201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205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desc">Colonne</s>
                      <i key="index">0</i>
                      <l key="children" refId="206" ln="8" eid="Framework.com.tagetik.trees.INode,framework">
                        <be refId="207" clsId="FilterNode">
                          <l key="dimensionOids" refId="208" ln="1" eid="DimensionOid">
                            <cust clsId="DimensionOid">415A495F3130-4E-433030---</cust>
                          </l>
                          <l key="AdHocParamDimensionOids" refId="209" ln="0" eid="DimensionOid"/>
                          <be key="data" refId="210" clsId="FilterNodeData">
                            <ref key="filterNode" refId="207"/>
                            <s key="dim">AZI_10</s>
                            <i key="segmentLevel">0</i>
                            <e key="segment" refId="211" id="SegmentEnum">S</e>
                            <be key="dictionaryHeader" refId="212" clsId="MultiDesc">
                              <a key="desc" refId="213" ln="4" eid="SYS_STR">
                                <s>Tot America</s>
                                <s>Tot America</s>
                                <s>Tot America</s>
                                <nl/>
                              </a>
                            </be>
                            <b key="placeHolder">N</b>
                            <ref key="weight" refId="23"/>
                            <be key="textMatchingCondition" refId="214" clsId="TextMatchingCondition">
                              <ref key="op" refId="25"/>
                              <s key="val"/>
                            </be>
                            <ref key="change" refId="3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45</cust>
                          <i key="index">0</i>
                          <ref key="parent" refId="201"/>
                        </be>
                        <be refId="215" clsId="FilterNode">
                          <l key="dimensionOids" refId="216" ln="1" eid="DimensionOid">
                            <cust clsId="DimensionOid">415A495F3130-4E-3031---</cust>
                          </l>
                          <l key="AdHocParamDimensionOids" refId="217" ln="0" eid="DimensionOid"/>
                          <be key="data" refId="218" clsId="FilterNodeData">
                            <ref key="filterNode" refId="215"/>
                            <s key="dim">AZI_10</s>
                            <i key="segmentLevel">0</i>
                            <ref key="segment" refId="211"/>
                            <be key="dictionaryHeader" refId="219" clsId="MultiDesc">
                              <a key="desc" refId="220" ln="4" eid="SYS_STR">
                                <s>USA</s>
                                <s>USA</s>
                                <s/>
                                <nl/>
                              </a>
                            </be>
                            <b key="placeHolder">N</b>
                            <ref key="weight" refId="23"/>
                            <be key="textMatchingCondition" refId="221" clsId="TextMatchingCondition">
                              <ref key="op" refId="25"/>
                              <s key="val"/>
                            </be>
                            <ref key="change" refId="3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46</cust>
                          <i key="index">0</i>
                          <ref key="parent" refId="201"/>
                        </be>
                        <be refId="222" clsId="FilterNode">
                          <l key="dimensionOids" refId="223" ln="1" eid="DimensionOid">
                            <cust clsId="DimensionOid">415A495F3130-4E-3032---</cust>
                          </l>
                          <l key="AdHocParamDimensionOids" refId="224" ln="0" eid="DimensionOid"/>
                          <be key="data" refId="225" clsId="FilterNodeData">
                            <ref key="filterNode" refId="222"/>
                            <s key="dim">AZI_10</s>
                            <i key="segmentLevel">0</i>
                            <ref key="segment" refId="211"/>
                            <be key="dictionaryHeader" refId="226" clsId="MultiDesc">
                              <a key="desc" refId="227" ln="4" eid="SYS_STR">
                                <s>Canada</s>
                                <s>Canada</s>
                                <s>Canada</s>
                                <nl/>
                              </a>
                            </be>
                            <b key="placeHolder">N</b>
                            <ref key="weight" refId="23"/>
                            <be key="textMatchingCondition" refId="228" clsId="TextMatchingCondition">
                              <ref key="op" refId="25"/>
                              <s key="val"/>
                            </be>
                            <ref key="change" refId="3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47</cust>
                          <i key="index">0</i>
                          <ref key="parent" refId="201"/>
                        </be>
                        <be refId="229" clsId="FilterNode">
                          <l key="dimensionOids" refId="230" ln="1" eid="DimensionOid">
                            <cust clsId="DimensionOid">415A495F3130-4E-453030---</cust>
                          </l>
                          <l key="AdHocParamDimensionOids" refId="231" ln="0" eid="DimensionOid"/>
                          <be key="data" refId="232" clsId="FilterNodeData">
                            <ref key="filterNode" refId="229"/>
                            <s key="dim">AZI_10</s>
                            <i key="segmentLevel">0</i>
                            <ref key="segment" refId="211"/>
                            <be key="dictionaryHeader" refId="233" clsId="MultiDesc">
                              <a key="desc" refId="234" ln="4" eid="SYS_STR">
                                <s>Tot Europe</s>
                                <s>Tot Europe</s>
                                <s>Tot Europe</s>
                                <nl/>
                              </a>
                            </be>
                            <b key="placeHolder">N</b>
                            <ref key="weight" refId="23"/>
                            <be key="textMatchingCondition" refId="235" clsId="TextMatchingCondition">
                              <ref key="op" refId="25"/>
                              <s key="val"/>
                            </be>
                            <ref key="change" refId="3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48</cust>
                          <i key="index">0</i>
                          <ref key="parent" refId="201"/>
                        </be>
                        <be refId="236" clsId="FilterNode">
                          <l key="dimensionOids" refId="237" ln="1" eid="DimensionOid">
                            <cust clsId="DimensionOid">415A495F3130-4E-413030---</cust>
                          </l>
                          <l key="AdHocParamDimensionOids" refId="238" ln="0" eid="DimensionOid"/>
                          <be key="data" refId="239" clsId="FilterNodeData">
                            <ref key="filterNode" refId="236"/>
                            <s key="dim">AZI_10</s>
                            <i key="segmentLevel">0</i>
                            <ref key="segment" refId="211"/>
                            <be key="dictionaryHeader" refId="240" clsId="MultiDesc">
                              <a key="desc" refId="241" ln="4" eid="SYS_STR">
                                <s>South Europe</s>
                                <s>South Europe</s>
                                <s>South Europe</s>
                                <nl/>
                              </a>
                            </be>
                            <b key="placeHolder">N</b>
                            <ref key="weight" refId="23"/>
                            <be key="textMatchingCondition" refId="242" clsId="TextMatchingCondition">
                              <ref key="op" refId="25"/>
                              <s key="val"/>
                            </be>
                            <ref key="change" refId="3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49</cust>
                          <i key="index">0</i>
                          <ref key="parent" refId="201"/>
                        </be>
                        <be refId="243" clsId="FilterNode">
                          <l key="dimensionOids" refId="244" ln="1" eid="DimensionOid">
                            <cust clsId="DimensionOid">415A495F3130-4E-423030---</cust>
                          </l>
                          <l key="AdHocParamDimensionOids" refId="245" ln="0" eid="DimensionOid"/>
                          <be key="data" refId="246" clsId="FilterNodeData">
                            <ref key="filterNode" refId="243"/>
                            <s key="dim">AZI_10</s>
                            <i key="segmentLevel">0</i>
                            <ref key="segment" refId="211"/>
                            <be key="dictionaryHeader" refId="247" clsId="MultiDesc">
                              <a key="desc" refId="248" ln="4" eid="SYS_STR">
                                <s>Central Europe</s>
                                <s>Central Europe</s>
                                <s>Central Europe</s>
                                <nl/>
                              </a>
                            </be>
                            <b key="placeHolder">N</b>
                            <ref key="weight" refId="23"/>
                            <be key="textMatchingCondition" refId="249" clsId="TextMatchingCondition">
                              <ref key="op" refId="25"/>
                              <s key="val"/>
                            </be>
                            <ref key="change" refId="3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50</cust>
                          <i key="index">0</i>
                          <ref key="parent" refId="201"/>
                        </be>
                        <be refId="250" clsId="FilterNode">
                          <l key="dimensionOids" refId="251" ln="1" eid="DimensionOid">
                            <cust clsId="DimensionOid">415A495F3130-4E-583030---</cust>
                          </l>
                          <l key="AdHocParamDimensionOids" refId="252" ln="0" eid="DimensionOid"/>
                          <be key="data" refId="253" clsId="FilterNodeData">
                            <ref key="filterNode" refId="250"/>
                            <s key="dim">AZI_10</s>
                            <i key="segmentLevel">0</i>
                            <e key="segment" refId="254" id="SegmentEnum">SN</e>
                            <be key="dictionaryHeader" refId="255" clsId="MultiDesc">
                              <a key="desc" refId="256" ln="4" eid="SYS_STR">
                                <s>Inter. Segment</s>
                                <s>Inter. Segment</s>
                                <s>Inter. Segment</s>
                                <nl/>
                              </a>
                            </be>
                            <b key="placeHolder">N</b>
                            <ref key="weight" refId="23"/>
                            <be key="textMatchingCondition" refId="257" clsId="TextMatchingCondition">
                              <ref key="op" refId="25"/>
                              <s key="val"/>
                            </be>
                            <ref key="change" refId="3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54</cust>
                          <i key="index">0</i>
                          <ref key="parent" refId="201"/>
                        </be>
                        <be refId="258" clsId="FilterNode">
                          <l key="dimensionOids" refId="259" ln="1" eid="DimensionOid">
                            <cust clsId="DimensionOid">415A495F3130-4E-583030---</cust>
                          </l>
                          <l key="AdHocParamDimensionOids" refId="260" ln="0" eid="DimensionOid"/>
                          <be key="data" refId="261" clsId="FilterNodeData">
                            <ref key="filterNode" refId="258"/>
                            <s key="dim">AZI_10</s>
                            <i key="segmentLevel">0</i>
                            <ref key="segment" refId="34"/>
                            <be key="dictionaryHeader" refId="262" clsId="MultiDesc">
                              <a key="desc" refId="263" ln="4" eid="SYS_STR">
                                <s>Tot Consolidation</s>
                                <s>Tot Consolidation</s>
                                <s>Tot Consolidation</s>
                                <nl/>
                              </a>
                            </be>
                            <b key="placeHolder">N</b>
                            <ref key="weight" refId="23"/>
                            <be key="textMatchingCondition" refId="264" clsId="TextMatchingCondition">
                              <ref key="op" refId="25"/>
                              <s key="val"/>
                            </be>
                            <ref key="change" refId="3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55</cust>
                          <i key="index">0</i>
                          <ref key="parent" refId="201"/>
                        </be>
                      </l>
                    </be>
                    <be key="matrixFilters" refId="265" clsId="FilterNode">
                      <l key="dimensionOids" refId="266" ln="0" eid="DimensionOid"/>
                      <l key="AdHocParamDimensionOids" refId="267" ln="0" eid="DimensionOid"/>
                      <be key="data" refId="268" clsId="FilterNodeData">
                        <ref key="filterNode" refId="265"/>
                        <i key="segmentLevel">0</i>
                        <ref key="segment" refId="22"/>
                        <b key="placeHolder">N</b>
                        <ref key="weight" refId="23"/>
                        <be key="textMatchingCondition" refId="269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desc">Matrice</s>
                      <i key="index">0</i>
                      <l key="children" refId="270" ln="1" eid="Framework.com.tagetik.trees.INode,framework">
                        <be refId="271" clsId="FilterNode">
                          <l key="dimensionOids" refId="272" ln="1" eid="DimensionOid">
                            <cust clsId="DimensionOid">544950-45-5449505F4356---</cust>
                          </l>
                          <l key="AdHocParamDimensionOids" refId="273" ln="0" eid="DimensionOid"/>
                          <be key="data" refId="274" clsId="FilterNodeData">
                            <ref key="filterNode" refId="271"/>
                            <s key="dim">TIP</s>
                            <i key="segmentLevel">0</i>
                            <ref key="segment" refId="34"/>
                            <b key="placeHolder">N</b>
                            <ref key="weight" refId="23"/>
                            <be key="textMatchingCondition" refId="275" clsId="TextMatchingCondition">
                              <ref key="op" refId="25"/>
                              <s key="val"/>
                            </be>
                            <ref key="change" refId="3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l key="nav" refId="276" ln="0" eid="ScenarioModifierValue"/>
                            <i key="sco">0</i>
                            <b key="applyFiltersForForcedScenarioPeriodoMap">N</b>
                            <b key="lineSplit">N</b>
                            <s key="adHocStyleSheetId"/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27</cust>
                          <s key="cod"/>
                          <s key="desc"/>
                          <i key="index">0</i>
                          <l key="children" refId="277" ln="1" eid="Framework.com.tagetik.trees.INode,framework">
                            <be refId="278" clsId="FilterNode">
                              <l key="dimensionOids" refId="279" ln="1" eid="DimensionOid">
                                <cust clsId="DimensionOid">56414C-45-4555525F4B---</cust>
                              </l>
                              <l key="AdHocParamDimensionOids" refId="280" ln="0" eid="DimensionOid"/>
                              <be key="data" refId="281" clsId="FilterNodeData">
                                <ref key="filterNode" refId="278"/>
                                <s key="dim">VAL</s>
                                <i key="segmentLevel">0</i>
                                <ref key="segment" refId="34"/>
                                <b key="placeHolder">N</b>
                                <ref key="weight" refId="23"/>
                                <be key="textMatchingCondition" refId="282" clsId="TextMatchingCondition">
                                  <ref key="op" refId="25"/>
                                  <s key="val"/>
                                </be>
                                <e key="change" refId="283" id="ChangeEnum">CHG_B</e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39</cust>
                              <i key="index">0</i>
                              <l key="children" refId="284" ln="1" eid="Framework.com.tagetik.trees.INode,framework">
                                <be refId="285" clsId="FilterNode">
                                  <l key="dimensionOids" refId="286" ln="1" eid="DimensionOid">
                                    <cust clsId="DimensionOid">4341545F24-4E-50303031---</cust>
                                  </l>
                                  <l key="AdHocParamDimensionOids" refId="287" ln="0" eid="DimensionOid"/>
                                  <be key="data" refId="288" clsId="FilterNodeData">
                                    <ref key="filterNode" refId="285"/>
                                    <s key="dim">CAT_$</s>
                                    <i key="segmentLevel">0</i>
                                    <ref key="segment" refId="34"/>
                                    <b key="placeHolder">N</b>
                                    <ref key="weight" refId="23"/>
                                    <be key="textMatchingCondition" refId="289" clsId="TextMatchingCondition">
                                      <ref key="op" refId="25"/>
                                      <s key="val"/>
                                    </be>
                                    <ref key="change" refId="3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40</cust>
                                  <i key="index">0</i>
                                  <l key="children" refId="290" ln="1" eid="Framework.com.tagetik.trees.INode,framework">
                                    <be refId="291" clsId="FilterNode">
                                      <l key="dimensionOids" refId="292" ln="1" eid="DimensionOid">
                                        <cust clsId="DimensionOid">504552-45-245045525F50--50-</cust>
                                      </l>
                                      <l key="AdHocParamDimensionOids" refId="293" ln="0" eid="DimensionOid"/>
                                      <be key="data" refId="294" clsId="FilterNodeData">
                                        <ref key="filterNode" refId="291"/>
                                        <s key="dim">PER</s>
                                        <i key="segmentLevel">0</i>
                                        <ref key="segment" refId="22"/>
                                        <b key="placeHolder">N</b>
                                        <ref key="weight" refId="23"/>
                                        <be key="textMatchingCondition" refId="295" clsId="TextMatchingCondition">
                                          <ref key="op" refId="25"/>
                                          <s key="val"/>
                                        </be>
                                        <ref key="change" refId="26"/>
                                        <ref key="dataType" refId="27"/>
                                        <b key="prevailingDataType">N</b>
                                        <ref key="editability" refId="28"/>
                                        <b key="signChange">N</b>
                                        <b key="nativeSignChange">N</b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41</cust>
                                      <i key="index">0</i>
                                      <l key="children" refId="296" ln="1" eid="Framework.com.tagetik.trees.INode,framework">
                                        <be refId="297" clsId="FilterNode">
                                          <l key="dimensionOids" refId="298" ln="1" eid="DimensionOid">
                                            <cust clsId="DimensionOid">534345-45-5350535441545F43--50-</cust>
                                          </l>
                                          <l key="AdHocParamDimensionOids" refId="299" ln="0" eid="DimensionOid"/>
                                          <be key="data" refId="300" clsId="FilterNodeData">
                                            <ref key="filterNode" refId="297"/>
                                            <s key="dim">SCE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301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b key="signChange">N</b>
                                            <b key="nativeSignChange">N</b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42</cust>
                                          <i key="index">0</i>
                                          <ref key="parent" refId="291"/>
                                        </be>
                                      </l>
                                      <ref key="parent" refId="285"/>
                                    </be>
                                  </l>
                                  <ref key="parent" refId="278"/>
                                </be>
                              </l>
                              <ref key="parent" refId="271"/>
                            </be>
                          </l>
                          <ref key="parent" refId="265"/>
                        </be>
                      </l>
                    </be>
                    <be key="rowHeaders" refId="302" clsId="ReportingHeaders">
                      <m key="headers" refId="303" keid="SYS_PR_I" veid="System.Collections.IList">
                        <key>
                          <i>-1</i>
                        </key>
                        <val>
                          <l refId="304" ln="1">
                            <s>$Account.desc</s>
                          </l>
                        </val>
                      </m>
                      <m key="headersDims" refId="305" keid="SYS_PR_I" veid="SYS_STR">
                        <key>
                          <i>-1</i>
                        </key>
                        <val>
                          <s>VOC</s>
                        </val>
                      </m>
                    </be>
                    <be key="columnHeaders" refId="306" clsId="ReportingHeaders">
                      <m key="headers" refId="307" keid="SYS_PR_I" veid="System.Collections.IList">
                        <key>
                          <i>-1</i>
                        </key>
                        <val>
                          <l refId="308" ln="1">
                            <s>$Entity(HIERARCHY("10")).desc</s>
                          </l>
                        </val>
                      </m>
                      <m key="headersDims" refId="309" keid="SYS_PR_I" veid="SYS_STR">
                        <key>
                          <i>-1</i>
                        </key>
                        <val>
                          <s>AZI_10</s>
                        </val>
                      </m>
                    </be>
                    <e key="styleType" refId="310" id="MatrixStyleType">2</e>
                    <b key="subtotalOnTop">N</b>
                    <b key="leavesFirst">N</b>
                    <b key="groupSubtotal">N</b>
                    <b key="replaceWithPlaceholder">S</b>
                    <b key="onlyFirstHeader">N</b>
                    <b key="allowRangeBreak">N</b>
                    <b key="showZeros">N</b>
                    <i key="maxRows">0</i>
                    <e key="rowsExpansionMode" refId="311" id="RowColExpansionMode">1</e>
                    <i key="maxCols">0</i>
                    <ref key="colsExpansionMode" refId="311"/>
                    <e key="columnsAutofitMode" refId="312" id="ColumnsAutofitMode">1</e>
                    <b key="useForcedBoundDims">N</b>
                    <e key="disableHints" refId="313" id="MatrixHintsPolicy">N</e>
                    <e key="tipoAllineamentoLordiIC" refId="314" id="TipoAllineamentoLordiIC">X</e>
                    <set key="forcedDimensions" refId="315" ln="0" eid="SYS_STR"/>
                    <b key="bindOriginalAmountOnSave">N</b>
                    <b key="showLink">N</b>
                    <i key="index">1</i>
                    <b key="excludeValuatingSheetsWithZeroValues">N</b>
                    <m key="addictionalStyleSheets" refId="316" keid="SYS_STR" veid="StyleSheet"/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317" ln="0" eid="Reporting.com.tagetik.tables.IMatixCellLeafPositions,Reporting"/>
                    <m key="forcedEditModes" refId="318" keid="Reporting.com.tagetik.tables.IMatixCellLeafPositions,Reporting" veid="SYS_STR"/>
                    <b key="UseTxlDeFormEditor">N</b>
                    <be key="TxDeFormsEditorDescriptor" refId="319" clsId="TxDeFormsEditorDescriptor">
                      <l key="Tabs" refId="320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</m>
              <m key="cellFields" refId="321" keid="SYS_STR" veid="CodeCellField">
                <key>
                  <s>CellField00</s>
                </key>
                <val>
                  <be refId="322" clsId="CodeCellField">
                    <s key="code">CellField00</s>
                    <s key="cellField">report.desc</s>
                  </be>
                </val>
                <key>
                  <s>CellField02</s>
                </key>
                <val>
                  <be refId="323" clsId="CodeCellField">
                    <s key="code">CellField02</s>
                    <s key="cellField">Scenario.desc</s>
                  </be>
                </val>
                <key>
                  <s>CellField03</s>
                </key>
                <val>
                  <be refId="324" clsId="CodeCellField">
                    <s key="code">CellField03</s>
                    <s key="cellField">Period.desc</s>
                  </be>
                </val>
                <key>
                  <s>CellField01</s>
                </key>
                <val>
                  <be refId="325" clsId="CodeCellField">
                    <s key="code">CellField01</s>
                    <s key="cellField">CONCATENATE("Run by ",user.desc," on ",report.runDate)</s>
                  </be>
                </val>
              </m>
              <m key="dictionary" refId="326" keid="SYS_STR" veid="CodeMultiDescVO"/>
              <m key="controlExpressions" refId="327" keid="SYS_STR" veid="CodedExpControlloProspetto"/>
              <m key="inlineParameters" refId="328" keid="SYS_STR" veid="CodedInlineParameter">
                <key>
                  <s>InlineParameter01</s>
                </key>
                <val>
                  <be refId="329" clsId="CodedInlineParameter">
                    <s key="code">InlineParameter01</s>
                    <be key="inlineParameter" refId="330" clsId="InlineParameter">
                      <cust key="oid" clsId="DimensionOid">504552-45-245045525F50--50-</cust>
                    </be>
                  </be>
                </val>
                <key>
                  <s>InlineParameter00</s>
                </key>
                <val>
                  <be refId="331" clsId="CodedInlineParameter">
                    <s key="code">InlineParameter00</s>
                    <be key="inlineParameter" refId="332" clsId="InlineParameter">
                      <cust key="oid" clsId="DimensionOid">534345-45-5350535441545F43--50-</cust>
                    </be>
                  </be>
                </val>
              </m>
              <m key="queries" refId="333" keid="SYS_STR" veid="Reporting.com.tagetik.query.IUserDefinedQueryVO,Reporting"/>
              <be key="sheets" refId="334" clsId="FilterNode">
                <l key="dimensionOids" refId="335" ln="0" eid="DimensionOid"/>
                <l key="AdHocParamDimensionOids" refId="336" ln="0" eid="DimensionOid"/>
                <be key="data" refId="337" clsId="FilterNodeData">
                  <ref key="filterNode" refId="334"/>
                  <i key="segmentLevel">0</i>
                  <ref key="segment" refId="34"/>
                  <b key="placeHolder">N</b>
                  <ref key="weight" refId="23"/>
                  <be key="textMatchingCondition" refId="338" clsId="TextMatchingCondition">
                    <ref key="op" refId="25"/>
                    <s key="val"/>
                  </be>
                  <ref key="change" refId="36"/>
                  <ref key="dataType" refId="27"/>
                  <b key="prevailingDataType">N</b>
                  <ref key="editability" refId="28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1</cust>
                <s key="cod">ROOT</s>
                <s key="desc">Filtri foglio</s>
                <i key="index">0</i>
              </be>
              <m key="launchers" refId="339" keid="SYS_STR" veid="ElaborationsLauncher"/>
              <m key="actionLists" refId="340" keid="SYS_STR" veid="Reporting.com.tagetik.actionlist.ISnapshotActionList,Reporting"/>
              <l key="areas" refId="341" ln="3" eid="SYS_STR">
                <s>NET_REV</s>
                <s>SR_CDM</s>
                <s>TOT_REV</s>
              </l>
              <l key="charts" refId="342" ln="2" eid="SYS_STR">
                <s>Chart 4</s>
                <s>Chart 2</s>
              </l>
              <l key="pivots" refId="343" ln="0" eid="SYS_STR"/>
            </be>
          </val>
          <key>
            <s>Template00</s>
          </key>
          <val>
            <be refId="344" clsId="ReportTemplateVO">
              <s key="code">Template00</s>
              <s key="desc">2</s>
              <m key="matrices" refId="345" keid="SYS_STR" veid="Reporting.com.tagetik.tables.IMatrixPositionBlockVO,Reporting">
                <key>
                  <s>Matrix00</s>
                </key>
                <val>
                  <be refId="346" clsId="MatrixPositionBlockVO">
                    <s key="positionID">Matrix00</s>
                    <be key="rows" refId="347" clsId="FilterNode">
                      <l key="dimensionOids" refId="348" ln="0" eid="DimensionOid"/>
                      <l key="AdHocParamDimensionOids" refId="349" ln="0" eid="DimensionOid"/>
                      <be key="data" refId="350" clsId="FilterNodeData">
                        <be key="filterNode" refId="351" clsId="FilterNode">
                          <l key="dimensionOids" refId="352" ln="0" eid="DimensionOid"/>
                          <l key="AdHocParamDimensionOids" refId="353" ln="0" eid="DimensionOid"/>
                          <be key="data" refId="354" clsId="FilterNodeData">
                            <ref key="filterNode" refId="351"/>
                            <i key="segmentLevel">0</i>
                            <ref key="segment" refId="34"/>
                            <b key="placeHolder">N</b>
                            <ref key="weight" refId="23"/>
                            <be key="textMatchingCondition" refId="355" clsId="TextMatchingCondition">
                              <ref key="op" refId="25"/>
                              <s key="val"/>
                            </be>
                            <ref key="change" refId="3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cod">ROOT</s>
                          <s key="desc">Columns</s>
                          <i key="index">0</i>
                          <l key="children" refId="356" ln="1" eid="Framework.com.tagetik.trees.INode,framework">
                            <be refId="357" clsId="FilterNode">
                              <l key="dimensionOids" refId="358" ln="1" eid="DimensionOid">
                                <cust clsId="DimensionOid">415A495F3032-4E-583030---</cust>
                              </l>
                              <l key="AdHocParamDimensionOids" refId="359" ln="0" eid="DimensionOid"/>
                              <be key="data" refId="360" clsId="FilterNodeData">
                                <ref key="filterNode" refId="357"/>
                                <s key="dim">AZI_02</s>
                                <i key="segmentLevel">0</i>
                                <ref key="segment" refId="34"/>
                                <b key="placeHolder">N</b>
                                <ref key="weight" refId="23"/>
                                <be key="textMatchingCondition" refId="361" clsId="TextMatchingCondition">
                                  <ref key="op" refId="25"/>
                                  <s key="val"/>
                                </be>
                                <ref key="change" refId="3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6</cust>
                              <i key="index">0</i>
                              <l key="children" refId="362" ln="3" eid="Framework.com.tagetik.trees.INode,framework">
                                <be refId="363" clsId="FilterNode">
                                  <l key="dimensionOids" refId="364" ln="1" eid="DimensionOid">
                                    <cust clsId="DimensionOid">415A495F3130-4E-453030---</cust>
                                  </l>
                                  <l key="AdHocParamDimensionOids" refId="365" ln="0" eid="DimensionOid"/>
                                  <be key="data" refId="366" clsId="FilterNodeData">
                                    <ref key="filterNode" refId="363"/>
                                    <s key="dim">AZI_10</s>
                                    <i key="segmentLevel">0</i>
                                    <ref key="segment" refId="34"/>
                                    <b key="placeHolder">N</b>
                                    <ref key="weight" refId="23"/>
                                    <be key="textMatchingCondition" refId="367" clsId="TextMatchingCondition">
                                      <ref key="op" refId="25"/>
                                      <s key="val"/>
                                    </be>
                                    <ref key="change" refId="3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3</cust>
                                  <i key="index">0</i>
                                  <l key="children" refId="368" ln="0" eid="Framework.com.tagetik.trees.INode,framework"/>
                                  <ref key="parent" refId="357"/>
                                </be>
                                <be refId="369" clsId="FilterNode">
                                  <l key="dimensionOids" refId="370" ln="1" eid="DimensionOid">
                                    <cust clsId="DimensionOid">415A495F3130-4E-433030---</cust>
                                  </l>
                                  <l key="AdHocParamDimensionOids" refId="371" ln="0" eid="DimensionOid"/>
                                  <be key="data" refId="372" clsId="FilterNodeData">
                                    <ref key="filterNode" refId="369"/>
                                    <s key="dim">AZI_10</s>
                                    <i key="segmentLevel">0</i>
                                    <ref key="segment" refId="34"/>
                                    <b key="placeHolder">N</b>
                                    <ref key="weight" refId="23"/>
                                    <be key="textMatchingCondition" refId="373" clsId="TextMatchingCondition">
                                      <ref key="op" refId="25"/>
                                      <s key="val"/>
                                    </be>
                                    <ref key="change" refId="3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4</cust>
                                  <i key="index">0</i>
                                  <ref key="parent" refId="357"/>
                                </be>
                                <be refId="374" clsId="FilterNode">
                                  <l key="dimensionOids" refId="375" ln="1" eid="DimensionOid">
                                    <cust clsId="DimensionOid">415A495F3130-4E-533030---</cust>
                                  </l>
                                  <l key="AdHocParamDimensionOids" refId="376" ln="0" eid="DimensionOid"/>
                                  <be key="data" refId="377" clsId="FilterNodeData">
                                    <ref key="filterNode" refId="374"/>
                                    <s key="dim">AZI_10</s>
                                    <i key="segmentLevel">0</i>
                                    <ref key="segment" refId="34"/>
                                    <b key="placeHolder">N</b>
                                    <ref key="weight" refId="23"/>
                                    <be key="textMatchingCondition" refId="378" clsId="TextMatchingCondition">
                                      <ref key="op" refId="25"/>
                                      <s key="val"/>
                                    </be>
                                    <ref key="change" refId="36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5</cust>
                                  <i key="index">0</i>
                                  <ref key="parent" refId="357"/>
                                </be>
                              </l>
                              <ref key="parent" refId="351"/>
                            </be>
                          </l>
                        </be>
                        <i key="segmentLevel">0</i>
                        <ref key="segment" refId="34"/>
                        <b key="placeHolder">N</b>
                        <ref key="weight" refId="23"/>
                        <be key="textMatchingCondition" refId="379" clsId="TextMatchingCondition">
                          <ref key="op" refId="25"/>
                          <s key="val"/>
                        </be>
                        <ref key="change" refId="3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7</cust>
                      <s key="cod">ROOT</s>
                      <s key="desc">Righe</s>
                      <i key="index">0</i>
                      <l key="children" refId="380" ln="6" eid="Framework.com.tagetik.trees.INode,framework">
                        <be refId="381" clsId="FilterNode">
                          <l key="dimensionOids" refId="382" ln="1" eid="DimensionOid">
                            <cust clsId="DimensionOid">415A495F3130-4E-433030---</cust>
                          </l>
                          <l key="AdHocParamDimensionOids" refId="383" ln="0" eid="DimensionOid"/>
                          <be key="data" refId="384" clsId="FilterNodeData">
                            <ref key="filterNode" refId="381"/>
                            <s key="dim">AZI_10</s>
                            <i key="segmentLevel">0</i>
                            <ref key="segment" refId="211"/>
                            <b key="placeHolder">N</b>
                            <ref key="weight" refId="23"/>
                            <be key="textMatchingCondition" refId="385" clsId="TextMatchingCondition">
                              <ref key="op" refId="25"/>
                              <s key="val"/>
                            </be>
                            <ref key="change" refId="3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19</cust>
                          <i key="index">0</i>
                          <ref key="parent" refId="347"/>
                        </be>
                        <be refId="386" clsId="FilterNode">
                          <l key="dimensionOids" refId="387" ln="1" eid="DimensionOid">
                            <cust clsId="DimensionOid">415A495F3130-4E-453030---</cust>
                          </l>
                          <l key="AdHocParamDimensionOids" refId="388" ln="0" eid="DimensionOid"/>
                          <be key="data" refId="389" clsId="FilterNodeData">
                            <ref key="filterNode" refId="386"/>
                            <s key="dim">AZI_10</s>
                            <i key="segmentLevel">0</i>
                            <ref key="segment" refId="211"/>
                            <b key="placeHolder">N</b>
                            <ref key="weight" refId="23"/>
                            <be key="textMatchingCondition" refId="390" clsId="TextMatchingCondition">
                              <ref key="op" refId="25"/>
                              <s key="val"/>
                            </be>
                            <ref key="change" refId="3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20</cust>
                          <i key="index">0</i>
                          <ref key="parent" refId="347"/>
                        </be>
                        <be refId="391" clsId="FilterNode">
                          <l key="dimensionOids" refId="392" ln="1" eid="DimensionOid">
                            <cust clsId="DimensionOid">415A495F3130-4E-533030---</cust>
                          </l>
                          <l key="AdHocParamDimensionOids" refId="393" ln="0" eid="DimensionOid"/>
                          <be key="data" refId="394" clsId="FilterNodeData">
                            <ref key="filterNode" refId="391"/>
                            <s key="dim">AZI_10</s>
                            <i key="segmentLevel">0</i>
                            <ref key="segment" refId="211"/>
                            <b key="placeHolder">N</b>
                            <ref key="weight" refId="23"/>
                            <be key="textMatchingCondition" refId="395" clsId="TextMatchingCondition">
                              <ref key="op" refId="25"/>
                              <s key="val"/>
                            </be>
                            <ref key="change" refId="3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21</cust>
                          <i key="index">0</i>
                          <ref key="parent" refId="347"/>
                        </be>
                        <be refId="396" clsId="FilterNode">
                          <l key="dimensionOids" refId="397" ln="1" eid="DimensionOid">
                            <cust clsId="DimensionOid">415A495F3130-4E-583030---</cust>
                          </l>
                          <l key="AdHocParamDimensionOids" refId="398" ln="0" eid="DimensionOid"/>
                          <be key="data" refId="399" clsId="FilterNodeData">
                            <ref key="filterNode" refId="396"/>
                            <s key="dim">AZI_10</s>
                            <i key="segmentLevel">0</i>
                            <ref key="segment" refId="254"/>
                            <be key="dictionaryHeader" refId="400" clsId="MultiDesc">
                              <a key="desc" refId="401" ln="4" eid="SYS_STR">
                                <s>Intersegment</s>
                                <s>Intersegment</s>
                                <s>Intersegment</s>
                                <nl/>
                              </a>
                            </be>
                            <b key="placeHolder">N</b>
                            <ref key="weight" refId="23"/>
                            <be key="textMatchingCondition" refId="402" clsId="TextMatchingCondition">
                              <ref key="op" refId="25"/>
                              <s key="val"/>
                            </be>
                            <ref key="change" refId="3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18</cust>
                          <i key="index">0</i>
                          <ref key="parent" refId="347"/>
                        </be>
                        <be refId="403" clsId="FilterNode">
                          <l key="dimensionOids" refId="404" ln="1" eid="DimensionOid">
                            <cust clsId="DimensionOid">415A495F3130-4E-583030---</cust>
                          </l>
                          <l key="AdHocParamDimensionOids" refId="405" ln="0" eid="DimensionOid"/>
                          <be key="data" refId="406" clsId="FilterNodeData">
                            <ref key="filterNode" refId="403"/>
                            <s key="dim">AZI_10</s>
                            <i key="segmentLevel">0</i>
                            <ref key="segment" refId="34"/>
                            <b key="placeHolder">N</b>
                            <ref key="weight" refId="23"/>
                            <be key="textMatchingCondition" refId="407" clsId="TextMatchingCondition">
                              <ref key="op" refId="25"/>
                              <s key="val"/>
                            </be>
                            <ref key="change" refId="3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22</cust>
                          <i key="index">0</i>
                          <ref key="parent" refId="347"/>
                        </be>
                        <be refId="408" clsId="FilterNode">
                          <l key="dimensionOids" refId="409" ln="0" eid="DimensionOid"/>
                          <l key="AdHocParamDimensionOids" refId="410" ln="0" eid="DimensionOid"/>
                          <be key="data" refId="411" clsId="FilterNodeData">
                            <ref key="filterNode" refId="408"/>
                            <s key="dim">AZI_10</s>
                            <i key="segmentLevel">0</i>
                            <ref key="segment" refId="34"/>
                            <be key="reportingFormula" refId="412" clsId="ReportingFormula">
                              <b key="serverFormula">N</b>
                              <b key="formulaRule">N</b>
                              <s key="formula">{21}+{18}</s>
                            </be>
                            <be key="dictionaryHeader" refId="413" clsId="MultiDesc">
                              <a key="desc" refId="414" ln="4" eid="SYS_STR">
                                <s>ASIA</s>
                                <s>ASIA</s>
                                <s>ASIA</s>
                                <nl/>
                              </a>
                            </be>
                            <b key="placeHolder">S</b>
                            <ref key="weight" refId="23"/>
                            <be key="textMatchingCondition" refId="415" clsId="TextMatchingCondition">
                              <ref key="op" refId="25"/>
                              <s key="val"/>
                            </be>
                            <ref key="change" refId="3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23</cust>
                          <s key="cod">PH</s>
                          <s key="desc"/>
                          <i key="index">0</i>
                          <ref key="parent" refId="347"/>
                        </be>
                      </l>
                    </be>
                    <be key="columns" refId="416" clsId="FilterNode">
                      <l key="dimensionOids" refId="417" ln="0" eid="DimensionOid"/>
                      <l key="AdHocParamDimensionOids" refId="418" ln="0" eid="DimensionOid"/>
                      <be key="data" refId="419" clsId="FilterNodeData">
                        <be key="filterNode" refId="420" clsId="FilterNode">
                          <l key="dimensionOids" refId="421" ln="0" eid="DimensionOid"/>
                          <l key="AdHocParamDimensionOids" refId="422" ln="0" eid="DimensionOid"/>
                          <be key="data" refId="423" clsId="FilterNodeData">
                            <ref key="filterNode" refId="420"/>
                            <i key="segmentLevel">0</i>
                            <ref key="segment" refId="34"/>
                            <b key="placeHolder">N</b>
                            <ref key="weight" refId="23"/>
                            <be key="textMatchingCondition" refId="424" clsId="TextMatchingCondition">
                              <ref key="op" refId="25"/>
                              <s key="val"/>
                            </be>
                            <ref key="change" refId="3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cod">ROOT</s>
                          <s key="desc">Rows</s>
                          <i key="index">0</i>
                          <l key="children" refId="425" ln="1" eid="Framework.com.tagetik.trees.INode,framework">
                            <be refId="426" clsId="FilterNode">
                              <l key="dimensionOids" refId="427" ln="1" eid="DimensionOid">
                                <cust clsId="DimensionOid">564F43-4E-3031307C3530323430----53-45</cust>
                              </l>
                              <l key="AdHocParamDimensionOids" refId="428" ln="0" eid="DimensionOid"/>
                              <be key="data" refId="429" clsId="FilterNodeData">
                                <ref key="filterNode" refId="426"/>
                                <s key="dim">VOC</s>
                                <i key="segmentLevel">0</i>
                                <ref key="segment" refId="34"/>
                                <b key="placeHolder">N</b>
                                <ref key="weight" refId="23"/>
                                <be key="textMatchingCondition" refId="430" clsId="TextMatchingCondition">
                                  <ref key="op" refId="25"/>
                                  <s key="val"/>
                                </be>
                                <ref key="change" refId="3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S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i key="index">0</i>
                              <ref key="parent" refId="420"/>
                            </be>
                          </l>
                        </be>
                        <i key="segmentLevel">0</i>
                        <ref key="segment" refId="34"/>
                        <b key="placeHolder">N</b>
                        <ref key="weight" refId="23"/>
                        <be key="textMatchingCondition" refId="431" clsId="TextMatchingCondition">
                          <ref key="op" refId="25"/>
                          <s key="val"/>
                        </be>
                        <ref key="change" refId="3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Colonne</s>
                      <i key="index">0</i>
                      <l key="children" refId="432" ln="2" eid="Framework.com.tagetik.trees.INode,framework">
                        <be refId="433" clsId="FilterNode">
                          <l key="dimensionOids" refId="434" ln="1" eid="DimensionOid">
                            <cust clsId="DimensionOid">534345-45-5350535441545F43--50-</cust>
                          </l>
                          <l key="AdHocParamDimensionOids" refId="435" ln="0" eid="DimensionOid"/>
                          <be key="data" refId="436" clsId="FilterNodeData">
                            <ref key="filterNode" refId="433"/>
                            <s key="dim">SCE</s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437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S</b>
                            <b key="nativeSignChange">N</b>
                            <l key="nav" refId="438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24</cust>
                          <s key="cod"/>
                          <s key="desc"/>
                          <i key="index">0</i>
                          <l key="children" refId="439" ln="0" eid="Framework.com.tagetik.trees.INode,framework"/>
                          <ref key="parent" refId="416"/>
                        </be>
                        <be refId="440" clsId="FilterNode">
                          <l key="dimensionOids" refId="441" ln="1" eid="DimensionOid">
                            <cust clsId="DimensionOid">534345-45-5350535441545F43--50-</cust>
                          </l>
                          <l key="AdHocParamDimensionOids" refId="442" ln="0" eid="DimensionOid"/>
                          <be key="data" refId="443" clsId="FilterNodeData">
                            <ref key="filterNode" refId="440"/>
                            <s key="dim">SCE</s>
                            <i key="segmentLevel">0</i>
                            <ref key="segment" refId="22"/>
                            <be key="dictionaryHeader" refId="444" clsId="MultiDesc">
                              <a key="desc" refId="445" ln="4" eid="SYS_STR">
                                <s>ACT Prev</s>
                                <s>ACT Prev</s>
                                <nl/>
                                <s/>
                              </a>
                            </be>
                            <b key="placeHolder">N</b>
                            <ref key="weight" refId="23"/>
                            <be key="textMatchingCondition" refId="446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S</b>
                            <b key="nativeSignChange">N</b>
                            <l key="nav" refId="447" ln="1" eid="ScenarioModifierValue">
                              <e refId="448" id="ScenarioModifierValue">PREC</e>
                            </l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25</cust>
                          <s key="cod"/>
                          <s key="desc"/>
                          <i key="index">1</i>
                          <l key="children" refId="449" ln="0" eid="Framework.com.tagetik.trees.INode,framework"/>
                          <ref key="parent" refId="416"/>
                        </be>
                      </l>
                    </be>
                    <be key="matrixFilters" refId="450" clsId="FilterNode">
                      <l key="dimensionOids" refId="451" ln="0" eid="DimensionOid"/>
                      <l key="AdHocParamDimensionOids" refId="452" ln="0" eid="DimensionOid"/>
                      <be key="data" refId="453" clsId="FilterNodeData">
                        <ref key="filterNode" refId="450"/>
                        <i key="segmentLevel">0</i>
                        <ref key="segment" refId="34"/>
                        <b key="placeHolder">N</b>
                        <ref key="weight" refId="23"/>
                        <be key="textMatchingCondition" refId="454" clsId="TextMatchingCondition">
                          <ref key="op" refId="25"/>
                          <s key="val"/>
                        </be>
                        <ref key="change" refId="3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Matrice</s>
                      <i key="index">0</i>
                      <l key="children" refId="455" ln="1" eid="Framework.com.tagetik.trees.INode,framework">
                        <be refId="456" clsId="FilterNode">
                          <l key="dimensionOids" refId="457" ln="1" eid="DimensionOid">
                            <cust clsId="DimensionOid">544950-45-5449505F4356---</cust>
                          </l>
                          <l key="AdHocParamDimensionOids" refId="458" ln="0" eid="DimensionOid"/>
                          <be key="data" refId="459" clsId="FilterNodeData">
                            <ref key="filterNode" refId="456"/>
                            <s key="dim">TIP</s>
                            <i key="segmentLevel">0</i>
                            <ref key="segment" refId="34"/>
                            <b key="placeHolder">N</b>
                            <ref key="weight" refId="23"/>
                            <be key="textMatchingCondition" refId="460" clsId="TextMatchingCondition">
                              <ref key="op" refId="25"/>
                              <s key="val"/>
                            </be>
                            <ref key="change" refId="3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i key="index">0</i>
                          <l key="children" refId="461" ln="1" eid="Framework.com.tagetik.trees.INode,framework">
                            <be refId="462" clsId="FilterNode">
                              <l key="dimensionOids" refId="463" ln="1" eid="DimensionOid">
                                <cust clsId="DimensionOid">4341545F24-4E-50303031---</cust>
                              </l>
                              <l key="AdHocParamDimensionOids" refId="464" ln="0" eid="DimensionOid"/>
                              <be key="data" refId="465" clsId="FilterNodeData">
                                <ref key="filterNode" refId="462"/>
                                <s key="dim">CAT_$</s>
                                <i key="segmentLevel">0</i>
                                <ref key="segment" refId="34"/>
                                <b key="placeHolder">N</b>
                                <ref key="weight" refId="23"/>
                                <be key="textMatchingCondition" refId="466" clsId="TextMatchingCondition">
                                  <ref key="op" refId="25"/>
                                  <s key="val"/>
                                </be>
                                <ref key="change" refId="36"/>
                                <ref key="dataType" refId="27"/>
                                <b key="prevailingDataType">N</b>
                                <ref key="editability" refId="28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i key="index">0</i>
                              <l key="children" refId="467" ln="1" eid="Framework.com.tagetik.trees.INode,framework">
                                <be refId="468" clsId="FilterNode">
                                  <l key="dimensionOids" refId="469" ln="1" eid="DimensionOid">
                                    <cust clsId="DimensionOid">56414C-45-4555525F4B---</cust>
                                  </l>
                                  <l key="AdHocParamDimensionOids" refId="470" ln="0" eid="DimensionOid"/>
                                  <be key="data" refId="471" clsId="FilterNodeData">
                                    <ref key="filterNode" refId="468"/>
                                    <s key="dim">VAL</s>
                                    <i key="segmentLevel">0</i>
                                    <ref key="segment" refId="34"/>
                                    <b key="placeHolder">N</b>
                                    <ref key="weight" refId="23"/>
                                    <be key="textMatchingCondition" refId="472" clsId="TextMatchingCondition">
                                      <ref key="op" refId="25"/>
                                      <s key="val"/>
                                    </be>
                                    <ref key="change" refId="283"/>
                                    <ref key="dataType" refId="27"/>
                                    <b key="prevailingDataType">N</b>
                                    <ref key="editability" refId="28"/>
                                    <b key="signChange">N</b>
                                    <b key="nativeSignChange">N</b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8</cust>
                                  <i key="index">0</i>
                                  <l key="children" refId="473" ln="1" eid="Framework.com.tagetik.trees.INode,framework">
                                    <be refId="474" clsId="FilterNode">
                                      <l key="dimensionOids" refId="475" ln="1" eid="DimensionOid">
                                        <cust clsId="DimensionOid">564F43-4E-3031307C3530323430----53-45</cust>
                                      </l>
                                      <l key="AdHocParamDimensionOids" refId="476" ln="0" eid="DimensionOid"/>
                                      <be key="data" refId="477" clsId="FilterNodeData">
                                        <ref key="filterNode" refId="474"/>
                                        <s key="dim">VOC</s>
                                        <i key="segmentLevel">0</i>
                                        <ref key="segment" refId="34"/>
                                        <b key="placeHolder">N</b>
                                        <ref key="weight" refId="23"/>
                                        <be key="textMatchingCondition" refId="478" clsId="TextMatchingCondition">
                                          <ref key="op" refId="25"/>
                                          <s key="val"/>
                                        </be>
                                        <ref key="change" refId="36"/>
                                        <ref key="dataType" refId="27"/>
                                        <b key="prevailingDataType">N</b>
                                        <ref key="editability" refId="28"/>
                                        <b key="signChange">N</b>
                                        <b key="nativeSignChange">N</b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9</cust>
                                      <i key="index">0</i>
                                      <l key="children" refId="479" ln="1" eid="Framework.com.tagetik.trees.INode,framework">
                                        <be refId="480" clsId="FilterNode">
                                          <l key="dimensionOids" refId="481" ln="1" eid="DimensionOid">
                                            <cust clsId="DimensionOid">504552-45-245045525F50--50-</cust>
                                          </l>
                                          <l key="AdHocParamDimensionOids" refId="482" ln="0" eid="DimensionOid"/>
                                          <be key="data" refId="483" clsId="FilterNodeData">
                                            <ref key="filterNode" refId="480"/>
                                            <s key="dim">PER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484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b key="signChange">N</b>
                                            <b key="nativeSignChange">N</b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10</cust>
                                          <i key="index">0</i>
                                          <ref key="parent" refId="474"/>
                                        </be>
                                      </l>
                                      <ref key="parent" refId="468"/>
                                    </be>
                                  </l>
                                  <ref key="parent" refId="462"/>
                                </be>
                              </l>
                              <ref key="parent" refId="456"/>
                            </be>
                          </l>
                          <ref key="parent" refId="450"/>
                        </be>
                      </l>
                    </be>
                    <be key="rowHeaders" refId="485" clsId="ReportingHeaders">
                      <m key="headers" refId="486" keid="SYS_PR_I" veid="System.Collections.IList">
                        <key>
                          <i>-1</i>
                        </key>
                        <val>
                          <l refId="487" ln="1">
                            <s>$Entity(HIERARCHY("10")).desc</s>
                          </l>
                        </val>
                      </m>
                      <m key="headersDims" refId="488" keid="SYS_PR_I" veid="SYS_STR">
                        <key>
                          <i>-1</i>
                        </key>
                        <val>
                          <s>AZI_10</s>
                        </val>
                      </m>
                    </be>
                    <be key="columnHeaders" refId="489" clsId="ReportingHeaders">
                      <m key="headers" refId="490" keid="SYS_PR_I" veid="System.Collections.IList">
                        <key>
                          <i>-1</i>
                        </key>
                        <val>
                          <l refId="491" ln="1">
                            <s>$Scenario.desc</s>
                          </l>
                        </val>
                      </m>
                      <m key="headersDims" refId="492" keid="SYS_PR_I" veid="SYS_STR">
                        <key>
                          <i>-1</i>
                        </key>
                        <val>
                          <s>SCE</s>
                        </val>
                      </m>
                    </be>
                    <ref key="styleType" refId="310"/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ref key="rowsExpansionMode" refId="311"/>
                    <i key="maxCols">0</i>
                    <ref key="colsExpansionMode" refId="311"/>
                    <e key="columnsAutofitMode" refId="493" id="ColumnsAutofitMode">0</e>
                    <b key="useForcedBoundDims">N</b>
                    <ref key="disableHints" refId="313"/>
                    <ref key="tipoAllineamentoLordiIC" refId="314"/>
                    <b key="bindOriginalAmountOnSave">N</b>
                    <b key="showLink">N</b>
                    <i key="index">0</i>
                    <b key="excludeValuatingSheetsWithZeroValues">N</b>
                    <m key="addictionalStyleSheets" refId="494" keid="SYS_STR" veid="StyleSheet"/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495" ln="0" eid="Reporting.com.tagetik.tables.IMatixCellLeafPositions,Reporting"/>
                    <m key="forcedEditModes" refId="496" keid="Reporting.com.tagetik.tables.IMatixCellLeafPositions,Reporting" veid="SYS_STR"/>
                    <b key="UseTxlDeFormEditor">N</b>
                    <be key="TxDeFormsEditorDescriptor" refId="497" clsId="TxDeFormsEditorDescriptor">
                      <l key="Tabs" refId="498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</m>
              <m key="cellFields" refId="499" keid="SYS_STR" veid="CodeCellField">
                <key>
                  <s>CellField00</s>
                </key>
                <val>
                  <be refId="500" clsId="CodeCellField">
                    <s key="code">CellField00</s>
                    <s key="cellField">CONCATENATE("Run by ",user.desc," on ",report.runDate)</s>
                  </be>
                </val>
                <key>
                  <s>CellField02</s>
                </key>
                <val>
                  <be refId="501" clsId="CodeCellField">
                    <s key="code">CellField02</s>
                    <s key="cellField">report.desc</s>
                  </be>
                </val>
                <key>
                  <s>CellField03</s>
                </key>
                <val>
                  <be refId="502" clsId="CodeCellField">
                    <s key="code">CellField03</s>
                    <s key="cellField">Scenario.desc</s>
                  </be>
                </val>
                <key>
                  <s>CellField01</s>
                </key>
                <val>
                  <be refId="503" clsId="CodeCellField">
                    <s key="code">CellField01</s>
                    <s key="cellField">$Scenario.year</s>
                  </be>
                </val>
                <key>
                  <s>CellField04</s>
                </key>
                <val>
                  <be refId="504" clsId="CodeCellField">
                    <s key="code">CellField04</s>
                    <s key="cellField">Period.desc</s>
                  </be>
                </val>
              </m>
              <m key="dictionary" refId="505" keid="SYS_STR" veid="CodeMultiDescVO"/>
              <m key="controlExpressions" refId="506" keid="SYS_STR" veid="CodedExpControlloProspetto"/>
              <m key="inlineParameters" refId="507" keid="SYS_STR" veid="CodedInlineParameter">
                <key>
                  <s>InlineParameter01</s>
                </key>
                <val>
                  <be refId="508" clsId="CodedInlineParameter">
                    <s key="code">InlineParameter01</s>
                    <be key="inlineParameter" refId="509" clsId="InlineParameter">
                      <cust key="oid" clsId="DimensionOid">504552-45-245045525F50--50-</cust>
                    </be>
                  </be>
                </val>
                <key>
                  <s>InlineParameter00</s>
                </key>
                <val>
                  <be refId="510" clsId="CodedInlineParameter">
                    <s key="code">InlineParameter00</s>
                    <be key="inlineParameter" refId="511" clsId="InlineParameter">
                      <cust key="oid" clsId="DimensionOid">534345-45-5350535441545F43--50-</cust>
                    </be>
                  </be>
                </val>
              </m>
              <m key="queries" refId="512" keid="SYS_STR" veid="Reporting.com.tagetik.query.IUserDefinedQueryVO,Reporting"/>
              <be key="sheets" refId="513" clsId="FilterNode">
                <l key="dimensionOids" refId="514" ln="0" eid="DimensionOid"/>
                <l key="AdHocParamDimensionOids" refId="515" ln="0" eid="DimensionOid"/>
                <be key="data" refId="516" clsId="FilterNodeData">
                  <ref key="filterNode" refId="513"/>
                  <i key="segmentLevel">0</i>
                  <ref key="segment" refId="34"/>
                  <b key="placeHolder">N</b>
                  <ref key="weight" refId="23"/>
                  <be key="textMatchingCondition" refId="517" clsId="TextMatchingCondition">
                    <ref key="op" refId="25"/>
                    <s key="val"/>
                  </be>
                  <ref key="change" refId="36"/>
                  <ref key="dataType" refId="27"/>
                  <b key="prevailingDataType">N</b>
                  <ref key="editability" refId="28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1</cust>
                <s key="cod">ROOT</s>
                <s key="desc">Filtri foglio</s>
                <i key="index">0</i>
              </be>
              <m key="launchers" refId="518" keid="SYS_STR" veid="ElaborationsLauncher"/>
              <m key="actionLists" refId="519" keid="SYS_STR" veid="Reporting.com.tagetik.actionlist.ISnapshotActionList,Reporting"/>
              <l key="areas" refId="520" ln="10" eid="SYS_STR">
                <s>COND_TEXT</s>
                <s>G_ASIA</s>
                <s>G_CORP</s>
                <s>G_EUROPE</s>
                <s>G_USA</s>
                <s>P_ASIA</s>
                <s>P_CORP</s>
                <s>P_EUROPE</s>
                <s>P_USA</s>
                <s>TOT</s>
              </l>
              <l key="charts" refId="521" ln="4" eid="SYS_STR">
                <s>Chart 2</s>
                <s>Chart 3</s>
                <s>Chart 4</s>
                <s>Chart 5</s>
              </l>
              <l key="pivots" refId="522" ln="0" eid="SYS_STR"/>
            </be>
          </val>
        </m>
        <m key="templateLayouts" refId="523" keid="SYS_STR" veid="Reporting.com.tagetik.report.IReportTemplateLayoutVO,Reporting">
          <key>
            <s>Template00</s>
          </key>
          <val>
            <be refId="524" clsId="ReportTemplateLayoutVO">
              <i key="index">1</i>
              <s key="code">Template00</s>
              <m key="cellFieldAddresses" refId="525" keid="SYS_STR" veid="Reporting.com.tagetik.spreadsheet.gridwrappers.IGridReaderVO,Reporting">
                <key>
                  <s>CellField00</s>
                </key>
                <val>
                  <be refId="526" clsId="ExcelCompactGridReaderVO">
                    <be key="element" refId="527" clsId="BasicLogicalElement">
                      <i key="columnHeadersCount">0</i>
                      <i key="rowHeadersCount">0</i>
                      <i key="valueColumns">1</i>
                      <i key="valueRows">1</i>
                    </be>
                    <s key="firstCell">J21</s>
                  </be>
                </val>
                <key>
                  <s>CellField02</s>
                </key>
                <val>
                  <be refId="528" clsId="ExcelCompactGridReaderVO">
                    <be key="element" refId="529" clsId="BasicLogicalElement">
                      <i key="columnHeadersCount">0</i>
                      <i key="rowHeadersCount">0</i>
                      <i key="valueColumns">1</i>
                      <i key="valueRows">1</i>
                    </be>
                    <s key="firstCell">F2</s>
                  </be>
                </val>
                <key>
                  <s>CellField03</s>
                </key>
                <val>
                  <be refId="530" clsId="ExcelCompactGridReaderVO">
                    <be key="element" refId="531" clsId="BasicLogicalElement">
                      <i key="columnHeadersCount">0</i>
                      <i key="rowHeadersCount">0</i>
                      <i key="valueColumns">1</i>
                      <i key="valueRows">1</i>
                    </be>
                    <s key="firstCell">B4</s>
                  </be>
                </val>
                <key>
                  <s>CellField01</s>
                </key>
                <val>
                  <be refId="532" clsId="ExcelCompactGridReaderVO">
                    <be key="element" refId="533" clsId="BasicLogicalElement">
                      <i key="columnHeadersCount">0</i>
                      <i key="rowHeadersCount">0</i>
                      <i key="valueColumns">1</i>
                      <i key="valueRows">1</i>
                    </be>
                    <s key="firstCell">F7</s>
                  </be>
                </val>
                <key>
                  <s>CellField04</s>
                </key>
                <val>
                  <be refId="534" clsId="ExcelCompactGridReaderVO">
                    <be key="element" refId="535" clsId="BasicLogicalElement">
                      <i key="columnHeadersCount">0</i>
                      <i key="rowHeadersCount">0</i>
                      <i key="valueColumns">1</i>
                      <i key="valueRows">1</i>
                    </be>
                    <s key="firstCell">E4</s>
                  </be>
                </val>
              </m>
              <m key="controlExpressionsAddresses" refId="536" keid="SYS_STR" veid="Reporting.com.tagetik.spreadsheet.gridwrappers.IGridReaderVO,Reporting"/>
              <m key="inlineParameterAddresses" refId="537" keid="SYS_STR" veid="Reporting.com.tagetik.spreadsheet.gridwrappers.IGridReaderVO,Reporting">
                <key>
                  <s>InlineParameter01</s>
                </key>
                <val>
                  <be refId="538" clsId="ExcelCompactGridReaderVO">
                    <be key="element" refId="539" clsId="BasicLogicalElement">
                      <i key="columnHeadersCount">0</i>
                      <i key="rowHeadersCount">0</i>
                      <i key="valueColumns">1</i>
                      <i key="valueRows">1</i>
                    </be>
                    <s key="firstCell">E5</s>
                  </be>
                </val>
                <key>
                  <s>InlineParameter00</s>
                </key>
                <val>
                  <be refId="540" clsId="ExcelCompactGridReaderVO">
                    <be key="element" refId="541" clsId="BasicLogicalElement">
                      <i key="columnHeadersCount">0</i>
                      <i key="rowHeadersCount">0</i>
                      <i key="valueColumns">1</i>
                      <i key="valueRows">1</i>
                    </be>
                    <s key="firstCell">B5</s>
                  </be>
                </val>
              </m>
              <m key="dictionaryAddresses" refId="542" keid="SYS_STR" veid="Reporting.com.tagetik.spreadsheet.gridwrappers.IGridReaderVO,Reporting"/>
              <m key="hyperlinkAddresses" refId="543" keid="SYS_STR" veid="Reporting.com.tagetik.spreadsheet.gridwrappers.IGridReaderVO,Reporting"/>
              <m key="matrixGridReaders" refId="544" keid="SYS_STR" veid="Reporting.com.tagetik.spreadsheet.gridwrappers.IGridReaderVO,Reporting">
                <key>
                  <s>Matrix00</s>
                </key>
                <val>
                  <be refId="545" clsId="ExcelCompactGridReaderVO">
                    <be key="element" refId="546" clsId="BasicLogicalElement">
                      <i key="columnHeadersCount">1</i>
                      <i key="rowHeadersCount">1</i>
                      <i key="valueColumns">2</i>
                      <i key="valueRows">6</i>
                    </be>
                    <s key="firstCell">B7</s>
                  </be>
                </val>
              </m>
              <m key="queryGridReaders" refId="547" keid="SYS_STR" veid="Reporting.com.tagetik.spreadsheet.gridwrappers.IGridReaderVO,Reporting"/>
            </be>
          </val>
          <key>
            <s>template</s>
          </key>
          <val>
            <be refId="548" clsId="ReportTemplateLayoutVO">
              <i key="index">0</i>
              <s key="code">template</s>
              <m key="cellFieldAddresses" refId="549" keid="SYS_STR" veid="Reporting.com.tagetik.spreadsheet.gridwrappers.IGridReaderVO,Reporting">
                <key>
                  <s>CellField00</s>
                </key>
                <val>
                  <be refId="550" clsId="ExcelCompactGridReaderVO">
                    <be key="element" refId="551" clsId="BasicLogicalElement">
                      <i key="columnHeadersCount">0</i>
                      <i key="rowHeadersCount">0</i>
                      <i key="valueColumns">1</i>
                      <i key="valueRows">1</i>
                    </be>
                    <s key="firstCell">G2</s>
                  </be>
                </val>
                <key>
                  <s>CellField02</s>
                </key>
                <val>
                  <be refId="552" clsId="ExcelCompactGridReaderVO">
                    <be key="element" refId="553" clsId="BasicLogicalElement">
                      <i key="columnHeadersCount">0</i>
                      <i key="rowHeadersCount">0</i>
                      <i key="valueColumns">1</i>
                      <i key="valueRows">1</i>
                    </be>
                    <s key="firstCell">B4</s>
                  </be>
                </val>
                <key>
                  <s>CellField03</s>
                </key>
                <val>
                  <be refId="554" clsId="ExcelCompactGridReaderVO">
                    <be key="element" refId="555" clsId="BasicLogicalElement">
                      <i key="columnHeadersCount">0</i>
                      <i key="rowHeadersCount">0</i>
                      <i key="valueColumns">1</i>
                      <i key="valueRows">1</i>
                    </be>
                    <s key="firstCell">E4</s>
                  </be>
                </val>
                <key>
                  <s>CellField01</s>
                </key>
                <val>
                  <be refId="556" clsId="ExcelCompactGridReaderVO">
                    <be key="element" refId="557" clsId="BasicLogicalElement">
                      <i key="columnHeadersCount">0</i>
                      <i key="rowHeadersCount">0</i>
                      <i key="valueColumns">1</i>
                      <i key="valueRows">1</i>
                    </be>
                    <s key="firstCell">J32</s>
                  </be>
                </val>
              </m>
              <m key="controlExpressionsAddresses" refId="558" keid="SYS_STR" veid="Reporting.com.tagetik.spreadsheet.gridwrappers.IGridReaderVO,Reporting"/>
              <m key="inlineParameterAddresses" refId="559" keid="SYS_STR" veid="Reporting.com.tagetik.spreadsheet.gridwrappers.IGridReaderVO,Reporting">
                <key>
                  <s>InlineParameter01</s>
                </key>
                <val>
                  <be refId="560" clsId="ExcelCompactGridReaderVO">
                    <be key="element" refId="561" clsId="BasicLogicalElement">
                      <i key="columnHeadersCount">0</i>
                      <i key="rowHeadersCount">0</i>
                      <i key="valueColumns">1</i>
                      <i key="valueRows">1</i>
                    </be>
                    <s key="firstCell">E5</s>
                  </be>
                </val>
                <key>
                  <s>InlineParameter00</s>
                </key>
                <val>
                  <be refId="562" clsId="ExcelCompactGridReaderVO">
                    <be key="element" refId="563" clsId="BasicLogicalElement">
                      <i key="columnHeadersCount">0</i>
                      <i key="rowHeadersCount">0</i>
                      <i key="valueColumns">1</i>
                      <i key="valueRows">1</i>
                    </be>
                    <s key="firstCell">B5</s>
                  </be>
                </val>
              </m>
              <m key="dictionaryAddresses" refId="564" keid="SYS_STR" veid="Reporting.com.tagetik.spreadsheet.gridwrappers.IGridReaderVO,Reporting"/>
              <m key="hyperlinkAddresses" refId="565" keid="SYS_STR" veid="Reporting.com.tagetik.spreadsheet.gridwrappers.IGridReaderVO,Reporting"/>
              <m key="matrixGridReaders" refId="566" keid="SYS_STR" veid="Reporting.com.tagetik.spreadsheet.gridwrappers.IGridReaderVO,Reporting">
                <key>
                  <s>SEGMENT</s>
                </key>
                <val>
                  <be refId="567" clsId="ExcelCompactGridReaderVO">
                    <be key="element" refId="568" clsId="BasicLogicalElement">
                      <i key="columnHeadersCount">1</i>
                      <i key="rowHeadersCount">1</i>
                      <i key="valueColumns">8</i>
                      <i key="valueRows">22</i>
                    </be>
                    <s key="firstCell">B8</s>
                  </be>
                </val>
              </m>
              <m key="queryGridReaders" refId="569" keid="SYS_STR" veid="Reporting.com.tagetik.spreadsheet.gridwrappers.IGridReaderVO,Reporting"/>
            </be>
          </val>
        </m>
        <m key="adHocParameters" refId="570" keid="SYS_STR" veid="ProspParametro"/>
        <l key="parametersToBeRequested" refId="571" ln="2" eid="ParameterInfo">
          <be refId="572" clsId="ParameterInfo">
            <cust key="oid" clsId="DimensionOid">534345-45-5350535441545F43--50-</cust>
            <b key="explicitlyUsed">S</b>
            <b key="forced">N</b>
            <b key="advanced">N</b>
          </be>
          <be refId="573" clsId="ParameterInfo">
            <cust key="oid" clsId="DimensionOid">504552-45-245045525F50--50-</cust>
            <b key="explicitlyUsed">S</b>
            <b key="forced">N</b>
            <b key="advanced">N</b>
          </be>
        </l>
        <be key="dashboardData" refId="574" clsId="DashboardMultiTemplateData"/>
      </be>
      <be key="launchResult" refId="575" clsId="MultiRepLaunchResult">
        <be key="elabResult" refId="576" clsId="ElabResult">
          <s key="id">40897AA254043606015404745C593C7D</s>
          <m key="properties" refId="577" keid="SYS_STR" veid="SYS_STR"/>
          <e key="status" refId="578" id="ElabStatusEnum">C</e>
        </be>
        <m key="valori" refId="579" keid="SYS_STR" veid="ProspElaborationTaskResult">
          <key>
            <s>template</s>
          </key>
          <val>
            <be refId="580" clsId="ProspElaborationTaskResult">
              <be key="prospElaborazioneResult" refId="581" clsId="ProspElaborationResult">
                <s key="dbId">TGK_LASTMILE_TRUNK</s>
                <e key="endInsertionStatus" refId="582" id="EndInsertionNotifierResult">CANNOT_MANAGE</e>
                <m key="valori" refId="583" keid="SYS_STR" veid="Framework.com.tagetik.datatypes.IRecordset,framework">
                  <key>
                    <s>SEGMENT</s>
                  </key>
                  <val>
                    <rs refId="584" rowCount="87" fieldNames="NUM_RIGA,NUM_COLONNA,COD_FOGLIO,VALORE,DESCRIZIONE">
                      <field name="NUM_RIGA">
                        <s>10</s>
                        <s>8</s>
                        <s>16</s>
                        <s>2</s>
                        <s>21</s>
                        <s>15</s>
                        <s>10</s>
                        <s>6</s>
                        <s>1</s>
                        <s>16</s>
                        <s>19</s>
                        <s>1</s>
                        <s>9</s>
                        <s>17</s>
                        <s>1</s>
                        <s>17</s>
                        <s>8</s>
                        <s>12</s>
                        <s>4</s>
                        <s>9</s>
                        <s>9</s>
                        <s>8</s>
                        <s>4</s>
                        <s>16</s>
                        <s>12</s>
                        <s>4</s>
                        <s>12</s>
                        <s>4</s>
                        <s>6</s>
                        <s>11</s>
                        <s>11</s>
                        <s>8</s>
                        <s>1</s>
                        <s>16</s>
                        <s>6</s>
                        <s>17</s>
                        <s>4</s>
                        <s>6</s>
                        <s>4</s>
                        <s>1</s>
                        <s>4</s>
                        <s>2</s>
                        <s>8</s>
                        <s>17</s>
                        <s>1</s>
                        <s>11</s>
                        <s>9</s>
                        <s>1</s>
                        <s>8</s>
                        <s>8</s>
                        <s>21</s>
                        <s>15</s>
                        <s>21</s>
                        <s>21</s>
                        <s>1</s>
                        <s>11</s>
                        <s>4</s>
                        <s>15</s>
                        <s>21</s>
                        <s>11</s>
                        <s>10</s>
                        <s>11</s>
                        <s>17</s>
                        <s>9</s>
                        <s>19</s>
                        <s>6</s>
                        <s>10</s>
                        <s>17</s>
                        <s>21</s>
                        <s>17</s>
                        <s>2</s>
                        <s>21</s>
                        <s>9</s>
                        <s>9</s>
                        <s>21</s>
                        <s>19</s>
                        <s>2</s>
                        <s>17</s>
                        <s>10</s>
                        <s>6</s>
                        <s>2</s>
                        <s>2</s>
                        <s>11</s>
                        <s>2</s>
                        <s>10</s>
                        <s>9</s>
                        <s>10</s>
                      </field>
                      <field name="NUM_COLONNA">
                        <s>6</s>
                        <s>5</s>
                        <s>5</s>
                        <s>8</s>
                        <s>8</s>
                        <s>8</s>
                        <s>5</s>
                        <s>2</s>
                        <s>3</s>
                        <s>4</s>
                        <s>8</s>
                        <s>2</s>
                        <s>6</s>
                        <s>3</s>
                        <s>1</s>
                        <s>2</s>
                        <s>8</s>
                        <s>8</s>
                        <s>8</s>
                        <s>8</s>
                        <s>7</s>
                        <s>6</s>
                        <s>6</s>
                        <s>8</s>
                        <s>5</s>
                        <s>1</s>
                        <s>4</s>
                        <s>7</s>
                        <s>4</s>
                        <s>8</s>
                        <s>6</s>
                        <s>4</s>
                        <s>4</s>
                        <s>7</s>
                        <s>6</s>
                        <s>1</s>
                        <s>2</s>
                        <s>5</s>
                        <s>4</s>
                        <s>5</s>
                        <s>3</s>
                        <s>2</s>
                        <s>3</s>
                        <s>8</s>
                        <s>6</s>
                        <s>5</s>
                        <s>1</s>
                        <s>8</s>
                        <s>2</s>
                        <s>1</s>
                        <s>3</s>
                        <s>5</s>
                        <s>1</s>
                        <s>2</s>
                        <s>7</s>
                        <s>4</s>
                        <s>5</s>
                        <s>4</s>
                        <s>4</s>
                        <s>3</s>
                        <s>3</s>
                        <s>2</s>
                        <s>6</s>
                        <s>5</s>
                        <s>4</s>
                        <s>8</s>
                        <s>8</s>
                        <s>5</s>
                        <s>5</s>
                        <s>4</s>
                        <s>5</s>
                        <s>6</s>
                        <s>4</s>
                        <s>3</s>
                        <s>7</s>
                        <s>5</s>
                        <s>4</s>
                        <s>7</s>
                        <s>4</s>
                        <s>1</s>
                        <s>1</s>
                        <s>3</s>
                        <s>1</s>
                        <s>6</s>
                        <s>2</s>
                        <s>2</s>
                        <s>1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c>25.113570000</c>
                        <c>59.437030000</c>
                        <c>70.800000000</c>
                        <c>97.156270000</c>
                        <c>-391.810000000</c>
                        <c>210.189280000</c>
                        <c>293.798350000</c>
                        <c>19.316110000</c>
                        <c>205.613920000</c>
                        <c>65.738200000</c>
                        <c>65.030380000</c>
                        <c>238.356400000</c>
                        <c>47.927820000</c>
                        <c>0.000000000</c>
                        <c>443.970320000</c>
                        <c>398.426600000</c>
                        <c>89.133260000</c>
                        <c>1000.000000000</c>
                        <c>558.433140000</c>
                        <c>631.510410000</c>
                        <c>-1.800000000</c>
                        <c>15.414310000</c>
                        <c>179.802800000</c>
                        <c>71.731960000</c>
                        <c>1000.000000000</c>
                        <c>177.737820000</c>
                        <c>1000.000000000</c>
                        <c>-81.873420000</c>
                        <c>124.310700000</c>
                        <c>37.739430000</c>
                        <c>1.467800000</c>
                        <c>74.851340000</c>
                        <c>3069.478800000</c>
                        <c>5.993760000</c>
                        <c>37.021120000</c>
                        <c>398.426600000</c>
                        <c>93.813770000</c>
                        <c>87.289580000</c>
                        <c>462.568740000</c>
                        <c>2408.566720000</c>
                        <c>83.924050000</c>
                        <c>5.539550000</c>
                        <c>6.240590000</c>
                        <c>281.630980000</c>
                        <c>661.587080000</c>
                        <c>34.576760000</c>
                        <c>32.437940000</c>
                        <c>3436.793430000</c>
                        <c>8.041330000</c>
                        <c>14.281920000</c>
                        <c>-29.662280000</c>
                        <c>210.189280000</c>
                        <c>-172.270090000</c>
                        <c>-142.607810000</c>
                        <c>-76.655690000</c>
                        <c>36.044560000</c>
                        <c>283.440940000</c>
                        <c>210.189280000</c>
                        <c>-219.691810000</c>
                        <c>0.934500000</c>
                        <c>5.233180000</c>
                        <c>0.760370000</c>
                        <c>0.000000000</c>
                        <c>552.744650000</c>
                        <c>65.030380000</c>
                        <c>143.626810000</c>
                        <c>333.269500000</c>
                        <c>-117.022200000</c>
                        <c>-164.552050000</c>
                        <c>-117.022200000</c>
                        <c>78.202180000</c>
                        <c>-54.939760000</c>
                        <c>600.872470000</c>
                        <c>7.609850000</c>
                        <c>0.151900000</c>
                        <c>65.030380000</c>
                        <c>88.819250000</c>
                        <c>0.226580000</c>
                        <c>318.911920000</c>
                        <c>19.316110000</c>
                        <c>8.337020000</c>
                        <c>2.797470000</c>
                        <c>1.694870000</c>
                        <c>10.617070000</c>
                        <c>9.124400000</c>
                        <c>24.828090000</c>
                        <c>14.357580000</c>
                      </field>
                      <field name="DESCRIZIONE"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</field>
                    </rs>
                  </val>
                </m>
                <m key="commenti" refId="585" keid="SYS_STR" veid="Framework.com.tagetik.datatypes.IRecordset,framework">
                  <key>
                    <s>SEGMENT</s>
                  </key>
                  <val>
                    <rs refId="586" rowCount="0" fieldNames="OID,COD_FOGLIO,NUM_RIGA,NUM_COLONNA,DESCRIZIONE,USER,DATA,OID_DOCUMENTO,DESC_DOCUMENTO,NOME_FILE_DOCUMENTO">
                      <field name="OID"/>
                      <field name="COD_FOGLIO"/>
                      <field name="NUM_RIGA"/>
                      <field name="NUM_COLONNA"/>
                      <field name="DESCRIZIONE"/>
                      <field name="USER"/>
                      <field name="DATA"/>
                      <field name="OID_DOCUMENTO"/>
                      <field name="DESC_DOCUMENTO"/>
                      <field name="NOME_FILE_DOCUMENTO"/>
                    </rs>
                  </val>
                </m>
                <d key="runDate">1460363625065</d>
                <m key="intestazioni" refId="587" keid="SYS_STR" veid="Framework.com.tagetik.datatypes.IRecordset,framework">
                  <key>
                    <s>SEGMENT</s>
                  </key>
                  <val>
                    <rs refId="588" rowCount="30" fieldNames="NUM_RIGA,NUM_COLONNA,COD_FOGLIO,VALORE,INDICE">
                      <field name="NUM_RIGA">
                        <s>11</s>
                        <s>4</s>
                        <s>-1</s>
                        <s>18</s>
                        <s>5</s>
                        <s>3</s>
                        <s>14</s>
                        <s>21</s>
                        <s>16</s>
                        <s>-1</s>
                        <s>9</s>
                        <s>-1</s>
                        <s>22</s>
                        <s>-1</s>
                        <s>19</s>
                        <s>-1</s>
                        <s>13</s>
                        <s>-1</s>
                        <s>7</s>
                        <s>12</s>
                        <s>10</s>
                        <s>2</s>
                        <s>6</s>
                        <s>15</s>
                        <s>1</s>
                        <s>8</s>
                        <s>-1</s>
                        <s>-1</s>
                        <s>17</s>
                        <s>20</s>
                      </field>
                      <field name="NUM_COLONNA">
                        <s>-1</s>
                        <s>-1</s>
                        <s>5</s>
                        <s>-1</s>
                        <s>-1</s>
                        <s>-1</s>
                        <s>-1</s>
                        <s>-1</s>
                        <s>-1</s>
                        <s>1</s>
                        <s>-1</s>
                        <s>2</s>
                        <s>-1</s>
                        <s>7</s>
                        <s>-1</s>
                        <s>6</s>
                        <s>-1</s>
                        <s>8</s>
                        <s>-1</s>
                        <s>-1</s>
                        <s>-1</s>
                        <s>-1</s>
                        <s>-1</s>
                        <s>-1</s>
                        <s>-1</s>
                        <s>-1</s>
                        <s>3</s>
                        <s>4</s>
                        <s>-1</s>
                        <s>-1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>Accantonamento a fondi</s>
                        <s>Costo del Venduto</s>
                        <s>South Europe</s>
                        <s>Risultato ante imposte</s>
                        <s>Margine Lordo</s>
                        <s>Fatturato Netto</s>
                        <s>Risultato operativo</s>
                        <s>Risultato di terzi</s>
                        <s>
                          Oneri /proventi societ
                          <ch cod="e0"/>
                           a equity
                        </s>
                        <s>Tot America</s>
                        <s>Altri costi generali e commerciali</s>
                        <s>USA</s>
                        <s>Risultato di gruppo</s>
                        <s>Inter. Segment</s>
                        <s>Imposte</s>
                        <s>Central Europe</s>
                        <s>Totale Costi Operativi Indiretti</s>
                        <s>Tot Consolidation</s>
                        <s>Margine Commerciale</s>
                        <s>Riaddebito costi</s>
                        <s>Ammortamenti</s>
                        <s>Bonus, sconti e resi </s>
                        <s>costi Sales&amp;Marketing</s>
                        <s>Oneri e proventi starordinari</s>
                        <s>Fatturato Lordo</s>
                        <s>Costo del Personale</s>
                        <s>Canada</s>
                        <s>Tot Europe</s>
                        <s>Gestione finanziaria</s>
                        <s>Risultato Netto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</m>
                <m key="intestazioniLink" refId="589" keid="SYS_STR" veid="Framework.com.tagetik.datatypes.IRecordset,framework"/>
                <m key="celleEditabili" refId="590" keid="SYS_STR" veid="Reporting.com.tagetik.launchedreport.ReportingCell[],Reporting"/>
                <m key="dictionaryTerms" refId="591" keid="SYS_STR" veid="SYS_STR"/>
                <rs key="cellFields" refId="592" rowCount="4" fieldNames="ID_CELLA,COD_FOGLIO,VALORE_CLIENTNET">
                  <field name="ID_CELLA">
                    <s>CellField02</s>
                    <s>CellField03</s>
                    <s>CellField00</s>
                    <s>CellField01</s>
                  </field>
                  <field name="COD_FOGLIO">
                    <s>1</s>
                    <s>1</s>
                    <s>1</s>
                    <s>1</s>
                  </field>
                  <field name="VALORE_CLIENTNET">
                    <s>Scenario</s>
                    <s>Periodo</s>
                    <s>+Segment Reporting</s>
                    <s>Run by MATTEO on 11/04/16</s>
                  </field>
                </rs>
                <be key="reportTemplate" refId="593" clsId="ReportTemplateVO">
                  <s key="code">template</s>
                  <s key="desc">1</s>
                  <m key="matrices" refId="594" keid="SYS_STR" veid="Reporting.com.tagetik.tables.IMatrixPositionBlockVO,Reporting">
                    <key>
                      <s>SEGMENT</s>
                    </key>
                    <val>
                      <be refId="595" clsId="MatrixPositionBlockVO">
                        <s key="positionID">SEGMENT</s>
                        <be key="rows" refId="596" clsId="FilterNode">
                          <l key="dimensionOids" refId="597" ln="0" eid="DimensionOid"/>
                          <l key="AdHocParamDimensionOids" refId="598" ln="0" eid="DimensionOid"/>
                          <be key="data" refId="599" clsId="FilterNodeData">
                            <ref key="filterNode" refId="596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600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Righe</s>
                          <i key="index">0</i>
                          <l key="children" refId="601" ln="22" eid="Framework.com.tagetik.trees.INode,framework">
                            <be refId="602" clsId="FilterNode">
                              <l key="dimensionOids" refId="603" ln="1" eid="DimensionOid">
                                <cust clsId="DimensionOid">564F43-4E-3031377C3530303330----53-45</cust>
                              </l>
                              <l key="AdHocParamDimensionOids" refId="604" ln="0" eid="DimensionOid"/>
                              <be key="data" refId="605" clsId="FilterNodeData">
                                <ref key="filterNode" refId="602"/>
                                <s key="dim">VOC</s>
                                <i key="segmentLevel">0</i>
                                <ref key="segment" refId="34"/>
                                <b key="placeHolder">N</b>
                                <ref key="weight" refId="23"/>
                                <be key="textMatchingCondition" refId="606" clsId="TextMatchingCondition">
                                  <ref key="op" refId="25"/>
                                  <s key="val"/>
                                </be>
                                <ref key="change" refId="36"/>
                                <ref key="dataType" refId="27"/>
                                <b key="prevailingDataType">N</b>
                                <ref key="editability" refId="28"/>
                                <s key="initialPositionID">1</s>
                                <s key="originalID">3</s>
                                <b key="signChange">N</b>
                                <b key="nativeSignChange">S</b>
                                <l key="nav" refId="60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s key="generateElementId"/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s key="cod"/>
                              <s key="desc"/>
                              <i key="index">0</i>
                              <l key="children" refId="608" ln="0" eid="Framework.com.tagetik.trees.INode,framework"/>
                              <ref key="parent" refId="596"/>
                            </be>
                            <be refId="609" clsId="FilterNode">
                              <l key="dimensionOids" refId="610" ln="1" eid="DimensionOid">
                                <cust clsId="DimensionOid">564F43-4E-3031377C3530303530----53-45</cust>
                              </l>
                              <l key="AdHocParamDimensionOids" refId="611" ln="0" eid="DimensionOid"/>
                              <be key="data" refId="612" clsId="FilterNodeData">
                                <ref key="filterNode" refId="609"/>
                                <s key="dim">VOC</s>
                                <i key="segmentLevel">0</i>
                                <ref key="segment" refId="34"/>
                                <b key="placeHolder">N</b>
                                <ref key="weight" refId="23"/>
                                <be key="textMatchingCondition" refId="613" clsId="TextMatchingCondition">
                                  <ref key="op" refId="25"/>
                                  <s key="val"/>
                                </be>
                                <ref key="change" refId="36"/>
                                <ref key="dataType" refId="27"/>
                                <b key="prevailingDataType">N</b>
                                <ref key="editability" refId="28"/>
                                <s key="initialPositionID">1</s>
                                <s key="originalID">4</s>
                                <b key="signChange">N</b>
                                <b key="nativeSignChange">N</b>
                                <l key="nav" refId="61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s key="generateElementId"/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s key="cod"/>
                              <s key="desc"/>
                              <i key="index">1</i>
                              <l key="children" refId="615" ln="0" eid="Framework.com.tagetik.trees.INode,framework"/>
                              <ref key="parent" refId="596"/>
                            </be>
                            <be refId="616" clsId="FilterNode">
                              <l key="dimensionOids" refId="617" ln="1" eid="DimensionOid">
                                <cust clsId="DimensionOid">564F43-4E-3031377C3530303730----53-45</cust>
                              </l>
                              <l key="AdHocParamDimensionOids" refId="618" ln="0" eid="DimensionOid"/>
                              <be key="data" refId="619" clsId="FilterNodeData">
                                <ref key="filterNode" refId="616"/>
                                <s key="dim">VOC</s>
                                <i key="segmentLevel">0</i>
                                <ref key="segment" refId="34"/>
                                <be key="reportingFormula" refId="620" clsId="ReportingFormula">
                                  <b key="serverFormula">N</b>
                                  <b key="formulaRule">N</b>
                                  <s key="formula">-{3}+{4}</s>
                                </be>
                                <b key="placeHolder">N</b>
                                <ref key="weight" refId="23"/>
                                <be key="textMatchingCondition" refId="621" clsId="TextMatchingCondition">
                                  <ref key="op" refId="25"/>
                                  <s key="val"/>
                                </be>
                                <ref key="change" refId="36"/>
                                <ref key="dataType" refId="27"/>
                                <b key="prevailingDataType">N</b>
                                <ref key="editability" refId="28"/>
                                <s key="initialPositionID">1</s>
                                <s key="originalID">5</s>
                                <b key="signChange">N</b>
                                <b key="nativeSignChange">S</b>
                                <l key="nav" refId="62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s key="generateElementId"/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</cust>
                              <s key="cod"/>
                              <s key="desc"/>
                              <i key="index">2</i>
                              <l key="children" refId="623" ln="0" eid="Framework.com.tagetik.trees.INode,framework"/>
                              <ref key="parent" refId="596"/>
                            </be>
                            <be refId="624" clsId="FilterNode">
                              <l key="dimensionOids" refId="625" ln="1" eid="DimensionOid">
                                <cust clsId="DimensionOid">564F43-4E-3031377C3530313130----53-45</cust>
                              </l>
                              <l key="AdHocParamDimensionOids" refId="626" ln="0" eid="DimensionOid"/>
                              <be key="data" refId="627" clsId="FilterNodeData">
                                <ref key="filterNode" refId="624"/>
                                <s key="dim">VOC</s>
                                <i key="segmentLevel">0</i>
                                <ref key="segment" refId="34"/>
                                <b key="placeHolder">N</b>
                                <ref key="weight" refId="23"/>
                                <be key="textMatchingCondition" refId="628" clsId="TextMatchingCondition">
                                  <ref key="op" refId="25"/>
                                  <s key="val"/>
                                </be>
                                <ref key="change" refId="36"/>
                                <ref key="dataType" refId="27"/>
                                <b key="prevailingDataType">N</b>
                                <ref key="editability" refId="28"/>
                                <s key="initialPositionID">1</s>
                                <s key="originalID">6</s>
                                <b key="signChange">N</b>
                                <b key="nativeSignChange">N</b>
                                <l key="nav" refId="62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s key="generateElementId"/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6</cust>
                              <s key="cod"/>
                              <s key="desc"/>
                              <i key="index">3</i>
                              <l key="children" refId="630" ln="0" eid="Framework.com.tagetik.trees.INode,framework"/>
                              <ref key="parent" refId="596"/>
                            </be>
                            <be refId="631" clsId="FilterNode">
                              <l key="dimensionOids" refId="632" ln="1" eid="DimensionOid">
                                <cust clsId="DimensionOid">564F43-4E-3031377C3530313230----53-45</cust>
                              </l>
                              <l key="AdHocParamDimensionOids" refId="633" ln="0" eid="DimensionOid"/>
                              <be key="data" refId="634" clsId="FilterNodeData">
                                <ref key="filterNode" refId="631"/>
                                <s key="dim">VOC</s>
                                <i key="segmentLevel">0</i>
                                <ref key="segment" refId="34"/>
                                <be key="reportingFormula" refId="635" clsId="ReportingFormula">
                                  <b key="serverFormula">N</b>
                                  <b key="formulaRule">N</b>
                                  <s key="formula">-{5}+{6}</s>
                                </be>
                                <b key="placeHolder">N</b>
                                <ref key="weight" refId="23"/>
                                <be key="textMatchingCondition" refId="636" clsId="TextMatchingCondition">
                                  <ref key="op" refId="25"/>
                                  <s key="val"/>
                                </be>
                                <ref key="change" refId="36"/>
                                <ref key="dataType" refId="27"/>
                                <b key="prevailingDataType">N</b>
                                <ref key="editability" refId="28"/>
                                <s key="initialPositionID">1</s>
                                <s key="originalID">7</s>
                                <b key="signChange">N</b>
                                <b key="nativeSignChange">S</b>
                                <l key="nav" refId="63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s key="generateElementId"/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7</cust>
                              <s key="cod"/>
                              <s key="desc"/>
                              <i key="index">4</i>
                              <l key="children" refId="638" ln="0" eid="Framework.com.tagetik.trees.INode,framework"/>
                              <ref key="parent" refId="596"/>
                            </be>
                            <be refId="639" clsId="FilterNode">
                              <l key="dimensionOids" refId="640" ln="1" eid="DimensionOid">
                                <cust clsId="DimensionOid">564F43-4E-3031377C3530323330----53-45</cust>
                              </l>
                              <l key="AdHocParamDimensionOids" refId="641" ln="0" eid="DimensionOid"/>
                              <be key="data" refId="642" clsId="FilterNodeData">
                                <ref key="filterNode" refId="639"/>
                                <s key="dim">VOC</s>
                                <i key="segmentLevel">0</i>
                                <ref key="segment" refId="34"/>
                                <b key="placeHolder">N</b>
                                <ref key="weight" refId="23"/>
                                <be key="textMatchingCondition" refId="643" clsId="TextMatchingCondition">
                                  <ref key="op" refId="25"/>
                                  <s key="val"/>
                                </be>
                                <ref key="change" refId="36"/>
                                <ref key="dataType" refId="27"/>
                                <b key="prevailingDataType">N</b>
                                <ref key="editability" refId="28"/>
                                <s key="initialPositionID">1</s>
                                <s key="originalID">8</s>
                                <b key="signChange">N</b>
                                <b key="nativeSignChange">N</b>
                                <l key="nav" refId="64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s key="generateElementId"/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8</cust>
                              <s key="cod"/>
                              <s key="desc"/>
                              <i key="index">5</i>
                              <l key="children" refId="645" ln="0" eid="Framework.com.tagetik.trees.INode,framework"/>
                              <ref key="parent" refId="596"/>
                            </be>
                            <be refId="646" clsId="FilterNode">
                              <l key="dimensionOids" refId="647" ln="1" eid="DimensionOid">
                                <cust clsId="DimensionOid">564F43-4E-3031377C3530323430----53-45</cust>
                              </l>
                              <l key="AdHocParamDimensionOids" refId="648" ln="0" eid="DimensionOid"/>
                              <be key="data" refId="649" clsId="FilterNodeData">
                                <ref key="filterNode" refId="646"/>
                                <s key="dim">VOC</s>
                                <i key="segmentLevel">0</i>
                                <ref key="segment" refId="34"/>
                                <be key="reportingFormula" refId="650" clsId="ReportingFormula">
                                  <b key="serverFormula">N</b>
                                  <b key="formulaRule">N</b>
                                  <s key="formula">-{7}+{8}</s>
                                </be>
                                <b key="placeHolder">N</b>
                                <ref key="weight" refId="23"/>
                                <be key="textMatchingCondition" refId="651" clsId="TextMatchingCondition">
                                  <ref key="op" refId="25"/>
                                  <s key="val"/>
                                </be>
                                <ref key="change" refId="36"/>
                                <ref key="dataType" refId="27"/>
                                <b key="prevailingDataType">N</b>
                                <ref key="editability" refId="28"/>
                                <s key="initialPositionID">1</s>
                                <s key="originalID">9</s>
                                <b key="signChange">N</b>
                                <b key="nativeSignChange">S</b>
                                <l key="nav" refId="65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s key="generateElementId"/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9</cust>
                              <s key="cod"/>
                              <s key="desc"/>
                              <i key="index">6</i>
                              <l key="children" refId="653" ln="0" eid="Framework.com.tagetik.trees.INode,framework"/>
                              <ref key="parent" refId="596"/>
                            </be>
                            <be refId="654" clsId="FilterNode">
                              <l key="dimensionOids" refId="655" ln="1" eid="DimensionOid">
                                <cust clsId="DimensionOid">564F43-4E-3031377C3530333130----53-45</cust>
                              </l>
                              <l key="AdHocParamDimensionOids" refId="656" ln="0" eid="DimensionOid"/>
                              <be key="data" refId="657" clsId="FilterNodeData">
                                <ref key="filterNode" refId="654"/>
                                <s key="dim">VOC</s>
                                <i key="segmentLevel">0</i>
                                <ref key="segment" refId="34"/>
                                <b key="placeHolder">N</b>
                                <ref key="weight" refId="23"/>
                                <be key="textMatchingCondition" refId="658" clsId="TextMatchingCondition">
                                  <ref key="op" refId="25"/>
                                  <s key="val"/>
                                </be>
                                <ref key="change" refId="36"/>
                                <ref key="dataType" refId="27"/>
                                <b key="prevailingDataType">N</b>
                                <ref key="editability" refId="28"/>
                                <s key="initialPositionID">1</s>
                                <s key="originalID">10</s>
                                <b key="signChange">N</b>
                                <b key="nativeSignChange">N</b>
                                <l key="nav" refId="65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s key="generateElementId"/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10</cust>
                              <s key="cod"/>
                              <s key="desc"/>
                              <i key="index">7</i>
                              <l key="children" refId="660" ln="0" eid="Framework.com.tagetik.trees.INode,framework"/>
                              <ref key="parent" refId="596"/>
                            </be>
                            <be refId="661" clsId="FilterNode">
                              <l key="dimensionOids" refId="662" ln="1" eid="DimensionOid">
                                <cust clsId="DimensionOid">564F43-4E-3031377C3530333530----53-45</cust>
                              </l>
                              <l key="AdHocParamDimensionOids" refId="663" ln="0" eid="DimensionOid"/>
                              <be key="data" refId="664" clsId="FilterNodeData">
                                <ref key="filterNode" refId="661"/>
                                <s key="dim">VOC</s>
                                <i key="segmentLevel">0</i>
                                <ref key="segment" refId="34"/>
                                <b key="placeHolder">N</b>
                                <ref key="weight" refId="23"/>
                                <be key="textMatchingCondition" refId="665" clsId="TextMatchingCondition">
                                  <ref key="op" refId="25"/>
                                  <s key="val"/>
                                </be>
                                <ref key="change" refId="36"/>
                                <ref key="dataType" refId="27"/>
                                <b key="prevailingDataType">N</b>
                                <ref key="editability" refId="28"/>
                                <s key="initialPositionID">1</s>
                                <s key="originalID">11</s>
                                <b key="signChange">N</b>
                                <b key="nativeSignChange">N</b>
                                <l key="nav" refId="66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s key="generateElementId"/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11</cust>
                              <s key="cod"/>
                              <s key="desc"/>
                              <i key="index">8</i>
                              <l key="children" refId="667" ln="0" eid="Framework.com.tagetik.trees.INode,framework"/>
                              <ref key="parent" refId="596"/>
                            </be>
                            <be refId="668" clsId="FilterNode">
                              <l key="dimensionOids" refId="669" ln="1" eid="DimensionOid">
                                <cust clsId="DimensionOid">564F43-4E-3031377C3530333535----53-45</cust>
                              </l>
                              <l key="AdHocParamDimensionOids" refId="670" ln="0" eid="DimensionOid"/>
                              <be key="data" refId="671" clsId="FilterNodeData">
                                <ref key="filterNode" refId="668"/>
                                <s key="dim">VOC</s>
                                <i key="segmentLevel">0</i>
                                <ref key="segment" refId="34"/>
                                <b key="placeHolder">N</b>
                                <ref key="weight" refId="23"/>
                                <be key="textMatchingCondition" refId="672" clsId="TextMatchingCondition">
                                  <ref key="op" refId="25"/>
                                  <s key="val"/>
                                </be>
                                <ref key="change" refId="36"/>
                                <ref key="dataType" refId="27"/>
                                <b key="prevailingDataType">N</b>
                                <ref key="editability" refId="28"/>
                                <s key="initialPositionID">1</s>
                                <s key="originalID">12</s>
                                <b key="signChange">N</b>
                                <b key="nativeSignChange">N</b>
                                <l key="nav" refId="673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s key="generateElementId"/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12</cust>
                              <s key="cod"/>
                              <s key="desc"/>
                              <i key="index">9</i>
                              <l key="children" refId="674" ln="0" eid="Framework.com.tagetik.trees.INode,framework"/>
                              <ref key="parent" refId="596"/>
                            </be>
                            <be refId="675" clsId="FilterNode">
                              <l key="dimensionOids" refId="676" ln="1" eid="DimensionOid">
                                <cust clsId="DimensionOid">564F43-4E-3031377C3530333830----53-45</cust>
                              </l>
                              <l key="AdHocParamDimensionOids" refId="677" ln="0" eid="DimensionOid"/>
                              <be key="data" refId="678" clsId="FilterNodeData">
                                <ref key="filterNode" refId="675"/>
                                <s key="dim">VOC</s>
                                <i key="segmentLevel">0</i>
                                <ref key="segment" refId="34"/>
                                <b key="placeHolder">N</b>
                                <ref key="weight" refId="23"/>
                                <be key="textMatchingCondition" refId="679" clsId="TextMatchingCondition">
                                  <ref key="op" refId="25"/>
                                  <s key="val"/>
                                </be>
                                <ref key="change" refId="36"/>
                                <ref key="dataType" refId="27"/>
                                <b key="prevailingDataType">N</b>
                                <ref key="editability" refId="28"/>
                                <s key="initialPositionID">1</s>
                                <s key="originalID">13</s>
                                <b key="signChange">N</b>
                                <b key="nativeSignChange">N</b>
                                <l key="nav" refId="68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s key="generateElementId"/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13</cust>
                              <s key="cod"/>
                              <s key="desc"/>
                              <i key="index">10</i>
                              <l key="children" refId="681" ln="0" eid="Framework.com.tagetik.trees.INode,framework"/>
                              <ref key="parent" refId="596"/>
                            </be>
                            <be refId="682" clsId="FilterNode">
                              <l key="dimensionOids" refId="683" ln="1" eid="DimensionOid">
                                <cust clsId="DimensionOid">564F43-4E-3031377C3530333930----53-45</cust>
                              </l>
                              <l key="AdHocParamDimensionOids" refId="684" ln="0" eid="DimensionOid"/>
                              <be key="data" refId="685" clsId="FilterNodeData">
                                <ref key="filterNode" refId="682"/>
                                <s key="dim">VOC</s>
                                <i key="segmentLevel">0</i>
                                <ref key="segment" refId="34"/>
                                <b key="placeHolder">N</b>
                                <ref key="weight" refId="23"/>
                                <be key="textMatchingCondition" refId="686" clsId="TextMatchingCondition">
                                  <ref key="op" refId="25"/>
                                  <s key="val"/>
                                </be>
                                <ref key="change" refId="36"/>
                                <ref key="dataType" refId="27"/>
                                <b key="prevailingDataType">N</b>
                                <ref key="editability" refId="28"/>
                                <s key="initialPositionID">1</s>
                                <s key="originalID">14</s>
                                <b key="signChange">N</b>
                                <b key="nativeSignChange">N</b>
                                <l key="nav" refId="68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s key="generateElementId"/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14</cust>
                              <s key="cod"/>
                              <s key="desc"/>
                              <i key="index">11</i>
                              <l key="children" refId="688" ln="0" eid="Framework.com.tagetik.trees.INode,framework"/>
                              <ref key="parent" refId="596"/>
                            </be>
                            <be refId="689" clsId="FilterNode">
                              <l key="dimensionOids" refId="690" ln="1" eid="DimensionOid">
                                <cust clsId="DimensionOid">564F43-4E-3031377C3530343030----53-45</cust>
                              </l>
                              <l key="AdHocParamDimensionOids" refId="691" ln="0" eid="DimensionOid"/>
                              <be key="data" refId="692" clsId="FilterNodeData">
                                <ref key="filterNode" refId="689"/>
                                <s key="dim">VOC</s>
                                <i key="segmentLevel">0</i>
                                <ref key="segment" refId="34"/>
                                <be key="reportingFormula" refId="693" clsId="ReportingFormula">
                                  <b key="serverFormula">N</b>
                                  <b key="formulaRule">N</b>
                                  <s key="formula">{10}+{11}+{12}+{13}+{14}</s>
                                </be>
                                <b key="placeHolder">N</b>
                                <ref key="weight" refId="23"/>
                                <be key="textMatchingCondition" refId="694" clsId="TextMatchingCondition">
                                  <ref key="op" refId="25"/>
                                  <s key="val"/>
                                </be>
                                <ref key="change" refId="36"/>
                                <ref key="dataType" refId="27"/>
                                <b key="prevailingDataType">N</b>
                                <ref key="editability" refId="28"/>
                                <s key="initialPositionID">1</s>
                                <s key="originalID">15</s>
                                <b key="signChange">N</b>
                                <b key="nativeSignChange">N</b>
                                <l key="nav" refId="695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s key="generateElementId"/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15</cust>
                              <s key="cod"/>
                              <s key="desc"/>
                              <i key="index">12</i>
                              <l key="children" refId="696" ln="0" eid="Framework.com.tagetik.trees.INode,framework"/>
                              <ref key="parent" refId="596"/>
                            </be>
                            <be refId="697" clsId="FilterNode">
                              <l key="dimensionOids" refId="698" ln="1" eid="DimensionOid">
                                <cust clsId="DimensionOid">564F43-4E-3031377C3530343035----53-45</cust>
                              </l>
                              <l key="AdHocParamDimensionOids" refId="699" ln="0" eid="DimensionOid"/>
                              <be key="data" refId="700" clsId="FilterNodeData">
                                <ref key="filterNode" refId="697"/>
                                <s key="dim">VOC</s>
                                <i key="segmentLevel">0</i>
                                <ref key="segment" refId="34"/>
                                <be key="reportingFormula" refId="701" clsId="ReportingFormula">
                                  <b key="serverFormula">N</b>
                                  <b key="formulaRule">N</b>
                                  <s key="formula">-{9}+{15}</s>
                                </be>
                                <b key="placeHolder">N</b>
                                <ref key="weight" refId="23"/>
                                <be key="textMatchingCondition" refId="702" clsId="TextMatchingCondition">
                                  <ref key="op" refId="25"/>
                                  <s key="val"/>
                                </be>
                                <ref key="change" refId="36"/>
                                <ref key="dataType" refId="27"/>
                                <b key="prevailingDataType">N</b>
                                <ref key="editability" refId="28"/>
                                <s key="initialPositionID">1</s>
                                <s key="originalID">16</s>
                                <b key="signChange">N</b>
                                <b key="nativeSignChange">S</b>
                                <l key="nav" refId="703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s key="generateElementId"/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16</cust>
                              <s key="cod"/>
                              <s key="desc"/>
                              <i key="index">13</i>
                              <l key="children" refId="704" ln="0" eid="Framework.com.tagetik.trees.INode,framework"/>
                              <ref key="parent" refId="596"/>
                            </be>
                            <be refId="705" clsId="FilterNode">
                              <l key="dimensionOids" refId="706" ln="1" eid="DimensionOid">
                                <cust clsId="DimensionOid">564F43-4E-3031377C3530343130----53-45</cust>
                              </l>
                              <l key="AdHocParamDimensionOids" refId="707" ln="0" eid="DimensionOid"/>
                              <be key="data" refId="708" clsId="FilterNodeData">
                                <ref key="filterNode" refId="705"/>
                                <s key="dim">VOC</s>
                                <i key="segmentLevel">0</i>
                                <ref key="segment" refId="34"/>
                                <b key="placeHolder">N</b>
                                <ref key="weight" refId="23"/>
                                <be key="textMatchingCondition" refId="709" clsId="TextMatchingCondition">
                                  <ref key="op" refId="25"/>
                                  <s key="val"/>
                                </be>
                                <ref key="change" refId="36"/>
                                <ref key="dataType" refId="27"/>
                                <b key="prevailingDataType">N</b>
                                <ref key="editability" refId="28"/>
                                <s key="initialPositionID">1</s>
                                <s key="originalID">17</s>
                                <b key="signChange">N</b>
                                <b key="nativeSignChange">S</b>
                                <l key="nav" refId="71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s key="generateElementId"/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17</cust>
                              <s key="cod"/>
                              <s key="desc"/>
                              <i key="index">14</i>
                              <l key="children" refId="711" ln="0" eid="Framework.com.tagetik.trees.INode,framework"/>
                              <ref key="parent" refId="596"/>
                            </be>
                            <be refId="712" clsId="FilterNode">
                              <l key="dimensionOids" refId="713" ln="1" eid="DimensionOid">
                                <cust clsId="DimensionOid">564F43-4E-3031377C3530343230----53-45</cust>
                              </l>
                              <l key="AdHocParamDimensionOids" refId="714" ln="0" eid="DimensionOid"/>
                              <be key="data" refId="715" clsId="FilterNodeData">
                                <ref key="filterNode" refId="712"/>
                                <s key="dim">VOC</s>
                                <i key="segmentLevel">0</i>
                                <ref key="segment" refId="34"/>
                                <b key="placeHolder">N</b>
                                <ref key="weight" refId="23"/>
                                <be key="textMatchingCondition" refId="716" clsId="TextMatchingCondition">
                                  <ref key="op" refId="25"/>
                                  <s key="val"/>
                                </be>
                                <ref key="change" refId="36"/>
                                <ref key="dataType" refId="27"/>
                                <b key="prevailingDataType">N</b>
                                <ref key="editability" refId="28"/>
                                <s key="initialPositionID">1</s>
                                <s key="originalID">18</s>
                                <b key="signChange">N</b>
                                <b key="nativeSignChange">N</b>
                                <l key="nav" refId="71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s key="generateElementId"/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18</cust>
                              <s key="cod"/>
                              <s key="desc"/>
                              <i key="index">15</i>
                              <l key="children" refId="718" ln="0" eid="Framework.com.tagetik.trees.INode,framework"/>
                              <ref key="parent" refId="596"/>
                            </be>
                            <be refId="719" clsId="FilterNode">
                              <l key="dimensionOids" refId="720" ln="1" eid="DimensionOid">
                                <cust clsId="DimensionOid">564F43-4E-3031377C3530343830----53-45</cust>
                              </l>
                              <l key="AdHocParamDimensionOids" refId="721" ln="0" eid="DimensionOid"/>
                              <be key="data" refId="722" clsId="FilterNodeData">
                                <ref key="filterNode" refId="719"/>
                                <s key="dim">VOC</s>
                                <i key="segmentLevel">0</i>
                                <ref key="segment" refId="34"/>
                                <b key="placeHolder">N</b>
                                <ref key="weight" refId="23"/>
                                <be key="textMatchingCondition" refId="723" clsId="TextMatchingCondition">
                                  <ref key="op" refId="25"/>
                                  <s key="val"/>
                                </be>
                                <ref key="change" refId="36"/>
                                <ref key="dataType" refId="27"/>
                                <b key="prevailingDataType">N</b>
                                <ref key="editability" refId="28"/>
                                <s key="initialPositionID">1</s>
                                <s key="originalID">19</s>
                                <b key="signChange">N</b>
                                <b key="nativeSignChange">S</b>
                                <l key="nav" refId="72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s key="generateElementId"/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19</cust>
                              <s key="cod"/>
                              <s key="desc"/>
                              <i key="index">16</i>
                              <l key="children" refId="725" ln="0" eid="Framework.com.tagetik.trees.INode,framework"/>
                              <ref key="parent" refId="596"/>
                            </be>
                            <be refId="726" clsId="FilterNode">
                              <l key="dimensionOids" refId="727" ln="1" eid="DimensionOid">
                                <cust clsId="DimensionOid">564F43-4E-3031377C3530343930----53-45</cust>
                              </l>
                              <l key="AdHocParamDimensionOids" refId="728" ln="0" eid="DimensionOid"/>
                              <be key="data" refId="729" clsId="FilterNodeData">
                                <ref key="filterNode" refId="726"/>
                                <s key="dim">VOC</s>
                                <i key="segmentLevel">0</i>
                                <ref key="segment" refId="34"/>
                                <be key="reportingFormula" refId="730" clsId="ReportingFormula">
                                  <b key="serverFormula">N</b>
                                  <b key="formulaRule">N</b>
                                  <s key="formula">-{16}-{17}+{18}-{19}</s>
                                </be>
                                <b key="placeHolder">N</b>
                                <ref key="weight" refId="23"/>
                                <be key="textMatchingCondition" refId="731" clsId="TextMatchingCondition">
                                  <ref key="op" refId="25"/>
                                  <s key="val"/>
                                </be>
                                <ref key="change" refId="36"/>
                                <ref key="dataType" refId="27"/>
                                <b key="prevailingDataType">N</b>
                                <ref key="editability" refId="28"/>
                                <s key="initialPositionID">1</s>
                                <s key="originalID">20</s>
                                <b key="signChange">N</b>
                                <b key="nativeSignChange">S</b>
                                <l key="nav" refId="73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s key="generateElementId"/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20</cust>
                              <s key="cod"/>
                              <s key="desc"/>
                              <i key="index">17</i>
                              <l key="children" refId="733" ln="0" eid="Framework.com.tagetik.trees.INode,framework"/>
                              <ref key="parent" refId="596"/>
                            </be>
                            <be refId="734" clsId="FilterNode">
                              <l key="dimensionOids" refId="735" ln="1" eid="DimensionOid">
                                <cust clsId="DimensionOid">564F43-4E-3031377C3530353130----53-45</cust>
                              </l>
                              <l key="AdHocParamDimensionOids" refId="736" ln="0" eid="DimensionOid"/>
                              <be key="data" refId="737" clsId="FilterNodeData">
                                <ref key="filterNode" refId="734"/>
                                <s key="dim">VOC</s>
                                <i key="segmentLevel">0</i>
                                <ref key="segment" refId="34"/>
                                <b key="placeHolder">N</b>
                                <ref key="weight" refId="23"/>
                                <be key="textMatchingCondition" refId="738" clsId="TextMatchingCondition">
                                  <ref key="op" refId="25"/>
                                  <s key="val"/>
                                </be>
                                <ref key="change" refId="36"/>
                                <ref key="dataType" refId="27"/>
                                <b key="prevailingDataType">N</b>
                                <ref key="editability" refId="28"/>
                                <s key="initialPositionID">1</s>
                                <s key="originalID">21</s>
                                <b key="signChange">N</b>
                                <b key="nativeSignChange">N</b>
                                <l key="nav" refId="73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s key="generateElementId"/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21</cust>
                              <s key="cod"/>
                              <s key="desc"/>
                              <i key="index">18</i>
                              <l key="children" refId="740" ln="0" eid="Framework.com.tagetik.trees.INode,framework"/>
                              <ref key="parent" refId="596"/>
                            </be>
                            <be refId="741" clsId="FilterNode">
                              <l key="dimensionOids" refId="742" ln="1" eid="DimensionOid">
                                <cust clsId="DimensionOid">564F43-4E-3031377C3530353230----53-45</cust>
                              </l>
                              <l key="AdHocParamDimensionOids" refId="743" ln="0" eid="DimensionOid"/>
                              <be key="data" refId="744" clsId="FilterNodeData">
                                <ref key="filterNode" refId="741"/>
                                <s key="dim">VOC</s>
                                <i key="segmentLevel">0</i>
                                <ref key="segment" refId="34"/>
                                <be key="reportingFormula" refId="745" clsId="ReportingFormula">
                                  <b key="serverFormula">N</b>
                                  <b key="formulaRule">N</b>
                                  <s key="formula">-{20}+{21}</s>
                                </be>
                                <b key="placeHolder">N</b>
                                <ref key="weight" refId="23"/>
                                <be key="textMatchingCondition" refId="746" clsId="TextMatchingCondition">
                                  <ref key="op" refId="25"/>
                                  <s key="val"/>
                                </be>
                                <ref key="change" refId="36"/>
                                <ref key="dataType" refId="27"/>
                                <b key="prevailingDataType">N</b>
                                <ref key="editability" refId="28"/>
                                <s key="initialPositionID">1</s>
                                <s key="originalID">22</s>
                                <b key="signChange">N</b>
                                <b key="nativeSignChange">S</b>
                                <l key="nav" refId="74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s key="generateElementId"/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22</cust>
                              <s key="cod"/>
                              <s key="desc"/>
                              <i key="index">19</i>
                              <l key="children" refId="748" ln="0" eid="Framework.com.tagetik.trees.INode,framework"/>
                              <ref key="parent" refId="596"/>
                            </be>
                            <be refId="749" clsId="FilterNode">
                              <l key="dimensionOids" refId="750" ln="1" eid="DimensionOid">
                                <cust clsId="DimensionOid">564F43-4E-3031377C3530363130----53-45</cust>
                              </l>
                              <l key="AdHocParamDimensionOids" refId="751" ln="0" eid="DimensionOid"/>
                              <be key="data" refId="752" clsId="FilterNodeData">
                                <ref key="filterNode" refId="749"/>
                                <s key="dim">VOC</s>
                                <i key="segmentLevel">0</i>
                                <ref key="segment" refId="34"/>
                                <b key="placeHolder">N</b>
                                <ref key="weight" refId="23"/>
                                <be key="textMatchingCondition" refId="753" clsId="TextMatchingCondition">
                                  <ref key="op" refId="25"/>
                                  <s key="val"/>
                                </be>
                                <ref key="change" refId="36"/>
                                <ref key="dataType" refId="27"/>
                                <b key="prevailingDataType">N</b>
                                <ref key="editability" refId="28"/>
                                <s key="initialPositionID">1</s>
                                <s key="originalID">23</s>
                                <b key="signChange">N</b>
                                <b key="nativeSignChange">S</b>
                                <l key="nav" refId="75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s key="generateElementId"/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23</cust>
                              <s key="cod"/>
                              <s key="desc"/>
                              <i key="index">20</i>
                              <l key="children" refId="755" ln="0" eid="Framework.com.tagetik.trees.INode,framework"/>
                              <ref key="parent" refId="596"/>
                            </be>
                            <be refId="756" clsId="FilterNode">
                              <l key="dimensionOids" refId="757" ln="1" eid="DimensionOid">
                                <cust clsId="DimensionOid">564F43-4E-3031377C3530373130----53-45</cust>
                              </l>
                              <l key="AdHocParamDimensionOids" refId="758" ln="0" eid="DimensionOid"/>
                              <be key="data" refId="759" clsId="FilterNodeData">
                                <ref key="filterNode" refId="756"/>
                                <s key="dim">VOC</s>
                                <i key="segmentLevel">0</i>
                                <ref key="segment" refId="34"/>
                                <be key="reportingFormula" refId="760" clsId="ReportingFormula">
                                  <b key="serverFormula">N</b>
                                  <b key="formulaRule">N</b>
                                  <s key="formula">-{22}-{23}</s>
                                </be>
                                <b key="placeHolder">N</b>
                                <ref key="weight" refId="23"/>
                                <be key="textMatchingCondition" refId="761" clsId="TextMatchingCondition">
                                  <ref key="op" refId="25"/>
                                  <s key="val"/>
                                </be>
                                <ref key="change" refId="36"/>
                                <ref key="dataType" refId="27"/>
                                <b key="prevailingDataType">N</b>
                                <ref key="editability" refId="28"/>
                                <s key="initialPositionID">1</s>
                                <s key="originalID">24</s>
                                <b key="signChange">N</b>
                                <b key="nativeSignChange">S</b>
                                <l key="nav" refId="76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s key="generateElementId"/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24</cust>
                              <s key="cod"/>
                              <s key="desc"/>
                              <i key="index">21</i>
                              <l key="children" refId="763" ln="0" eid="Framework.com.tagetik.trees.INode,framework"/>
                              <ref key="parent" refId="596"/>
                            </be>
                          </l>
                        </be>
                        <be key="columns" refId="764" clsId="FilterNode">
                          <l key="dimensionOids" refId="765" ln="0" eid="DimensionOid"/>
                          <l key="AdHocParamDimensionOids" refId="766" ln="0" eid="DimensionOid"/>
                          <be key="data" refId="767" clsId="FilterNodeData">
                            <ref key="filterNode" refId="764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768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Colonne</s>
                          <i key="index">0</i>
                          <l key="children" refId="769" ln="8" eid="Framework.com.tagetik.trees.INode,framework">
                            <be refId="770" clsId="FilterNode">
                              <l key="dimensionOids" refId="771" ln="1" eid="DimensionOid">
                                <cust clsId="DimensionOid">415A495F3130-4E-433030---</cust>
                              </l>
                              <l key="AdHocParamDimensionOids" refId="772" ln="0" eid="DimensionOid"/>
                              <be key="data" refId="773" clsId="FilterNodeData">
                                <ref key="filterNode" refId="770"/>
                                <s key="dim">AZI_10</s>
                                <i key="segmentLevel">0</i>
                                <ref key="segment" refId="211"/>
                                <be key="dictionaryHeader" refId="774" clsId="MultiDesc">
                                  <a key="desc" refId="775" ln="4" eid="SYS_STR">
                                    <s>Tot America</s>
                                    <s>Tot America</s>
                                    <s>Tot America</s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776" clsId="TextMatchingCondition">
                                  <ref key="op" refId="25"/>
                                  <s key="val"/>
                                </be>
                                <ref key="change" refId="36"/>
                                <ref key="dataType" refId="27"/>
                                <b key="prevailingDataType">N</b>
                                <ref key="editability" refId="28"/>
                                <s key="originalID">45</s>
                                <b key="signChange">N</b>
                                <b key="nativeSignChange">N</b>
                                <l key="nav" refId="77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45</cust>
                              <s key="cod"/>
                              <s key="desc"/>
                              <i key="index">0</i>
                              <l key="children" refId="778" ln="0" eid="Framework.com.tagetik.trees.INode,framework"/>
                              <ref key="parent" refId="764"/>
                            </be>
                            <be refId="779" clsId="FilterNode">
                              <l key="dimensionOids" refId="780" ln="1" eid="DimensionOid">
                                <cust clsId="DimensionOid">415A495F3130-4E-3031---</cust>
                              </l>
                              <l key="AdHocParamDimensionOids" refId="781" ln="0" eid="DimensionOid"/>
                              <be key="data" refId="782" clsId="FilterNodeData">
                                <ref key="filterNode" refId="779"/>
                                <s key="dim">AZI_10</s>
                                <i key="segmentLevel">0</i>
                                <ref key="segment" refId="211"/>
                                <be key="dictionaryHeader" refId="783" clsId="MultiDesc">
                                  <a key="desc" refId="784" ln="4" eid="SYS_STR">
                                    <s>USA</s>
                                    <s>USA</s>
                                    <s/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785" clsId="TextMatchingCondition">
                                  <ref key="op" refId="25"/>
                                  <s key="val"/>
                                </be>
                                <ref key="change" refId="36"/>
                                <ref key="dataType" refId="27"/>
                                <b key="prevailingDataType">N</b>
                                <ref key="editability" refId="28"/>
                                <s key="originalID">46</s>
                                <b key="signChange">N</b>
                                <b key="nativeSignChange">N</b>
                                <l key="nav" refId="78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46</cust>
                              <s key="cod"/>
                              <s key="desc"/>
                              <i key="index">1</i>
                              <l key="children" refId="787" ln="0" eid="Framework.com.tagetik.trees.INode,framework"/>
                              <ref key="parent" refId="764"/>
                            </be>
                            <be refId="788" clsId="FilterNode">
                              <l key="dimensionOids" refId="789" ln="1" eid="DimensionOid">
                                <cust clsId="DimensionOid">415A495F3130-4E-3032---</cust>
                              </l>
                              <l key="AdHocParamDimensionOids" refId="790" ln="0" eid="DimensionOid"/>
                              <be key="data" refId="791" clsId="FilterNodeData">
                                <ref key="filterNode" refId="788"/>
                                <s key="dim">AZI_10</s>
                                <i key="segmentLevel">0</i>
                                <ref key="segment" refId="211"/>
                                <be key="dictionaryHeader" refId="792" clsId="MultiDesc">
                                  <a key="desc" refId="793" ln="4" eid="SYS_STR">
                                    <s>Canada</s>
                                    <s>Canada</s>
                                    <s>Canada</s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794" clsId="TextMatchingCondition">
                                  <ref key="op" refId="25"/>
                                  <s key="val"/>
                                </be>
                                <ref key="change" refId="36"/>
                                <ref key="dataType" refId="27"/>
                                <b key="prevailingDataType">N</b>
                                <ref key="editability" refId="28"/>
                                <s key="originalID">47</s>
                                <b key="signChange">N</b>
                                <b key="nativeSignChange">N</b>
                                <l key="nav" refId="795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47</cust>
                              <s key="cod"/>
                              <s key="desc"/>
                              <i key="index">2</i>
                              <l key="children" refId="796" ln="0" eid="Framework.com.tagetik.trees.INode,framework"/>
                              <ref key="parent" refId="764"/>
                            </be>
                            <be refId="797" clsId="FilterNode">
                              <l key="dimensionOids" refId="798" ln="1" eid="DimensionOid">
                                <cust clsId="DimensionOid">415A495F3130-4E-453030---</cust>
                              </l>
                              <l key="AdHocParamDimensionOids" refId="799" ln="0" eid="DimensionOid"/>
                              <be key="data" refId="800" clsId="FilterNodeData">
                                <ref key="filterNode" refId="797"/>
                                <s key="dim">AZI_10</s>
                                <i key="segmentLevel">0</i>
                                <ref key="segment" refId="211"/>
                                <be key="dictionaryHeader" refId="801" clsId="MultiDesc">
                                  <a key="desc" refId="802" ln="4" eid="SYS_STR">
                                    <s>Tot Europe</s>
                                    <s>Tot Europe</s>
                                    <s>Tot Europe</s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803" clsId="TextMatchingCondition">
                                  <ref key="op" refId="25"/>
                                  <s key="val"/>
                                </be>
                                <ref key="change" refId="36"/>
                                <ref key="dataType" refId="27"/>
                                <b key="prevailingDataType">N</b>
                                <ref key="editability" refId="28"/>
                                <s key="originalID">48</s>
                                <b key="signChange">N</b>
                                <b key="nativeSignChange">N</b>
                                <l key="nav" refId="80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48</cust>
                              <s key="cod"/>
                              <s key="desc"/>
                              <i key="index">3</i>
                              <l key="children" refId="805" ln="0" eid="Framework.com.tagetik.trees.INode,framework"/>
                              <ref key="parent" refId="764"/>
                            </be>
                            <be refId="806" clsId="FilterNode">
                              <l key="dimensionOids" refId="807" ln="1" eid="DimensionOid">
                                <cust clsId="DimensionOid">415A495F3130-4E-413030---</cust>
                              </l>
                              <l key="AdHocParamDimensionOids" refId="808" ln="0" eid="DimensionOid"/>
                              <be key="data" refId="809" clsId="FilterNodeData">
                                <ref key="filterNode" refId="806"/>
                                <s key="dim">AZI_10</s>
                                <i key="segmentLevel">0</i>
                                <ref key="segment" refId="211"/>
                                <be key="dictionaryHeader" refId="810" clsId="MultiDesc">
                                  <a key="desc" refId="811" ln="4" eid="SYS_STR">
                                    <s>South Europe</s>
                                    <s>South Europe</s>
                                    <s>South Europe</s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812" clsId="TextMatchingCondition">
                                  <ref key="op" refId="25"/>
                                  <s key="val"/>
                                </be>
                                <ref key="change" refId="36"/>
                                <ref key="dataType" refId="27"/>
                                <b key="prevailingDataType">N</b>
                                <ref key="editability" refId="28"/>
                                <s key="originalID">49</s>
                                <b key="signChange">N</b>
                                <b key="nativeSignChange">N</b>
                                <l key="nav" refId="813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49</cust>
                              <s key="cod"/>
                              <s key="desc"/>
                              <i key="index">4</i>
                              <l key="children" refId="814" ln="0" eid="Framework.com.tagetik.trees.INode,framework"/>
                              <ref key="parent" refId="764"/>
                            </be>
                            <be refId="815" clsId="FilterNode">
                              <l key="dimensionOids" refId="816" ln="1" eid="DimensionOid">
                                <cust clsId="DimensionOid">415A495F3130-4E-423030---</cust>
                              </l>
                              <l key="AdHocParamDimensionOids" refId="817" ln="0" eid="DimensionOid"/>
                              <be key="data" refId="818" clsId="FilterNodeData">
                                <ref key="filterNode" refId="815"/>
                                <s key="dim">AZI_10</s>
                                <i key="segmentLevel">0</i>
                                <ref key="segment" refId="211"/>
                                <be key="dictionaryHeader" refId="819" clsId="MultiDesc">
                                  <a key="desc" refId="820" ln="4" eid="SYS_STR">
                                    <s>Central Europe</s>
                                    <s>Central Europe</s>
                                    <s>Central Europe</s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821" clsId="TextMatchingCondition">
                                  <ref key="op" refId="25"/>
                                  <s key="val"/>
                                </be>
                                <ref key="change" refId="36"/>
                                <ref key="dataType" refId="27"/>
                                <b key="prevailingDataType">N</b>
                                <ref key="editability" refId="28"/>
                                <s key="originalID">50</s>
                                <b key="signChange">N</b>
                                <b key="nativeSignChange">N</b>
                                <l key="nav" refId="82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50</cust>
                              <s key="cod"/>
                              <s key="desc"/>
                              <i key="index">5</i>
                              <l key="children" refId="823" ln="0" eid="Framework.com.tagetik.trees.INode,framework"/>
                              <ref key="parent" refId="764"/>
                            </be>
                            <be refId="824" clsId="FilterNode">
                              <l key="dimensionOids" refId="825" ln="1" eid="DimensionOid">
                                <cust clsId="DimensionOid">415A495F3130-4E-583030---</cust>
                              </l>
                              <l key="AdHocParamDimensionOids" refId="826" ln="0" eid="DimensionOid"/>
                              <be key="data" refId="827" clsId="FilterNodeData">
                                <ref key="filterNode" refId="824"/>
                                <s key="dim">AZI_10</s>
                                <i key="segmentLevel">0</i>
                                <ref key="segment" refId="254"/>
                                <be key="dictionaryHeader" refId="828" clsId="MultiDesc">
                                  <a key="desc" refId="829" ln="4" eid="SYS_STR">
                                    <s>Inter. Segment</s>
                                    <s>Inter. Segment</s>
                                    <s>Inter. Segment</s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830" clsId="TextMatchingCondition">
                                  <ref key="op" refId="25"/>
                                  <s key="val"/>
                                </be>
                                <ref key="change" refId="36"/>
                                <ref key="dataType" refId="27"/>
                                <b key="prevailingDataType">N</b>
                                <ref key="editability" refId="28"/>
                                <s key="originalID">54</s>
                                <b key="signChange">N</b>
                                <b key="nativeSignChange">N</b>
                                <l key="nav" refId="83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54</cust>
                              <s key="cod"/>
                              <s key="desc"/>
                              <i key="index">6</i>
                              <l key="children" refId="832" ln="0" eid="Framework.com.tagetik.trees.INode,framework"/>
                              <ref key="parent" refId="764"/>
                            </be>
                            <be refId="833" clsId="FilterNode">
                              <l key="dimensionOids" refId="834" ln="1" eid="DimensionOid">
                                <cust clsId="DimensionOid">415A495F3130-4E-583030---</cust>
                              </l>
                              <l key="AdHocParamDimensionOids" refId="835" ln="0" eid="DimensionOid"/>
                              <be key="data" refId="836" clsId="FilterNodeData">
                                <ref key="filterNode" refId="833"/>
                                <s key="dim">AZI_10</s>
                                <i key="segmentLevel">0</i>
                                <ref key="segment" refId="34"/>
                                <be key="dictionaryHeader" refId="837" clsId="MultiDesc">
                                  <a key="desc" refId="838" ln="4" eid="SYS_STR">
                                    <s>Tot Consolidation</s>
                                    <s>Tot Consolidation</s>
                                    <s>Tot Consolidation</s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839" clsId="TextMatchingCondition">
                                  <ref key="op" refId="25"/>
                                  <s key="val"/>
                                </be>
                                <ref key="change" refId="36"/>
                                <ref key="dataType" refId="27"/>
                                <b key="prevailingDataType">N</b>
                                <ref key="editability" refId="28"/>
                                <s key="originalID">55</s>
                                <b key="signChange">N</b>
                                <b key="nativeSignChange">N</b>
                                <l key="nav" refId="84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55</cust>
                              <s key="cod"/>
                              <s key="desc"/>
                              <i key="index">7</i>
                              <l key="children" refId="841" ln="0" eid="Framework.com.tagetik.trees.INode,framework"/>
                              <ref key="parent" refId="764"/>
                            </be>
                          </l>
                        </be>
                        <be key="matrixFilters" refId="842" clsId="FilterNode">
                          <l key="dimensionOids" refId="843" ln="0" eid="DimensionOid"/>
                          <l key="AdHocParamDimensionOids" refId="844" ln="0" eid="DimensionOid"/>
                          <be key="data" refId="845" clsId="FilterNodeData">
                            <ref key="filterNode" refId="842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846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Matrice</s>
                          <i key="index">0</i>
                          <l key="children" refId="847" ln="1" eid="Framework.com.tagetik.trees.INode,framework">
                            <be refId="848" clsId="FilterNode">
                              <l key="dimensionOids" refId="849" ln="1" eid="DimensionOid">
                                <cust clsId="DimensionOid">544950-45-5449505F4356---</cust>
                              </l>
                              <l key="AdHocParamDimensionOids" refId="850" ln="0" eid="DimensionOid"/>
                              <be key="data" refId="851" clsId="FilterNodeData">
                                <ref key="filterNode" refId="848"/>
                                <s key="dim">TIP</s>
                                <i key="segmentLevel">0</i>
                                <ref key="segment" refId="34"/>
                                <b key="placeHolder">N</b>
                                <ref key="weight" refId="23"/>
                                <be key="textMatchingCondition" refId="852" clsId="TextMatchingCondition">
                                  <ref key="op" refId="25"/>
                                  <s key="val"/>
                                </be>
                                <ref key="change" refId="36"/>
                                <ref key="dataType" refId="27"/>
                                <b key="prevailingDataType">N</b>
                                <ref key="editability" refId="28"/>
                                <s key="originalID">27</s>
                                <b key="signChange">N</b>
                                <b key="nativeSignChange">N</b>
                                <l key="nav" refId="853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27</cust>
                              <s key="cod"/>
                              <s key="desc"/>
                              <i key="index">0</i>
                              <l key="children" refId="854" ln="1" eid="Framework.com.tagetik.trees.INode,framework">
                                <be refId="855" clsId="FilterNode">
                                  <l key="dimensionOids" refId="856" ln="1" eid="DimensionOid">
                                    <cust clsId="DimensionOid">56414C-45-4555525F4B---</cust>
                                  </l>
                                  <l key="AdHocParamDimensionOids" refId="857" ln="0" eid="DimensionOid"/>
                                  <be key="data" refId="858" clsId="FilterNodeData">
                                    <ref key="filterNode" refId="855"/>
                                    <s key="dim">VAL</s>
                                    <i key="segmentLevel">0</i>
                                    <ref key="segment" refId="34"/>
                                    <b key="placeHolder">N</b>
                                    <ref key="weight" refId="23"/>
                                    <be key="textMatchingCondition" refId="859" clsId="TextMatchingCondition">
                                      <ref key="op" refId="25"/>
                                      <s key="val"/>
                                    </be>
                                    <ref key="change" refId="283"/>
                                    <ref key="dataType" refId="27"/>
                                    <b key="prevailingDataType">N</b>
                                    <ref key="editability" refId="28"/>
                                    <s key="originalID">39</s>
                                    <b key="signChange">N</b>
                                    <b key="nativeSignChange">N</b>
                                    <l key="nav" refId="86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39</cust>
                                  <s key="cod"/>
                                  <s key="desc"/>
                                  <i key="index">0</i>
                                  <l key="children" refId="861" ln="1" eid="Framework.com.tagetik.trees.INode,framework">
                                    <be refId="862" clsId="FilterNode">
                                      <l key="dimensionOids" refId="863" ln="1" eid="DimensionOid">
                                        <cust clsId="DimensionOid">4341545F24-4E-50303031---</cust>
                                      </l>
                                      <l key="AdHocParamDimensionOids" refId="864" ln="0" eid="DimensionOid"/>
                                      <be key="data" refId="865" clsId="FilterNodeData">
                                        <ref key="filterNode" refId="862"/>
                                        <s key="dim">CAT_$</s>
                                        <i key="segmentLevel">0</i>
                                        <ref key="segment" refId="34"/>
                                        <b key="placeHolder">N</b>
                                        <ref key="weight" refId="23"/>
                                        <be key="textMatchingCondition" refId="866" clsId="TextMatchingCondition">
                                          <ref key="op" refId="25"/>
                                          <s key="val"/>
                                        </be>
                                        <ref key="change" refId="36"/>
                                        <ref key="dataType" refId="27"/>
                                        <b key="prevailingDataType">N</b>
                                        <ref key="editability" refId="28"/>
                                        <s key="originalID">40</s>
                                        <b key="signChange">N</b>
                                        <b key="nativeSignChange">N</b>
                                        <l key="nav" refId="867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40</cust>
                                      <s key="cod"/>
                                      <s key="desc"/>
                                      <i key="index">0</i>
                                      <l key="children" refId="868" ln="1" eid="Framework.com.tagetik.trees.INode,framework">
                                        <be refId="869" clsId="FilterNode">
                                          <l key="dimensionOids" refId="870" ln="1" eid="DimensionOid">
                                            <cust clsId="DimensionOid">504552-45-3132---</cust>
                                          </l>
                                          <l key="AdHocParamDimensionOids" refId="871" ln="0" eid="DimensionOid"/>
                                          <be key="data" refId="872" clsId="FilterNodeData">
                                            <ref key="filterNode" refId="869"/>
                                            <s key="dim">PER</s>
                                            <i key="segmentLevel">0</i>
                                            <ref key="segment" refId="22"/>
                                            <b key="placeHolder">N</b>
                                            <ref key="weight" refId="23"/>
                                            <be key="textMatchingCondition" refId="873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2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s key="originalID">41</s>
                                            <b key="signChange">N</b>
                                            <b key="nativeSignChange">N</b>
                                            <l key="nav" refId="874" ln="0" eid="ScenarioModifierValue"/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41</cust>
                                          <s key="cod"/>
                                          <s key="desc"/>
                                          <i key="index">0</i>
                                          <l key="children" refId="875" ln="1" eid="Framework.com.tagetik.trees.INode,framework">
                                            <be refId="876" clsId="FilterNode">
                                              <l key="dimensionOids" refId="877" ln="1" eid="DimensionOid">
                                                <cust clsId="DimensionOid">534345-45-32303135535441545F3030---</cust>
                                              </l>
                                              <l key="AdHocParamDimensionOids" refId="878" ln="0" eid="DimensionOid"/>
                                              <be key="data" refId="879" clsId="FilterNodeData">
                                                <ref key="filterNode" refId="876"/>
                                                <s key="dim">SCE</s>
                                                <i key="segmentLevel">0</i>
                                                <ref key="segment" refId="22"/>
                                                <b key="placeHolder">N</b>
                                                <ref key="weight" refId="23"/>
                                                <be key="textMatchingCondition" refId="880" clsId="TextMatchingCondition">
                                                  <ref key="op" refId="25"/>
                                                  <s key="val"/>
                                                </be>
                                                <ref key="change" refId="26"/>
                                                <ref key="dataType" refId="27"/>
                                                <b key="prevailingDataType">N</b>
                                                <ref key="editability" refId="28"/>
                                                <s key="originalID">42</s>
                                                <b key="signChange">N</b>
                                                <b key="nativeSignChange">N</b>
                                                <l key="nav" refId="881" ln="0" eid="ScenarioModifierValue"/>
                                                <i key="sco">0</i>
                                                <b key="applyFiltersForForcedScenarioPeriodoMap">N</b>
                                                <b key="lineSplit">N</b>
                                                <b key="addRCRow">N</b>
                                                <b key="complementary">N</b>
                                                <b key="breakLevelSubtotal">N</b>
                                                <b key="alreadyDrilled">N</b>
                                              </be>
                                              <cust key="id" clsId="FilterOid">42</cust>
                                              <s key="cod"/>
                                              <s key="desc"/>
                                              <i key="index">0</i>
                                              <l key="children" refId="882" ln="0" eid="Framework.com.tagetik.trees.INode,framework"/>
                                              <ref key="parent" refId="869"/>
                                            </be>
                                          </l>
                                          <ref key="parent" refId="862"/>
                                        </be>
                                      </l>
                                      <ref key="parent" refId="855"/>
                                    </be>
                                  </l>
                                  <ref key="parent" refId="848"/>
                                </be>
                              </l>
                              <ref key="parent" refId="842"/>
                            </be>
                          </l>
                        </be>
                        <be key="rowHeaders" refId="883" clsId="ReportingHeaders">
                          <m key="headers" refId="884" keid="SYS_PR_I" veid="System.Collections.IList">
                            <key>
                              <i>-1</i>
                            </key>
                            <val>
                              <l refId="885" ln="1">
                                <s>$Account.desc</s>
                              </l>
                            </val>
                          </m>
                          <m key="headersDims" refId="886" keid="SYS_PR_I" veid="SYS_STR">
                            <key>
                              <i>-1</i>
                            </key>
                            <val>
                              <s>VOC</s>
                            </val>
                          </m>
                        </be>
                        <be key="columnHeaders" refId="887" clsId="ReportingHeaders">
                          <m key="headers" refId="888" keid="SYS_PR_I" veid="System.Collections.IList">
                            <key>
                              <i>-1</i>
                            </key>
                            <val>
                              <l refId="889" ln="1">
                                <s>$Entity(HIERARCHY("10")).desc</s>
                              </l>
                            </val>
                          </m>
                          <m key="headersDims" refId="890" keid="SYS_PR_I" veid="SYS_STR">
                            <key>
                              <i>-1</i>
                            </key>
                            <val>
                              <s>AZI_10</s>
                            </val>
                          </m>
                        </be>
                        <ref key="styleType" refId="310"/>
                        <b key="subtotalOnTop">N</b>
                        <b key="leavesFirst">N</b>
                        <b key="groupSubtotal">N</b>
                        <b key="replaceWithPlaceholder">S</b>
                        <b key="onlyFirstHeader">N</b>
                        <b key="allowRangeBreak">N</b>
                        <b key="showZeros">N</b>
                        <i key="maxRows">0</i>
                        <ref key="rowsExpansionMode" refId="311"/>
                        <i key="maxCols">0</i>
                        <ref key="colsExpansionMode" refId="311"/>
                        <ref key="columnsAutofitMode" refId="312"/>
                        <b key="useForcedBoundDims">N</b>
                        <ref key="disableHints" refId="313"/>
                        <ref key="tipoAllineamentoLordiIC" refId="314"/>
                        <set key="forcedDimensions" refId="891" ln="0" eid="SYS_STR"/>
                        <b key="bindOriginalAmountOnSave">N</b>
                        <b key="showLink">N</b>
                        <i key="index">1</i>
                        <b key="excludeValuatingSheetsWithZeroValues">N</b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892" ln="0" eid="Reporting.com.tagetik.tables.IMatixCellLeafPositions,Reporting"/>
                        <m key="forcedEditModes" refId="893" keid="Reporting.com.tagetik.tables.IMatixCellLeafPositions,Reporting" veid="SYS_STR"/>
                        <b key="UseTxlDeFormEditor">N</b>
                        <be key="TxDeFormsEditorDescriptor" refId="894" clsId="TxDeFormsEditorDescriptor">
                          <l key="Tabs" refId="895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</m>
                  <m key="cellFields" refId="896" keid="SYS_STR" veid="CodeCellField">
                    <key>
                      <s>CellField00</s>
                    </key>
                    <val>
                      <be refId="897" clsId="CodeCellField">
                        <s key="code">CellField00</s>
                        <s key="cellField">report.desc</s>
                      </be>
                    </val>
                    <key>
                      <s>CellField02</s>
                    </key>
                    <val>
                      <be refId="898" clsId="CodeCellField">
                        <s key="code">CellField02</s>
                        <s key="cellField">Scenario.desc</s>
                      </be>
                    </val>
                    <key>
                      <s>CellField03</s>
                    </key>
                    <val>
                      <be refId="899" clsId="CodeCellField">
                        <s key="code">CellField03</s>
                        <s key="cellField">Period.desc</s>
                      </be>
                    </val>
                    <key>
                      <s>CellField01</s>
                    </key>
                    <val>
                      <be refId="900" clsId="CodeCellField">
                        <s key="code">CellField01</s>
                        <s key="cellField">CONCATENATE("Run by ",user.desc," on ",report.runDate)</s>
                      </be>
                    </val>
                  </m>
                  <m key="dictionary" refId="901" keid="SYS_STR" veid="CodeMultiDescVO"/>
                  <m key="controlExpressions" refId="902" keid="SYS_STR" veid="CodedExpControlloProspetto"/>
                  <m key="inlineParameters" refId="903" keid="SYS_STR" veid="CodedInlineParameter">
                    <key>
                      <s>InlineParameter01</s>
                    </key>
                    <val>
                      <be refId="904" clsId="CodedInlineParameter">
                        <s key="code">InlineParameter01</s>
                        <be key="inlineParameter" refId="905" clsId="InlineParameter">
                          <cust key="oid" clsId="DimensionOid">504552-45-245045525F50--50-</cust>
                        </be>
                      </be>
                    </val>
                    <key>
                      <s>InlineParameter00</s>
                    </key>
                    <val>
                      <be refId="906" clsId="CodedInlineParameter">
                        <s key="code">InlineParameter00</s>
                        <be key="inlineParameter" refId="907" clsId="InlineParameter">
                          <cust key="oid" clsId="DimensionOid">534345-45-5350535441545F43--50-</cust>
                        </be>
                      </be>
                    </val>
                  </m>
                  <m key="queries" refId="908" keid="SYS_STR" veid="Reporting.com.tagetik.query.IUserDefinedQueryVO,Reporting"/>
                  <m key="launchers" refId="909" keid="SYS_STR" veid="ElaborationsLauncher"/>
                  <m key="actionLists" refId="910" keid="SYS_STR" veid="Reporting.com.tagetik.actionlist.ISnapshotActionList,Reporting"/>
                  <l key="areas" refId="911" ln="0" eid="SYS_STR"/>
                  <l key="charts" refId="912" ln="0" eid="SYS_STR"/>
                  <l key="pivots" refId="913" ln="0" eid="SYS_STR"/>
                </be>
                <b key="forceRebuild">N</b>
                <b key="forceReopen">N</b>
                <rs key="tempiElaborazione" refId="914" rowCount="9" fieldNames="MATRICE,TIPO,TEMPO">
                  <field name="MATRICE">
                    <s>SEGMENT</s>
                    <s/>
                    <s/>
                    <s/>
                    <s/>
                    <s>SEGMENT</s>
                    <s/>
                    <s>SEGMENT</s>
                    <s>SEGMENT</s>
                  </field>
                  <field name="TIPO">
                    <s>VALORI</s>
                    <s>POST_EXPLOSION</s>
                    <s>PRE_EXPLOSION</s>
                    <s>QUEUING TIME</s>
                    <s>CELL_FIELDS</s>
                    <s>HEADERS</s>
                    <s>OTHER</s>
                    <s>STYLE_SHEET</s>
                    <s>PREPARE_DATA</s>
                  </field>
                  <field name="TEMPO">
                    <s>2810</s>
                    <s>7</s>
                    <s>36</s>
                    <s>0</s>
                    <s>11</s>
                    <s>15</s>
                    <s>0</s>
                    <s>31</s>
                    <s>658</s>
                  </field>
                </rs>
                <m key="additionalStats" refId="915" keid="SYS_STR" veid="SYS_STR"/>
                <be key="styleSheet" refId="916" clsId="StyleSheetResult">
                  <a key="styleSheets" refId="917" ln="1" eid="SYS_STR">
                    <s>TGK_01</s>
                  </a>
                  <m key="matrixFormats" refId="918" keid="SYS_STR" veid="Framework.com.tagetik.datatypes.IRecordset,framework">
                    <key>
                      <s>SEGMENT</s>
                    </key>
                    <val>
                      <rs refId="919" rowCount="20" fieldNames="FROM_ROW,FROM_COL,TO_ROW,TO_COL,FOGLIO,NOME_STILE">
                        <field name="FROM_ROW">
                          <s>1</s>
                          <s>-1</s>
                          <s>1</s>
                          <s>1</s>
                          <s>3</s>
                          <s>13</s>
                          <s>5</s>
                          <s>7</s>
                          <s>14</s>
                          <s>18</s>
                          <s>20</s>
                          <s>22</s>
                          <s>3</s>
                          <s>13</s>
                          <s>5</s>
                          <s>7</s>
                          <s>14</s>
                          <s>18</s>
                          <s>20</s>
                          <s>22</s>
                        </field>
                        <field name="FROM_COL">
                          <s>1</s>
                          <s>1</s>
                          <s>-1</s>
                          <s>-1</s>
                          <s>1</s>
                          <s>1</s>
                          <s>1</s>
                          <s>1</s>
                          <s>1</s>
                          <s>1</s>
                          <s>1</s>
                          <s>1</s>
                          <s>-1</s>
                          <s>-1</s>
                          <s>-1</s>
                          <s>-1</s>
                          <s>-1</s>
                          <s>-1</s>
                          <s>-1</s>
                          <s>-1</s>
                        </field>
                        <field name="TO_ROW">
                          <s>22</s>
                          <s>-1</s>
                          <s>22</s>
                          <s>22</s>
                          <s>3</s>
                          <s>13</s>
                          <s>5</s>
                          <s>7</s>
                          <s>14</s>
                          <s>18</s>
                          <s>20</s>
                          <s>22</s>
                          <s>3</s>
                          <s>13</s>
                          <s>5</s>
                          <s>7</s>
                          <s>14</s>
                          <s>18</s>
                          <s>20</s>
                          <s>22</s>
                        </field>
                        <field name="TO_COL">
                          <s>8</s>
                          <s>8</s>
                          <s>-1</s>
                          <s>8</s>
                          <s>8</s>
                          <s>8</s>
                          <s>8</s>
                          <s>8</s>
                          <s>8</s>
                          <s>8</s>
                          <s>8</s>
                          <s>8</s>
                          <s>-1</s>
                          <s>-1</s>
                          <s>-1</s>
                          <s>-1</s>
                          <s>-1</s>
                          <s>-1</s>
                          <s>-1</s>
                          <s>-1</s>
                        </field>
                        <field name="FOGLIO"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  <s>TGK_01</s>
                        </field>
                        <field name="NOME_STILE">
                          <s>R_Area_font</s>
                          <s>C_Head</s>
                          <s>R_formula</s>
                          <s>Amounts_Board</s>
                          <s>Subtotal_amounts</s>
                          <s>Subtotal_amounts</s>
                          <s>Total_Amounts_Margin</s>
                          <s>Total_Amounts_Margin</s>
                          <s>Total_Amounts_Margin</s>
                          <s>Total_Amounts_Margin</s>
                          <s>Total_Amounts_Margin</s>
                          <s>Total_amounts</s>
                          <s>Subtotal_head</s>
                          <s>Subtotal_head</s>
                          <s>Total_Headers_Margin</s>
                          <s>Total_Headers_Margin</s>
                          <s>Total_Headers_Margin</s>
                          <s>Total_Headers_Margin</s>
                          <s>Total_Headers_Margin</s>
                          <s>Total_head</s>
                        </field>
                      </rs>
                    </val>
                  </m>
                </be>
                <a key="sheetNames" refId="920" ln="1" eid="SYS_STR">
                  <s>1</s>
                </a>
                <s key="scripts"/>
                <l key="sheetsToHide" refId="921" ln="0" eid="SYS_STR"/>
                <be key="reportFilters" refId="922" clsId="FilterNode">
                  <l key="dimensionOids" refId="923" ln="0" eid="DimensionOid"/>
                  <l key="AdHocParamDimensionOids" refId="924" ln="0" eid="DimensionOid"/>
                  <be key="data" refId="925" clsId="FilterNodeData">
                    <ref key="filterNode" refId="922"/>
                    <i key="segmentLevel">0</i>
                    <ref key="segment" refId="22"/>
                    <b key="placeHolder">N</b>
                    <ref key="weight" refId="23"/>
                    <be key="textMatchingCondition" refId="926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1</cust>
                  <i key="index">0</i>
                  <l key="children" refId="927" ln="0" eid="Framework.com.tagetik.trees.INode,framework"/>
                </be>
                <m key="dataTypes" refId="928" keid="SYS_STR" veid="DataTypesMap"/>
                <l key="hideRCResults" refId="929" ln="0" eid="HideRCSResult"/>
                <m key="queries" refId="930" keid="SYS_STR" veid="MultiSheetQueryResultVO"/>
                <m key="validationQueries" refId="931" keid="SYS_STR" veid="ValidationQueryResult"/>
              </be>
              <be key="logger" refId="932" clsId="ReportLogger">
                <be key="sheetLogger" refId="933" clsId="ReportingElementLogger">
                  <set key="errors" refId="934" ln="0" eid="SYS_STR"/>
                  <set key="warnings" refId="935" ln="0" eid="SYS_STR"/>
                </be>
                <be key="fgdLogger" refId="936" clsId="ReportingElementLogger">
                  <set key="errors" refId="937" ln="0" eid="SYS_STR"/>
                  <set key="warnings" refId="938" ln="0" eid="SYS_STR"/>
                </be>
                <be key="tmplLogger" refId="939" clsId="ReportingElementLogger">
                  <set key="errors" refId="940" ln="0" eid="SYS_STR"/>
                  <set key="warnings" refId="941" ln="0" eid="SYS_STR"/>
                </be>
                <m key="matrixLoggers" refId="942" keid="SYS_STR" veid="MatrixLogger">
                  <key>
                    <s>SEGMENT</s>
                  </key>
                  <val>
                    <be refId="943" clsId="MatrixLogger">
                      <s key="code">SEGMENT</s>
                      <be key="rowsLogger" refId="944" clsId="ReportingElementLogger">
                        <set key="errors" refId="945" ln="0" eid="SYS_STR"/>
                        <set key="warnings" refId="946" ln="0" eid="SYS_STR"/>
                      </be>
                      <be key="colsLogger" refId="947" clsId="ReportingElementLogger">
                        <set key="errors" refId="948" ln="0" eid="SYS_STR"/>
                        <set key="warnings" refId="949" ln="0" eid="SYS_STR"/>
                      </be>
                      <set key="errors" refId="950" ln="0" eid="SYS_STR"/>
                      <set key="warnings" refId="951" ln="0" eid="SYS_STR"/>
                    </be>
                  </val>
                </m>
                <set key="errors" refId="952" ln="0" eid="SYS_STR"/>
                <set key="warnings" refId="953" ln="0" eid="SYS_STR"/>
              </be>
            </be>
          </val>
          <key>
            <s>Template00</s>
          </key>
          <val>
            <be refId="954" clsId="ProspElaborationTaskResult">
              <be key="prospElaborazioneResult" refId="955" clsId="ProspElaborationResult">
                <s key="dbId">TGK_LASTMILE_TRUNK</s>
                <ref key="endInsertionStatus" refId="582"/>
                <m key="valori" refId="956" keid="SYS_STR" veid="Framework.com.tagetik.datatypes.IRecordset,framework">
                  <key>
                    <s>Matrix00</s>
                  </key>
                  <val>
                    <rs refId="957" rowCount="4" fieldNames="NUM_RIGA,NUM_COLONNA,COD_FOGLIO,VALORE,DESCRIZIONE">
                      <field name="NUM_RIGA">
                        <s>1</s>
                        <s>2</s>
                        <s>4</s>
                        <s>5</s>
                      </field>
                      <field name="NUM_COLONNA">
                        <s>1</s>
                        <s>1</s>
                        <s>1</s>
                        <s>1</s>
                      </field>
                      <field name="COD_FOGLIO">
                        <s>1</s>
                        <s>1</s>
                        <s>1</s>
                        <s>1</s>
                      </field>
                      <field name="VALORE">
                        <c>238.579370000</c>
                        <c>2393.780110000</c>
                        <c>5.217730000</c>
                        <c>2637.577210000</c>
                      </field>
                      <field name="DESCRIZIONE">
                        <nl/>
                        <nl/>
                        <nl/>
                        <nl/>
                      </field>
                    </rs>
                  </val>
                </m>
                <m key="commenti" refId="958" keid="SYS_STR" veid="Framework.com.tagetik.datatypes.IRecordset,framework">
                  <key>
                    <s>Matrix00</s>
                  </key>
                  <val>
                    <rs refId="959" rowCount="0" fieldNames="OID,COD_FOGLIO,NUM_RIGA,NUM_COLONNA,DESCRIZIONE,USER,DATA,OID_DOCUMENTO,DESC_DOCUMENTO,NOME_FILE_DOCUMENTO">
                      <field name="OID"/>
                      <field name="COD_FOGLIO"/>
                      <field name="NUM_RIGA"/>
                      <field name="NUM_COLONNA"/>
                      <field name="DESCRIZIONE"/>
                      <field name="USER"/>
                      <field name="DATA"/>
                      <field name="OID_DOCUMENTO"/>
                      <field name="DESC_DOCUMENTO"/>
                      <field name="NOME_FILE_DOCUMENTO"/>
                    </rs>
                  </val>
                </m>
                <d key="runDate">1460363615431</d>
                <m key="intestazioni" refId="960" keid="SYS_STR" veid="Framework.com.tagetik.datatypes.IRecordset,framework">
                  <key>
                    <s>Matrix00</s>
                  </key>
                  <val>
                    <rs refId="961" rowCount="8" fieldNames="NUM_RIGA,NUM_COLONNA,COD_FOGLIO,VALORE,INDICE">
                      <field name="NUM_RIGA">
                        <s>4</s>
                        <s>-1</s>
                        <s>5</s>
                        <s>3</s>
                        <s>2</s>
                        <s>6</s>
                        <s>-1</s>
                        <s>1</s>
                      </field>
                      <field name="NUM_COLONNA">
                        <s>-1</s>
                        <s>1</s>
                        <s>-1</s>
                        <s>-1</s>
                        <s>-1</s>
                        <s>-1</s>
                        <s>2</s>
                        <s>-1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>Intersegment</s>
                        <s>2015 Legal Consolidation</s>
                        <s>Entities By Region</s>
                        <s>Asia/Oceania(SEGM.)</s>
                        <s>Europe(SEGM.)</s>
                        <s>ASIA</s>
                        <s>ACT Prev</s>
                        <s>North America(SEGM.)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</m>
                <m key="intestazioniLink" refId="962" keid="SYS_STR" veid="Framework.com.tagetik.datatypes.IRecordset,framework"/>
                <m key="celleEditabili" refId="963" keid="SYS_STR" veid="Reporting.com.tagetik.launchedreport.ReportingCell[],Reporting"/>
                <m key="dictionaryTerms" refId="964" keid="SYS_STR" veid="SYS_STR"/>
                <rs key="cellFields" refId="965" rowCount="5" fieldNames="ID_CELLA,COD_FOGLIO,VALORE_CLIENTNET">
                  <field name="ID_CELLA">
                    <s>CellField02</s>
                    <s>CellField03</s>
                    <s>CellField00</s>
                    <s>CellField01</s>
                    <s>CellField04</s>
                  </field>
                  <field name="COD_FOGLIO">
                    <s>1</s>
                    <s>1</s>
                    <s>1</s>
                    <s>1</s>
                    <s>1</s>
                  </field>
                  <field name="VALORE_CLIENTNET">
                    <s>+Segment Reporting</s>
                    <s>Scenario</s>
                    <s>Run by MATTEO on 11/04/16</s>
                    <s>2015</s>
                    <s>Periodo</s>
                  </field>
                </rs>
                <be key="reportTemplate" refId="966" clsId="ReportTemplateVO">
                  <s key="code">Template00</s>
                  <s key="desc">2</s>
                  <m key="matrices" refId="967" keid="SYS_STR" veid="Reporting.com.tagetik.tables.IMatrixPositionBlockVO,Reporting">
                    <key>
                      <s>Matrix00</s>
                    </key>
                    <val>
                      <be refId="968" clsId="MatrixPositionBlockVO">
                        <s key="positionID">Matrix00</s>
                        <be key="rows" refId="969" clsId="FilterNode">
                          <l key="dimensionOids" refId="970" ln="0" eid="DimensionOid"/>
                          <l key="AdHocParamDimensionOids" refId="971" ln="0" eid="DimensionOid"/>
                          <be key="data" refId="972" clsId="FilterNodeData">
                            <ref key="filterNode" refId="969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973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Righe</s>
                          <i key="index">0</i>
                          <l key="children" refId="974" ln="6" eid="Framework.com.tagetik.trees.INode,framework">
                            <be refId="975" clsId="FilterNode">
                              <l key="dimensionOids" refId="976" ln="1" eid="DimensionOid">
                                <cust clsId="DimensionOid">415A495F3130-4E-433030---</cust>
                              </l>
                              <l key="AdHocParamDimensionOids" refId="977" ln="0" eid="DimensionOid"/>
                              <be key="data" refId="978" clsId="FilterNodeData">
                                <ref key="filterNode" refId="975"/>
                                <s key="dim">AZI_10</s>
                                <i key="segmentLevel">0</i>
                                <ref key="segment" refId="211"/>
                                <b key="placeHolder">N</b>
                                <ref key="weight" refId="23"/>
                                <be key="textMatchingCondition" refId="979" clsId="TextMatchingCondition">
                                  <ref key="op" refId="25"/>
                                  <s key="val"/>
                                </be>
                                <ref key="change" refId="36"/>
                                <ref key="dataType" refId="27"/>
                                <b key="prevailingDataType">N</b>
                                <ref key="editability" refId="28"/>
                                <s key="originalID">19</s>
                                <b key="signChange">N</b>
                                <b key="nativeSignChange">N</b>
                                <l key="nav" refId="98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19</cust>
                              <s key="cod"/>
                              <s key="desc"/>
                              <i key="index">0</i>
                              <l key="children" refId="981" ln="0" eid="Framework.com.tagetik.trees.INode,framework"/>
                              <ref key="parent" refId="969"/>
                            </be>
                            <be refId="982" clsId="FilterNode">
                              <l key="dimensionOids" refId="983" ln="1" eid="DimensionOid">
                                <cust clsId="DimensionOid">415A495F3130-4E-453030---</cust>
                              </l>
                              <l key="AdHocParamDimensionOids" refId="984" ln="0" eid="DimensionOid"/>
                              <be key="data" refId="985" clsId="FilterNodeData">
                                <ref key="filterNode" refId="982"/>
                                <s key="dim">AZI_10</s>
                                <i key="segmentLevel">0</i>
                                <ref key="segment" refId="211"/>
                                <b key="placeHolder">N</b>
                                <ref key="weight" refId="23"/>
                                <be key="textMatchingCondition" refId="986" clsId="TextMatchingCondition">
                                  <ref key="op" refId="25"/>
                                  <s key="val"/>
                                </be>
                                <ref key="change" refId="36"/>
                                <ref key="dataType" refId="27"/>
                                <b key="prevailingDataType">N</b>
                                <ref key="editability" refId="28"/>
                                <s key="originalID">20</s>
                                <b key="signChange">N</b>
                                <b key="nativeSignChange">N</b>
                                <l key="nav" refId="98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20</cust>
                              <s key="cod"/>
                              <s key="desc"/>
                              <i key="index">1</i>
                              <l key="children" refId="988" ln="0" eid="Framework.com.tagetik.trees.INode,framework"/>
                              <ref key="parent" refId="969"/>
                            </be>
                            <be refId="989" clsId="FilterNode">
                              <l key="dimensionOids" refId="990" ln="1" eid="DimensionOid">
                                <cust clsId="DimensionOid">415A495F3130-4E-533030---</cust>
                              </l>
                              <l key="AdHocParamDimensionOids" refId="991" ln="0" eid="DimensionOid"/>
                              <be key="data" refId="992" clsId="FilterNodeData">
                                <ref key="filterNode" refId="989"/>
                                <s key="dim">AZI_10</s>
                                <i key="segmentLevel">0</i>
                                <ref key="segment" refId="211"/>
                                <b key="placeHolder">N</b>
                                <ref key="weight" refId="23"/>
                                <be key="textMatchingCondition" refId="993" clsId="TextMatchingCondition">
                                  <ref key="op" refId="25"/>
                                  <s key="val"/>
                                </be>
                                <ref key="change" refId="36"/>
                                <ref key="dataType" refId="27"/>
                                <b key="prevailingDataType">N</b>
                                <ref key="editability" refId="28"/>
                                <s key="originalID">21</s>
                                <b key="signChange">N</b>
                                <b key="nativeSignChange">N</b>
                                <l key="nav" refId="99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21</cust>
                              <s key="cod"/>
                              <s key="desc"/>
                              <i key="index">2</i>
                              <l key="children" refId="995" ln="0" eid="Framework.com.tagetik.trees.INode,framework"/>
                              <ref key="parent" refId="969"/>
                            </be>
                            <be refId="996" clsId="FilterNode">
                              <l key="dimensionOids" refId="997" ln="1" eid="DimensionOid">
                                <cust clsId="DimensionOid">415A495F3130-4E-583030---</cust>
                              </l>
                              <l key="AdHocParamDimensionOids" refId="998" ln="0" eid="DimensionOid"/>
                              <be key="data" refId="999" clsId="FilterNodeData">
                                <ref key="filterNode" refId="996"/>
                                <s key="dim">AZI_10</s>
                                <i key="segmentLevel">0</i>
                                <ref key="segment" refId="254"/>
                                <be key="dictionaryHeader" refId="1000" clsId="MultiDesc">
                                  <a key="desc" refId="1001" ln="4" eid="SYS_STR">
                                    <s>Intersegment</s>
                                    <s>Intersegment</s>
                                    <s>Intersegment</s>
                                    <nl/>
                                  </a>
                                </be>
                                <b key="placeHolder">N</b>
                                <ref key="weight" refId="23"/>
                                <be key="textMatchingCondition" refId="1002" clsId="TextMatchingCondition">
                                  <ref key="op" refId="25"/>
                                  <s key="val"/>
                                </be>
                                <ref key="change" refId="36"/>
                                <ref key="dataType" refId="27"/>
                                <b key="prevailingDataType">N</b>
                                <ref key="editability" refId="28"/>
                                <s key="originalID">18</s>
                                <b key="signChange">N</b>
                                <b key="nativeSignChange">N</b>
                                <l key="nav" refId="1003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18</cust>
                              <s key="cod"/>
                              <s key="desc"/>
                              <i key="index">3</i>
                              <l key="children" refId="1004" ln="0" eid="Framework.com.tagetik.trees.INode,framework"/>
                              <ref key="parent" refId="969"/>
                            </be>
                            <be refId="1005" clsId="FilterNode">
                              <l key="dimensionOids" refId="1006" ln="1" eid="DimensionOid">
                                <cust clsId="DimensionOid">415A495F3130-4E-583030---</cust>
                              </l>
                              <l key="AdHocParamDimensionOids" refId="1007" ln="0" eid="DimensionOid"/>
                              <be key="data" refId="1008" clsId="FilterNodeData">
                                <ref key="filterNode" refId="1005"/>
                                <s key="dim">AZI_10</s>
                                <i key="segmentLevel">0</i>
                                <ref key="segment" refId="34"/>
                                <b key="placeHolder">N</b>
                                <ref key="weight" refId="23"/>
                                <be key="textMatchingCondition" refId="1009" clsId="TextMatchingCondition">
                                  <ref key="op" refId="25"/>
                                  <s key="val"/>
                                </be>
                                <ref key="change" refId="36"/>
                                <ref key="dataType" refId="27"/>
                                <b key="prevailingDataType">N</b>
                                <ref key="editability" refId="28"/>
                                <s key="originalID">22</s>
                                <b key="signChange">N</b>
                                <b key="nativeSignChange">N</b>
                                <l key="nav" refId="101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22</cust>
                              <s key="cod"/>
                              <s key="desc"/>
                              <i key="index">4</i>
                              <l key="children" refId="1011" ln="0" eid="Framework.com.tagetik.trees.INode,framework"/>
                              <ref key="parent" refId="969"/>
                            </be>
                            <be refId="1012" clsId="FilterNode">
                              <l key="dimensionOids" refId="1013" ln="0" eid="DimensionOid"/>
                              <l key="AdHocParamDimensionOids" refId="1014" ln="0" eid="DimensionOid"/>
                              <be key="data" refId="1015" clsId="FilterNodeData">
                                <ref key="filterNode" refId="1012"/>
                                <s key="dim">AZI_10</s>
                                <i key="segmentLevel">0</i>
                                <ref key="segment" refId="22"/>
                                <be key="reportingFormula" refId="1016" clsId="ReportingFormula">
                                  <b key="serverFormula">N</b>
                                  <b key="formulaRule">N</b>
                                  <s key="formula">{21}+{18}</s>
                                </be>
                                <be key="dictionaryHeader" refId="1017" clsId="MultiDesc">
                                  <a key="desc" refId="1018" ln="4" eid="SYS_STR">
                                    <s>ASIA</s>
                                    <s>ASIA</s>
                                    <s>ASIA</s>
                                    <nl/>
                                  </a>
                                </be>
                                <b key="placeHolder">S</b>
                                <ref key="weight" refId="23"/>
                                <be key="textMatchingCondition" refId="1019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23</s>
                                <b key="signChange">N</b>
                                <b key="nativeSignChange">N</b>
                                <l key="nav" refId="102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23</cust>
                              <s key="cod"/>
                              <s key="desc"/>
                              <i key="index">5</i>
                              <l key="children" refId="1021" ln="0" eid="Framework.com.tagetik.trees.INode,framework"/>
                              <ref key="parent" refId="969"/>
                            </be>
                          </l>
                        </be>
                        <be key="columns" refId="1022" clsId="FilterNode">
                          <l key="dimensionOids" refId="1023" ln="0" eid="DimensionOid"/>
                          <l key="AdHocParamDimensionOids" refId="1024" ln="0" eid="DimensionOid"/>
                          <be key="data" refId="1025" clsId="FilterNodeData">
                            <ref key="filterNode" refId="1022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026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Colonne</s>
                          <i key="index">0</i>
                          <l key="children" refId="1027" ln="2" eid="Framework.com.tagetik.trees.INode,framework">
                            <be refId="1028" clsId="FilterNode">
                              <l key="dimensionOids" refId="1029" ln="1" eid="DimensionOid">
                                <cust clsId="DimensionOid">534345-45-32303135535441545F3030---</cust>
                              </l>
                              <l key="AdHocParamDimensionOids" refId="1030" ln="0" eid="DimensionOid"/>
                              <be key="data" refId="1031" clsId="FilterNodeData">
                                <ref key="filterNode" refId="1028"/>
                                <s key="dim">SCE</s>
                                <i key="segmentLevel">0</i>
                                <ref key="segment" refId="22"/>
                                <b key="placeHolder">N</b>
                                <ref key="weight" refId="23"/>
                                <be key="textMatchingCondition" refId="1032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24</s>
                                <b key="signChange">S</b>
                                <b key="nativeSignChange">N</b>
                                <l key="nav" refId="1033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24</cust>
                              <s key="cod"/>
                              <s key="desc"/>
                              <i key="index">0</i>
                              <l key="children" refId="1034" ln="0" eid="Framework.com.tagetik.trees.INode,framework"/>
                              <ref key="parent" refId="1022"/>
                            </be>
                            <be refId="1035" clsId="FilterNode">
                              <l key="dimensionOids" refId="1036" ln="1" eid="DimensionOid">
                                <cust clsId="DimensionOid">534345-45-32303134535441545F3030---</cust>
                              </l>
                              <l key="AdHocParamDimensionOids" refId="1037" ln="0" eid="DimensionOid"/>
                              <be key="data" refId="1038" clsId="FilterNodeData">
                                <ref key="filterNode" refId="1035"/>
                                <s key="dim">SCE</s>
                                <i key="segmentLevel">0</i>
                                <ref key="segment" refId="22"/>
                                <be key="dictionaryHeader" refId="1039" clsId="MultiDesc">
                                  <a key="desc" refId="1040" ln="4" eid="SYS_STR">
                                    <s>ACT Prev</s>
                                    <s>ACT Prev</s>
                                    <nl/>
                                    <s/>
                                  </a>
                                </be>
                                <b key="placeHolder">N</b>
                                <ref key="weight" refId="23"/>
                                <be key="textMatchingCondition" refId="1041" clsId="TextMatchingCondition">
                                  <ref key="op" refId="25"/>
                                  <s key="val"/>
                                </be>
                                <ref key="change" refId="26"/>
                                <ref key="dataType" refId="27"/>
                                <b key="prevailingDataType">N</b>
                                <ref key="editability" refId="28"/>
                                <s key="originalID">25</s>
                                <b key="signChange">S</b>
                                <b key="nativeSignChange">N</b>
                                <l key="nav" refId="104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25</cust>
                              <s key="cod"/>
                              <s key="desc"/>
                              <i key="index">1</i>
                              <l key="children" refId="1043" ln="0" eid="Framework.com.tagetik.trees.INode,framework"/>
                              <ref key="parent" refId="1022"/>
                            </be>
                          </l>
                        </be>
                        <be key="matrixFilters" refId="1044" clsId="FilterNode">
                          <l key="dimensionOids" refId="1045" ln="0" eid="DimensionOid"/>
                          <l key="AdHocParamDimensionOids" refId="1046" ln="0" eid="DimensionOid"/>
                          <be key="data" refId="1047" clsId="FilterNodeData">
                            <ref key="filterNode" refId="1044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048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Matrice</s>
                          <i key="index">0</i>
                          <l key="children" refId="1049" ln="1" eid="Framework.com.tagetik.trees.INode,framework">
                            <be refId="1050" clsId="FilterNode">
                              <l key="dimensionOids" refId="1051" ln="1" eid="DimensionOid">
                                <cust clsId="DimensionOid">544950-45-5449505F4356---</cust>
                              </l>
                              <l key="AdHocParamDimensionOids" refId="1052" ln="0" eid="DimensionOid"/>
                              <be key="data" refId="1053" clsId="FilterNodeData">
                                <ref key="filterNode" refId="1050"/>
                                <s key="dim">TIP</s>
                                <i key="segmentLevel">0</i>
                                <ref key="segment" refId="34"/>
                                <b key="placeHolder">N</b>
                                <ref key="weight" refId="23"/>
                                <be key="textMatchingCondition" refId="1054" clsId="TextMatchingCondition">
                                  <ref key="op" refId="25"/>
                                  <s key="val"/>
                                </be>
                                <ref key="change" refId="36"/>
                                <ref key="dataType" refId="27"/>
                                <b key="prevailingDataType">N</b>
                                <ref key="editability" refId="28"/>
                                <s key="originalID">2</s>
                                <b key="signChange">N</b>
                                <b key="nativeSignChange">N</b>
                                <l key="nav" refId="1055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1056" ln="1" eid="Framework.com.tagetik.trees.INode,framework">
                                <be refId="1057" clsId="FilterNode">
                                  <l key="dimensionOids" refId="1058" ln="1" eid="DimensionOid">
                                    <cust clsId="DimensionOid">4341545F24-4E-50303031---</cust>
                                  </l>
                                  <l key="AdHocParamDimensionOids" refId="1059" ln="0" eid="DimensionOid"/>
                                  <be key="data" refId="1060" clsId="FilterNodeData">
                                    <ref key="filterNode" refId="1057"/>
                                    <s key="dim">CAT_$</s>
                                    <i key="segmentLevel">0</i>
                                    <ref key="segment" refId="34"/>
                                    <b key="placeHolder">N</b>
                                    <ref key="weight" refId="23"/>
                                    <be key="textMatchingCondition" refId="1061" clsId="TextMatchingCondition">
                                      <ref key="op" refId="25"/>
                                      <s key="val"/>
                                    </be>
                                    <ref key="change" refId="36"/>
                                    <ref key="dataType" refId="27"/>
                                    <b key="prevailingDataType">N</b>
                                    <ref key="editability" refId="28"/>
                                    <s key="originalID">3</s>
                                    <b key="signChange">N</b>
                                    <b key="nativeSignChange">N</b>
                                    <l key="nav" refId="106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3</cust>
                                  <s key="cod"/>
                                  <s key="desc"/>
                                  <i key="index">0</i>
                                  <l key="children" refId="1063" ln="1" eid="Framework.com.tagetik.trees.INode,framework">
                                    <be refId="1064" clsId="FilterNode">
                                      <l key="dimensionOids" refId="1065" ln="1" eid="DimensionOid">
                                        <cust clsId="DimensionOid">56414C-45-4555525F4B---</cust>
                                      </l>
                                      <l key="AdHocParamDimensionOids" refId="1066" ln="0" eid="DimensionOid"/>
                                      <be key="data" refId="1067" clsId="FilterNodeData">
                                        <ref key="filterNode" refId="1064"/>
                                        <s key="dim">VAL</s>
                                        <i key="segmentLevel">0</i>
                                        <ref key="segment" refId="34"/>
                                        <b key="placeHolder">N</b>
                                        <ref key="weight" refId="23"/>
                                        <be key="textMatchingCondition" refId="1068" clsId="TextMatchingCondition">
                                          <ref key="op" refId="25"/>
                                          <s key="val"/>
                                        </be>
                                        <ref key="change" refId="283"/>
                                        <ref key="dataType" refId="27"/>
                                        <b key="prevailingDataType">N</b>
                                        <ref key="editability" refId="28"/>
                                        <s key="originalID">8</s>
                                        <b key="signChange">N</b>
                                        <b key="nativeSignChange">N</b>
                                        <l key="nav" refId="1069" ln="0" eid="ScenarioModifierValue"/>
                                        <i key="sco">0</i>
                                        <b key="applyFiltersForForcedScenarioPeriodoMap">N</b>
                                        <b key="lineSplit">N</b>
                                        <b key="addRCRow">N</b>
                                        <b key="complementary">N</b>
                                        <b key="breakLevelSubtotal">N</b>
                                        <b key="alreadyDrilled">N</b>
                                      </be>
                                      <cust key="id" clsId="FilterOid">8</cust>
                                      <s key="cod"/>
                                      <s key="desc"/>
                                      <i key="index">0</i>
                                      <l key="children" refId="1070" ln="1" eid="Framework.com.tagetik.trees.INode,framework">
                                        <be refId="1071" clsId="FilterNode">
                                          <l key="dimensionOids" refId="1072" ln="1" eid="DimensionOid">
                                            <cust clsId="DimensionOid">564F43-4E-3031307C3530323430----53-45</cust>
                                          </l>
                                          <l key="AdHocParamDimensionOids" refId="1073" ln="0" eid="DimensionOid"/>
                                          <be key="data" refId="1074" clsId="FilterNodeData">
                                            <ref key="filterNode" refId="1071"/>
                                            <s key="dim">VOC</s>
                                            <i key="segmentLevel">0</i>
                                            <ref key="segment" refId="34"/>
                                            <b key="placeHolder">N</b>
                                            <ref key="weight" refId="23"/>
                                            <be key="textMatchingCondition" refId="1075" clsId="TextMatchingCondition">
                                              <ref key="op" refId="25"/>
                                              <s key="val"/>
                                            </be>
                                            <ref key="change" refId="36"/>
                                            <ref key="dataType" refId="27"/>
                                            <b key="prevailingDataType">N</b>
                                            <ref key="editability" refId="28"/>
                                            <s key="originalID">9</s>
                                            <b key="signChange">N</b>
                                            <b key="nativeSignChange">N</b>
                                            <l key="nav" refId="1076" ln="0" eid="ScenarioModifierValue"/>
                                            <i key="sco">0</i>
                                            <b key="applyFiltersForForcedScenarioPeriodoMap">N</b>
                                            <b key="lineSplit">N</b>
                                            <b key="addRCRow">N</b>
                                            <b key="complementary">N</b>
                                            <b key="breakLevelSubtotal">N</b>
                                            <b key="alreadyDrilled">N</b>
                                          </be>
                                          <cust key="id" clsId="FilterOid">9</cust>
                                          <s key="cod"/>
                                          <s key="desc"/>
                                          <i key="index">0</i>
                                          <l key="children" refId="1077" ln="1" eid="Framework.com.tagetik.trees.INode,framework">
                                            <be refId="1078" clsId="FilterNode">
                                              <l key="dimensionOids" refId="1079" ln="1" eid="DimensionOid">
                                                <cust clsId="DimensionOid">504552-45-3132---</cust>
                                              </l>
                                              <l key="AdHocParamDimensionOids" refId="1080" ln="0" eid="DimensionOid"/>
                                              <be key="data" refId="1081" clsId="FilterNodeData">
                                                <ref key="filterNode" refId="1078"/>
                                                <s key="dim">PER</s>
                                                <i key="segmentLevel">0</i>
                                                <ref key="segment" refId="22"/>
                                                <b key="placeHolder">N</b>
                                                <ref key="weight" refId="23"/>
                                                <be key="textMatchingCondition" refId="1082" clsId="TextMatchingCondition">
                                                  <ref key="op" refId="25"/>
                                                  <s key="val"/>
                                                </be>
                                                <ref key="change" refId="26"/>
                                                <ref key="dataType" refId="27"/>
                                                <b key="prevailingDataType">N</b>
                                                <ref key="editability" refId="28"/>
                                                <s key="originalID">10</s>
                                                <b key="signChange">N</b>
                                                <b key="nativeSignChange">N</b>
                                                <l key="nav" refId="1083" ln="0" eid="ScenarioModifierValue"/>
                                                <i key="sco">0</i>
                                                <b key="applyFiltersForForcedScenarioPeriodoMap">N</b>
                                                <b key="lineSplit">N</b>
                                                <b key="addRCRow">N</b>
                                                <b key="complementary">N</b>
                                                <b key="breakLevelSubtotal">N</b>
                                                <b key="alreadyDrilled">N</b>
                                              </be>
                                              <cust key="id" clsId="FilterOid">10</cust>
                                              <s key="cod"/>
                                              <s key="desc"/>
                                              <i key="index">0</i>
                                              <l key="children" refId="1084" ln="0" eid="Framework.com.tagetik.trees.INode,framework"/>
                                              <ref key="parent" refId="1071"/>
                                            </be>
                                          </l>
                                          <ref key="parent" refId="1064"/>
                                        </be>
                                      </l>
                                      <ref key="parent" refId="1057"/>
                                    </be>
                                  </l>
                                  <ref key="parent" refId="1050"/>
                                </be>
                              </l>
                              <ref key="parent" refId="1044"/>
                            </be>
                          </l>
                        </be>
                        <be key="rowHeaders" refId="1085" clsId="ReportingHeaders">
                          <m key="headers" refId="1086" keid="SYS_PR_I" veid="System.Collections.IList">
                            <key>
                              <i>-1</i>
                            </key>
                            <val>
                              <l refId="1087" ln="1">
                                <s>$Entity(HIERARCHY("10")).desc</s>
                              </l>
                            </val>
                          </m>
                          <m key="headersDims" refId="1088" keid="SYS_PR_I" veid="SYS_STR">
                            <key>
                              <i>-1</i>
                            </key>
                            <val>
                              <s>AZI_10</s>
                            </val>
                          </m>
                        </be>
                        <be key="columnHeaders" refId="1089" clsId="ReportingHeaders">
                          <m key="headers" refId="1090" keid="SYS_PR_I" veid="System.Collections.IList">
                            <key>
                              <i>-1</i>
                            </key>
                            <val>
                              <l refId="1091" ln="1">
                                <s>$Scenario.desc</s>
                              </l>
                            </val>
                          </m>
                          <m key="headersDims" refId="1092" keid="SYS_PR_I" veid="SYS_STR">
                            <key>
                              <i>-1</i>
                            </key>
                            <val>
                              <s>SCE</s>
                            </val>
                          </m>
                        </be>
                        <ref key="styleType" refId="310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311"/>
                        <i key="maxCols">0</i>
                        <ref key="colsExpansionMode" refId="311"/>
                        <ref key="columnsAutofitMode" refId="493"/>
                        <b key="useForcedBoundDims">N</b>
                        <ref key="disableHints" refId="313"/>
                        <ref key="tipoAllineamentoLordiIC" refId="314"/>
                        <set key="forcedDimensions" refId="1093" ln="0" eid="SYS_STR"/>
                        <b key="bindOriginalAmountOnSave">N</b>
                        <b key="showLink">N</b>
                        <i key="index">1</i>
                        <b key="excludeValuatingSheetsWithZeroValues">N</b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1094" ln="0" eid="Reporting.com.tagetik.tables.IMatixCellLeafPositions,Reporting"/>
                        <m key="forcedEditModes" refId="1095" keid="Reporting.com.tagetik.tables.IMatixCellLeafPositions,Reporting" veid="SYS_STR"/>
                        <b key="UseTxlDeFormEditor">N</b>
                        <be key="TxDeFormsEditorDescriptor" refId="1096" clsId="TxDeFormsEditorDescriptor">
                          <l key="Tabs" refId="1097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</m>
                  <m key="cellFields" refId="1098" keid="SYS_STR" veid="CodeCellField">
                    <key>
                      <s>CellField00</s>
                    </key>
                    <val>
                      <be refId="1099" clsId="CodeCellField">
                        <s key="code">CellField00</s>
                        <s key="cellField">CONCATENATE("Run by ",user.desc," on ",report.runDate)</s>
                      </be>
                    </val>
                    <key>
                      <s>CellField02</s>
                    </key>
                    <val>
                      <be refId="1100" clsId="CodeCellField">
                        <s key="code">CellField02</s>
                        <s key="cellField">report.desc</s>
                      </be>
                    </val>
                    <key>
                      <s>CellField03</s>
                    </key>
                    <val>
                      <be refId="1101" clsId="CodeCellField">
                        <s key="code">CellField03</s>
                        <s key="cellField">Scenario.desc</s>
                      </be>
                    </val>
                    <key>
                      <s>CellField01</s>
                    </key>
                    <val>
                      <be refId="1102" clsId="CodeCellField">
                        <s key="code">CellField01</s>
                        <s key="cellField">$Scenario.year</s>
                      </be>
                    </val>
                    <key>
                      <s>CellField04</s>
                    </key>
                    <val>
                      <be refId="1103" clsId="CodeCellField">
                        <s key="code">CellField04</s>
                        <s key="cellField">Period.desc</s>
                      </be>
                    </val>
                  </m>
                  <m key="dictionary" refId="1104" keid="SYS_STR" veid="CodeMultiDescVO"/>
                  <m key="controlExpressions" refId="1105" keid="SYS_STR" veid="CodedExpControlloProspetto"/>
                  <m key="inlineParameters" refId="1106" keid="SYS_STR" veid="CodedInlineParameter">
                    <key>
                      <s>InlineParameter01</s>
                    </key>
                    <val>
                      <be refId="1107" clsId="CodedInlineParameter">
                        <s key="code">InlineParameter01</s>
                        <be key="inlineParameter" refId="1108" clsId="InlineParameter">
                          <cust key="oid" clsId="DimensionOid">504552-45-245045525F50--50-</cust>
                        </be>
                      </be>
                    </val>
                    <key>
                      <s>InlineParameter00</s>
                    </key>
                    <val>
                      <be refId="1109" clsId="CodedInlineParameter">
                        <s key="code">InlineParameter00</s>
                        <be key="inlineParameter" refId="1110" clsId="InlineParameter">
                          <cust key="oid" clsId="DimensionOid">534345-45-5350535441545F43--50-</cust>
                        </be>
                      </be>
                    </val>
                  </m>
                  <m key="queries" refId="1111" keid="SYS_STR" veid="Reporting.com.tagetik.query.IUserDefinedQueryVO,Reporting"/>
                  <m key="launchers" refId="1112" keid="SYS_STR" veid="ElaborationsLauncher"/>
                  <m key="actionLists" refId="1113" keid="SYS_STR" veid="Reporting.com.tagetik.actionlist.ISnapshotActionList,Reporting"/>
                  <l key="areas" refId="1114" ln="0" eid="SYS_STR"/>
                  <l key="charts" refId="1115" ln="0" eid="SYS_STR"/>
                  <l key="pivots" refId="1116" ln="0" eid="SYS_STR"/>
                </be>
                <b key="forceRebuild">N</b>
                <b key="forceReopen">N</b>
                <rs key="tempiElaborazione" refId="1117" rowCount="9" fieldNames="MATRICE,TIPO,TEMPO">
                  <field name="MATRICE">
                    <s/>
                    <s>Matrix00</s>
                    <s/>
                    <s>Matrix00</s>
                    <s/>
                    <s/>
                    <s/>
                    <s>Matrix00</s>
                    <s>Matrix00</s>
                  </field>
                  <field name="TIPO">
                    <s>POST_EXPLOSION</s>
                    <s>HEADERS</s>
                    <s>PRE_EXPLOSION</s>
                    <s>PREPARE_DATA</s>
                    <s>QUEUING TIME</s>
                    <s>CELL_FIELDS</s>
                    <s>OTHER</s>
                    <s>VALORI</s>
                    <s>STYLE_SHEET</s>
                  </field>
                  <field name="TEMPO">
                    <s>6</s>
                    <s>23</s>
                    <s>49</s>
                    <s>6836</s>
                    <s>0</s>
                    <s>23</s>
                    <s>0</s>
                    <s>2659</s>
                    <s>23</s>
                  </field>
                </rs>
                <m key="additionalStats" refId="1118" keid="SYS_STR" veid="SYS_STR"/>
                <be key="styleSheet" refId="1119" clsId="StyleSheetResult">
                  <a key="styleSheets" refId="1120" ln="1" eid="SYS_STR">
                    <s>TGK_01</s>
                  </a>
                  <m key="matrixFormats" refId="1121" keid="SYS_STR" veid="Framework.com.tagetik.datatypes.IRecordset,framework">
                    <key>
                      <s>Matrix00</s>
                    </key>
                    <val>
                      <rs refId="1122" rowCount="5" fieldNames="FROM_ROW,FROM_COL,TO_ROW,TO_COL,FOGLIO,NOME_STILE">
                        <field name="FROM_ROW">
                          <s>1</s>
                          <s>-1</s>
                          <s>1</s>
                          <s>1</s>
                          <s>1</s>
                        </field>
                        <field name="FROM_COL">
                          <s>1</s>
                          <s>1</s>
                          <s>-1</s>
                          <s>-1</s>
                          <s>1</s>
                        </field>
                        <field name="TO_ROW">
                          <s>6</s>
                          <s>-1</s>
                          <s>6</s>
                          <s>6</s>
                          <s>5</s>
                        </field>
                        <field name="TO_COL">
                          <s>2</s>
                          <s>2</s>
                          <s>-1</s>
                          <s>2</s>
                          <s>2</s>
                        </field>
                        <field name="FOGLIO">
                          <s>TGK_01</s>
                          <s>TGK_01</s>
                          <s>TGK_01</s>
                          <s>TGK_01</s>
                          <s>TGK_01</s>
                        </field>
                        <field name="NOME_STILE">
                          <s>R_Area_font</s>
                          <s>C_Head</s>
                          <s>R_formula</s>
                          <s>Amounts_Board</s>
                          <s>R_Area_font</s>
                        </field>
                      </rs>
                    </val>
                  </m>
                </be>
                <a key="sheetNames" refId="1123" ln="1" eid="SYS_STR">
                  <s>2</s>
                </a>
                <s key="scripts"/>
                <l key="sheetsToHide" refId="1124" ln="0" eid="SYS_STR"/>
                <be key="reportFilters" refId="1125" clsId="FilterNode">
                  <l key="dimensionOids" refId="1126" ln="0" eid="DimensionOid"/>
                  <l key="AdHocParamDimensionOids" refId="1127" ln="0" eid="DimensionOid"/>
                  <be key="data" refId="1128" clsId="FilterNodeData">
                    <ref key="filterNode" refId="1125"/>
                    <i key="segmentLevel">0</i>
                    <ref key="segment" refId="22"/>
                    <b key="placeHolder">N</b>
                    <ref key="weight" refId="23"/>
                    <be key="textMatchingCondition" refId="1129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1</cust>
                  <i key="index">0</i>
                  <l key="children" refId="1130" ln="0" eid="Framework.com.tagetik.trees.INode,framework"/>
                </be>
                <m key="dataTypes" refId="1131" keid="SYS_STR" veid="DataTypesMap"/>
                <l key="hideRCResults" refId="1132" ln="0" eid="HideRCSResult"/>
                <m key="queries" refId="1133" keid="SYS_STR" veid="MultiSheetQueryResultVO"/>
                <m key="validationQueries" refId="1134" keid="SYS_STR" veid="ValidationQueryResult"/>
              </be>
              <be key="logger" refId="1135" clsId="ReportLogger">
                <be key="sheetLogger" refId="1136" clsId="ReportingElementLogger">
                  <set key="errors" refId="1137" ln="0" eid="SYS_STR"/>
                  <set key="warnings" refId="1138" ln="0" eid="SYS_STR"/>
                </be>
                <be key="fgdLogger" refId="1139" clsId="ReportingElementLogger">
                  <set key="errors" refId="1140" ln="0" eid="SYS_STR"/>
                  <set key="warnings" refId="1141" ln="0" eid="SYS_STR"/>
                </be>
                <be key="tmplLogger" refId="1142" clsId="ReportingElementLogger">
                  <set key="errors" refId="1143" ln="0" eid="SYS_STR"/>
                  <set key="warnings" refId="1144" ln="0" eid="SYS_STR"/>
                </be>
                <m key="matrixLoggers" refId="1145" keid="SYS_STR" veid="MatrixLogger">
                  <key>
                    <s>Matrix00</s>
                  </key>
                  <val>
                    <be refId="1146" clsId="MatrixLogger">
                      <s key="code">Matrix00</s>
                      <be key="rowsLogger" refId="1147" clsId="ReportingElementLogger">
                        <set key="errors" refId="1148" ln="0" eid="SYS_STR"/>
                        <set key="warnings" refId="1149" ln="0" eid="SYS_STR"/>
                      </be>
                      <be key="colsLogger" refId="1150" clsId="ReportingElementLogger">
                        <set key="errors" refId="1151" ln="0" eid="SYS_STR"/>
                        <set key="warnings" refId="1152" ln="0" eid="SYS_STR"/>
                      </be>
                      <set key="errors" refId="1153" ln="0" eid="SYS_STR"/>
                      <set key="warnings" refId="1154" ln="0" eid="SYS_STR"/>
                    </be>
                  </val>
                </m>
                <set key="errors" refId="1155" ln="0" eid="SYS_STR"/>
                <set key="warnings" refId="1156" ln="0" eid="SYS_STR"/>
              </be>
            </be>
          </val>
        </m>
        <m key="exportedType" refId="1157" keid="SYS_STR" veid="SYS_STR"/>
        <m key="exportedResult" refId="1158" keid="SYS_STR" veid="System.Byte[]"/>
        <b key="flagValidation">N</b>
      </be>
      <be key="parameters" refId="1159" clsId="LaunchParameters">
        <be key="parameterBlock" refId="1160" clsId="ParameterBlock">
          <m key="ParameterValues" refId="1161" keid="SYS_STR" veid="Reporting.com.tagetik.report.parametersValue.IParameterValue,Reporting">
            <key>
              <s>534345-45-5350535441545F43--50-</s>
            </key>
            <val>
              <be refId="1162" clsId="FilterNodeParameterValue">
                <e key="ParamSetType" refId="1163" id="ParamSetType">ESPLICITA_SELEZIONA</e>
                <be key="Value" refId="1164" clsId="FilterNode">
                  <l key="dimensionOids" refId="1165" ln="1" eid="DimensionOid">
                    <cust clsId="DimensionOid">534345-45-32303135535441545F3030---</cust>
                  </l>
                  <l key="AdHocParamDimensionOids" refId="1166" ln="0" eid="DimensionOid"/>
                  <be key="data" refId="1167" clsId="FilterNodeData">
                    <ref key="filterNode" refId="1164"/>
                    <s key="dim">SCE</s>
                    <i key="segmentLevel">0</i>
                    <ref key="segment" refId="22"/>
                    <b key="placeHolder">N</b>
                    <ref key="weight" refId="23"/>
                    <be key="textMatchingCondition" refId="1168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42</cust>
                  <i key="index">0</i>
                  <be key="parent" refId="1169" clsId="FilterNode">
                    <l key="dimensionOids" refId="1170" ln="1" eid="DimensionOid">
                      <cust clsId="DimensionOid">504552-45-245045525F50--50-</cust>
                    </l>
                    <l key="AdHocParamDimensionOids" refId="1171" ln="0" eid="DimensionOid"/>
                    <be key="data" refId="1172" clsId="FilterNodeData">
                      <ref key="filterNode" refId="1169"/>
                      <s key="dim">PER</s>
                      <i key="segmentLevel">0</i>
                      <ref key="segment" refId="22"/>
                      <b key="placeHolder">N</b>
                      <ref key="weight" refId="23"/>
                      <be key="textMatchingCondition" refId="1173" clsId="TextMatchingCondition">
                        <ref key="op" refId="25"/>
                        <s key="val"/>
                      </be>
                      <ref key="change" refId="26"/>
                      <ref key="dataType" refId="27"/>
                      <b key="prevailingDataType">N</b>
                      <ref key="editability" refId="28"/>
                      <b key="signChange">N</b>
                      <b key="nativeSignChange">N</b>
                      <i key="sco">0</i>
                      <b key="applyFiltersForForcedScenarioPeriodoMap">N</b>
                      <b key="lineSplit">N</b>
                      <b key="addRCRow">N</b>
                      <b key="complementary">N</b>
                      <b key="breakLevelSubtotal">N</b>
                      <b key="alreadyDrilled">N</b>
                    </be>
                    <cust key="id" clsId="FilterOid">41</cust>
                    <i key="index">0</i>
                    <l key="children" refId="1174" ln="1" eid="Framework.com.tagetik.trees.INode,framework">
                      <ref refId="1164"/>
                    </l>
                    <be key="parent" refId="1175" clsId="FilterNode">
                      <l key="dimensionOids" refId="1176" ln="1" eid="DimensionOid">
                        <cust clsId="DimensionOid">4341545F24-4E-50303031---</cust>
                      </l>
                      <l key="AdHocParamDimensionOids" refId="1177" ln="0" eid="DimensionOid"/>
                      <be key="data" refId="1178" clsId="FilterNodeData">
                        <ref key="filterNode" refId="1175"/>
                        <s key="dim">CAT_$</s>
                        <i key="segmentLevel">0</i>
                        <ref key="segment" refId="34"/>
                        <b key="placeHolder">N</b>
                        <ref key="weight" refId="23"/>
                        <be key="textMatchingCondition" refId="1179" clsId="TextMatchingCondition">
                          <ref key="op" refId="25"/>
                          <s key="val"/>
                        </be>
                        <ref key="change" refId="3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40</cust>
                      <i key="index">0</i>
                      <l key="children" refId="1180" ln="1" eid="Framework.com.tagetik.trees.INode,framework">
                        <ref refId="1169"/>
                      </l>
                      <be key="parent" refId="1181" clsId="FilterNode">
                        <l key="dimensionOids" refId="1182" ln="1" eid="DimensionOid">
                          <cust clsId="DimensionOid">56414C-45-4555525F4B---</cust>
                        </l>
                        <l key="AdHocParamDimensionOids" refId="1183" ln="0" eid="DimensionOid"/>
                        <be key="data" refId="1184" clsId="FilterNodeData">
                          <ref key="filterNode" refId="1181"/>
                          <s key="dim">VAL</s>
                          <i key="segmentLevel">0</i>
                          <ref key="segment" refId="34"/>
                          <b key="placeHolder">N</b>
                          <ref key="weight" refId="23"/>
                          <be key="textMatchingCondition" refId="1185" clsId="TextMatchingCondition">
                            <ref key="op" refId="25"/>
                            <s key="val"/>
                          </be>
                          <ref key="change" refId="283"/>
                          <ref key="dataType" refId="27"/>
                          <b key="prevailingDataType">N</b>
                          <ref key="editability" refId="28"/>
                          <b key="signChange">N</b>
                          <b key="nativeSignChange">N</b>
                          <i key="sco">0</i>
                          <b key="applyFiltersForForcedScenarioPeriodoMap">N</b>
                          <b key="lineSplit">N</b>
                          <b key="addRCRow">N</b>
                          <b key="complementary">N</b>
                          <b key="breakLevelSubtotal">N</b>
                          <b key="alreadyDrilled">N</b>
                        </be>
                        <cust key="id" clsId="FilterOid">39</cust>
                        <i key="index">0</i>
                        <l key="children" refId="1186" ln="1" eid="Framework.com.tagetik.trees.INode,framework">
                          <ref refId="1175"/>
                        </l>
                        <be key="parent" refId="1187" clsId="FilterNode">
                          <l key="dimensionOids" refId="1188" ln="1" eid="DimensionOid">
                            <cust clsId="DimensionOid">544950-45-5449505F4356---</cust>
                          </l>
                          <l key="AdHocParamDimensionOids" refId="1189" ln="0" eid="DimensionOid"/>
                          <be key="data" refId="1190" clsId="FilterNodeData">
                            <ref key="filterNode" refId="1187"/>
                            <s key="dim">TIP</s>
                            <i key="segmentLevel">0</i>
                            <ref key="segment" refId="34"/>
                            <b key="placeHolder">N</b>
                            <ref key="weight" refId="23"/>
                            <be key="textMatchingCondition" refId="1191" clsId="TextMatchingCondition">
                              <ref key="op" refId="25"/>
                              <s key="val"/>
                            </be>
                            <ref key="change" refId="3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l key="nav" refId="1192" ln="0" eid="ScenarioModifierValue"/>
                            <i key="sco">0</i>
                            <b key="applyFiltersForForcedScenarioPeriodoMap">N</b>
                            <b key="lineSplit">N</b>
                            <s key="adHocStyleSheetId"/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27</cust>
                          <s key="cod"/>
                          <s key="desc"/>
                          <i key="index">0</i>
                          <l key="children" refId="1193" ln="1" eid="Framework.com.tagetik.trees.INode,framework">
                            <ref refId="1181"/>
                          </l>
                          <be key="parent" refId="1194" clsId="FilterNode">
                            <l key="dimensionOids" refId="1195" ln="0" eid="DimensionOid"/>
                            <l key="AdHocParamDimensionOids" refId="1196" ln="0" eid="DimensionOid"/>
                            <be key="data" refId="1197" clsId="FilterNodeData">
                              <ref key="filterNode" refId="1194"/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1198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</be>
                            <cust key="id" clsId="FilterOid">1</cust>
                            <s key="desc">Matrice</s>
                            <i key="index">0</i>
                            <l key="children" refId="1199" ln="1" eid="Framework.com.tagetik.trees.INode,framework">
                              <ref refId="1187"/>
                            </l>
                          </be>
                        </be>
                      </be>
                    </be>
                  </be>
                </be>
              </be>
            </val>
            <key>
              <s>504552-45-245045525F50--50-</s>
            </key>
            <val>
              <be refId="1200" clsId="FilterNodeParameterValue">
                <ref key="ParamSetType" refId="1163"/>
                <be key="Value" refId="1201" clsId="FilterNode">
                  <l key="dimensionOids" refId="1202" ln="1" eid="DimensionOid">
                    <cust clsId="DimensionOid">504552-45-3132---</cust>
                  </l>
                  <l key="AdHocParamDimensionOids" refId="1203" ln="0" eid="DimensionOid"/>
                  <be key="data" refId="1204" clsId="FilterNodeData">
                    <ref key="filterNode" refId="1201"/>
                    <s key="dim">PER</s>
                    <i key="segmentLevel">0</i>
                    <ref key="segment" refId="22"/>
                    <b key="placeHolder">N</b>
                    <ref key="weight" refId="23"/>
                    <be key="textMatchingCondition" refId="1205" clsId="TextMatchingCondition">
                      <ref key="op" refId="25"/>
                      <s key="val"/>
                    </be>
                    <ref key="change" refId="26"/>
                    <ref key="dataType" refId="27"/>
                    <b key="prevailingDataType">N</b>
                    <ref key="editability" refId="28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41</cust>
                  <i key="index">0</i>
                  <l key="children" refId="1206" ln="1" eid="Framework.com.tagetik.trees.INode,framework">
                    <be refId="1207" clsId="FilterNode">
                      <l key="dimensionOids" refId="1208" ln="1" eid="DimensionOid">
                        <cust clsId="DimensionOid">534345-45-5350535441545F43--50-</cust>
                      </l>
                      <l key="AdHocParamDimensionOids" refId="1209" ln="0" eid="DimensionOid"/>
                      <be key="data" refId="1210" clsId="FilterNodeData">
                        <ref key="filterNode" refId="1207"/>
                        <s key="dim">SCE</s>
                        <i key="segmentLevel">0</i>
                        <ref key="segment" refId="22"/>
                        <b key="placeHolder">N</b>
                        <ref key="weight" refId="23"/>
                        <be key="textMatchingCondition" refId="1211" clsId="TextMatchingCondition">
                          <ref key="op" refId="25"/>
                          <s key="val"/>
                        </be>
                        <ref key="change" refId="26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42</cust>
                      <i key="index">0</i>
                      <ref key="parent" refId="1201"/>
                    </be>
                  </l>
                  <be key="parent" refId="1212" clsId="FilterNode">
                    <l key="dimensionOids" refId="1213" ln="1" eid="DimensionOid">
                      <cust clsId="DimensionOid">4341545F24-4E-50303031---</cust>
                    </l>
                    <l key="AdHocParamDimensionOids" refId="1214" ln="0" eid="DimensionOid"/>
                    <be key="data" refId="1215" clsId="FilterNodeData">
                      <ref key="filterNode" refId="1212"/>
                      <s key="dim">CAT_$</s>
                      <i key="segmentLevel">0</i>
                      <ref key="segment" refId="34"/>
                      <b key="placeHolder">N</b>
                      <ref key="weight" refId="23"/>
                      <be key="textMatchingCondition" refId="1216" clsId="TextMatchingCondition">
                        <ref key="op" refId="25"/>
                        <s key="val"/>
                      </be>
                      <ref key="change" refId="36"/>
                      <ref key="dataType" refId="27"/>
                      <b key="prevailingDataType">N</b>
                      <ref key="editability" refId="28"/>
                      <b key="signChange">N</b>
                      <b key="nativeSignChange">N</b>
                      <i key="sco">0</i>
                      <b key="applyFiltersForForcedScenarioPeriodoMap">N</b>
                      <b key="lineSplit">N</b>
                      <b key="addRCRow">N</b>
                      <b key="complementary">N</b>
                      <b key="breakLevelSubtotal">N</b>
                      <b key="alreadyDrilled">N</b>
                    </be>
                    <cust key="id" clsId="FilterOid">40</cust>
                    <i key="index">0</i>
                    <l key="children" refId="1217" ln="1" eid="Framework.com.tagetik.trees.INode,framework">
                      <ref refId="1201"/>
                    </l>
                    <be key="parent" refId="1218" clsId="FilterNode">
                      <l key="dimensionOids" refId="1219" ln="1" eid="DimensionOid">
                        <cust clsId="DimensionOid">56414C-45-4555525F4B---</cust>
                      </l>
                      <l key="AdHocParamDimensionOids" refId="1220" ln="0" eid="DimensionOid"/>
                      <be key="data" refId="1221" clsId="FilterNodeData">
                        <ref key="filterNode" refId="1218"/>
                        <s key="dim">VAL</s>
                        <i key="segmentLevel">0</i>
                        <ref key="segment" refId="34"/>
                        <b key="placeHolder">N</b>
                        <ref key="weight" refId="23"/>
                        <be key="textMatchingCondition" refId="1222" clsId="TextMatchingCondition">
                          <ref key="op" refId="25"/>
                          <s key="val"/>
                        </be>
                        <ref key="change" refId="283"/>
                        <ref key="dataType" refId="27"/>
                        <b key="prevailingDataType">N</b>
                        <ref key="editability" refId="28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39</cust>
                      <i key="index">0</i>
                      <l key="children" refId="1223" ln="1" eid="Framework.com.tagetik.trees.INode,framework">
                        <ref refId="1212"/>
                      </l>
                      <be key="parent" refId="1224" clsId="FilterNode">
                        <l key="dimensionOids" refId="1225" ln="1" eid="DimensionOid">
                          <cust clsId="DimensionOid">544950-45-5449505F4356---</cust>
                        </l>
                        <l key="AdHocParamDimensionOids" refId="1226" ln="0" eid="DimensionOid"/>
                        <be key="data" refId="1227" clsId="FilterNodeData">
                          <ref key="filterNode" refId="1224"/>
                          <s key="dim">TIP</s>
                          <i key="segmentLevel">0</i>
                          <ref key="segment" refId="34"/>
                          <b key="placeHolder">N</b>
                          <ref key="weight" refId="23"/>
                          <be key="textMatchingCondition" refId="1228" clsId="TextMatchingCondition">
                            <ref key="op" refId="25"/>
                            <s key="val"/>
                          </be>
                          <ref key="change" refId="36"/>
                          <ref key="dataType" refId="27"/>
                          <b key="prevailingDataType">N</b>
                          <ref key="editability" refId="28"/>
                          <b key="signChange">N</b>
                          <b key="nativeSignChange">N</b>
                          <l key="nav" refId="1229" ln="0" eid="ScenarioModifierValue"/>
                          <i key="sco">0</i>
                          <b key="applyFiltersForForcedScenarioPeriodoMap">N</b>
                          <b key="lineSplit">N</b>
                          <s key="adHocStyleSheetId"/>
                          <b key="addRCRow">N</b>
                          <b key="complementary">N</b>
                          <b key="breakLevelSubtotal">N</b>
                          <b key="alreadyDrilled">N</b>
                        </be>
                        <cust key="id" clsId="FilterOid">27</cust>
                        <s key="cod"/>
                        <s key="desc"/>
                        <i key="index">0</i>
                        <l key="children" refId="1230" ln="1" eid="Framework.com.tagetik.trees.INode,framework">
                          <ref refId="1218"/>
                        </l>
                        <be key="parent" refId="1231" clsId="FilterNode">
                          <l key="dimensionOids" refId="1232" ln="0" eid="DimensionOid"/>
                          <l key="AdHocParamDimensionOids" refId="1233" ln="0" eid="DimensionOid"/>
                          <be key="data" refId="1234" clsId="FilterNodeData">
                            <ref key="filterNode" refId="1231"/>
                            <i key="segmentLevel">0</i>
                            <ref key="segment" refId="22"/>
                            <b key="placeHolder">N</b>
                            <ref key="weight" refId="23"/>
                            <be key="textMatchingCondition" refId="1235" clsId="TextMatchingCondition">
                              <ref key="op" refId="25"/>
                              <s key="val"/>
                            </be>
                            <ref key="change" refId="26"/>
                            <ref key="dataType" refId="27"/>
                            <b key="prevailingDataType">N</b>
                            <ref key="editability" refId="28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Matrice</s>
                          <i key="index">0</i>
                          <l key="children" refId="1236" ln="1" eid="Framework.com.tagetik.trees.INode,framework">
                            <ref refId="1224"/>
                          </l>
                        </be>
                      </be>
                    </be>
                  </be>
                </be>
              </be>
            </val>
          </m>
          <m key="ParameterAdHocValues" refId="1237" keid="SYS_STR" veid="Reporting.com.tagetik.report.parametersValue.IParameterValue,Reporting"/>
        </be>
        <i key="descLanguage">0</i>
        <b key="dataEntry">N</b>
        <b key="checkEdit">S</b>
        <s key="adHocFileName"/>
        <b key="createMatrixAreas">N</b>
      </be>
      <be key="launchInfo" refId="1238" clsId="LaunchInfo">
        <d key="launchTime">1460363628848</d>
        <s key="handlerId">02854b57-ff9d-45bc-bac3-847449819093</s>
      </be>
      <s key="code">CDM_060</s>
      <ref key="desc" refId="2"/>
      <d key="dateStyleApplied">1460363630060</d>
      <be key="options" refId="1239" clsId="OpzioniProspetto">
        <b key="lockSheets">N</b>
        <s key="separator">,</s>
        <b key="dezerorcs">N</b>
        <i key="elabType">2</i>
        <i key="saveType">2</i>
        <i key="runElabType">2</i>
        <b key="enableSaveZeroValues">N</b>
        <b key="refreshAfterSave">N</b>
        <b key="closeFormOnSave">N</b>
        <b key="drillOnlyOnUsedDims">S</b>
        <b key="forceExportReport">N</b>
        <i key="colorEditRGB">13434879</i>
        <i key="colorProtectedRGB">13434879</i>
        <i key="colorIRGB">13434828</i>
        <i key="colorEditTransactionCurencyRGB">13434879</i>
        <ref key="parallelDegree" refId="4"/>
        <ref key="parallelizeWhat" refId="5"/>
        <s key="styleSheetCode">TGK_01</s>
        <b key="sheetNamesWithCode">N</b>
        <b key="eventsWithUnlockedSheets">N</b>
        <ref key="includeTemplateInSheetName" refId="6"/>
        <b key="enableDrillDown">S</b>
        <u key="expControlloThreshold">1E-09</u>
        <b key="disableTGKFunctions">N</b>
        <ref key="validateTransactional" refId="7"/>
        <ref key="headManipPosition" refId="8"/>
        <ref key="repEngine" refId="9"/>
        <i key="grainSize">1000</i>
        <i key="dataLoadPSize">4</i>
        <i key="dataProcPSize">6</i>
      </be>
      <m key="templates" refId="1240" keid="SYS_STR" veid="Reporting.com.tagetik.report.IReportTemplateVO,Reporting">
        <key>
          <s>template</s>
        </key>
        <val>
          <be refId="1241" clsId="ReportTemplateVO">
            <s key="code">template</s>
            <s key="desc">1</s>
            <m key="matrices" refId="1242" keid="SYS_STR" veid="Reporting.com.tagetik.tables.IMatrixPositionBlockVO,Reporting">
              <key>
                <s>SEGMENT</s>
              </key>
              <val>
                <be refId="1243" clsId="MatrixPositionBlockVO">
                  <s key="positionID">SEGMENT</s>
                  <ref key="rows" refId="596"/>
                  <ref key="columns" refId="764"/>
                  <ref key="matrixFilters" refId="842"/>
                  <be key="rowHeaders" refId="1244" clsId="ReportingHeaders">
                    <m key="headers" refId="1245" keid="SYS_PR_I" veid="System.Collections.IList">
                      <key>
                        <i>-1</i>
                      </key>
                      <val>
                        <l refId="1246" ln="1">
                          <s>$Account.desc</s>
                        </l>
                      </val>
                    </m>
                    <m key="headersDims" refId="1247" keid="SYS_PR_I" veid="SYS_STR">
                      <key>
                        <i>-1</i>
                      </key>
                      <val>
                        <s>VOC</s>
                      </val>
                    </m>
                  </be>
                  <be key="columnHeaders" refId="1248" clsId="ReportingHeaders">
                    <m key="headers" refId="1249" keid="SYS_PR_I" veid="System.Collections.IList">
                      <key>
                        <i>-1</i>
                      </key>
                      <val>
                        <l refId="1250" ln="1">
                          <s>$Entity(HIERARCHY("10")).desc</s>
                        </l>
                      </val>
                    </m>
                    <m key="headersDims" refId="1251" keid="SYS_PR_I" veid="SYS_STR">
                      <key>
                        <i>-1</i>
                      </key>
                      <val>
                        <s>AZI_10</s>
                      </val>
                    </m>
                  </be>
                  <ref key="styleType" refId="310"/>
                  <b key="subtotalOnTop">N</b>
                  <b key="leavesFirst">N</b>
                  <b key="groupSubtotal">N</b>
                  <b key="replaceWithPlaceholder">S</b>
                  <b key="onlyFirstHeader">N</b>
                  <b key="allowRangeBreak">N</b>
                  <b key="showZeros">N</b>
                  <i key="maxRows">0</i>
                  <ref key="rowsExpansionMode" refId="311"/>
                  <i key="maxCols">0</i>
                  <ref key="colsExpansionMode" refId="311"/>
                  <ref key="columnsAutofitMode" refId="312"/>
                  <b key="useForcedBoundDims">N</b>
                  <ref key="disableHints" refId="313"/>
                  <ref key="tipoAllineamentoLordiIC" refId="314"/>
                  <ref key="forcedDimensions" refId="891"/>
                  <b key="bindOriginalAmountOnSave">N</b>
                  <b key="showLink">N</b>
                  <i key="index">1</i>
                  <b key="excludeValuatingSheetsWithZeroValues">N</b>
                  <m key="addictionalStyleSheets" refId="1252" keid="SYS_STR" veid="StyleSheet"/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1253" ln="0" eid="Reporting.com.tagetik.tables.IMatixCellLeafPositions,Reporting"/>
                  <m key="forcedEditModes" refId="1254" keid="Reporting.com.tagetik.tables.IMatixCellLeafPositions,Reporting" veid="SYS_STR"/>
                  <b key="UseTxlDeFormEditor">N</b>
                  <ref key="TxDeFormsEditorDescriptor" refId="894"/>
                </be>
              </val>
            </m>
            <m key="cellFields" refId="1255" keid="SYS_STR" veid="CodeCellField">
              <key>
                <s>CellField00</s>
              </key>
              <val>
                <be refId="1256" clsId="CodeCellField">
                  <s key="code">CellField00</s>
                  <s key="cellField">report.desc</s>
                </be>
              </val>
              <key>
                <s>CellField02</s>
              </key>
              <val>
                <be refId="1257" clsId="CodeCellField">
                  <s key="code">CellField02</s>
                  <s key="cellField">Scenario.desc</s>
                </be>
              </val>
              <key>
                <s>CellField03</s>
              </key>
              <val>
                <be refId="1258" clsId="CodeCellField">
                  <s key="code">CellField03</s>
                  <s key="cellField">Period.desc</s>
                </be>
              </val>
              <key>
                <s>CellField01</s>
              </key>
              <val>
                <be refId="1259" clsId="CodeCellField">
                  <s key="code">CellField01</s>
                  <s key="cellField">CONCATENATE("Run by ",user.desc," on ",report.runDate)</s>
                </be>
              </val>
            </m>
            <m key="dictionary" refId="1260" keid="SYS_STR" veid="CodeMultiDescVO"/>
            <m key="controlExpressions" refId="1261" keid="SYS_STR" veid="CodedExpControlloProspetto"/>
            <m key="inlineParameters" refId="1262" keid="SYS_STR" veid="CodedInlineParameter">
              <key>
                <s>InlineParameter01</s>
              </key>
              <val>
                <be refId="1263" clsId="CodedInlineParameter">
                  <s key="code">InlineParameter01</s>
                  <be key="inlineParameter" refId="1264" clsId="InlineParameter">
                    <cust key="oid" clsId="DimensionOid">504552-45-245045525F50--50-</cust>
                  </be>
                </be>
              </val>
              <key>
                <s>InlineParameter00</s>
              </key>
              <val>
                <be refId="1265" clsId="CodedInlineParameter">
                  <s key="code">InlineParameter00</s>
                  <be key="inlineParameter" refId="1266" clsId="InlineParameter">
                    <cust key="oid" clsId="DimensionOid">534345-45-5350535441545F43--50-</cust>
                  </be>
                </be>
              </val>
            </m>
            <m key="queries" refId="1267" keid="SYS_STR" veid="Reporting.com.tagetik.query.IUserDefinedQueryVO,Reporting"/>
            <be key="sheets" refId="1268" clsId="FilterNode">
              <l key="dimensionOids" refId="1269" ln="0" eid="DimensionOid"/>
              <l key="AdHocParamDimensionOids" refId="1270" ln="0" eid="DimensionOid"/>
              <be key="data" refId="1271" clsId="FilterNodeData">
                <ref key="filterNode" refId="1268"/>
                <i key="segmentLevel">0</i>
                <ref key="segment" refId="22"/>
                <b key="placeHolder">N</b>
                <ref key="weight" refId="23"/>
                <be key="textMatchingCondition" refId="1272" clsId="TextMatchingCondition">
                  <ref key="op" refId="25"/>
                  <s key="val"/>
                </be>
                <ref key="change" refId="26"/>
                <ref key="dataType" refId="27"/>
                <b key="prevailingDataType">N</b>
                <ref key="editability" refId="28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Filtri foglio</s>
              <i key="index">0</i>
            </be>
            <m key="launchers" refId="1273" keid="SYS_STR" veid="ElaborationsLauncher"/>
            <m key="actionLists" refId="1274" keid="SYS_STR" veid="Reporting.com.tagetik.actionlist.ISnapshotActionList,Reporting"/>
            <l key="areas" refId="1275" ln="0" eid="SYS_STR"/>
            <l key="charts" refId="1276" ln="0" eid="SYS_STR"/>
            <l key="pivots" refId="1277" ln="0" eid="SYS_STR"/>
          </be>
        </val>
        <key>
          <s>Template00</s>
        </key>
        <val>
          <be refId="1278" clsId="ReportTemplateVO">
            <s key="code">Template00</s>
            <s key="desc">2</s>
            <m key="matrices" refId="1279" keid="SYS_STR" veid="Reporting.com.tagetik.tables.IMatrixPositionBlockVO,Reporting">
              <key>
                <s>Matrix00</s>
              </key>
              <val>
                <be refId="1280" clsId="MatrixPositionBlockVO">
                  <s key="positionID">Matrix00</s>
                  <ref key="rows" refId="969"/>
                  <ref key="columns" refId="1022"/>
                  <ref key="matrixFilters" refId="1044"/>
                  <be key="rowHeaders" refId="1281" clsId="ReportingHeaders">
                    <m key="headers" refId="1282" keid="SYS_PR_I" veid="System.Collections.IList">
                      <key>
                        <i>-1</i>
                      </key>
                      <val>
                        <l refId="1283" ln="1">
                          <s>$Entity(HIERARCHY("10")).desc</s>
                        </l>
                      </val>
                    </m>
                    <m key="headersDims" refId="1284" keid="SYS_PR_I" veid="SYS_STR">
                      <key>
                        <i>-1</i>
                      </key>
                      <val>
                        <s>AZI_10</s>
                      </val>
                    </m>
                  </be>
                  <be key="columnHeaders" refId="1285" clsId="ReportingHeaders">
                    <m key="headers" refId="1286" keid="SYS_PR_I" veid="System.Collections.IList">
                      <key>
                        <i>-1</i>
                      </key>
                      <val>
                        <l refId="1287" ln="1">
                          <s>$Scenario.desc</s>
                        </l>
                      </val>
                    </m>
                    <m key="headersDims" refId="1288" keid="SYS_PR_I" veid="SYS_STR">
                      <key>
                        <i>-1</i>
                      </key>
                      <val>
                        <s>SCE</s>
                      </val>
                    </m>
                  </be>
                  <ref key="styleType" refId="310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311"/>
                  <i key="maxCols">0</i>
                  <ref key="colsExpansionMode" refId="311"/>
                  <ref key="columnsAutofitMode" refId="493"/>
                  <b key="useForcedBoundDims">N</b>
                  <ref key="disableHints" refId="313"/>
                  <ref key="tipoAllineamentoLordiIC" refId="314"/>
                  <ref key="forcedDimensions" refId="1093"/>
                  <b key="bindOriginalAmountOnSave">N</b>
                  <b key="showLink">N</b>
                  <i key="index">1</i>
                  <b key="excludeValuatingSheetsWithZeroValues">N</b>
                  <m key="addictionalStyleSheets" refId="1289" keid="SYS_STR" veid="StyleSheet"/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1290" ln="0" eid="Reporting.com.tagetik.tables.IMatixCellLeafPositions,Reporting"/>
                  <m key="forcedEditModes" refId="1291" keid="Reporting.com.tagetik.tables.IMatixCellLeafPositions,Reporting" veid="SYS_STR"/>
                  <b key="UseTxlDeFormEditor">N</b>
                  <ref key="TxDeFormsEditorDescriptor" refId="1096"/>
                </be>
              </val>
            </m>
            <m key="cellFields" refId="1292" keid="SYS_STR" veid="CodeCellField">
              <key>
                <s>CellField00</s>
              </key>
              <val>
                <be refId="1293" clsId="CodeCellField">
                  <s key="code">CellField00</s>
                  <s key="cellField">CONCATENATE("Run by ",user.desc," on ",report.runDate)</s>
                </be>
              </val>
              <key>
                <s>CellField02</s>
              </key>
              <val>
                <be refId="1294" clsId="CodeCellField">
                  <s key="code">CellField02</s>
                  <s key="cellField">report.desc</s>
                </be>
              </val>
              <key>
                <s>CellField03</s>
              </key>
              <val>
                <be refId="1295" clsId="CodeCellField">
                  <s key="code">CellField03</s>
                  <s key="cellField">Scenario.desc</s>
                </be>
              </val>
              <key>
                <s>CellField01</s>
              </key>
              <val>
                <be refId="1296" clsId="CodeCellField">
                  <s key="code">CellField01</s>
                  <s key="cellField">$Scenario.year</s>
                </be>
              </val>
              <key>
                <s>CellField04</s>
              </key>
              <val>
                <be refId="1297" clsId="CodeCellField">
                  <s key="code">CellField04</s>
                  <s key="cellField">Period.desc</s>
                </be>
              </val>
            </m>
            <m key="dictionary" refId="1298" keid="SYS_STR" veid="CodeMultiDescVO"/>
            <m key="controlExpressions" refId="1299" keid="SYS_STR" veid="CodedExpControlloProspetto"/>
            <m key="inlineParameters" refId="1300" keid="SYS_STR" veid="CodedInlineParameter">
              <key>
                <s>InlineParameter01</s>
              </key>
              <val>
                <be refId="1301" clsId="CodedInlineParameter">
                  <s key="code">InlineParameter01</s>
                  <be key="inlineParameter" refId="1302" clsId="InlineParameter">
                    <cust key="oid" clsId="DimensionOid">504552-45-245045525F50--50-</cust>
                  </be>
                </be>
              </val>
              <key>
                <s>InlineParameter00</s>
              </key>
              <val>
                <be refId="1303" clsId="CodedInlineParameter">
                  <s key="code">InlineParameter00</s>
                  <be key="inlineParameter" refId="1304" clsId="InlineParameter">
                    <cust key="oid" clsId="DimensionOid">534345-45-5350535441545F43--50-</cust>
                  </be>
                </be>
              </val>
            </m>
            <m key="queries" refId="1305" keid="SYS_STR" veid="Reporting.com.tagetik.query.IUserDefinedQueryVO,Reporting"/>
            <be key="sheets" refId="1306" clsId="FilterNode">
              <l key="dimensionOids" refId="1307" ln="0" eid="DimensionOid"/>
              <l key="AdHocParamDimensionOids" refId="1308" ln="0" eid="DimensionOid"/>
              <be key="data" refId="1309" clsId="FilterNodeData">
                <ref key="filterNode" refId="1306"/>
                <i key="segmentLevel">0</i>
                <ref key="segment" refId="22"/>
                <b key="placeHolder">N</b>
                <ref key="weight" refId="23"/>
                <be key="textMatchingCondition" refId="1310" clsId="TextMatchingCondition">
                  <ref key="op" refId="25"/>
                  <s key="val"/>
                </be>
                <ref key="change" refId="26"/>
                <ref key="dataType" refId="27"/>
                <b key="prevailingDataType">N</b>
                <ref key="editability" refId="28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Filtri foglio</s>
              <i key="index">0</i>
            </be>
            <m key="launchers" refId="1311" keid="SYS_STR" veid="ElaborationsLauncher"/>
            <m key="actionLists" refId="1312" keid="SYS_STR" veid="Reporting.com.tagetik.actionlist.ISnapshotActionList,Reporting"/>
            <l key="areas" refId="1313" ln="0" eid="SYS_STR"/>
            <l key="charts" refId="1314" ln="0" eid="SYS_STR"/>
            <l key="pivots" refId="1315" ln="0" eid="SYS_STR"/>
          </be>
        </val>
      </m>
      <m key="templateLayouts" refId="1316" keid="SYS_STR" veid="Reporting.com.tagetik.report.IReportTemplateLayoutVO,Reporting">
        <key>
          <s>Template00</s>
        </key>
        <val>
          <be refId="1317" clsId="ReportTemplateLayoutVO">
            <i key="index">1</i>
            <s key="code">Template00</s>
            <m key="cellFieldAddresses" refId="1318" keid="SYS_STR" veid="Reporting.com.tagetik.spreadsheet.gridwrappers.IGridReaderVO,Reporting">
              <key>
                <s>CellField00</s>
              </key>
              <val>
                <be refId="1319" clsId="ExcelCompactGridReaderVO">
                  <be key="element" refId="1320" clsId="BasicLogicalElement">
                    <i key="columnHeadersCount">0</i>
                    <i key="rowHeadersCount">0</i>
                    <i key="valueColumns">1</i>
                    <i key="valueRows">1</i>
                  </be>
                  <s key="firstCell">J21</s>
                </be>
              </val>
              <key>
                <s>CellField02</s>
              </key>
              <val>
                <be refId="1321" clsId="ExcelCompactGridReaderVO">
                  <be key="element" refId="1322" clsId="BasicLogicalElement">
                    <i key="columnHeadersCount">0</i>
                    <i key="rowHeadersCount">0</i>
                    <i key="valueColumns">1</i>
                    <i key="valueRows">1</i>
                  </be>
                  <s key="firstCell">F2</s>
                </be>
              </val>
              <key>
                <s>CellField03</s>
              </key>
              <val>
                <be refId="1323" clsId="ExcelCompactGridReaderVO">
                  <be key="element" refId="1324" clsId="BasicLogicalElement">
                    <i key="columnHeadersCount">0</i>
                    <i key="rowHeadersCount">0</i>
                    <i key="valueColumns">1</i>
                    <i key="valueRows">1</i>
                  </be>
                  <s key="firstCell">B4</s>
                </be>
              </val>
              <key>
                <s>CellField01</s>
              </key>
              <val>
                <be refId="1325" clsId="ExcelCompactGridReaderVO">
                  <be key="element" refId="1326" clsId="BasicLogicalElement">
                    <i key="columnHeadersCount">0</i>
                    <i key="rowHeadersCount">0</i>
                    <i key="valueColumns">1</i>
                    <i key="valueRows">1</i>
                  </be>
                  <s key="firstCell">F7</s>
                </be>
              </val>
              <key>
                <s>CellField04</s>
              </key>
              <val>
                <be refId="1327" clsId="ExcelCompactGridReaderVO">
                  <be key="element" refId="1328" clsId="BasicLogicalElement">
                    <i key="columnHeadersCount">0</i>
                    <i key="rowHeadersCount">0</i>
                    <i key="valueColumns">1</i>
                    <i key="valueRows">1</i>
                  </be>
                  <s key="firstCell">E4</s>
                </be>
              </val>
            </m>
            <m key="controlExpressionsAddresses" refId="1329" keid="SYS_STR" veid="Reporting.com.tagetik.spreadsheet.gridwrappers.IGridReaderVO,Reporting"/>
            <m key="inlineParameterAddresses" refId="1330" keid="SYS_STR" veid="Reporting.com.tagetik.spreadsheet.gridwrappers.IGridReaderVO,Reporting">
              <key>
                <s>InlineParameter01</s>
              </key>
              <val>
                <be refId="1331" clsId="ExcelCompactGridReaderVO">
                  <be key="element" refId="1332" clsId="BasicLogicalElement">
                    <i key="columnHeadersCount">0</i>
                    <i key="rowHeadersCount">0</i>
                    <i key="valueColumns">1</i>
                    <i key="valueRows">1</i>
                  </be>
                  <s key="firstCell">E5</s>
                </be>
              </val>
              <key>
                <s>InlineParameter00</s>
              </key>
              <val>
                <be refId="1333" clsId="ExcelCompactGridReaderVO">
                  <be key="element" refId="1334" clsId="BasicLogicalElement">
                    <i key="columnHeadersCount">0</i>
                    <i key="rowHeadersCount">0</i>
                    <i key="valueColumns">1</i>
                    <i key="valueRows">1</i>
                  </be>
                  <s key="firstCell">B5</s>
                </be>
              </val>
            </m>
            <m key="dictionaryAddresses" refId="1335" keid="SYS_STR" veid="Reporting.com.tagetik.spreadsheet.gridwrappers.IGridReaderVO,Reporting"/>
            <m key="hyperlinkAddresses" refId="1336" keid="SYS_STR" veid="Reporting.com.tagetik.spreadsheet.gridwrappers.IGridReaderVO,Reporting"/>
            <m key="matrixGridReaders" refId="1337" keid="SYS_STR" veid="Reporting.com.tagetik.spreadsheet.gridwrappers.IGridReaderVO,Reporting">
              <key>
                <s>Matrix00</s>
              </key>
              <val>
                <be refId="1338" clsId="ExcelCompactGridReaderVO">
                  <be key="element" refId="1339" clsId="BasicLogicalElement">
                    <i key="columnHeadersCount">1</i>
                    <i key="rowHeadersCount">1</i>
                    <i key="valueColumns">2</i>
                    <i key="valueRows">6</i>
                  </be>
                  <s key="firstCell">B7</s>
                </be>
              </val>
            </m>
            <m key="queryGridReaders" refId="1340" keid="SYS_STR" veid="Reporting.com.tagetik.spreadsheet.gridwrappers.IGridReaderVO,Reporting"/>
          </be>
        </val>
        <key>
          <s>template</s>
        </key>
        <val>
          <be refId="1341" clsId="ReportTemplateLayoutVO">
            <i key="index">0</i>
            <s key="code">template</s>
            <m key="cellFieldAddresses" refId="1342" keid="SYS_STR" veid="Reporting.com.tagetik.spreadsheet.gridwrappers.IGridReaderVO,Reporting">
              <key>
                <s>CellField00</s>
              </key>
              <val>
                <be refId="1343" clsId="ExcelCompactGridReaderVO">
                  <be key="element" refId="1344" clsId="BasicLogicalElement">
                    <i key="columnHeadersCount">0</i>
                    <i key="rowHeadersCount">0</i>
                    <i key="valueColumns">1</i>
                    <i key="valueRows">1</i>
                  </be>
                  <s key="firstCell">G2</s>
                </be>
              </val>
              <key>
                <s>CellField02</s>
              </key>
              <val>
                <be refId="1345" clsId="ExcelCompactGridReaderVO">
                  <be key="element" refId="1346" clsId="BasicLogicalElement">
                    <i key="columnHeadersCount">0</i>
                    <i key="rowHeadersCount">0</i>
                    <i key="valueColumns">1</i>
                    <i key="valueRows">1</i>
                  </be>
                  <s key="firstCell">B4</s>
                </be>
              </val>
              <key>
                <s>CellField03</s>
              </key>
              <val>
                <be refId="1347" clsId="ExcelCompactGridReaderVO">
                  <be key="element" refId="1348" clsId="BasicLogicalElement">
                    <i key="columnHeadersCount">0</i>
                    <i key="rowHeadersCount">0</i>
                    <i key="valueColumns">1</i>
                    <i key="valueRows">1</i>
                  </be>
                  <s key="firstCell">E4</s>
                </be>
              </val>
              <key>
                <s>CellField01</s>
              </key>
              <val>
                <be refId="1349" clsId="ExcelCompactGridReaderVO">
                  <be key="element" refId="1350" clsId="BasicLogicalElement">
                    <i key="columnHeadersCount">0</i>
                    <i key="rowHeadersCount">0</i>
                    <i key="valueColumns">1</i>
                    <i key="valueRows">1</i>
                  </be>
                  <s key="firstCell">J32</s>
                </be>
              </val>
            </m>
            <m key="controlExpressionsAddresses" refId="1351" keid="SYS_STR" veid="Reporting.com.tagetik.spreadsheet.gridwrappers.IGridReaderVO,Reporting"/>
            <m key="inlineParameterAddresses" refId="1352" keid="SYS_STR" veid="Reporting.com.tagetik.spreadsheet.gridwrappers.IGridReaderVO,Reporting">
              <key>
                <s>InlineParameter01</s>
              </key>
              <val>
                <be refId="1353" clsId="ExcelCompactGridReaderVO">
                  <be key="element" refId="1354" clsId="BasicLogicalElement">
                    <i key="columnHeadersCount">0</i>
                    <i key="rowHeadersCount">0</i>
                    <i key="valueColumns">1</i>
                    <i key="valueRows">1</i>
                  </be>
                  <s key="firstCell">E5</s>
                </be>
              </val>
              <key>
                <s>InlineParameter00</s>
              </key>
              <val>
                <be refId="1355" clsId="ExcelCompactGridReaderVO">
                  <be key="element" refId="1356" clsId="BasicLogicalElement">
                    <i key="columnHeadersCount">0</i>
                    <i key="rowHeadersCount">0</i>
                    <i key="valueColumns">1</i>
                    <i key="valueRows">1</i>
                  </be>
                  <s key="firstCell">B5</s>
                </be>
              </val>
            </m>
            <m key="dictionaryAddresses" refId="1357" keid="SYS_STR" veid="Reporting.com.tagetik.spreadsheet.gridwrappers.IGridReaderVO,Reporting"/>
            <m key="hyperlinkAddresses" refId="1358" keid="SYS_STR" veid="Reporting.com.tagetik.spreadsheet.gridwrappers.IGridReaderVO,Reporting"/>
            <m key="matrixGridReaders" refId="1359" keid="SYS_STR" veid="Reporting.com.tagetik.spreadsheet.gridwrappers.IGridReaderVO,Reporting">
              <key>
                <s>SEGMENT</s>
              </key>
              <val>
                <be refId="1360" clsId="ExcelCompactGridReaderVO">
                  <be key="element" refId="1361" clsId="BasicLogicalElement">
                    <i key="columnHeadersCount">1</i>
                    <i key="rowHeadersCount">1</i>
                    <i key="valueColumns">8</i>
                    <i key="valueRows">22</i>
                  </be>
                  <s key="firstCell">B8</s>
                </be>
              </val>
            </m>
            <m key="queryGridReaders" refId="1362" keid="SYS_STR" veid="Reporting.com.tagetik.spreadsheet.gridwrappers.IGridReaderVO,Reporting"/>
          </be>
        </val>
      </m>
      <m key="adHocParameters" refId="1363" keid="SYS_STR" veid="ProspParametro"/>
      <l key="parametersToBeRequested" refId="1364" ln="2" eid="ParameterInfo">
        <ref refId="572"/>
        <ref refId="573"/>
      </l>
      <be key="dashboardData" refId="1365" clsId="DashboardMultiTemplateData"/>
    </be>
  </data>
</easyPacket>
</file>

<file path=customXml/itemProps1.xml><?xml version="1.0" encoding="utf-8"?>
<ds:datastoreItem xmlns:ds="http://schemas.openxmlformats.org/officeDocument/2006/customXml" ds:itemID="{359A100E-EDC2-438E-9299-A7FEED24F79B}">
  <ds:schemaRefs/>
</ds:datastoreItem>
</file>

<file path=customXml/itemProps2.xml><?xml version="1.0" encoding="utf-8"?>
<ds:datastoreItem xmlns:ds="http://schemas.openxmlformats.org/officeDocument/2006/customXml" ds:itemID="{A6219E01-D7B6-4F2A-A938-C3793F64590E}">
  <ds:schemaRefs/>
</ds:datastoreItem>
</file>

<file path=customXml/itemProps3.xml><?xml version="1.0" encoding="utf-8"?>
<ds:datastoreItem xmlns:ds="http://schemas.openxmlformats.org/officeDocument/2006/customXml" ds:itemID="{82CE0ED4-1734-44B6-B865-BB46A0C1808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size="28" baseType="lpstr">
      <vt:lpstr>1</vt:lpstr>
      <vt:lpstr>2</vt:lpstr>
      <vt:lpstr>PYMLJDXQNTFBMAYESBGDERJTABTINA!COND_TEXT</vt:lpstr>
      <vt:lpstr>COND_TEXT</vt:lpstr>
      <vt:lpstr>PYMLJDXQNTFBMAYESBGDERJTABTINA!G_ASIA</vt:lpstr>
      <vt:lpstr>G_ASIA</vt:lpstr>
      <vt:lpstr>PYMLJDXQNTFBMAYESBGDERJTABTINA!G_CORP</vt:lpstr>
      <vt:lpstr>G_CORP</vt:lpstr>
      <vt:lpstr>PYMLJDXQNTFBMAYESBGDERJTABTINA!G_EUROPE</vt:lpstr>
      <vt:lpstr>G_EUROPE</vt:lpstr>
      <vt:lpstr>PYMLJDXQNTFBMAYESBGDERJTABTINA!G_USA</vt:lpstr>
      <vt:lpstr>G_USA</vt:lpstr>
      <vt:lpstr>KHDFPDLADEMBIGWPGBPEUINUSOEDKD!NET_REV</vt:lpstr>
      <vt:lpstr>NET_REV</vt:lpstr>
      <vt:lpstr>PYMLJDXQNTFBMAYESBGDERJTABTINA!P_ASIA</vt:lpstr>
      <vt:lpstr>P_ASIA</vt:lpstr>
      <vt:lpstr>PYMLJDXQNTFBMAYESBGDERJTABTINA!P_CORP</vt:lpstr>
      <vt:lpstr>P_CORP</vt:lpstr>
      <vt:lpstr>PYMLJDXQNTFBMAYESBGDERJTABTINA!P_EUROPE</vt:lpstr>
      <vt:lpstr>P_EUROPE</vt:lpstr>
      <vt:lpstr>PYMLJDXQNTFBMAYESBGDERJTABTINA!P_USA</vt:lpstr>
      <vt:lpstr>P_USA</vt:lpstr>
      <vt:lpstr>KHDFPDLADEMBIGWPGBPEUINUSOEDKD!SR_CDM</vt:lpstr>
      <vt:lpstr>SR_CDM</vt:lpstr>
      <vt:lpstr>PYMLJDXQNTFBMAYESBGDERJTABTINA!TOT</vt:lpstr>
      <vt:lpstr>TOT</vt:lpstr>
      <vt:lpstr>KHDFPDLADEMBIGWPGBPEUINUSOEDKD!TOT_REV</vt:lpstr>
      <vt:lpstr>TOT_REV</vt:lpstr>
    </vt:vector>
  </TitlesOfParts>
  <Company>Gruppo Servizi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Betti</dc:creator>
  <cp:lastModifiedBy>Matteo Betti</cp:lastModifiedBy>
  <dcterms:created xsi:type="dcterms:W3CDTF">2006-03-01T09:34:59Z</dcterms:created>
  <dcterms:modified xsi:type="dcterms:W3CDTF">2016-04-11T08:34:42Z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GK_DBID">
    <vt:lpwstr>TGK_LASTMILE_TRUNK</vt:lpwstr>
  </property>
  <property fmtid="{D5CDD505-2E9C-101B-9397-08002B2CF9AE}" pid="3" name="TGK_VERSION">
    <vt:lpwstr>5.2.0.0-SNAPSHOT</vt:lpwstr>
  </property>
  <property fmtid="{D5CDD505-2E9C-101B-9397-08002B2CF9AE}" pid="4" name="TGK_DOCID">
    <vt:lpwstr>2539a0ac-e711-4cc3-a455-128ab30b6877</vt:lpwstr>
  </property>
  <property fmtid="{D5CDD505-2E9C-101B-9397-08002B2CF9AE}" pid="5" name="TGK_STATUS">
    <vt:lpwstr>DB_NAV</vt:lpwstr>
  </property>
  <property fmtid="{D5CDD505-2E9C-101B-9397-08002B2CF9AE}" pid="6" name="TGK_COMMENTS_RETRIEVED">
    <vt:lpwstr>True</vt:lpwstr>
  </property>
  <property fmtid="{D5CDD505-2E9C-101B-9397-08002B2CF9AE}" pid="7" name="TGK_HIDDEN_RC">
    <vt:lpwstr>{A6219E01-D7B6-4F2A-A938-C3793F64590E}</vt:lpwstr>
  </property>
  <property fmtid="{D5CDD505-2E9C-101B-9397-08002B2CF9AE}" pid="8" name="TGK_CUSTOM_XML">
    <vt:lpwstr>{82CE0ED4-1734-44B6-B865-BB46A0C18088}</vt:lpwstr>
  </property>
</Properties>
</file>