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C0190F95-D166-4EED-A1C8-01F7F5AE4B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unções de Data e Hor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3" l="1"/>
  <c r="D32" i="3"/>
  <c r="E32" i="3" s="1"/>
  <c r="C33" i="3"/>
  <c r="E33" i="3" s="1"/>
  <c r="C32" i="3"/>
  <c r="C31" i="3"/>
  <c r="D37" i="3"/>
  <c r="E37" i="3" s="1"/>
  <c r="D36" i="3"/>
  <c r="E36" i="3" s="1"/>
  <c r="C35" i="3"/>
  <c r="C34" i="3"/>
  <c r="C30" i="3"/>
  <c r="C29" i="3"/>
  <c r="C28" i="3"/>
  <c r="C18" i="3"/>
  <c r="C20" i="3" s="1"/>
  <c r="C17" i="3"/>
  <c r="C24" i="3" s="1"/>
  <c r="C26" i="3" l="1"/>
  <c r="C25" i="3"/>
  <c r="C22" i="3"/>
  <c r="C19" i="3"/>
  <c r="C21" i="3"/>
  <c r="C27" i="3" l="1"/>
  <c r="C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tc={09D7ACCF-483A-46DC-A5DB-6EBD20A96AF7}</author>
    <author>tc={C80D22FB-F22B-4B90-BFD7-02DD2BB72FE0}</author>
    <author>tc={22C1339B-C8EE-4792-B543-1B80B9A8D742}</author>
    <author>tc={AA66C353-C06C-4FD9-B632-A20F79602F6A}</author>
    <author>tc={3F8CD401-6D4B-4A0F-9030-2A3C8ECE5010}</author>
    <author>tc={35A5FCB5-A133-4594-B38F-455816E772C2}</author>
    <author>tc={04BB5CCA-C278-4DFA-9495-EB589E314838}</author>
    <author>tc={FE417FE5-8D04-4845-B2A6-561134F6736B}</author>
    <author>tc={23374652-EE33-4A55-B459-9D908CD3298B}</author>
    <author>tc={AD61F1C6-F7F7-42B3-B77F-5C0105BF9444}</author>
    <author>tc={684AF8D2-C8B8-4B81-BBDE-B0F4B8254E77}</author>
    <author>tc={D0758911-E1DC-4772-B65D-0C3BA3E063B7}</author>
    <author>tc={D5235915-5B9D-4E2D-BD30-EA56005BD056}</author>
    <author>tc={C70D455E-A3C6-455D-BB87-BA0C5E9BEA08}</author>
    <author>tc={06A22BCC-9EB1-4B9A-8146-AC9F7E1B30AF}</author>
    <author>tc={423908BE-06C9-4265-9D7C-C635C4CBAE5B}</author>
    <author>tc={BBB9A157-E98D-41DD-B9DB-A5C3955F48C0}</author>
    <author>tc={E9B44125-87DE-49CE-B633-87E738152204}</author>
    <author>tc={0FF0BF9B-7B48-43B4-B3E6-48E9FEAFA074}</author>
    <author>tc={FACB6B3E-56A3-4659-B813-E7533C066AF9}</author>
    <author>tc={890638A2-D3D5-45D5-A796-EE778503A043}</author>
    <author>tc={FC7D42F2-82DC-4C84-B06B-7E2B07919CED}</author>
    <author>tc={B41D7259-2022-474F-890E-6433B57F21DE}</author>
    <author>tc={70F14A91-F8FA-4B3C-B4CF-D826B90A3D97}</author>
    <author>tc={7D9476A6-0831-4330-A621-38CFCACDD127}</author>
    <author>tc={3DD4A265-ED22-4FE5-B97E-341C4E13A82A}</author>
    <author>tc={F05AA90C-F259-415B-B398-C976A35A7A53}</author>
    <author>tc={6869E1D7-E4B1-4F01-B328-1E0A0F3BCAB9}</author>
  </authors>
  <commentList>
    <comment ref="B15" authorId="0" shapeId="0" xr:uid="{09D7ACCF-483A-46DC-A5DB-6EBD20A96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Após digitar a data, mudar as configurações de formatação da célula para Geral</t>
      </text>
    </comment>
    <comment ref="B16" authorId="1" shapeId="0" xr:uid="{C80D22FB-F22B-4B90-BFD7-02DD2BB72F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Após digitar a hora, mudar as configurações de formatação da célula para Geral</t>
      </text>
    </comment>
    <comment ref="B17" authorId="2" shapeId="0" xr:uid="{22C1339B-C8EE-4792-B543-1B80B9A8D7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Função que mostra a Data e Hora, para atualizar os valores pressione F9</t>
      </text>
    </comment>
    <comment ref="B18" authorId="3" shapeId="0" xr:uid="{AA66C353-C06C-4FD9-B632-A20F79602F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Função que mostra a Data, para atualizar os valores pressione F9</t>
      </text>
    </comment>
    <comment ref="B19" authorId="4" shapeId="0" xr:uid="{3F8CD401-6D4B-4A0F-9030-2A3C8ECE5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Retorno a Ano de uma Data, utilizar junto com a Função =AGORA() ou =HOJE(), recomendado sempre buscar o valor em células separadas.</t>
      </text>
    </comment>
    <comment ref="B20" authorId="5" shapeId="0" xr:uid="{35A5FCB5-A133-4594-B38F-455816E772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Retorno a Mês de uma Data, utilizar junto com a Função =AGORA() ou =HOJE(), recomendado sempre buscar o valor em células separadas.</t>
      </text>
    </comment>
    <comment ref="B21" authorId="6" shapeId="0" xr:uid="{04BB5CCA-C278-4DFA-9495-EB589E3148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Retorno a Dia de uma Data, utilizar junto com a Função =AGORA() ou =HOJE(), recomendado sempre buscar o valor em células separadas.</t>
      </text>
    </comment>
    <comment ref="B22" authorId="7" shapeId="0" xr:uid="{FE417FE5-8D04-4845-B2A6-561134F673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Retorno o Valor de uma Data ou Hora, utilizar junto com a Função =AGORA() ou =HOJE(), recomendado sempre buscar o valor em células separadas.</t>
      </text>
    </comment>
    <comment ref="B23" authorId="8" shapeId="0" xr:uid="{23374652-EE33-4A55-B459-9D908CD329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Junta os valores da Ano, Mês e Dia e formata no Padrão do Microsoft Excel (Americano), utilizar os valores das Funções: =ANO(), =MÊS() e =DIA() para personalizar a Data</t>
      </text>
    </comment>
    <comment ref="B24" authorId="9" shapeId="0" xr:uid="{AD61F1C6-F7F7-42B3-B77F-5C0105BF9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Retorno o Valor de Hora, utilizar junto com a Função =AGORA(), recomendado sempre buscar o valor em células separadas.</t>
      </text>
    </comment>
    <comment ref="B25" authorId="10" shapeId="0" xr:uid="{684AF8D2-C8B8-4B81-BBDE-B0F4B8254E7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Retorno o Valor de Minuto, utilizar junto com a Função =AGORA(), recomendado sempre buscar o valor em células separadas.</t>
      </text>
    </comment>
    <comment ref="B26" authorId="11" shapeId="0" xr:uid="{D0758911-E1DC-4772-B65D-0C3BA3E063B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Retorno o Valor de Segundo, utilizar junto com a Função =AGORA(), recomendado sempre buscar o valor em células separadas.</t>
      </text>
    </comment>
    <comment ref="B27" authorId="12" shapeId="0" xr:uid="{D5235915-5B9D-4E2D-BD30-EA56005BD0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Igual a Função =DATA(), Junta os valores da Horas, Minutos e Segundos e formata no Padrão do Microsoft Excel (Americano), utilizar os valores das Funções: =HORA(), =MINUTO() e =SEGUNDO() para personalizar a Data</t>
      </text>
    </comment>
    <comment ref="B28" authorId="13" shapeId="0" xr:uid="{C70D455E-A3C6-455D-BB87-BA0C5E9BEA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Retorno o número do dia da semana: Domingo=1, Segunda=2, Terça=3, Quarta=4, Quinta=5, Sexta=6 e Sábado=7, utilizar junto com as Funções: =AGORA() ou =HOJE()</t>
      </text>
    </comment>
    <comment ref="B29" authorId="14" shapeId="0" xr:uid="{06A22BCC-9EB1-4B9A-8146-AC9F7E1B30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Retorno o número da semana do Ano, utilizar junto com as Funções: =AGORA() ou =HOJE(). CUIDADO! o Microsoft Excel utiliza números de semana que varia de 1 até 52 ou 53 semanas no ano, devido ao fato de que a semana muitas vezes não é completa (Começar no Domingo)</t>
      </text>
    </comment>
    <comment ref="C29" authorId="15" shapeId="0" xr:uid="{423908BE-06C9-4265-9D7C-C635C4CBAE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Confira o calendário em: https://www.calendario-365.com.br/</t>
      </text>
    </comment>
    <comment ref="B30" authorId="16" shapeId="0" xr:uid="{BBB9A157-E98D-41DD-B9DB-A5C3955F48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Retorna a data do último dia do mês com base em uma data, utilizar junto com as Funções =AGORA() ou =HOJE(), OBSERVAÇÃO: a opção meses faz referencia ao mês atual=0 ou adicionar=+1 ou subtrair=-1 meses</t>
      </text>
    </comment>
    <comment ref="B31" authorId="17" shapeId="0" xr:uid="{E9B44125-87DE-49CE-B633-87E7381522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 Microsoft Excel não temos uma Função de Início do Mês, para isso utilizamos o recurso de subtração de meses.</t>
      </text>
    </comment>
    <comment ref="C31" authorId="18" shapeId="0" xr:uid="{0FF0BF9B-7B48-43B4-B3E6-48E9FEAFA0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Adicionar +1 para representar o primeiro dia do próximo mês, que sempre será: 1</t>
      </text>
    </comment>
    <comment ref="B32" authorId="19" shapeId="0" xr:uid="{FACB6B3E-56A3-4659-B813-E7533C066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 Microsoft Excel não temos uma Função para localizar o Número da Semana do Mês, sendo necessário criar uma Fórmula para resolver esse problema.</t>
      </text>
    </comment>
    <comment ref="D32" authorId="20" shapeId="0" xr:uid="{890638A2-D3D5-45D5-A796-EE778503A0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=NÚMSEMANA() com a Função =FIMMÊS()</t>
      </text>
    </comment>
    <comment ref="B33" authorId="21" shapeId="0" xr:uid="{FC7D42F2-82DC-4C84-B06B-7E2B07919C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 Microsoft Excel não temos uma Função para localizar o Número da Semana do Mês, sendo necessário criar uma Fórmula para resolver esse problema.</t>
      </text>
    </comment>
    <comment ref="D33" authorId="22" shapeId="0" xr:uid="{B41D7259-2022-474F-890E-6433B57F2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=NÚMSEMANA() com a Função =DATA()</t>
      </text>
    </comment>
    <comment ref="B34" authorId="23" shapeId="0" xr:uid="{70F14A91-F8FA-4B3C-B4CF-D826B90A3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Número de dias em relação a duas datas, utilizar junto com as Funções =AGORA() ou =HOJE()</t>
      </text>
    </comment>
    <comment ref="D34" authorId="24" shapeId="0" xr:uid="{7D9476A6-0831-4330-A621-38CFCACDD1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=HOJE() para o calcular a Data de Nascimento</t>
      </text>
    </comment>
    <comment ref="B35" authorId="25" shapeId="0" xr:uid="{3DD4A265-ED22-4FE5-B97E-341C4E13A8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Comparativo entre duas datas utilizando meses de 30 dias, função mais utilizado por profissionais de contabilidade</t>
      </text>
    </comment>
    <comment ref="B36" authorId="26" shapeId="0" xr:uid="{F05AA90C-F259-415B-B398-C976A35A7A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Essa Função não existe no Microsoft Excel, precisando trabalhar com subtração de datas e formatação personalizada.</t>
      </text>
    </comment>
    <comment ref="B37" authorId="27" shapeId="0" xr:uid="{6869E1D7-E4B1-4F01-B328-1E0A0F3BCA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OBSERVAÇÃO: Função oculta do Excel, suporte somente em Inglês, utiliza a formatação final para representar: D=Dias, M=Mês e Y ou A=Anos</t>
      </text>
    </comment>
  </commentList>
</comments>
</file>

<file path=xl/sharedStrings.xml><?xml version="1.0" encoding="utf-8"?>
<sst xmlns="http://schemas.openxmlformats.org/spreadsheetml/2006/main" count="41" uniqueCount="40">
  <si>
    <t>Descrição</t>
  </si>
  <si>
    <t>Funções</t>
  </si>
  <si>
    <t>Resultado</t>
  </si>
  <si>
    <t>Observação Importante</t>
  </si>
  <si>
    <t>Função =AGORA()</t>
  </si>
  <si>
    <t>Função =HOJE()</t>
  </si>
  <si>
    <t>No Microsoft Excel temos a Função =DIAS(), melhor que a Função =DIA360().</t>
  </si>
  <si>
    <t>Função =ANO()</t>
  </si>
  <si>
    <t>Função =MÊS()</t>
  </si>
  <si>
    <t>Função =DIA()</t>
  </si>
  <si>
    <t>Função =VALOR()</t>
  </si>
  <si>
    <t>Função =DATA()</t>
  </si>
  <si>
    <t>Função =HORA()</t>
  </si>
  <si>
    <t>Função =MINUTO()</t>
  </si>
  <si>
    <t>Função =SEGUNDO()</t>
  </si>
  <si>
    <t>Função =DIA.DA.SEMANA()</t>
  </si>
  <si>
    <t>Função =NÚMSEMANA()</t>
  </si>
  <si>
    <t>Método Simples</t>
  </si>
  <si>
    <t>Função =FIMMÊS()</t>
  </si>
  <si>
    <t>Data de Hoje</t>
  </si>
  <si>
    <t>Data Nascimento</t>
  </si>
  <si>
    <t>Função =DIAS()</t>
  </si>
  <si>
    <t>Função =DATADIF()</t>
  </si>
  <si>
    <t>Função =TEMPO()</t>
  </si>
  <si>
    <t>Digite a Data de Hoje DD/MM/AAAA</t>
  </si>
  <si>
    <t>Digite a Hora de Hoje HH:MM</t>
  </si>
  <si>
    <t>No Microsoft Excel para atualizar os valores das células, ou você edita uma célula F2 ou pressionar F9</t>
  </si>
  <si>
    <t>Função =NÚMSEMANA() DO MÊS</t>
  </si>
  <si>
    <t>Função =FIMMÊS() INÍCIO DO MÊS</t>
  </si>
  <si>
    <t>Função =DATANASCIMENTO()</t>
  </si>
  <si>
    <t>Função =DIAS360()</t>
  </si>
  <si>
    <t>Explicação</t>
  </si>
  <si>
    <r>
      <t xml:space="preserve">Observação Importante: Cálculos com Datas ou Horas no Excel: </t>
    </r>
    <r>
      <rPr>
        <sz val="12"/>
        <color theme="1"/>
        <rFont val="Arial"/>
        <family val="2"/>
      </rPr>
      <t xml:space="preserve">O Microsoft Excel armazena datas como </t>
    </r>
    <r>
      <rPr>
        <b/>
        <sz val="12"/>
        <color rgb="FFFF0000"/>
        <rFont val="Arial"/>
        <family val="2"/>
      </rPr>
      <t>números de série sequenciais</t>
    </r>
    <r>
      <rPr>
        <sz val="12"/>
        <color theme="1"/>
        <rFont val="Arial"/>
        <family val="2"/>
      </rPr>
      <t xml:space="preserve"> (inteiros) para que elas possam ser usadas em cálculos. Por padrão, </t>
    </r>
    <r>
      <rPr>
        <b/>
        <sz val="12"/>
        <color rgb="FF0070C0"/>
        <rFont val="Arial"/>
        <family val="2"/>
      </rPr>
      <t>1° de janeiro de 1900</t>
    </r>
    <r>
      <rPr>
        <sz val="12"/>
        <color theme="1"/>
        <rFont val="Arial"/>
        <family val="2"/>
      </rPr>
      <t xml:space="preserve"> é o número de série 1, enquanto </t>
    </r>
    <r>
      <rPr>
        <b/>
        <sz val="12"/>
        <color rgb="FF0070C0"/>
        <rFont val="Arial"/>
        <family val="2"/>
      </rPr>
      <t>1° de janeiro de 2025</t>
    </r>
    <r>
      <rPr>
        <sz val="12"/>
        <color theme="1"/>
        <rFont val="Arial"/>
        <family val="2"/>
      </rPr>
      <t xml:space="preserve"> é o número de série </t>
    </r>
    <r>
      <rPr>
        <b/>
        <sz val="12"/>
        <color rgb="FFFF0000"/>
        <rFont val="Arial"/>
        <family val="2"/>
      </rPr>
      <t>45658</t>
    </r>
    <r>
      <rPr>
        <sz val="12"/>
        <color theme="1"/>
        <rFont val="Arial"/>
        <family val="2"/>
      </rPr>
      <t xml:space="preserve"> porque está a 45.658 dias depois de 1° de janeiro de 1900.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 xml:space="preserve">Os valores de tempo </t>
    </r>
    <r>
      <rPr>
        <b/>
        <sz val="12"/>
        <color rgb="FFFF0000"/>
        <rFont val="Arial"/>
        <family val="2"/>
      </rPr>
      <t>são uma parte do valor de data</t>
    </r>
    <r>
      <rPr>
        <sz val="12"/>
        <color theme="1"/>
        <rFont val="Arial"/>
        <family val="2"/>
      </rPr>
      <t xml:space="preserve"> (frações) e são representados por um </t>
    </r>
    <r>
      <rPr>
        <b/>
        <sz val="12"/>
        <color rgb="FFFF0000"/>
        <rFont val="Arial"/>
        <family val="2"/>
      </rPr>
      <t>número decimal</t>
    </r>
    <r>
      <rPr>
        <sz val="12"/>
        <color theme="1"/>
        <rFont val="Arial"/>
        <family val="2"/>
      </rPr>
      <t xml:space="preserve"> por exemplo, </t>
    </r>
    <r>
      <rPr>
        <b/>
        <sz val="12"/>
        <color rgb="FF0070C0"/>
        <rFont val="Arial"/>
        <family val="2"/>
      </rPr>
      <t>12:00hs é representado por 0,5</t>
    </r>
    <r>
      <rPr>
        <sz val="12"/>
        <color theme="1"/>
        <rFont val="Arial"/>
        <family val="2"/>
      </rPr>
      <t xml:space="preserve"> porque é a metade de um dia ou </t>
    </r>
    <r>
      <rPr>
        <b/>
        <sz val="12"/>
        <color rgb="FF0070C0"/>
        <rFont val="Arial"/>
        <family val="2"/>
      </rPr>
      <t>17:35hs e representado pela fração 0,732638888888889</t>
    </r>
    <r>
      <rPr>
        <b/>
        <sz val="12"/>
        <color theme="1"/>
        <rFont val="Arial"/>
        <family val="2"/>
      </rPr>
      <t xml:space="preserve">. </t>
    </r>
    <r>
      <rPr>
        <sz val="12"/>
        <color theme="1"/>
        <rFont val="Arial"/>
        <family val="2"/>
      </rPr>
      <t>Outro ponto importante com Datas no Microsoft Excel está associada ao número da semana que varia de 1 a 52 ou 53 semanas no ano</t>
    </r>
    <r>
      <rPr>
        <b/>
        <sz val="12"/>
        <color theme="1"/>
        <rFont val="Arial"/>
        <family val="2"/>
      </rPr>
      <t>.</t>
    </r>
  </si>
  <si>
    <r>
      <t xml:space="preserve">Robson Vaamonde
LinkedIn: </t>
    </r>
    <r>
      <rPr>
        <b/>
        <sz val="13"/>
        <color rgb="FF0070C0"/>
        <rFont val="Arial"/>
        <family val="2"/>
      </rPr>
      <t>https://www.linkedin.com/in/robson-vaamonde-0b029028/</t>
    </r>
    <r>
      <rPr>
        <b/>
        <sz val="13"/>
        <color indexed="63"/>
        <rFont val="Arial"/>
        <family val="2"/>
      </rPr>
      <t xml:space="preserve">
Instagram: </t>
    </r>
    <r>
      <rPr>
        <b/>
        <sz val="13"/>
        <color rgb="FF0070C0"/>
        <rFont val="Arial"/>
        <family val="2"/>
      </rPr>
      <t>https://www.instagram.com/procedimentoem/</t>
    </r>
    <r>
      <rPr>
        <b/>
        <sz val="13"/>
        <color indexed="63"/>
        <rFont val="Arial"/>
        <family val="2"/>
      </rPr>
      <t xml:space="preserve">
YouTUBE: </t>
    </r>
    <r>
      <rPr>
        <b/>
        <sz val="13"/>
        <color rgb="FF0070C0"/>
        <rFont val="Arial"/>
        <family val="2"/>
      </rPr>
      <t>https://www.youtube.com/boraparapratica</t>
    </r>
  </si>
  <si>
    <t>Inserir a data e a hora atual em uma célula</t>
  </si>
  <si>
    <t>https://support.microsoft.com/pt-br/office/inserir-a-data-e-a-hora-atual-em-uma-c%C3%A9lula-b5663451-10b0-40ab-9e71-6b0ce5768138</t>
  </si>
  <si>
    <t>Funções de data e hora (referência)</t>
  </si>
  <si>
    <t>https://support.microsoft.com/pt-br/office/fun%C3%A7%C3%B5es-de-data-e-hora-refer%C3%AAncia-fd1b5961-c1ae-4677-be58-074152f97b81</t>
  </si>
  <si>
    <t>Formatar números como datas ou horas</t>
  </si>
  <si>
    <t>https://support.microsoft.com/pt-br/office/formatar-n%C3%BAmeros-como-datas-ou-horas-418bd3fe-0577-47c8-8caa-b4d30c528309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</si>
</sst>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[$-F400]h:mm:ss\ AM/PM"/>
    <numFmt numFmtId="166" formatCode="yy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3"/>
      <color indexed="63"/>
      <name val="Arial"/>
      <family val="2"/>
    </font>
    <font>
      <b/>
      <sz val="13"/>
      <color rgb="FF0070C0"/>
      <name val="Arial"/>
      <family val="2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1" tint="0.8999603259376811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4">
    <xf numFmtId="0" fontId="0" fillId="0" borderId="0" xfId="0"/>
    <xf numFmtId="0" fontId="0" fillId="3" borderId="3" xfId="0" applyFill="1" applyBorder="1"/>
    <xf numFmtId="0" fontId="0" fillId="3" borderId="2" xfId="0" applyFill="1" applyBorder="1"/>
    <xf numFmtId="0" fontId="0" fillId="0" borderId="2" xfId="0" applyNumberFormat="1" applyBorder="1"/>
    <xf numFmtId="0" fontId="5" fillId="3" borderId="2" xfId="0" applyFont="1" applyFill="1" applyBorder="1"/>
    <xf numFmtId="0" fontId="0" fillId="0" borderId="6" xfId="0" applyNumberFormat="1" applyBorder="1"/>
    <xf numFmtId="0" fontId="0" fillId="3" borderId="7" xfId="0" applyFill="1" applyBorder="1"/>
    <xf numFmtId="0" fontId="0" fillId="0" borderId="8" xfId="0" applyNumberFormat="1" applyBorder="1"/>
    <xf numFmtId="0" fontId="0" fillId="0" borderId="7" xfId="0" applyNumberFormat="1" applyBorder="1"/>
    <xf numFmtId="0" fontId="5" fillId="0" borderId="2" xfId="0" applyNumberFormat="1" applyFont="1" applyBorder="1"/>
    <xf numFmtId="0" fontId="3" fillId="0" borderId="9" xfId="0" applyFont="1" applyBorder="1" applyAlignment="1">
      <alignment horizontal="center" vertical="center" wrapText="1"/>
    </xf>
    <xf numFmtId="0" fontId="2" fillId="3" borderId="7" xfId="0" applyFont="1" applyFill="1" applyBorder="1"/>
    <xf numFmtId="0" fontId="2" fillId="3" borderId="2" xfId="0" applyFont="1" applyFill="1" applyBorder="1"/>
    <xf numFmtId="0" fontId="5" fillId="0" borderId="2" xfId="0" quotePrefix="1" applyNumberFormat="1" applyFont="1" applyBorder="1"/>
    <xf numFmtId="0" fontId="1" fillId="3" borderId="2" xfId="0" applyFont="1" applyFill="1" applyBorder="1"/>
    <xf numFmtId="0" fontId="1" fillId="0" borderId="2" xfId="0" quotePrefix="1" applyNumberFormat="1" applyFont="1" applyBorder="1"/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/>
    </xf>
    <xf numFmtId="0" fontId="14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/>
    </xf>
    <xf numFmtId="0" fontId="18" fillId="0" borderId="0" xfId="1"/>
    <xf numFmtId="0" fontId="19" fillId="0" borderId="0" xfId="0" applyFont="1"/>
    <xf numFmtId="0" fontId="16" fillId="0" borderId="2" xfId="0" applyFont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/>
    </xf>
    <xf numFmtId="0" fontId="4" fillId="2" borderId="9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wrapText="1"/>
    </xf>
    <xf numFmtId="0" fontId="8" fillId="0" borderId="6" xfId="0" applyNumberFormat="1" applyFont="1" applyBorder="1" applyAlignment="1">
      <alignment horizontal="center" wrapText="1"/>
    </xf>
    <xf numFmtId="0" fontId="7" fillId="4" borderId="5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9" fillId="0" borderId="8" xfId="0" applyNumberFormat="1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9" fillId="0" borderId="5" xfId="0" applyNumberFormat="1" applyFont="1" applyBorder="1" applyAlignment="1">
      <alignment horizontal="center" vertical="center" wrapText="1"/>
    </xf>
    <xf numFmtId="0" fontId="9" fillId="0" borderId="11" xfId="0" applyNumberFormat="1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9" fillId="0" borderId="12" xfId="0" applyNumberFormat="1" applyFont="1" applyBorder="1" applyAlignment="1">
      <alignment horizontal="center" vertical="center" wrapText="1"/>
    </xf>
    <xf numFmtId="14" fontId="0" fillId="0" borderId="4" xfId="0" applyNumberFormat="1" applyBorder="1"/>
    <xf numFmtId="20" fontId="0" fillId="0" borderId="4" xfId="0" applyNumberFormat="1" applyBorder="1"/>
    <xf numFmtId="22" fontId="0" fillId="0" borderId="4" xfId="0" applyNumberFormat="1" applyBorder="1"/>
    <xf numFmtId="14" fontId="0" fillId="0" borderId="6" xfId="0" applyNumberFormat="1" applyBorder="1"/>
    <xf numFmtId="165" fontId="0" fillId="0" borderId="8" xfId="0" applyNumberFormat="1" applyBorder="1"/>
    <xf numFmtId="14" fontId="0" fillId="0" borderId="7" xfId="0" applyNumberFormat="1" applyBorder="1"/>
    <xf numFmtId="14" fontId="0" fillId="0" borderId="2" xfId="0" applyNumberFormat="1" applyBorder="1"/>
    <xf numFmtId="0" fontId="0" fillId="0" borderId="0" xfId="0" applyNumberFormat="1"/>
    <xf numFmtId="166" fontId="0" fillId="0" borderId="6" xfId="0" applyNumberFormat="1" applyBorder="1"/>
  </cellXfs>
  <cellStyles count="2">
    <cellStyle name="Hiperlink" xfId="1" builtinId="8"/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9">
    <tableStyle name="MySqlDefault" count="1" xr9:uid="{00000000-0011-0000-FFFF-FFFF00000000}"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5</xdr:row>
      <xdr:rowOff>83476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77FFFF2-CBB1-40F4-A8D6-0C7470BDB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47" y="183933"/>
          <a:ext cx="0" cy="842518"/>
        </a:xfrm>
        <a:prstGeom prst="rect">
          <a:avLst/>
        </a:prstGeom>
      </xdr:spPr>
    </xdr:pic>
    <xdr:clientData/>
  </xdr:twoCellAnchor>
  <xdr:twoCellAnchor editAs="oneCell">
    <xdr:from>
      <xdr:col>5</xdr:col>
      <xdr:colOff>53578</xdr:colOff>
      <xdr:row>1</xdr:row>
      <xdr:rowOff>6811</xdr:rowOff>
    </xdr:from>
    <xdr:to>
      <xdr:col>5</xdr:col>
      <xdr:colOff>53578</xdr:colOff>
      <xdr:row>5</xdr:row>
      <xdr:rowOff>66675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38D3A86-406E-4671-85EA-F6EDC19FE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8003" y="187786"/>
          <a:ext cx="0" cy="821864"/>
        </a:xfrm>
        <a:prstGeom prst="rect">
          <a:avLst/>
        </a:prstGeom>
      </xdr:spPr>
    </xdr:pic>
    <xdr:clientData/>
  </xdr:twoCellAnchor>
  <xdr:twoCellAnchor editAs="oneCell">
    <xdr:from>
      <xdr:col>1</xdr:col>
      <xdr:colOff>3727</xdr:colOff>
      <xdr:row>1</xdr:row>
      <xdr:rowOff>9525</xdr:rowOff>
    </xdr:from>
    <xdr:to>
      <xdr:col>1</xdr:col>
      <xdr:colOff>1234109</xdr:colOff>
      <xdr:row>6</xdr:row>
      <xdr:rowOff>276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70BD1D2-DD80-42FC-98BD-176B22F24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191742"/>
          <a:ext cx="1230382" cy="896514"/>
        </a:xfrm>
        <a:prstGeom prst="rect">
          <a:avLst/>
        </a:prstGeom>
      </xdr:spPr>
    </xdr:pic>
    <xdr:clientData/>
  </xdr:twoCellAnchor>
  <xdr:twoCellAnchor editAs="oneCell">
    <xdr:from>
      <xdr:col>5</xdr:col>
      <xdr:colOff>2593088</xdr:colOff>
      <xdr:row>1</xdr:row>
      <xdr:rowOff>12010</xdr:rowOff>
    </xdr:from>
    <xdr:to>
      <xdr:col>6</xdr:col>
      <xdr:colOff>440387</xdr:colOff>
      <xdr:row>6</xdr:row>
      <xdr:rowOff>8283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07657DF-EEF3-4C2C-869E-A2CAB4E2F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8175" y="194227"/>
          <a:ext cx="2270212" cy="907360"/>
        </a:xfrm>
        <a:prstGeom prst="rect">
          <a:avLst/>
        </a:prstGeom>
      </xdr:spPr>
    </xdr:pic>
    <xdr:clientData/>
  </xdr:twoCellAnchor>
  <xdr:twoCellAnchor editAs="oneCell">
    <xdr:from>
      <xdr:col>6</xdr:col>
      <xdr:colOff>40822</xdr:colOff>
      <xdr:row>0</xdr:row>
      <xdr:rowOff>0</xdr:rowOff>
    </xdr:from>
    <xdr:to>
      <xdr:col>13</xdr:col>
      <xdr:colOff>316441</xdr:colOff>
      <xdr:row>22</xdr:row>
      <xdr:rowOff>97548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3CA1589B-3704-4073-8E34-5B324D351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8822" y="0"/>
          <a:ext cx="4466619" cy="465594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6D8D235A-5DFA-48A6-AE99-269E273C588A}" userId="S::robson.svaamonde@sp.senac.br::fb1f90bd-3ca5-4e06-9e51-44512e203183" providerId="AD"/>
  <person displayName="ROBSON SILVA VAAMONDE" id="{358997E1-C6FB-4E38-B4F8-BE850CB77D0E}" userId="S::robson.svaamonde@senacsp.edu.br::4d4f56a5-23e9-4d23-b645-e8636afaef3c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5" dT="2022-07-06T18:00:58.25" personId="{6D8D235A-5DFA-48A6-AE99-269E273C588A}" id="{09D7ACCF-483A-46DC-A5DB-6EBD20A96AF7}">
    <text>Após digitar a data, mudar as configurações de formatação da célula para Geral</text>
  </threadedComment>
  <threadedComment ref="B16" dT="2022-07-06T18:01:11.33" personId="{6D8D235A-5DFA-48A6-AE99-269E273C588A}" id="{C80D22FB-F22B-4B90-BFD7-02DD2BB72FE0}">
    <text>Após digitar a hora, mudar as configurações de formatação da célula para Geral</text>
  </threadedComment>
  <threadedComment ref="B17" dT="2022-07-06T18:02:35.19" personId="{6D8D235A-5DFA-48A6-AE99-269E273C588A}" id="{22C1339B-C8EE-4792-B543-1B80B9A8D742}">
    <text>Função que mostra a Data e Hora, para atualizar os valores pressione F9</text>
  </threadedComment>
  <threadedComment ref="B18" dT="2022-07-06T18:03:29.45" personId="{6D8D235A-5DFA-48A6-AE99-269E273C588A}" id="{AA66C353-C06C-4FD9-B632-A20F79602F6A}">
    <text>Função que mostra a Data, para atualizar os valores pressione F9</text>
  </threadedComment>
  <threadedComment ref="B19" dT="2022-07-11T19:17:01.06" personId="{358997E1-C6FB-4E38-B4F8-BE850CB77D0E}" id="{3F8CD401-6D4B-4A0F-9030-2A3C8ECE5010}">
    <text>Retorno a Ano de uma Data, utilizar junto com a Função =AGORA() ou =HOJE(), recomendado sempre buscar o valor em células separadas.</text>
  </threadedComment>
  <threadedComment ref="B20" dT="2022-07-11T19:17:24.40" personId="{358997E1-C6FB-4E38-B4F8-BE850CB77D0E}" id="{35A5FCB5-A133-4594-B38F-455816E772C2}">
    <text>Retorno a Mês de uma Data, utilizar junto com a Função =AGORA() ou =HOJE(), recomendado sempre buscar o valor em células separadas.</text>
  </threadedComment>
  <threadedComment ref="B21" dT="2022-07-11T19:17:42.13" personId="{358997E1-C6FB-4E38-B4F8-BE850CB77D0E}" id="{04BB5CCA-C278-4DFA-9495-EB589E314838}">
    <text>Retorno a Dia de uma Data, utilizar junto com a Função =AGORA() ou =HOJE(), recomendado sempre buscar o valor em células separadas.</text>
  </threadedComment>
  <threadedComment ref="B22" dT="2022-07-11T19:18:22.57" personId="{358997E1-C6FB-4E38-B4F8-BE850CB77D0E}" id="{FE417FE5-8D04-4845-B2A6-561134F6736B}">
    <text>Retorno o Valor de uma Data ou Hora, utilizar junto com a Função =AGORA() ou =HOJE(), recomendado sempre buscar o valor em células separadas.</text>
  </threadedComment>
  <threadedComment ref="B23" dT="2022-07-11T19:20:36.36" personId="{358997E1-C6FB-4E38-B4F8-BE850CB77D0E}" id="{23374652-EE33-4A55-B459-9D908CD3298B}">
    <text>Junta os valores da Ano, Mês e Dia e formata no Padrão do Microsoft Excel (Americano), utilizar os valores das Funções: =ANO(), =MÊS() e =DIA() para personalizar a Data</text>
  </threadedComment>
  <threadedComment ref="B24" dT="2022-07-11T19:21:55.23" personId="{358997E1-C6FB-4E38-B4F8-BE850CB77D0E}" id="{AD61F1C6-F7F7-42B3-B77F-5C0105BF9444}">
    <text>Retorno o Valor de Hora, utilizar junto com a Função =AGORA(), recomendado sempre buscar o valor em células separadas.</text>
  </threadedComment>
  <threadedComment ref="B25" dT="2022-07-11T19:22:17.89" personId="{358997E1-C6FB-4E38-B4F8-BE850CB77D0E}" id="{684AF8D2-C8B8-4B81-BBDE-B0F4B8254E77}">
    <text>Retorno o Valor de Minuto, utilizar junto com a Função =AGORA(), recomendado sempre buscar o valor em células separadas.</text>
  </threadedComment>
  <threadedComment ref="B26" dT="2022-07-11T19:22:32.76" personId="{358997E1-C6FB-4E38-B4F8-BE850CB77D0E}" id="{D0758911-E1DC-4772-B65D-0C3BA3E063B7}">
    <text>Retorno o Valor de Segundo, utilizar junto com a Função =AGORA(), recomendado sempre buscar o valor em células separadas.</text>
  </threadedComment>
  <threadedComment ref="B27" dT="2022-07-11T19:24:09.46" personId="{358997E1-C6FB-4E38-B4F8-BE850CB77D0E}" id="{D5235915-5B9D-4E2D-BD30-EA56005BD056}">
    <text>Igual a Função =DATA(), Junta os valores da Horas, Minutos e Segundos e formata no Padrão do Microsoft Excel (Americano), utilizar os valores das Funções: =HORA(), =MINUTO() e =SEGUNDO() para personalizar a Data</text>
  </threadedComment>
  <threadedComment ref="B28" dT="2022-07-11T19:25:51.53" personId="{358997E1-C6FB-4E38-B4F8-BE850CB77D0E}" id="{C70D455E-A3C6-455D-BB87-BA0C5E9BEA08}">
    <text>Retorno o número do dia da semana: Domingo=1, Segunda=2, Terça=3, Quarta=4, Quinta=5, Sexta=6 e Sábado=7, utilizar junto com as Funções: =AGORA() ou =HOJE()</text>
  </threadedComment>
  <threadedComment ref="B29" dT="2022-07-11T19:26:48.50" personId="{358997E1-C6FB-4E38-B4F8-BE850CB77D0E}" id="{06A22BCC-9EB1-4B9A-8146-AC9F7E1B30AF}">
    <text>Retorno o número da semana do Ano, utilizar junto com as Funções: =AGORA() ou =HOJE(). CUIDADO! o Microsoft Excel utiliza números de semana que varia de 1 até 52 ou 53 semanas no ano, devido ao fato de que a semana muitas vezes não é completa (Começar no Domingo)</text>
  </threadedComment>
  <threadedComment ref="C29" dT="2022-07-11T19:34:27.17" personId="{358997E1-C6FB-4E38-B4F8-BE850CB77D0E}" id="{423908BE-06C9-4265-9D7C-C635C4CBAE5B}">
    <text>Confira o calendário em: https://www.calendario-365.com.br/</text>
  </threadedComment>
  <threadedComment ref="B30" dT="2022-07-11T20:13:14.10" personId="{358997E1-C6FB-4E38-B4F8-BE850CB77D0E}" id="{BBB9A157-E98D-41DD-B9DB-A5C3955F48C0}">
    <text>Retorna a data do último dia do mês com base em uma data, utilizar junto com as Funções =AGORA() ou =HOJE(), OBSERVAÇÃO: a opção meses faz referencia ao mês atual=0 ou adicionar=+1 ou subtrair=-1 meses</text>
  </threadedComment>
  <threadedComment ref="B31" dT="2022-07-11T20:33:53.08" personId="{358997E1-C6FB-4E38-B4F8-BE850CB77D0E}" id="{E9B44125-87DE-49CE-B633-87E738152204}">
    <text>No Microsoft Excel não temos uma Função de Início do Mês, para isso utilizamos o recurso de subtração de meses.</text>
  </threadedComment>
  <threadedComment ref="C31" dT="2022-07-12T23:18:14.22" personId="{358997E1-C6FB-4E38-B4F8-BE850CB77D0E}" id="{0FF0BF9B-7B48-43B4-B3E6-48E9FEAFA074}">
    <text>Adicionar +1 para representar o primeiro dia do próximo mês, que sempre será: 1</text>
  </threadedComment>
  <threadedComment ref="B32" dT="2022-07-11T20:25:05.40" personId="{358997E1-C6FB-4E38-B4F8-BE850CB77D0E}" id="{FACB6B3E-56A3-4659-B813-E7533C066AF9}">
    <text>No Microsoft Excel não temos uma Função para localizar o Número da Semana do Mês, sendo necessário criar uma Fórmula para resolver esse problema.</text>
  </threadedComment>
  <threadedComment ref="D32" dT="2022-07-12T23:18:57.33" personId="{358997E1-C6FB-4E38-B4F8-BE850CB77D0E}" id="{890638A2-D3D5-45D5-A796-EE778503A043}">
    <text>Utilizar a Função =NÚMSEMANA() com a Função =FIMMÊS()</text>
  </threadedComment>
  <threadedComment ref="B33" dT="2022-07-11T20:35:12.02" personId="{358997E1-C6FB-4E38-B4F8-BE850CB77D0E}" id="{FC7D42F2-82DC-4C84-B06B-7E2B07919CED}">
    <text>No Microsoft Excel não temos uma Função para localizar o Número da Semana do Mês, sendo necessário criar uma Fórmula para resolver esse problema.</text>
  </threadedComment>
  <threadedComment ref="D33" dT="2022-07-12T23:19:15.44" personId="{358997E1-C6FB-4E38-B4F8-BE850CB77D0E}" id="{B41D7259-2022-474F-890E-6433B57F21DE}">
    <text>Utilizar a Função =NÚMSEMANA() com a Função =DATA()</text>
  </threadedComment>
  <threadedComment ref="B34" dT="2022-07-11T20:40:07.28" personId="{358997E1-C6FB-4E38-B4F8-BE850CB77D0E}" id="{70F14A91-F8FA-4B3C-B4CF-D826B90A3D97}">
    <text>Número de dias em relação a duas datas, utilizar junto com as Funções =AGORA() ou =HOJE()</text>
  </threadedComment>
  <threadedComment ref="D34" dT="2022-07-11T20:47:58.84" personId="{358997E1-C6FB-4E38-B4F8-BE850CB77D0E}" id="{7D9476A6-0831-4330-A621-38CFCACDD127}">
    <text>Utilizar a Função =HOJE() para o calcular a Data de Nascimento</text>
  </threadedComment>
  <threadedComment ref="B35" dT="2022-07-11T20:40:47.47" personId="{358997E1-C6FB-4E38-B4F8-BE850CB77D0E}" id="{3DD4A265-ED22-4FE5-B97E-341C4E13A82A}">
    <text>Comparativo entre duas datas utilizando meses de 30 dias, função mais utilizado por profissionais de contabilidade</text>
  </threadedComment>
  <threadedComment ref="B36" dT="2022-07-11T20:49:18.10" personId="{358997E1-C6FB-4E38-B4F8-BE850CB77D0E}" id="{F05AA90C-F259-415B-B398-C976A35A7A53}">
    <text>Essa Função não existe no Microsoft Excel, precisando trabalhar com subtração de datas e formatação personalizada.</text>
  </threadedComment>
  <threadedComment ref="B37" dT="2022-07-11T20:49:37.33" personId="{358997E1-C6FB-4E38-B4F8-BE850CB77D0E}" id="{6869E1D7-E4B1-4F01-B328-1E0A0F3BCAB9}">
    <text>OBSERVAÇÃO: Função oculta do Excel, suporte somente em Inglês, utiliza a formatação final para representar: D=Dias, M=Mês e Y ou A=Anos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hyperlink" Target="https://support.microsoft.com/pt-br/office/formatar-n%C3%BAmeros-como-datas-ou-horas-418bd3fe-0577-47c8-8caa-b4d30c5283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support.microsoft.com/pt-br/office/fun%C3%A7%C3%B5es-de-data-e-hora-refer%C3%AAncia-fd1b5961-c1ae-4677-be58-074152f97b81" TargetMode="External"/><Relationship Id="rId1" Type="http://schemas.openxmlformats.org/officeDocument/2006/relationships/hyperlink" Target="https://support.microsoft.com/pt-br/office/inserir-a-data-e-a-hora-atual-em-uma-c%C3%A9lula-b5663451-10b0-40ab-9e71-6b0ce5768138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7"/>
  <sheetViews>
    <sheetView tabSelected="1" topLeftCell="A27" zoomScale="220" zoomScaleNormal="220" workbookViewId="0">
      <selection activeCell="B37" sqref="B37:E37"/>
    </sheetView>
  </sheetViews>
  <sheetFormatPr defaultColWidth="0" defaultRowHeight="15" zeroHeight="1"/>
  <cols>
    <col min="1" max="1" width="9" customWidth="1"/>
    <col min="2" max="2" width="34.140625" bestFit="1" customWidth="1"/>
    <col min="3" max="3" width="17.5703125" bestFit="1" customWidth="1"/>
    <col min="4" max="5" width="16.5703125" customWidth="1"/>
    <col min="6" max="6" width="66.28515625" customWidth="1"/>
    <col min="7" max="14" width="9" customWidth="1"/>
    <col min="15" max="16384" width="9" hidden="1"/>
  </cols>
  <sheetData>
    <row r="1" spans="1:6" s="19" customFormat="1" ht="14.25">
      <c r="A1" s="18"/>
    </row>
    <row r="2" spans="1:6" s="19" customFormat="1" ht="14.25">
      <c r="B2" s="24" t="s">
        <v>33</v>
      </c>
      <c r="C2" s="24"/>
      <c r="D2" s="24"/>
      <c r="E2" s="24"/>
      <c r="F2" s="24"/>
    </row>
    <row r="3" spans="1:6" s="19" customFormat="1" ht="14.25">
      <c r="B3" s="24"/>
      <c r="C3" s="24"/>
      <c r="D3" s="24"/>
      <c r="E3" s="24"/>
      <c r="F3" s="24"/>
    </row>
    <row r="4" spans="1:6" s="19" customFormat="1" ht="14.25">
      <c r="B4" s="24"/>
      <c r="C4" s="24"/>
      <c r="D4" s="24"/>
      <c r="E4" s="24"/>
      <c r="F4" s="24"/>
    </row>
    <row r="5" spans="1:6" s="19" customFormat="1" ht="14.25">
      <c r="B5" s="24"/>
      <c r="C5" s="24"/>
      <c r="D5" s="24"/>
      <c r="E5" s="24"/>
      <c r="F5" s="24"/>
    </row>
    <row r="6" spans="1:6" s="19" customFormat="1" ht="14.25">
      <c r="B6" s="24"/>
      <c r="C6" s="24"/>
      <c r="D6" s="24"/>
      <c r="E6" s="24"/>
      <c r="F6" s="24"/>
    </row>
    <row r="7" spans="1:6" s="20" customFormat="1">
      <c r="B7" s="21"/>
      <c r="C7" s="21"/>
      <c r="D7" s="21"/>
      <c r="E7" s="21"/>
      <c r="F7" s="21"/>
    </row>
    <row r="8" spans="1:6">
      <c r="B8" s="32" t="s">
        <v>32</v>
      </c>
      <c r="C8" s="32"/>
      <c r="D8" s="32"/>
      <c r="E8" s="32"/>
      <c r="F8" s="32"/>
    </row>
    <row r="9" spans="1:6">
      <c r="B9" s="32"/>
      <c r="C9" s="32"/>
      <c r="D9" s="32"/>
      <c r="E9" s="32"/>
      <c r="F9" s="32"/>
    </row>
    <row r="10" spans="1:6">
      <c r="B10" s="32"/>
      <c r="C10" s="32"/>
      <c r="D10" s="32"/>
      <c r="E10" s="32"/>
      <c r="F10" s="32"/>
    </row>
    <row r="11" spans="1:6">
      <c r="B11" s="32"/>
      <c r="C11" s="32"/>
      <c r="D11" s="32"/>
      <c r="E11" s="32"/>
      <c r="F11" s="32"/>
    </row>
    <row r="12" spans="1:6" ht="44.25" customHeight="1">
      <c r="B12" s="32"/>
      <c r="C12" s="32"/>
      <c r="D12" s="32"/>
      <c r="E12" s="32"/>
      <c r="F12" s="32"/>
    </row>
    <row r="13" spans="1:6">
      <c r="B13" s="10"/>
      <c r="C13" s="10"/>
      <c r="D13" s="10"/>
      <c r="E13" s="10"/>
      <c r="F13" s="10"/>
    </row>
    <row r="14" spans="1:6" ht="21">
      <c r="B14" s="16" t="s">
        <v>1</v>
      </c>
      <c r="C14" s="16" t="s">
        <v>2</v>
      </c>
      <c r="D14" s="29" t="s">
        <v>0</v>
      </c>
      <c r="E14" s="29"/>
      <c r="F14" s="17" t="s">
        <v>31</v>
      </c>
    </row>
    <row r="15" spans="1:6">
      <c r="B15" s="1" t="s">
        <v>24</v>
      </c>
      <c r="C15" s="45">
        <v>45693</v>
      </c>
      <c r="D15" s="35" t="s">
        <v>3</v>
      </c>
      <c r="E15" s="36"/>
      <c r="F15" s="9"/>
    </row>
    <row r="16" spans="1:6">
      <c r="B16" s="1" t="s">
        <v>25</v>
      </c>
      <c r="C16" s="46">
        <v>0.79166666666666663</v>
      </c>
      <c r="D16" s="35"/>
      <c r="E16" s="36"/>
      <c r="F16" s="9"/>
    </row>
    <row r="17" spans="2:6">
      <c r="B17" s="1" t="s">
        <v>4</v>
      </c>
      <c r="C17" s="47">
        <f ca="1">NOW()</f>
        <v>45693.849314814812</v>
      </c>
      <c r="D17" s="37"/>
      <c r="E17" s="38"/>
      <c r="F17" s="13"/>
    </row>
    <row r="18" spans="2:6">
      <c r="B18" s="2" t="s">
        <v>5</v>
      </c>
      <c r="C18" s="48">
        <f ca="1">TODAY()</f>
        <v>45693</v>
      </c>
      <c r="D18" s="33" t="s">
        <v>6</v>
      </c>
      <c r="E18" s="34"/>
      <c r="F18" s="13"/>
    </row>
    <row r="19" spans="2:6">
      <c r="B19" s="2" t="s">
        <v>7</v>
      </c>
      <c r="C19" s="5">
        <f ca="1">YEAR(C18)</f>
        <v>2025</v>
      </c>
      <c r="D19" s="33"/>
      <c r="E19" s="34"/>
      <c r="F19" s="13"/>
    </row>
    <row r="20" spans="2:6">
      <c r="B20" s="2" t="s">
        <v>8</v>
      </c>
      <c r="C20" s="5">
        <f ca="1">MONTH(C18)</f>
        <v>2</v>
      </c>
      <c r="D20" s="33"/>
      <c r="E20" s="34"/>
      <c r="F20" s="13"/>
    </row>
    <row r="21" spans="2:6" ht="15" customHeight="1">
      <c r="B21" s="2" t="s">
        <v>9</v>
      </c>
      <c r="C21" s="5">
        <f ca="1">DAY(C18)</f>
        <v>5</v>
      </c>
      <c r="D21" s="39" t="s">
        <v>26</v>
      </c>
      <c r="E21" s="40"/>
      <c r="F21" s="13"/>
    </row>
    <row r="22" spans="2:6" ht="15" customHeight="1">
      <c r="B22" s="4" t="s">
        <v>10</v>
      </c>
      <c r="C22" s="5">
        <f ca="1">VALUE(C18)</f>
        <v>45693</v>
      </c>
      <c r="D22" s="41"/>
      <c r="E22" s="42"/>
      <c r="F22" s="13"/>
    </row>
    <row r="23" spans="2:6" ht="15" customHeight="1">
      <c r="B23" s="2" t="s">
        <v>11</v>
      </c>
      <c r="C23" s="48">
        <f ca="1">DATE(C19,C20,C21)</f>
        <v>45693</v>
      </c>
      <c r="D23" s="41"/>
      <c r="E23" s="42"/>
      <c r="F23" s="13"/>
    </row>
    <row r="24" spans="2:6" ht="15" customHeight="1">
      <c r="B24" s="2" t="s">
        <v>12</v>
      </c>
      <c r="C24" s="5">
        <f ca="1">HOUR(C17)</f>
        <v>20</v>
      </c>
      <c r="D24" s="41"/>
      <c r="E24" s="42"/>
      <c r="F24" s="13"/>
    </row>
    <row r="25" spans="2:6" ht="15" customHeight="1">
      <c r="B25" s="2" t="s">
        <v>13</v>
      </c>
      <c r="C25" s="5">
        <f ca="1">MINUTE(C17)</f>
        <v>23</v>
      </c>
      <c r="D25" s="41"/>
      <c r="E25" s="42"/>
      <c r="F25" s="13"/>
    </row>
    <row r="26" spans="2:6" ht="15" customHeight="1">
      <c r="B26" s="2" t="s">
        <v>14</v>
      </c>
      <c r="C26" s="5">
        <f ca="1">SECOND(C17)</f>
        <v>1</v>
      </c>
      <c r="D26" s="41"/>
      <c r="E26" s="42"/>
      <c r="F26" s="13"/>
    </row>
    <row r="27" spans="2:6" ht="15" customHeight="1">
      <c r="B27" s="6" t="s">
        <v>23</v>
      </c>
      <c r="C27" s="49">
        <f ca="1">TIME(C24,C25,C26)</f>
        <v>0.84931712962962969</v>
      </c>
      <c r="D27" s="41"/>
      <c r="E27" s="42"/>
      <c r="F27" s="13"/>
    </row>
    <row r="28" spans="2:6" ht="15" customHeight="1">
      <c r="B28" s="6" t="s">
        <v>15</v>
      </c>
      <c r="C28" s="7">
        <f ca="1">WEEKDAY(TODAY(),1)</f>
        <v>4</v>
      </c>
      <c r="D28" s="41"/>
      <c r="E28" s="42"/>
      <c r="F28" s="13"/>
    </row>
    <row r="29" spans="2:6" ht="15" customHeight="1">
      <c r="B29" s="6" t="s">
        <v>16</v>
      </c>
      <c r="C29" s="8">
        <f ca="1">WEEKNUM(TODAY())</f>
        <v>6</v>
      </c>
      <c r="D29" s="41"/>
      <c r="E29" s="42"/>
      <c r="F29" s="13"/>
    </row>
    <row r="30" spans="2:6">
      <c r="B30" s="2" t="s">
        <v>18</v>
      </c>
      <c r="C30" s="50">
        <f ca="1">EOMONTH(TODAY(),0)</f>
        <v>45716</v>
      </c>
      <c r="D30" s="43"/>
      <c r="E30" s="44"/>
      <c r="F30" s="13"/>
    </row>
    <row r="31" spans="2:6">
      <c r="B31" s="12" t="s">
        <v>28</v>
      </c>
      <c r="C31" s="51">
        <f ca="1">EOMONTH(TODAY(),0)+1</f>
        <v>45717</v>
      </c>
      <c r="D31" s="30" t="s">
        <v>17</v>
      </c>
      <c r="E31" s="31"/>
      <c r="F31" s="13"/>
    </row>
    <row r="32" spans="2:6">
      <c r="B32" s="11" t="s">
        <v>27</v>
      </c>
      <c r="C32" s="3">
        <f ca="1">WEEKNUM(TODAY())</f>
        <v>6</v>
      </c>
      <c r="D32" s="3">
        <f ca="1">WEEKNUM(EOMONTH(TODAY(),0))</f>
        <v>9</v>
      </c>
      <c r="E32" s="5">
        <f ca="1">(D32-C32)-1</f>
        <v>2</v>
      </c>
      <c r="F32" s="13"/>
    </row>
    <row r="33" spans="2:6">
      <c r="B33" s="11" t="s">
        <v>27</v>
      </c>
      <c r="C33" s="3">
        <f ca="1">WEEKNUM(TODAY(),1)</f>
        <v>6</v>
      </c>
      <c r="D33" s="3">
        <f>WEEKNUM(DATE(2025,2,1),1)</f>
        <v>5</v>
      </c>
      <c r="E33" s="5">
        <f ca="1">(C33-D33)+1</f>
        <v>2</v>
      </c>
      <c r="F33" s="13"/>
    </row>
    <row r="34" spans="2:6">
      <c r="B34" s="2" t="s">
        <v>21</v>
      </c>
      <c r="C34" s="3">
        <f>_xlfn.DAYS("28/2/2025","5/2/2025")</f>
        <v>23</v>
      </c>
      <c r="D34" s="25" t="s">
        <v>19</v>
      </c>
      <c r="E34" s="27" t="s">
        <v>20</v>
      </c>
      <c r="F34" s="13"/>
    </row>
    <row r="35" spans="2:6">
      <c r="B35" s="2" t="s">
        <v>30</v>
      </c>
      <c r="C35" s="3">
        <f ca="1">DAYS360(TODAY(),"28/02/2025")</f>
        <v>23</v>
      </c>
      <c r="D35" s="26"/>
      <c r="E35" s="28"/>
      <c r="F35" s="13"/>
    </row>
    <row r="36" spans="2:6">
      <c r="B36" s="14" t="s">
        <v>29</v>
      </c>
      <c r="C36" s="51">
        <v>29038</v>
      </c>
      <c r="D36" s="51">
        <f ca="1">TODAY()</f>
        <v>45693</v>
      </c>
      <c r="E36" s="53">
        <f ca="1">(D36-C36)</f>
        <v>16655</v>
      </c>
      <c r="F36" s="15"/>
    </row>
    <row r="37" spans="2:6">
      <c r="B37" s="14" t="s">
        <v>22</v>
      </c>
      <c r="C37" s="51">
        <v>29038</v>
      </c>
      <c r="D37" s="51">
        <f ca="1">TODAY()</f>
        <v>45693</v>
      </c>
      <c r="E37" s="5">
        <f ca="1">DATEDIF(C37,D37,"y")</f>
        <v>45</v>
      </c>
      <c r="F37" s="15"/>
    </row>
    <row r="38" spans="2:6">
      <c r="D38" s="52"/>
    </row>
    <row r="39" spans="2:6" ht="21">
      <c r="B39" s="23" t="s">
        <v>34</v>
      </c>
    </row>
    <row r="40" spans="2:6">
      <c r="B40" s="22" t="s">
        <v>35</v>
      </c>
    </row>
    <row r="41" spans="2:6"/>
    <row r="42" spans="2:6" ht="21">
      <c r="B42" s="23" t="s">
        <v>36</v>
      </c>
    </row>
    <row r="43" spans="2:6">
      <c r="B43" s="22" t="s">
        <v>37</v>
      </c>
    </row>
    <row r="44" spans="2:6"/>
    <row r="45" spans="2:6" ht="21">
      <c r="B45" s="23" t="s">
        <v>38</v>
      </c>
    </row>
    <row r="46" spans="2:6">
      <c r="B46" s="22" t="s">
        <v>39</v>
      </c>
    </row>
    <row r="47" spans="2:6"/>
  </sheetData>
  <mergeCells count="9">
    <mergeCell ref="B2:F6"/>
    <mergeCell ref="D34:D35"/>
    <mergeCell ref="E34:E35"/>
    <mergeCell ref="D14:E14"/>
    <mergeCell ref="D31:E31"/>
    <mergeCell ref="B8:F12"/>
    <mergeCell ref="D18:E20"/>
    <mergeCell ref="D15:E17"/>
    <mergeCell ref="D21:E30"/>
  </mergeCells>
  <hyperlinks>
    <hyperlink ref="B40" r:id="rId1" xr:uid="{D89BF89A-1E8C-4E09-94D8-D2B73DEC0441}"/>
    <hyperlink ref="B43" r:id="rId2" xr:uid="{06A074D9-440F-446B-B04E-C778503C1B88}"/>
    <hyperlink ref="B46" r:id="rId3" xr:uid="{282414EA-6823-44F4-9A67-BA2FCBD7062A}"/>
  </hyperlinks>
  <pageMargins left="0.51180555555555596" right="0.51180555555555596" top="0.78680555555555598" bottom="0.78680555555555598" header="0.31388888888888899" footer="0.31388888888888899"/>
  <pageSetup paperSize="9" orientation="portrait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Funções de Data e 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Valéria Piccoli</dc:creator>
  <cp:lastModifiedBy>ROBSON SILVA VAAMONDE</cp:lastModifiedBy>
  <dcterms:created xsi:type="dcterms:W3CDTF">2007-02-23T10:07:00Z</dcterms:created>
  <dcterms:modified xsi:type="dcterms:W3CDTF">2025-02-05T23:24:55Z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fdf5a4c0-99a0-47e2-bb62-754301def49e</vt:lpwstr>
  </property>
  <property fmtid="{D5CDD505-2E9C-101B-9397-08002B2CF9AE}" pid="3" name="KSOProductBuildVer">
    <vt:lpwstr>1046-11.1.0.8392</vt:lpwstr>
  </property>
  <property fmtid="{D5CDD505-2E9C-101B-9397-08002B2CF9AE}" pid="4" name="KSOReadingLayout">
    <vt:bool>true</vt:bool>
  </property>
</Properties>
</file>