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4E3E32B8-433D-4DA0-BD18-0BFA15118A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n-house VavaGamers" sheetId="1" r:id="rId1"/>
  </sheets>
  <definedNames>
    <definedName name="desconto">'Lan-house VavaGamers'!$J$9</definedName>
    <definedName name="valor_hora">'Lan-house VavaGamers'!$C$9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17" i="1"/>
  <c r="I18" i="1"/>
  <c r="I19" i="1"/>
  <c r="I20" i="1"/>
  <c r="I21" i="1"/>
  <c r="I22" i="1"/>
  <c r="I23" i="1"/>
  <c r="I17" i="1"/>
  <c r="H18" i="1"/>
  <c r="H19" i="1"/>
  <c r="H20" i="1"/>
  <c r="H21" i="1"/>
  <c r="H22" i="1"/>
  <c r="H23" i="1"/>
  <c r="H17" i="1"/>
  <c r="G18" i="1"/>
  <c r="G19" i="1"/>
  <c r="G20" i="1"/>
  <c r="G21" i="1"/>
  <c r="G22" i="1"/>
  <c r="G23" i="1"/>
  <c r="G17" i="1"/>
  <c r="F18" i="1"/>
  <c r="F19" i="1"/>
  <c r="F20" i="1"/>
  <c r="F21" i="1"/>
  <c r="F22" i="1"/>
  <c r="F23" i="1"/>
  <c r="F17" i="1"/>
  <c r="E18" i="1"/>
  <c r="E19" i="1"/>
  <c r="E20" i="1"/>
  <c r="E21" i="1"/>
  <c r="E22" i="1"/>
  <c r="E23" i="1"/>
  <c r="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tc={F5687DF7-7684-45AB-B621-4EFD17978805}</author>
    <author>tc={ECD17069-5645-447A-B64F-D39A4ABC3278}</author>
    <author>tc={B2A4E9EF-F616-4334-853E-1484AB7866CA}</author>
    <author>tc={A86ABDD8-08BD-44E8-A81D-A25161845207}</author>
    <author>tc={ECD4FCF1-F76D-45CC-A022-D5E4D6BCA65F}</author>
    <author>tc={66CFD2C9-30B3-4920-B497-FA8F84B4C2A1}</author>
  </authors>
  <commentList>
    <comment ref="E16" authorId="0" shapeId="0" xr:uid="{F5687DF7-7684-45AB-B621-4EFD17978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F16" authorId="1" shapeId="0" xr:uid="{ECD17069-5645-447A-B64F-D39A4ABC32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=HORA()</t>
      </text>
    </comment>
    <comment ref="G16" authorId="2" shapeId="0" xr:uid="{B2A4E9EF-F616-4334-853E-1484AB7866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=MINUTO()</t>
      </text>
    </comment>
    <comment ref="H16" authorId="3" shapeId="0" xr:uid="{A86ABDD8-08BD-44E8-A81D-A251618452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as Funções =SOMA() e MULT()</t>
      </text>
    </comment>
    <comment ref="I16" authorId="4" shapeId="0" xr:uid="{ECD4FCF1-F76D-45CC-A022-D5E4D6BCA6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=SE()</t>
      </text>
    </comment>
    <comment ref="J16" authorId="5" shapeId="0" xr:uid="{66CFD2C9-30B3-4920-B497-FA8F84B4C2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</commentList>
</comments>
</file>

<file path=xl/sharedStrings.xml><?xml version="1.0" encoding="utf-8"?>
<sst xmlns="http://schemas.openxmlformats.org/spreadsheetml/2006/main" count="22" uniqueCount="22">
  <si>
    <t>Valor da Hora.:</t>
  </si>
  <si>
    <t>Usuário</t>
  </si>
  <si>
    <t>Hora Inicial</t>
  </si>
  <si>
    <t>Hora Final</t>
  </si>
  <si>
    <t>Tempo Total</t>
  </si>
  <si>
    <t>Número de Horas</t>
  </si>
  <si>
    <t>Número de Minutos</t>
  </si>
  <si>
    <t>Tempo Total (Minutos)</t>
  </si>
  <si>
    <t>Valor do Minuto</t>
  </si>
  <si>
    <t>Valor a Pagar</t>
  </si>
  <si>
    <t>Robson Vaamonde</t>
  </si>
  <si>
    <t>Leandro Ramos</t>
  </si>
  <si>
    <t>Rogerio Sampáio</t>
  </si>
  <si>
    <t>José de Assis</t>
  </si>
  <si>
    <t>Evaristo Ferraz</t>
  </si>
  <si>
    <t>Anderson Abreu</t>
  </si>
  <si>
    <t>Jefferson Costa</t>
  </si>
  <si>
    <t>Desconto antes das 12:00hs.:</t>
  </si>
  <si>
    <t>Desconto de 20% para todos que utilizarem a Lan House antes das 12:00hs, essa Lan House cobra valores por Hora e Minutos, o valor está em hora, sendo necessário a conversão para minutos para facilitar o cálculo do Valor a Pagar</t>
  </si>
  <si>
    <t>Lan-house VavaGamers- Desktop 23 - 20/01/2025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</si>
  <si>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</si>
  <si>
    <r>
      <rPr>
        <b/>
        <sz val="14"/>
        <color theme="1"/>
        <rFont val="Calibri"/>
        <family val="2"/>
        <scheme val="minor"/>
      </rPr>
      <t>LÓGICA: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>SE</t>
    </r>
    <r>
      <rPr>
        <sz val="14"/>
        <color rgb="FF0070C0"/>
        <rFont val="Calibri"/>
        <family val="2"/>
        <scheme val="minor"/>
      </rPr>
      <t xml:space="preserve"> Hora Inicial &lt; 12:00</t>
    </r>
    <r>
      <rPr>
        <sz val="14"/>
        <color theme="1"/>
        <rFont val="Calibri"/>
        <family val="2"/>
        <scheme val="minor"/>
      </rPr>
      <t xml:space="preserve"> = Hora com Desconto </t>
    </r>
    <r>
      <rPr>
        <sz val="14"/>
        <color rgb="FFFF0000"/>
        <rFont val="Calibri"/>
        <family val="2"/>
        <scheme val="minor"/>
      </rPr>
      <t>SENÃO</t>
    </r>
    <r>
      <rPr>
        <sz val="14"/>
        <color theme="1"/>
        <rFont val="Calibri"/>
        <family val="2"/>
        <scheme val="minor"/>
      </rPr>
      <t xml:space="preserve"> Hora sem Desconto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</si>
</sst>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h:mm;@"/>
    <numFmt numFmtId="165" formatCode="0.00_ "/>
    <numFmt numFmtId="166" formatCode="_-[$R$-416]\ * #,##0.00_-;\-[$R$-416]\ * #,##0.00_-;_-[$R$-416]\ * &quot;-&quot;??_-;_-@_-"/>
  </numFmts>
  <fonts count="14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20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2" fillId="2" borderId="1" xfId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1" applyNumberFormat="1" applyFont="1" applyBorder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166" fontId="3" fillId="0" borderId="1" xfId="0" applyNumberFormat="1" applyFont="1" applyBorder="1"/>
    <xf numFmtId="9" fontId="3" fillId="0" borderId="1" xfId="1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/>
    </xf>
    <xf numFmtId="166" fontId="0" fillId="0" borderId="1" xfId="1" applyNumberFormat="1" applyFont="1" applyBorder="1"/>
    <xf numFmtId="166" fontId="0" fillId="0" borderId="1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1997</xdr:colOff>
      <xdr:row>1</xdr:row>
      <xdr:rowOff>2954</xdr:rowOff>
    </xdr:from>
    <xdr:to>
      <xdr:col>2</xdr:col>
      <xdr:colOff>304800</xdr:colOff>
      <xdr:row>6</xdr:row>
      <xdr:rowOff>2663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7A34EC6-DF3C-4230-94D1-6139DD6D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072" y="183929"/>
          <a:ext cx="1436278" cy="904584"/>
        </a:xfrm>
        <a:prstGeom prst="rect">
          <a:avLst/>
        </a:prstGeom>
      </xdr:spPr>
    </xdr:pic>
    <xdr:clientData/>
  </xdr:twoCellAnchor>
  <xdr:twoCellAnchor editAs="oneCell">
    <xdr:from>
      <xdr:col>7</xdr:col>
      <xdr:colOff>693838</xdr:colOff>
      <xdr:row>1</xdr:row>
      <xdr:rowOff>1410</xdr:rowOff>
    </xdr:from>
    <xdr:to>
      <xdr:col>10</xdr:col>
      <xdr:colOff>577420</xdr:colOff>
      <xdr:row>6</xdr:row>
      <xdr:rowOff>11206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D035E16-943D-4011-B96D-69C3EF4BE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985" y="180704"/>
          <a:ext cx="2707464" cy="906267"/>
        </a:xfrm>
        <a:prstGeom prst="rect">
          <a:avLst/>
        </a:prstGeom>
      </xdr:spPr>
    </xdr:pic>
    <xdr:clientData/>
  </xdr:twoCellAnchor>
  <xdr:twoCellAnchor editAs="oneCell">
    <xdr:from>
      <xdr:col>10</xdr:col>
      <xdr:colOff>123265</xdr:colOff>
      <xdr:row>0</xdr:row>
      <xdr:rowOff>0</xdr:rowOff>
    </xdr:from>
    <xdr:to>
      <xdr:col>17</xdr:col>
      <xdr:colOff>339901</xdr:colOff>
      <xdr:row>18</xdr:row>
      <xdr:rowOff>151482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3ED772-306D-432E-BDBC-E9846D43D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1294" y="0"/>
          <a:ext cx="4452460" cy="38158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68D9D7F6-B84A-4E23-A742-8B3E221F7444}" userId="S::robson.svaamonde@senacsp.edu.br::4d4f56a5-23e9-4d23-b645-e8636afaef3c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5-01-14T19:42:30.69" personId="{68D9D7F6-B84A-4E23-A742-8B3E221F7444}" id="{F5687DF7-7684-45AB-B621-4EFD17978805}">
    <text>Utilizar a Função =SOMA()</text>
  </threadedComment>
  <threadedComment ref="F16" dT="2025-01-14T19:43:02.49" personId="{68D9D7F6-B84A-4E23-A742-8B3E221F7444}" id="{ECD17069-5645-447A-B64F-D39A4ABC3278}">
    <text>Utilizar a Função =HORA()</text>
  </threadedComment>
  <threadedComment ref="G16" dT="2025-01-14T19:43:22.72" personId="{68D9D7F6-B84A-4E23-A742-8B3E221F7444}" id="{B2A4E9EF-F616-4334-853E-1484AB7866CA}">
    <text>Utilizar a Função =MINUTO()</text>
  </threadedComment>
  <threadedComment ref="H16" dT="2025-01-14T19:43:55.84" personId="{68D9D7F6-B84A-4E23-A742-8B3E221F7444}" id="{A86ABDD8-08BD-44E8-A81D-A25161845207}">
    <text>Utilizar as Funções =SOMA() e MULT()</text>
  </threadedComment>
  <threadedComment ref="I16" dT="2025-01-14T19:44:16.12" personId="{68D9D7F6-B84A-4E23-A742-8B3E221F7444}" id="{ECD4FCF1-F76D-45CC-A022-D5E4D6BCA65F}">
    <text>Utilizar a Função =SE()</text>
  </threadedComment>
  <threadedComment ref="J16" dT="2025-01-15T22:52:31.68" personId="{68D9D7F6-B84A-4E23-A742-8B3E221F7444}" id="{66CFD2C9-30B3-4920-B497-FA8F84B4C2A1}">
    <text>Utilizar a Função =MULT()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A16" zoomScale="205" zoomScaleNormal="205" workbookViewId="0">
      <selection activeCell="J16" sqref="J16"/>
    </sheetView>
  </sheetViews>
  <sheetFormatPr defaultColWidth="0" defaultRowHeight="15" zeroHeight="1"/>
  <cols>
    <col min="1" max="1" width="9" customWidth="1"/>
    <col min="2" max="2" width="17" customWidth="1"/>
    <col min="3" max="3" width="10.5703125" customWidth="1"/>
    <col min="4" max="4" width="10.85546875" customWidth="1"/>
    <col min="5" max="5" width="12.85546875" customWidth="1"/>
    <col min="6" max="6" width="10.7109375" style="1" customWidth="1"/>
    <col min="7" max="7" width="12.85546875" style="1" customWidth="1"/>
    <col min="8" max="9" width="14.85546875" style="1" customWidth="1"/>
    <col min="10" max="10" width="12.7109375" style="2" customWidth="1"/>
    <col min="11" max="18" width="9" customWidth="1"/>
    <col min="19" max="16384" width="9" hidden="1"/>
  </cols>
  <sheetData>
    <row r="1" spans="1:10" s="16" customFormat="1" ht="14.25">
      <c r="A1" s="15"/>
    </row>
    <row r="2" spans="1:10" s="16" customFormat="1" ht="14.25" customHeight="1">
      <c r="B2" s="17" t="s">
        <v>20</v>
      </c>
      <c r="C2" s="17"/>
      <c r="D2" s="17"/>
      <c r="E2" s="17"/>
      <c r="F2" s="17"/>
      <c r="G2" s="17"/>
      <c r="H2" s="17"/>
      <c r="I2" s="17"/>
      <c r="J2" s="17"/>
    </row>
    <row r="3" spans="1:10" s="16" customFormat="1" ht="14.25" customHeight="1">
      <c r="B3" s="17"/>
      <c r="C3" s="17"/>
      <c r="D3" s="17"/>
      <c r="E3" s="17"/>
      <c r="F3" s="17"/>
      <c r="G3" s="17"/>
      <c r="H3" s="17"/>
      <c r="I3" s="17"/>
      <c r="J3" s="17"/>
    </row>
    <row r="4" spans="1:10" s="16" customFormat="1" ht="14.25" customHeight="1">
      <c r="B4" s="17"/>
      <c r="C4" s="17"/>
      <c r="D4" s="17"/>
      <c r="E4" s="17"/>
      <c r="F4" s="17"/>
      <c r="G4" s="17"/>
      <c r="H4" s="17"/>
      <c r="I4" s="17"/>
      <c r="J4" s="17"/>
    </row>
    <row r="5" spans="1:10" s="16" customFormat="1" ht="14.25" customHeight="1">
      <c r="B5" s="17"/>
      <c r="C5" s="17"/>
      <c r="D5" s="17"/>
      <c r="E5" s="17"/>
      <c r="F5" s="17"/>
      <c r="G5" s="17"/>
      <c r="H5" s="17"/>
      <c r="I5" s="17"/>
      <c r="J5" s="17"/>
    </row>
    <row r="6" spans="1:10" s="16" customFormat="1" ht="14.25" customHeight="1">
      <c r="B6" s="17"/>
      <c r="C6" s="17"/>
      <c r="D6" s="17"/>
      <c r="E6" s="17"/>
      <c r="F6" s="17"/>
      <c r="G6" s="17"/>
      <c r="H6" s="17"/>
      <c r="I6" s="17"/>
      <c r="J6" s="17"/>
    </row>
    <row r="7" spans="1:10" s="16" customFormat="1" ht="14.25"/>
    <row r="8" spans="1:10" ht="21">
      <c r="B8" s="19" t="s">
        <v>19</v>
      </c>
      <c r="C8" s="19"/>
      <c r="D8" s="19"/>
      <c r="E8" s="19"/>
      <c r="F8" s="19"/>
      <c r="G8" s="19"/>
      <c r="H8" s="19"/>
      <c r="I8" s="19"/>
      <c r="J8" s="19"/>
    </row>
    <row r="9" spans="1:10">
      <c r="B9" s="3" t="s">
        <v>0</v>
      </c>
      <c r="C9" s="23">
        <v>10</v>
      </c>
      <c r="D9" s="20"/>
      <c r="E9" s="20"/>
      <c r="F9" s="20"/>
      <c r="G9" s="20"/>
      <c r="H9" s="21" t="s">
        <v>17</v>
      </c>
      <c r="I9" s="21"/>
      <c r="J9" s="24">
        <v>0.2</v>
      </c>
    </row>
    <row r="10" spans="1:10"/>
    <row r="11" spans="1:10">
      <c r="B11" s="22" t="s">
        <v>18</v>
      </c>
      <c r="C11" s="22"/>
      <c r="D11" s="22"/>
      <c r="E11" s="22"/>
      <c r="F11" s="22"/>
      <c r="G11" s="22"/>
      <c r="H11" s="22"/>
      <c r="I11" s="22"/>
      <c r="J11" s="22"/>
    </row>
    <row r="12" spans="1:10">
      <c r="B12" s="22"/>
      <c r="C12" s="22"/>
      <c r="D12" s="22"/>
      <c r="E12" s="22"/>
      <c r="F12" s="22"/>
      <c r="G12" s="22"/>
      <c r="H12" s="22"/>
      <c r="I12" s="22"/>
      <c r="J12" s="22"/>
    </row>
    <row r="13" spans="1:10">
      <c r="C13" s="7"/>
      <c r="D13" s="7"/>
      <c r="E13" s="9"/>
      <c r="F13" s="10"/>
      <c r="G13" s="10"/>
      <c r="H13" s="10"/>
      <c r="I13" s="12"/>
      <c r="J13" s="13"/>
    </row>
    <row r="14" spans="1:10" ht="18.75">
      <c r="B14" s="18" t="s">
        <v>21</v>
      </c>
      <c r="C14" s="18"/>
      <c r="D14" s="18"/>
      <c r="E14" s="18"/>
      <c r="F14" s="18"/>
      <c r="G14" s="18"/>
      <c r="H14" s="18"/>
      <c r="I14" s="18"/>
      <c r="J14" s="18"/>
    </row>
    <row r="15" spans="1:10"/>
    <row r="16" spans="1:10" ht="30"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11" t="s">
        <v>9</v>
      </c>
    </row>
    <row r="17" spans="2:10">
      <c r="B17" s="5" t="s">
        <v>10</v>
      </c>
      <c r="C17" s="6">
        <v>0.375</v>
      </c>
      <c r="D17" s="6">
        <v>0.42013888888888901</v>
      </c>
      <c r="E17" s="25">
        <f>SUM(D17,-C17)</f>
        <v>4.5138888888889006E-2</v>
      </c>
      <c r="F17" s="8">
        <f>HOUR(E17)</f>
        <v>1</v>
      </c>
      <c r="G17" s="8">
        <f>MINUTE(E17)</f>
        <v>5</v>
      </c>
      <c r="H17" s="8">
        <f>SUM(PRODUCT(F17,60),G17)</f>
        <v>65</v>
      </c>
      <c r="I17" s="27">
        <f>IF(HOUR(C17)&lt;12,((valor_hora-PRODUCT(valor_hora,desconto))/60),(valor_hora/60))</f>
        <v>0.13333333333333333</v>
      </c>
      <c r="J17" s="26">
        <f>PRODUCT(H17:I17)</f>
        <v>8.6666666666666661</v>
      </c>
    </row>
    <row r="18" spans="2:10">
      <c r="B18" s="5" t="s">
        <v>11</v>
      </c>
      <c r="C18" s="6">
        <v>0.421527777777778</v>
      </c>
      <c r="D18" s="6">
        <v>0.44930555555555601</v>
      </c>
      <c r="E18" s="25">
        <f t="shared" ref="E18:E23" si="0">SUM(D18,-C18)</f>
        <v>2.7777777777778012E-2</v>
      </c>
      <c r="F18" s="8">
        <f t="shared" ref="F18:F23" si="1">HOUR(E18)</f>
        <v>0</v>
      </c>
      <c r="G18" s="8">
        <f t="shared" ref="G18:G23" si="2">MINUTE(E18)</f>
        <v>40</v>
      </c>
      <c r="H18" s="8">
        <f t="shared" ref="H18:H23" si="3">SUM(PRODUCT(F18,60),G18)</f>
        <v>40</v>
      </c>
      <c r="I18" s="27">
        <f>IF(HOUR(C18)&lt;12,((valor_hora-PRODUCT(valor_hora,desconto))/60),(valor_hora/60))</f>
        <v>0.13333333333333333</v>
      </c>
      <c r="J18" s="26">
        <f t="shared" ref="J18:J23" si="4">PRODUCT(H18:I18)</f>
        <v>5.333333333333333</v>
      </c>
    </row>
    <row r="19" spans="2:10">
      <c r="B19" s="5" t="s">
        <v>12</v>
      </c>
      <c r="C19" s="6">
        <v>0.45138888888888901</v>
      </c>
      <c r="D19" s="6">
        <v>0.47916666666666702</v>
      </c>
      <c r="E19" s="25">
        <f t="shared" si="0"/>
        <v>2.7777777777778012E-2</v>
      </c>
      <c r="F19" s="8">
        <f t="shared" si="1"/>
        <v>0</v>
      </c>
      <c r="G19" s="8">
        <f t="shared" si="2"/>
        <v>40</v>
      </c>
      <c r="H19" s="8">
        <f t="shared" si="3"/>
        <v>40</v>
      </c>
      <c r="I19" s="27">
        <f>IF(HOUR(C19)&lt;12,((valor_hora-PRODUCT(valor_hora,desconto))/60),(valor_hora/60))</f>
        <v>0.13333333333333333</v>
      </c>
      <c r="J19" s="26">
        <f t="shared" si="4"/>
        <v>5.333333333333333</v>
      </c>
    </row>
    <row r="20" spans="2:10">
      <c r="B20" s="5" t="s">
        <v>13</v>
      </c>
      <c r="C20" s="6">
        <v>0.47986111111111102</v>
      </c>
      <c r="D20" s="6">
        <v>0.50347222222222199</v>
      </c>
      <c r="E20" s="25">
        <f t="shared" si="0"/>
        <v>2.3611111111110972E-2</v>
      </c>
      <c r="F20" s="8">
        <f t="shared" si="1"/>
        <v>0</v>
      </c>
      <c r="G20" s="8">
        <f t="shared" si="2"/>
        <v>34</v>
      </c>
      <c r="H20" s="8">
        <f t="shared" si="3"/>
        <v>34</v>
      </c>
      <c r="I20" s="27">
        <f>IF(HOUR(C20)&lt;12,((valor_hora-PRODUCT(valor_hora,desconto))/60),(valor_hora/60))</f>
        <v>0.13333333333333333</v>
      </c>
      <c r="J20" s="26">
        <f t="shared" si="4"/>
        <v>4.5333333333333332</v>
      </c>
    </row>
    <row r="21" spans="2:10">
      <c r="B21" s="5" t="s">
        <v>14</v>
      </c>
      <c r="C21" s="6">
        <v>0.50486111111111098</v>
      </c>
      <c r="D21" s="6">
        <v>0.57291666666666696</v>
      </c>
      <c r="E21" s="25">
        <f t="shared" si="0"/>
        <v>6.805555555555598E-2</v>
      </c>
      <c r="F21" s="8">
        <f t="shared" si="1"/>
        <v>1</v>
      </c>
      <c r="G21" s="8">
        <f t="shared" si="2"/>
        <v>38</v>
      </c>
      <c r="H21" s="8">
        <f t="shared" si="3"/>
        <v>98</v>
      </c>
      <c r="I21" s="27">
        <f>IF(HOUR(C21)&lt;12,((valor_hora-PRODUCT(valor_hora,desconto))/60),(valor_hora/60))</f>
        <v>0.16666666666666666</v>
      </c>
      <c r="J21" s="26">
        <f t="shared" si="4"/>
        <v>16.333333333333332</v>
      </c>
    </row>
    <row r="22" spans="2:10">
      <c r="B22" s="5" t="s">
        <v>15</v>
      </c>
      <c r="C22" s="6">
        <v>0.57361111111111096</v>
      </c>
      <c r="D22" s="6">
        <v>0.6875</v>
      </c>
      <c r="E22" s="25">
        <f t="shared" si="0"/>
        <v>0.11388888888888904</v>
      </c>
      <c r="F22" s="8">
        <f t="shared" si="1"/>
        <v>2</v>
      </c>
      <c r="G22" s="8">
        <f t="shared" si="2"/>
        <v>44</v>
      </c>
      <c r="H22" s="8">
        <f t="shared" si="3"/>
        <v>164</v>
      </c>
      <c r="I22" s="27">
        <f>IF(HOUR(C22)&lt;12,((valor_hora-PRODUCT(valor_hora,desconto))/60),(valor_hora/60))</f>
        <v>0.16666666666666666</v>
      </c>
      <c r="J22" s="26">
        <f t="shared" si="4"/>
        <v>27.333333333333332</v>
      </c>
    </row>
    <row r="23" spans="2:10">
      <c r="B23" s="5" t="s">
        <v>16</v>
      </c>
      <c r="C23" s="6">
        <v>0.69791666666666696</v>
      </c>
      <c r="D23" s="6">
        <v>0.75</v>
      </c>
      <c r="E23" s="25">
        <f t="shared" si="0"/>
        <v>5.2083333333333037E-2</v>
      </c>
      <c r="F23" s="8">
        <f t="shared" si="1"/>
        <v>1</v>
      </c>
      <c r="G23" s="8">
        <f t="shared" si="2"/>
        <v>15</v>
      </c>
      <c r="H23" s="8">
        <f t="shared" si="3"/>
        <v>75</v>
      </c>
      <c r="I23" s="27">
        <f>IF(HOUR(C23)&lt;12,((valor_hora-PRODUCT(valor_hora,desconto))/60),(valor_hora/60))</f>
        <v>0.16666666666666666</v>
      </c>
      <c r="J23" s="26">
        <f t="shared" si="4"/>
        <v>12.5</v>
      </c>
    </row>
    <row r="24" spans="2:10">
      <c r="C24" s="7"/>
      <c r="D24" s="7"/>
      <c r="E24" s="10"/>
      <c r="F24" s="10"/>
      <c r="G24" s="10"/>
      <c r="H24" s="10"/>
      <c r="J24" s="14"/>
    </row>
  </sheetData>
  <sortState xmlns:xlrd2="http://schemas.microsoft.com/office/spreadsheetml/2017/richdata2" ref="B17:J23">
    <sortCondition ref="J16:J23"/>
  </sortState>
  <mergeCells count="6">
    <mergeCell ref="B2:J6"/>
    <mergeCell ref="B14:J14"/>
    <mergeCell ref="B8:J8"/>
    <mergeCell ref="D9:G9"/>
    <mergeCell ref="H9:I9"/>
    <mergeCell ref="B11:J12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Lan-house VavaGamers</vt:lpstr>
      <vt:lpstr>desconto</vt:lpstr>
      <vt:lpstr>valor_hora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2011-06-24T00:10:00Z</dcterms:created>
  <dcterms:modified xsi:type="dcterms:W3CDTF">2025-02-13T01:16:48Z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