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51CC080E-0D1F-4E27-BDCA-19A8FCB69D00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AulaEAD Lan-house" sheetId="1" r:id="rId1"/>
  </sheets>
  <definedNames>
    <definedName name="desconto">'AulaEAD Lan-house'!$J$7</definedName>
    <definedName name="valor_hora">'AulaEAD Lan-house'!$C$7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0" i="1"/>
  <c r="F12" i="1"/>
  <c r="F14" i="1"/>
  <c r="H14" i="1" s="1"/>
  <c r="J14" i="1" s="1"/>
  <c r="F16" i="1"/>
  <c r="E11" i="1"/>
  <c r="F11" i="1" s="1"/>
  <c r="E12" i="1"/>
  <c r="G12" i="1" s="1"/>
  <c r="E13" i="1"/>
  <c r="F13" i="1" s="1"/>
  <c r="E14" i="1"/>
  <c r="G14" i="1" s="1"/>
  <c r="E15" i="1"/>
  <c r="F15" i="1" s="1"/>
  <c r="E16" i="1"/>
  <c r="G16" i="1" s="1"/>
  <c r="E10" i="1"/>
  <c r="F10" i="1" s="1"/>
  <c r="H16" i="1" l="1"/>
  <c r="J16" i="1" s="1"/>
  <c r="H12" i="1"/>
  <c r="J12" i="1" s="1"/>
  <c r="G10" i="1"/>
  <c r="H10" i="1" s="1"/>
  <c r="J10" i="1" s="1"/>
  <c r="G15" i="1"/>
  <c r="H15" i="1" s="1"/>
  <c r="J15" i="1" s="1"/>
  <c r="G13" i="1"/>
  <c r="H13" i="1" s="1"/>
  <c r="J13" i="1" s="1"/>
  <c r="G11" i="1"/>
  <c r="H11" i="1" s="1"/>
  <c r="J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  <author>vaamonde</author>
  </authors>
  <commentList>
    <comment ref="E9" authorId="0" shapeId="0" xr:uid="{00000000-0006-0000-0000-000001000000}">
      <text>
        <r>
          <rPr>
            <sz val="9"/>
            <rFont val="SimSun"/>
            <charset val="134"/>
          </rPr>
          <t>Vaamonde:
Utilizar a função do Excel: =SOMA()</t>
        </r>
      </text>
    </comment>
    <comment ref="F9" authorId="0" shapeId="0" xr:uid="{00000000-0006-0000-0000-000002000000}">
      <text>
        <r>
          <rPr>
            <sz val="9"/>
            <rFont val="SimSun"/>
            <charset val="134"/>
          </rPr>
          <t>Vaamonde:
Utilizar a função do Excel: =HORA()</t>
        </r>
      </text>
    </comment>
    <comment ref="G9" authorId="0" shapeId="0" xr:uid="{00000000-0006-0000-0000-000003000000}">
      <text>
        <r>
          <rPr>
            <sz val="9"/>
            <rFont val="SimSun"/>
            <charset val="134"/>
          </rPr>
          <t>Vaamonde:
Utilizar a função do Excel: =MINUTO()</t>
        </r>
      </text>
    </comment>
    <comment ref="H9" authorId="0" shapeId="0" xr:uid="{00000000-0006-0000-0000-000004000000}">
      <text>
        <r>
          <rPr>
            <sz val="9"/>
            <rFont val="SimSun"/>
            <charset val="134"/>
          </rPr>
          <t>Vaamonde:
Utilizar a função do Excel: =SOMA() é =MULT</t>
        </r>
      </text>
    </comment>
    <comment ref="I9" authorId="1" shapeId="0" xr:uid="{00000000-0006-0000-0000-000005000000}">
      <text>
        <r>
          <rPr>
            <sz val="9"/>
            <rFont val="SimSun"/>
            <charset val="134"/>
          </rPr>
          <t>vaamonde:
Utilizar a função do Excel: =SE()</t>
        </r>
      </text>
    </comment>
    <comment ref="J9" authorId="1" shapeId="0" xr:uid="{00000000-0006-0000-0000-000006000000}">
      <text>
        <r>
          <rPr>
            <sz val="9"/>
            <rFont val="SimSun"/>
            <charset val="134"/>
          </rPr>
          <t>vaamonde:
Utilizar a função do Excel: =MULT()</t>
        </r>
      </text>
    </comment>
  </commentList>
</comments>
</file>

<file path=xl/sharedStrings.xml><?xml version="1.0" encoding="utf-8"?>
<sst xmlns="http://schemas.openxmlformats.org/spreadsheetml/2006/main" count="27" uniqueCount="27">
  <si>
    <t>Prof. Robson Vaamonde
http://facebook.com/ProcedimentosEmTI
http://youtube.com/BoraParaPratica</t>
  </si>
  <si>
    <t>AulaEAD Lan-house - Desktop 23 - 20/09/2017</t>
  </si>
  <si>
    <t>Valor da Hora.:</t>
  </si>
  <si>
    <t>Desconto antes do 12:00hs.:</t>
  </si>
  <si>
    <t>Usuário</t>
  </si>
  <si>
    <t>Hora Inicial</t>
  </si>
  <si>
    <t>Hora Final</t>
  </si>
  <si>
    <t>Tempo Total</t>
  </si>
  <si>
    <t>Número de Horas</t>
  </si>
  <si>
    <t>Número de Minutos</t>
  </si>
  <si>
    <t>Tempo Total (Minutos)</t>
  </si>
  <si>
    <t>Valor do Minuto</t>
  </si>
  <si>
    <t>Valor a Pagar</t>
  </si>
  <si>
    <t>Robson Vaamonde</t>
  </si>
  <si>
    <t>Leandro Ramos</t>
  </si>
  <si>
    <t>Rogerio Sampáio</t>
  </si>
  <si>
    <t>José de Assis</t>
  </si>
  <si>
    <t>Evaristo Ferraz</t>
  </si>
  <si>
    <t>Anderson Abreu</t>
  </si>
  <si>
    <t>Jefferson Costa</t>
  </si>
  <si>
    <t>Fórmulas Utilizadas</t>
  </si>
  <si>
    <t>=(D10-C10)</t>
  </si>
  <si>
    <t>=HORA(E10)</t>
  </si>
  <si>
    <t>=MINUTO(E10)</t>
  </si>
  <si>
    <t>=SOMA(MULT(F10;60);G10)</t>
  </si>
  <si>
    <t>=SE(HORA(C10)&lt;12;((valor_hora-MULT(valor_hora;desconto))/60);(valor_hora/60))</t>
  </si>
  <si>
    <t>=MULT(H10:I10)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</si>
</sst>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_-"/>
    <numFmt numFmtId="165" formatCode="h:mm;@"/>
    <numFmt numFmtId="166" formatCode="0.00_ "/>
    <numFmt numFmtId="167" formatCode="_-[$R$-416]\ * #,##0.00_-;\-[$R$-416]\ * #,##0.00_-;_-[$R$-416]\ * &quot;-&quot;??_-;_-@_-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SimSun"/>
      <charset val="13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20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5" fillId="0" borderId="1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164" fontId="3" fillId="2" borderId="1" xfId="1" applyFont="1" applyFill="1" applyBorder="1" applyAlignment="1">
      <alignment horizontal="center" vertical="center" wrapText="1"/>
    </xf>
    <xf numFmtId="0" fontId="0" fillId="0" borderId="0" xfId="0" applyFont="1"/>
    <xf numFmtId="166" fontId="0" fillId="0" borderId="0" xfId="0" applyNumberFormat="1" applyAlignment="1">
      <alignment horizontal="center"/>
    </xf>
    <xf numFmtId="166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4" fillId="0" borderId="1" xfId="0" applyNumberFormat="1" applyFont="1" applyFill="1" applyBorder="1"/>
    <xf numFmtId="9" fontId="4" fillId="0" borderId="1" xfId="1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/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1270</xdr:rowOff>
    </xdr:from>
    <xdr:to>
      <xdr:col>1</xdr:col>
      <xdr:colOff>1096645</xdr:colOff>
      <xdr:row>4</xdr:row>
      <xdr:rowOff>142875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64870" y="1270"/>
          <a:ext cx="1089025" cy="62738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952500</xdr:colOff>
      <xdr:row>1</xdr:row>
      <xdr:rowOff>635</xdr:rowOff>
    </xdr:from>
    <xdr:to>
      <xdr:col>10</xdr:col>
      <xdr:colOff>1879</xdr:colOff>
      <xdr:row>4</xdr:row>
      <xdr:rowOff>150495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0353040" y="635"/>
          <a:ext cx="1673225" cy="635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160" zoomScaleNormal="160" workbookViewId="0">
      <selection activeCell="A26" sqref="A26:XFD1048576"/>
    </sheetView>
  </sheetViews>
  <sheetFormatPr defaultColWidth="0" defaultRowHeight="15" zeroHeight="1"/>
  <cols>
    <col min="1" max="1" width="9" customWidth="1"/>
    <col min="2" max="2" width="17" customWidth="1"/>
    <col min="3" max="3" width="10.5703125" customWidth="1"/>
    <col min="4" max="4" width="10.85546875" customWidth="1"/>
    <col min="5" max="5" width="12.85546875"/>
    <col min="6" max="6" width="10.7109375" style="1" customWidth="1"/>
    <col min="7" max="7" width="12.85546875" style="1" customWidth="1"/>
    <col min="8" max="9" width="14.85546875" style="1" customWidth="1"/>
    <col min="10" max="10" width="12.7109375" style="2" customWidth="1"/>
    <col min="11" max="11" width="9" customWidth="1"/>
    <col min="12" max="12" width="9" hidden="1" customWidth="1"/>
    <col min="13" max="16384" width="9" hidden="1"/>
  </cols>
  <sheetData>
    <row r="1" spans="2:13"/>
    <row r="2" spans="2:13">
      <c r="B2" s="20" t="s">
        <v>0</v>
      </c>
      <c r="C2" s="21"/>
      <c r="D2" s="21"/>
      <c r="E2" s="21"/>
      <c r="F2" s="21"/>
      <c r="G2" s="21"/>
      <c r="H2" s="21"/>
      <c r="I2" s="21"/>
      <c r="J2" s="21"/>
    </row>
    <row r="3" spans="2:13">
      <c r="B3" s="21"/>
      <c r="C3" s="21"/>
      <c r="D3" s="21"/>
      <c r="E3" s="21"/>
      <c r="F3" s="21"/>
      <c r="G3" s="21"/>
      <c r="H3" s="21"/>
      <c r="I3" s="21"/>
      <c r="J3" s="21"/>
    </row>
    <row r="4" spans="2:13">
      <c r="B4" s="21"/>
      <c r="C4" s="21"/>
      <c r="D4" s="21"/>
      <c r="E4" s="21"/>
      <c r="F4" s="21"/>
      <c r="G4" s="21"/>
      <c r="H4" s="21"/>
      <c r="I4" s="21"/>
      <c r="J4" s="21"/>
    </row>
    <row r="5" spans="2:13">
      <c r="B5" s="21"/>
      <c r="C5" s="21"/>
      <c r="D5" s="21"/>
      <c r="E5" s="21"/>
      <c r="F5" s="21"/>
      <c r="G5" s="21"/>
      <c r="H5" s="21"/>
      <c r="I5" s="21"/>
      <c r="J5" s="21"/>
    </row>
    <row r="6" spans="2:13" ht="21">
      <c r="B6" s="17" t="s">
        <v>1</v>
      </c>
      <c r="C6" s="17"/>
      <c r="D6" s="17"/>
      <c r="E6" s="17"/>
      <c r="F6" s="17"/>
      <c r="G6" s="17"/>
      <c r="H6" s="17"/>
      <c r="I6" s="17"/>
      <c r="J6" s="17"/>
      <c r="K6" s="11"/>
    </row>
    <row r="7" spans="2:13">
      <c r="B7" s="3" t="s">
        <v>2</v>
      </c>
      <c r="C7" s="22">
        <v>10</v>
      </c>
      <c r="D7" s="18"/>
      <c r="E7" s="18"/>
      <c r="F7" s="18"/>
      <c r="G7" s="18"/>
      <c r="H7" s="19" t="s">
        <v>3</v>
      </c>
      <c r="I7" s="19"/>
      <c r="J7" s="23">
        <v>0.2</v>
      </c>
      <c r="K7" s="12"/>
    </row>
    <row r="8" spans="2:13"/>
    <row r="9" spans="2:13" ht="30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  <c r="I9" s="4" t="s">
        <v>11</v>
      </c>
      <c r="J9" s="13" t="s">
        <v>12</v>
      </c>
    </row>
    <row r="10" spans="2:13">
      <c r="B10" s="5" t="s">
        <v>13</v>
      </c>
      <c r="C10" s="6">
        <v>0.375</v>
      </c>
      <c r="D10" s="6">
        <v>0.42013888888888901</v>
      </c>
      <c r="E10" s="24">
        <f>(D10-C10)</f>
        <v>4.5138888888889006E-2</v>
      </c>
      <c r="F10" s="8">
        <f>HOUR(E10)</f>
        <v>1</v>
      </c>
      <c r="G10" s="8">
        <f>MINUTE(E10)</f>
        <v>5</v>
      </c>
      <c r="H10" s="8">
        <f>SUM(PRODUCT(F10,60),G10)</f>
        <v>65</v>
      </c>
      <c r="I10" s="25">
        <f>IF(HOUR(C10)&lt;12,((valor_hora-PRODUCT(valor_hora,desconto))/60),(valor_hora/60))</f>
        <v>0.13333333333333333</v>
      </c>
      <c r="J10" s="26">
        <f>PRODUCT(H10:I10)</f>
        <v>8.6666666666666661</v>
      </c>
      <c r="K10" s="14"/>
    </row>
    <row r="11" spans="2:13">
      <c r="B11" s="5" t="s">
        <v>14</v>
      </c>
      <c r="C11" s="6">
        <v>0.421527777777778</v>
      </c>
      <c r="D11" s="6">
        <v>0.44930555555555601</v>
      </c>
      <c r="E11" s="24">
        <f t="shared" ref="E11:E16" si="0">(D11-C11)</f>
        <v>2.7777777777778012E-2</v>
      </c>
      <c r="F11" s="8">
        <f t="shared" ref="F11:F16" si="1">HOUR(E11)</f>
        <v>0</v>
      </c>
      <c r="G11" s="8">
        <f t="shared" ref="G11:G16" si="2">MINUTE(E11)</f>
        <v>40</v>
      </c>
      <c r="H11" s="8">
        <f t="shared" ref="H11:H16" si="3">SUM(PRODUCT(F11,60),G11)</f>
        <v>40</v>
      </c>
      <c r="I11" s="25">
        <f>IF(HOUR(C11)&lt;12,((valor_hora-PRODUCT(valor_hora,desconto))/60),(valor_hora/60))</f>
        <v>0.13333333333333333</v>
      </c>
      <c r="J11" s="26">
        <f t="shared" ref="J11:J16" si="4">PRODUCT(H11:I11)</f>
        <v>5.333333333333333</v>
      </c>
      <c r="K11" s="14"/>
    </row>
    <row r="12" spans="2:13">
      <c r="B12" s="5" t="s">
        <v>15</v>
      </c>
      <c r="C12" s="6">
        <v>0.45138888888888901</v>
      </c>
      <c r="D12" s="6">
        <v>0.47916666666666702</v>
      </c>
      <c r="E12" s="24">
        <f t="shared" si="0"/>
        <v>2.7777777777778012E-2</v>
      </c>
      <c r="F12" s="8">
        <f t="shared" si="1"/>
        <v>0</v>
      </c>
      <c r="G12" s="8">
        <f t="shared" si="2"/>
        <v>40</v>
      </c>
      <c r="H12" s="8">
        <f t="shared" si="3"/>
        <v>40</v>
      </c>
      <c r="I12" s="25">
        <f>IF(HOUR(C12)&lt;12,((valor_hora-PRODUCT(valor_hora,desconto))/60),(valor_hora/60))</f>
        <v>0.13333333333333333</v>
      </c>
      <c r="J12" s="26">
        <f t="shared" si="4"/>
        <v>5.333333333333333</v>
      </c>
      <c r="K12" s="14"/>
    </row>
    <row r="13" spans="2:13">
      <c r="B13" s="5" t="s">
        <v>16</v>
      </c>
      <c r="C13" s="6">
        <v>0.47986111111111102</v>
      </c>
      <c r="D13" s="6">
        <v>0.50347222222222199</v>
      </c>
      <c r="E13" s="24">
        <f t="shared" si="0"/>
        <v>2.3611111111110972E-2</v>
      </c>
      <c r="F13" s="8">
        <f t="shared" si="1"/>
        <v>0</v>
      </c>
      <c r="G13" s="8">
        <f t="shared" si="2"/>
        <v>34</v>
      </c>
      <c r="H13" s="8">
        <f t="shared" si="3"/>
        <v>34</v>
      </c>
      <c r="I13" s="25">
        <f>IF(HOUR(C13)&lt;12,((valor_hora-PRODUCT(valor_hora,desconto))/60),(valor_hora/60))</f>
        <v>0.13333333333333333</v>
      </c>
      <c r="J13" s="26">
        <f t="shared" si="4"/>
        <v>4.5333333333333332</v>
      </c>
      <c r="K13" s="14"/>
      <c r="M13" s="14"/>
    </row>
    <row r="14" spans="2:13">
      <c r="B14" s="5" t="s">
        <v>17</v>
      </c>
      <c r="C14" s="6">
        <v>0.50486111111111098</v>
      </c>
      <c r="D14" s="6">
        <v>0.57291666666666696</v>
      </c>
      <c r="E14" s="24">
        <f t="shared" si="0"/>
        <v>6.805555555555598E-2</v>
      </c>
      <c r="F14" s="8">
        <f t="shared" si="1"/>
        <v>1</v>
      </c>
      <c r="G14" s="8">
        <f t="shared" si="2"/>
        <v>38</v>
      </c>
      <c r="H14" s="8">
        <f t="shared" si="3"/>
        <v>98</v>
      </c>
      <c r="I14" s="25">
        <f>IF(HOUR(C14)&lt;12,((valor_hora-PRODUCT(valor_hora,desconto))/60),(valor_hora/60))</f>
        <v>0.16666666666666666</v>
      </c>
      <c r="J14" s="26">
        <f t="shared" si="4"/>
        <v>16.333333333333332</v>
      </c>
      <c r="K14" s="14"/>
    </row>
    <row r="15" spans="2:13">
      <c r="B15" s="5" t="s">
        <v>18</v>
      </c>
      <c r="C15" s="6">
        <v>0.57361111111111096</v>
      </c>
      <c r="D15" s="6">
        <v>0.6875</v>
      </c>
      <c r="E15" s="24">
        <f t="shared" si="0"/>
        <v>0.11388888888888904</v>
      </c>
      <c r="F15" s="8">
        <f t="shared" si="1"/>
        <v>2</v>
      </c>
      <c r="G15" s="8">
        <f t="shared" si="2"/>
        <v>44</v>
      </c>
      <c r="H15" s="8">
        <f t="shared" si="3"/>
        <v>164</v>
      </c>
      <c r="I15" s="25">
        <f>IF(HOUR(C15)&lt;12,((valor_hora-PRODUCT(valor_hora,desconto))/60),(valor_hora/60))</f>
        <v>0.16666666666666666</v>
      </c>
      <c r="J15" s="26">
        <f t="shared" si="4"/>
        <v>27.333333333333332</v>
      </c>
      <c r="K15" s="14"/>
    </row>
    <row r="16" spans="2:13">
      <c r="B16" s="5" t="s">
        <v>19</v>
      </c>
      <c r="C16" s="6">
        <v>0.69791666666666696</v>
      </c>
      <c r="D16" s="6">
        <v>0.75</v>
      </c>
      <c r="E16" s="24">
        <f t="shared" si="0"/>
        <v>5.2083333333333037E-2</v>
      </c>
      <c r="F16" s="8">
        <f t="shared" si="1"/>
        <v>1</v>
      </c>
      <c r="G16" s="8">
        <f t="shared" si="2"/>
        <v>15</v>
      </c>
      <c r="H16" s="8">
        <f t="shared" si="3"/>
        <v>75</v>
      </c>
      <c r="I16" s="25">
        <f>IF(HOUR(C16)&lt;12,((valor_hora-PRODUCT(valor_hora,desconto))/60),(valor_hora/60))</f>
        <v>0.16666666666666666</v>
      </c>
      <c r="J16" s="26">
        <f t="shared" si="4"/>
        <v>12.5</v>
      </c>
      <c r="K16" s="14"/>
    </row>
    <row r="17" spans="2:11">
      <c r="C17" s="7"/>
      <c r="D17" s="7"/>
      <c r="E17" s="9"/>
      <c r="F17" s="10"/>
      <c r="G17" s="10"/>
      <c r="H17" s="10"/>
      <c r="I17" s="15"/>
      <c r="J17" s="16"/>
      <c r="K17" s="14"/>
    </row>
    <row r="18" spans="2:11">
      <c r="B18" s="28" t="s">
        <v>20</v>
      </c>
      <c r="C18" s="28"/>
      <c r="D18" s="28"/>
      <c r="E18" s="28"/>
      <c r="F18" s="28"/>
      <c r="G18" s="28"/>
      <c r="H18" s="28"/>
      <c r="I18" s="28"/>
      <c r="J18" s="28"/>
    </row>
    <row r="19" spans="2:11">
      <c r="B19" s="29" t="s">
        <v>21</v>
      </c>
      <c r="C19" s="27"/>
      <c r="D19" s="27"/>
      <c r="E19" s="27"/>
      <c r="F19" s="27"/>
      <c r="G19" s="27"/>
      <c r="H19" s="27"/>
      <c r="I19" s="27"/>
      <c r="J19" s="27"/>
    </row>
    <row r="20" spans="2:11">
      <c r="B20" s="29" t="s">
        <v>22</v>
      </c>
      <c r="C20" s="27"/>
      <c r="D20" s="27"/>
      <c r="E20" s="27"/>
      <c r="F20" s="27"/>
      <c r="G20" s="27"/>
      <c r="H20" s="27"/>
      <c r="I20" s="27"/>
      <c r="J20" s="27"/>
    </row>
    <row r="21" spans="2:11">
      <c r="B21" s="29" t="s">
        <v>23</v>
      </c>
      <c r="C21" s="27"/>
      <c r="D21" s="27"/>
      <c r="E21" s="27"/>
      <c r="F21" s="27"/>
      <c r="G21" s="27"/>
      <c r="H21" s="27"/>
      <c r="I21" s="27"/>
      <c r="J21" s="27"/>
    </row>
    <row r="22" spans="2:11">
      <c r="B22" s="29" t="s">
        <v>24</v>
      </c>
      <c r="C22" s="27"/>
      <c r="D22" s="27"/>
      <c r="E22" s="27"/>
      <c r="F22" s="27"/>
      <c r="G22" s="27"/>
      <c r="H22" s="27"/>
      <c r="I22" s="27"/>
      <c r="J22" s="27"/>
    </row>
    <row r="23" spans="2:11">
      <c r="B23" s="29" t="s">
        <v>25</v>
      </c>
      <c r="C23" s="27"/>
      <c r="D23" s="27"/>
      <c r="E23" s="27"/>
      <c r="F23" s="27"/>
      <c r="G23" s="27"/>
      <c r="H23" s="27"/>
      <c r="I23" s="27"/>
      <c r="J23" s="27"/>
    </row>
    <row r="24" spans="2:11">
      <c r="B24" s="29" t="s">
        <v>26</v>
      </c>
      <c r="C24" s="27"/>
      <c r="D24" s="27"/>
      <c r="E24" s="27"/>
      <c r="F24" s="27"/>
      <c r="G24" s="27"/>
      <c r="H24" s="27"/>
      <c r="I24" s="27"/>
      <c r="J24" s="27"/>
    </row>
    <row r="25" spans="2:11"/>
  </sheetData>
  <mergeCells count="11">
    <mergeCell ref="B24:J24"/>
    <mergeCell ref="B19:J19"/>
    <mergeCell ref="B20:J20"/>
    <mergeCell ref="B21:J21"/>
    <mergeCell ref="B22:J22"/>
    <mergeCell ref="B23:J23"/>
    <mergeCell ref="B6:J6"/>
    <mergeCell ref="D7:G7"/>
    <mergeCell ref="H7:I7"/>
    <mergeCell ref="B2:J5"/>
    <mergeCell ref="B18:J18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AulaEAD Lan-house</vt:lpstr>
      <vt:lpstr>desconto</vt:lpstr>
      <vt:lpstr>valor_hora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2011-06-24T00:10:00Z</dcterms:created>
  <dcterms:modified xsi:type="dcterms:W3CDTF">2019-03-24T19:51:51Z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