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40" firstSheet="2" activeTab="2"/>
  </bookViews>
  <sheets>
    <sheet name="Informações Primeira Etapa" sheetId="1" state="hidden" r:id="rId1"/>
    <sheet name="Informações Segunda Etapa" sheetId="2" state="hidden" r:id="rId2"/>
    <sheet name="Vendas" sheetId="3" r:id="rId3"/>
    <sheet name="Relatórios" sheetId="4" r:id="rId4"/>
  </sheets>
  <definedNames>
    <definedName name="COLOCAÇÃO">Vendas!$E$4:$E$23</definedName>
    <definedName name="DEPARTAMENTO">Vendas!$C$4:$C$23</definedName>
    <definedName name="Ganhadores_do_prêmio">Relatórios!$C$11</definedName>
    <definedName name="Meta">Vendas!$E$2</definedName>
    <definedName name="VALOR_DA_VENDA">Vendas!$D$4:$D$23</definedName>
    <definedName name="Valor_do_Prêmio">Vendas!$C$2</definedName>
    <definedName name="VENDEDORES">Vendas!$B$4:$B$23</definedName>
  </definedNames>
  <calcPr calcId="144525"/>
</workbook>
</file>

<file path=xl/comments1.xml><?xml version="1.0" encoding="utf-8"?>
<comments xmlns="http://schemas.openxmlformats.org/spreadsheetml/2006/main">
  <authors>
    <author>Robson Silva Vaamonde</author>
  </authors>
  <commentList>
    <comment ref="E3" authorId="0">
      <text>
        <r>
          <rPr>
            <sz val="9"/>
            <color indexed="81"/>
            <rFont val="宋体"/>
            <charset val="134"/>
          </rPr>
          <t xml:space="preserve">Vaamonde:
Utilizar a função do Excel: =ORDEM.EQ()</t>
        </r>
      </text>
    </comment>
    <comment ref="F3" authorId="0">
      <text>
        <r>
          <rPr>
            <sz val="9"/>
            <color indexed="81"/>
            <rFont val="宋体"/>
            <charset val="134"/>
          </rPr>
          <t xml:space="preserve">Vaamonde:
Utilizar a função do Excel: =SE()
Dica: divisão do prémio com os vencedores</t>
        </r>
      </text>
    </comment>
    <comment ref="G3" authorId="0">
      <text>
        <r>
          <rPr>
            <sz val="9"/>
            <color indexed="81"/>
            <rFont val="宋体"/>
            <charset val="134"/>
          </rPr>
          <t xml:space="preserve">Vaamonde:
Utilizar a função do Excel: =SE()
Dica: =SE() encadeado no Falso</t>
        </r>
      </text>
    </comment>
    <comment ref="H3" authorId="0">
      <text>
        <r>
          <rPr>
            <sz val="9"/>
            <color indexed="81"/>
            <rFont val="宋体"/>
            <charset val="134"/>
          </rPr>
          <t xml:space="preserve">Vaamonde:
Utilizar a função do Excel: =SE() é =E()
Dica teste lógico com E</t>
        </r>
      </text>
    </comment>
  </commentList>
</comments>
</file>

<file path=xl/comments2.xml><?xml version="1.0" encoding="utf-8"?>
<comments xmlns="http://schemas.openxmlformats.org/spreadsheetml/2006/main">
  <authors>
    <author>Robson Silva Vaamonde</author>
  </authors>
  <commentList>
    <comment ref="B3" authorId="0">
      <text>
        <r>
          <rPr>
            <sz val="9"/>
            <color indexed="81"/>
            <rFont val="宋体"/>
            <charset val="134"/>
          </rPr>
          <t xml:space="preserve">Vaamonde:
Utilizar a função do Excel: =MÁXIMO()</t>
        </r>
      </text>
    </comment>
    <comment ref="E3" authorId="0">
      <text>
        <r>
          <rPr>
            <sz val="9"/>
            <color indexed="81"/>
            <rFont val="宋体"/>
            <charset val="134"/>
          </rPr>
          <t xml:space="preserve">Vaamonde:
Utilizar a função do Excel: =CONT.SE()</t>
        </r>
      </text>
    </comment>
    <comment ref="B4" authorId="0">
      <text>
        <r>
          <rPr>
            <sz val="9"/>
            <color indexed="81"/>
            <rFont val="宋体"/>
            <charset val="134"/>
          </rPr>
          <t xml:space="preserve">Vaamonde:
Utilizar a função do Excel: =MÍNIMO()</t>
        </r>
      </text>
    </comment>
    <comment ref="E4" authorId="0">
      <text>
        <r>
          <rPr>
            <sz val="9"/>
            <color indexed="81"/>
            <rFont val="宋体"/>
            <charset val="134"/>
          </rPr>
          <t xml:space="preserve">Vaamonde:
Utilizar a função do Excel: =CONT.SES()</t>
        </r>
      </text>
    </comment>
    <comment ref="B5" authorId="0">
      <text>
        <r>
          <rPr>
            <sz val="9"/>
            <color indexed="81"/>
            <rFont val="宋体"/>
            <charset val="134"/>
          </rPr>
          <t xml:space="preserve">Vaamonde:
Utilizar a função do Excel = MÉDIA()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Vaamonde:
Utilizar a função do Excel: =MÉDIASE()</t>
        </r>
      </text>
    </comment>
    <comment ref="E6" authorId="0">
      <text>
        <r>
          <rPr>
            <sz val="9"/>
            <color indexed="81"/>
            <rFont val="宋体"/>
            <charset val="134"/>
          </rPr>
          <t xml:space="preserve">Vaamonde:
Utilizar a função do Excel: =MÉDIASES()</t>
        </r>
      </text>
    </comment>
    <comment ref="B8" authorId="0">
      <text>
        <r>
          <rPr>
            <sz val="9"/>
            <color indexed="81"/>
            <rFont val="宋体"/>
            <charset val="134"/>
          </rPr>
          <t xml:space="preserve">Vaamonde:
Utilizar a função do Excel: =CONT.VALORES()</t>
        </r>
      </text>
    </comment>
    <comment ref="B9" authorId="0">
      <text>
        <r>
          <rPr>
            <sz val="9"/>
            <color indexed="81"/>
            <rFont val="宋体"/>
            <charset val="134"/>
          </rPr>
          <t xml:space="preserve">Vaamonde:
Utilizar a função do Excel: =CONTAR.VAZIO()</t>
        </r>
      </text>
    </comment>
    <comment ref="E9" authorId="0">
      <text>
        <r>
          <rPr>
            <sz val="9"/>
            <color indexed="81"/>
            <rFont val="宋体"/>
            <charset val="134"/>
          </rPr>
          <t xml:space="preserve">Vaamonde:
Utilizar a função do Excel: =CONT.SE()</t>
        </r>
      </text>
    </comment>
    <comment ref="B10" authorId="0">
      <text>
        <r>
          <rPr>
            <sz val="9"/>
            <color indexed="81"/>
            <rFont val="宋体"/>
            <charset val="134"/>
          </rPr>
          <t xml:space="preserve">Vaamonde:
Utilizar a função do Excel: =CONT.NÚM()</t>
        </r>
      </text>
    </comment>
    <comment ref="E10" authorId="0">
      <text>
        <r>
          <rPr>
            <sz val="9"/>
            <color indexed="81"/>
            <rFont val="宋体"/>
            <charset val="134"/>
          </rPr>
          <t xml:space="preserve">Vaamonde:
Utilizar a função do Excel: =CONT.SES()</t>
        </r>
      </text>
    </comment>
    <comment ref="B11" authorId="0">
      <text>
        <r>
          <rPr>
            <sz val="9"/>
            <color indexed="81"/>
            <rFont val="宋体"/>
            <charset val="134"/>
          </rPr>
          <t xml:space="preserve">Vaamonde:
Utilizar a função do Excel: =CONT.SE()</t>
        </r>
      </text>
    </comment>
    <comment ref="E11" authorId="0">
      <text>
        <r>
          <rPr>
            <sz val="9"/>
            <color indexed="81"/>
            <rFont val="宋体"/>
            <charset val="134"/>
          </rPr>
          <t xml:space="preserve">Vaamonde:
Utilizar a função do Excel: =MÉDIASE()</t>
        </r>
      </text>
    </comment>
    <comment ref="E12" authorId="0">
      <text>
        <r>
          <rPr>
            <sz val="9"/>
            <color indexed="81"/>
            <rFont val="宋体"/>
            <charset val="134"/>
          </rPr>
          <t xml:space="preserve">Vaamonde:
Utilizar a função do Excel: =MÉDIASES()</t>
        </r>
      </text>
    </comment>
    <comment ref="E15" authorId="0">
      <text>
        <r>
          <rPr>
            <sz val="9"/>
            <color indexed="81"/>
            <rFont val="宋体"/>
            <charset val="134"/>
          </rPr>
          <t xml:space="preserve">Vaamonde:
Utilizar a função do Excel: =CONT.SE()</t>
        </r>
      </text>
    </comment>
    <comment ref="E16" authorId="0">
      <text>
        <r>
          <rPr>
            <sz val="9"/>
            <color indexed="81"/>
            <rFont val="宋体"/>
            <charset val="134"/>
          </rPr>
          <t xml:space="preserve">Vaamonde:
Utilizar a função do Excel: =CONT.SES()</t>
        </r>
      </text>
    </comment>
    <comment ref="E17" authorId="0">
      <text>
        <r>
          <rPr>
            <sz val="9"/>
            <color indexed="81"/>
            <rFont val="宋体"/>
            <charset val="134"/>
          </rPr>
          <t xml:space="preserve">Vaamonde:
Utilizar a função do Excel: =MÉDIASE()</t>
        </r>
      </text>
    </comment>
    <comment ref="E18" authorId="0">
      <text>
        <r>
          <rPr>
            <sz val="9"/>
            <color indexed="81"/>
            <rFont val="宋体"/>
            <charset val="134"/>
          </rPr>
          <t xml:space="preserve">Vaamonde:
Utilizar a função do Excel: =MÉDIASES()</t>
        </r>
      </text>
    </comment>
  </commentList>
</comments>
</file>

<file path=xl/sharedStrings.xml><?xml version="1.0" encoding="utf-8"?>
<sst xmlns="http://schemas.openxmlformats.org/spreadsheetml/2006/main" count="80">
  <si>
    <r>
      <rPr>
        <b/>
        <sz val="13"/>
        <color theme="1"/>
        <rFont val="Arial"/>
        <charset val="134"/>
      </rPr>
      <t xml:space="preserve">Funções a serem utilizadas nessa planilha - PRIMEIRA ETAPA: Página 17 até 25
</t>
    </r>
    <r>
      <rPr>
        <sz val="13"/>
        <color theme="1"/>
        <rFont val="Arial"/>
        <charset val="134"/>
      </rPr>
      <t xml:space="preserve">Função </t>
    </r>
    <r>
      <rPr>
        <b/>
        <sz val="13"/>
        <color theme="1"/>
        <rFont val="Arial"/>
        <charset val="134"/>
      </rPr>
      <t>=MÁXIMO()</t>
    </r>
    <r>
      <rPr>
        <sz val="13"/>
        <color theme="1"/>
        <rFont val="Arial"/>
        <charset val="134"/>
      </rPr>
      <t xml:space="preserve">, retornar o valor máximo entre um conjunto de valores numéricos informando;
Função </t>
    </r>
    <r>
      <rPr>
        <b/>
        <sz val="13"/>
        <color theme="1"/>
        <rFont val="Arial"/>
        <charset val="134"/>
      </rPr>
      <t>=MÍNIMO()</t>
    </r>
    <r>
      <rPr>
        <sz val="13"/>
        <color theme="1"/>
        <rFont val="Arial"/>
        <charset val="134"/>
      </rPr>
      <t xml:space="preserve">, retornar o valor mínimo entre um conjunto de valores numéricos informado;
Função </t>
    </r>
    <r>
      <rPr>
        <b/>
        <sz val="13"/>
        <color theme="1"/>
        <rFont val="Arial"/>
        <charset val="134"/>
      </rPr>
      <t>=MÉDIA()</t>
    </r>
    <r>
      <rPr>
        <sz val="13"/>
        <color theme="1"/>
        <rFont val="Arial"/>
        <charset val="134"/>
      </rPr>
      <t xml:space="preserve">, retornar a média aritmética entre um conjunto de valores numéricos informando (somar de todos os produtos e divisão pela quantidade de produtos);
Função </t>
    </r>
    <r>
      <rPr>
        <b/>
        <sz val="13"/>
        <color theme="1"/>
        <rFont val="Arial"/>
        <charset val="134"/>
      </rPr>
      <t>=ORDEM.EQ()</t>
    </r>
    <r>
      <rPr>
        <sz val="13"/>
        <color theme="1"/>
        <rFont val="Arial"/>
        <charset val="134"/>
      </rPr>
      <t xml:space="preserve">, retornar a posição de um número em uma lista de números (faz rank de vendas por exemplo);
Função </t>
    </r>
    <r>
      <rPr>
        <b/>
        <sz val="13"/>
        <color theme="1"/>
        <rFont val="Arial"/>
        <charset val="134"/>
      </rPr>
      <t>=CONT.VALORES()</t>
    </r>
    <r>
      <rPr>
        <sz val="13"/>
        <color theme="1"/>
        <rFont val="Arial"/>
        <charset val="134"/>
      </rPr>
      <t xml:space="preserve">, contar o número de células que não estão vazias em um conjunto informado, o conjunto de células pode conter qualquer tipo de informação;
Função </t>
    </r>
    <r>
      <rPr>
        <b/>
        <sz val="13"/>
        <color theme="1"/>
        <rFont val="Arial"/>
        <charset val="134"/>
      </rPr>
      <t>=CONTAR.VAZIO()</t>
    </r>
    <r>
      <rPr>
        <sz val="13"/>
        <color theme="1"/>
        <rFont val="Arial"/>
        <charset val="134"/>
      </rPr>
      <t xml:space="preserve">, contar um número de células que estão vazias em um intervalo informando, células que contenham valor nulo não serão contadas;
Função </t>
    </r>
    <r>
      <rPr>
        <b/>
        <sz val="13"/>
        <color theme="1"/>
        <rFont val="Arial"/>
        <charset val="134"/>
      </rPr>
      <t>=CONT.NÚM()</t>
    </r>
    <r>
      <rPr>
        <sz val="13"/>
        <color theme="1"/>
        <rFont val="Arial"/>
        <charset val="134"/>
      </rPr>
      <t xml:space="preserve">, contar o número de células que contêm números em um intervalo informado, serão contadas as células que contenham números, datas ou números escritos entre aspas;
Função </t>
    </r>
    <r>
      <rPr>
        <b/>
        <sz val="13"/>
        <color theme="1"/>
        <rFont val="Arial"/>
        <charset val="134"/>
      </rPr>
      <t>=CONT.SE()</t>
    </r>
    <r>
      <rPr>
        <sz val="13"/>
        <color theme="1"/>
        <rFont val="Arial"/>
        <charset val="134"/>
      </rPr>
      <t xml:space="preserve">, contar o número de ocorrências de uma determinada condição em um intervalo de células informando;
Função </t>
    </r>
    <r>
      <rPr>
        <b/>
        <sz val="13"/>
        <color theme="1"/>
        <rFont val="Arial"/>
        <charset val="134"/>
      </rPr>
      <t>=CONT.SES()</t>
    </r>
    <r>
      <rPr>
        <sz val="13"/>
        <color theme="1"/>
        <rFont val="Arial"/>
        <charset val="134"/>
      </rPr>
      <t xml:space="preserve">, aplicar critérios a células em vários intervalos e contar o número de vezes que todos os critérios são verdadeiros;
Função </t>
    </r>
    <r>
      <rPr>
        <b/>
        <sz val="13"/>
        <color theme="1"/>
        <rFont val="Arial"/>
        <charset val="134"/>
      </rPr>
      <t>=MÉDIASE()</t>
    </r>
    <r>
      <rPr>
        <sz val="13"/>
        <color theme="1"/>
        <rFont val="Arial"/>
        <charset val="134"/>
      </rPr>
      <t xml:space="preserve">, calcular a média aritmética dos valores indicados de acordo com determinado critério ou cindição;
Função </t>
    </r>
    <r>
      <rPr>
        <b/>
        <sz val="13"/>
        <color theme="1"/>
        <rFont val="Arial"/>
        <charset val="134"/>
      </rPr>
      <t>=MÉDIASES()</t>
    </r>
    <r>
      <rPr>
        <sz val="13"/>
        <color theme="1"/>
        <rFont val="Arial"/>
        <charset val="134"/>
      </rPr>
      <t>, calcular a média aritmética em um intervalo de células que satisfaçam vários critérios, as células de um intervalo podem ser adjacentes ou não adjacentes, atendendo a vários critérios.</t>
    </r>
  </si>
  <si>
    <r>
      <rPr>
        <b/>
        <sz val="17"/>
        <color theme="1"/>
        <rFont val="Arial"/>
        <charset val="134"/>
      </rPr>
      <t xml:space="preserve">Funções a serem utilizadas nessa planilha - SEGUNDA ETAPA: Página 26 até 30 
</t>
    </r>
    <r>
      <rPr>
        <sz val="17"/>
        <color theme="1"/>
        <rFont val="Arial"/>
        <charset val="134"/>
      </rPr>
      <t xml:space="preserve">
Função </t>
    </r>
    <r>
      <rPr>
        <b/>
        <sz val="17"/>
        <color theme="1"/>
        <rFont val="Arial"/>
        <charset val="134"/>
      </rPr>
      <t>=SE()</t>
    </r>
    <r>
      <rPr>
        <sz val="17"/>
        <color theme="1"/>
        <rFont val="Arial"/>
        <charset val="134"/>
      </rPr>
      <t xml:space="preserve">, efetuar testes condicionais com valores e fórmulas, permitindo a escolha do que fazer de acordo com o resultado do teste, que pode ser  </t>
    </r>
    <r>
      <rPr>
        <b/>
        <sz val="17"/>
        <color theme="1"/>
        <rFont val="Arial"/>
        <charset val="134"/>
      </rPr>
      <t>Verdadeiro ou Falso</t>
    </r>
    <r>
      <rPr>
        <sz val="17"/>
        <color theme="1"/>
        <rFont val="Arial"/>
        <charset val="134"/>
      </rPr>
      <t xml:space="preserve">;
Função </t>
    </r>
    <r>
      <rPr>
        <b/>
        <sz val="17"/>
        <color theme="1"/>
        <rFont val="Arial"/>
        <charset val="134"/>
      </rPr>
      <t>=SE(=SE())</t>
    </r>
    <r>
      <rPr>
        <sz val="17"/>
        <color theme="1"/>
        <rFont val="Arial"/>
        <charset val="134"/>
      </rPr>
      <t xml:space="preserve">, encadeamento de vários SE, vários testes condicionais;
Função </t>
    </r>
    <r>
      <rPr>
        <b/>
        <sz val="17"/>
        <color theme="1"/>
        <rFont val="Arial"/>
        <charset val="134"/>
      </rPr>
      <t>=E()</t>
    </r>
    <r>
      <rPr>
        <sz val="17"/>
        <color theme="1"/>
        <rFont val="Arial"/>
        <charset val="134"/>
      </rPr>
      <t xml:space="preserve">, retornar o valor </t>
    </r>
    <r>
      <rPr>
        <b/>
        <sz val="17"/>
        <color theme="1"/>
        <rFont val="Arial"/>
        <charset val="134"/>
      </rPr>
      <t>Verdadeiro</t>
    </r>
    <r>
      <rPr>
        <sz val="17"/>
        <color theme="1"/>
        <rFont val="Arial"/>
        <charset val="134"/>
      </rPr>
      <t xml:space="preserve"> se todos os seus argumentos forem verdadeiros;
Função </t>
    </r>
    <r>
      <rPr>
        <b/>
        <sz val="17"/>
        <color theme="1"/>
        <rFont val="Arial"/>
        <charset val="134"/>
      </rPr>
      <t>=OU()</t>
    </r>
    <r>
      <rPr>
        <sz val="17"/>
        <color theme="1"/>
        <rFont val="Arial"/>
        <charset val="134"/>
      </rPr>
      <t xml:space="preserve">, retornar o valor </t>
    </r>
    <r>
      <rPr>
        <b/>
        <sz val="17"/>
        <color theme="1"/>
        <rFont val="Arial"/>
        <charset val="134"/>
      </rPr>
      <t>Verdadeiro</t>
    </r>
    <r>
      <rPr>
        <sz val="17"/>
        <color theme="1"/>
        <rFont val="Arial"/>
        <charset val="134"/>
      </rPr>
      <t xml:space="preserve"> se pelo menos um dos seus argumentos forem verdadeiros;
Função </t>
    </r>
    <r>
      <rPr>
        <b/>
        <sz val="17"/>
        <color theme="1"/>
        <rFont val="Arial"/>
        <charset val="134"/>
      </rPr>
      <t>=SEERRO()</t>
    </r>
    <r>
      <rPr>
        <sz val="17"/>
        <color theme="1"/>
        <rFont val="Arial"/>
        <charset val="134"/>
      </rPr>
      <t>, retornar um valor especifico se uma fórmula gerar um error, se não existir erros, a função retornará o resultado da fórmula.</t>
    </r>
  </si>
  <si>
    <t>Valor do Prêmio.:</t>
  </si>
  <si>
    <t>Meta.:</t>
  </si>
  <si>
    <t>VENDEDOR</t>
  </si>
  <si>
    <t>DEPARTAMENTO</t>
  </si>
  <si>
    <t>VALOR DA VENDA (R$)</t>
  </si>
  <si>
    <t>COLOCAÇÃO</t>
  </si>
  <si>
    <t>VALOR DO PRÊMIO</t>
  </si>
  <si>
    <t>CONCEITO</t>
  </si>
  <si>
    <t>PRÊMIO EXTRA</t>
  </si>
  <si>
    <t>Máximo Queiroz</t>
  </si>
  <si>
    <t>USADOS</t>
  </si>
  <si>
    <t>Maria Amélia Gouveia</t>
  </si>
  <si>
    <t>ZERO KM</t>
  </si>
  <si>
    <t>Fernando Augusto Martinez</t>
  </si>
  <si>
    <t>ISENÇÕES</t>
  </si>
  <si>
    <t>Solange Farias</t>
  </si>
  <si>
    <t>Luciana Meirelles</t>
  </si>
  <si>
    <t>Geraldo Maximiliano</t>
  </si>
  <si>
    <t>Stella Cruz e Souza</t>
  </si>
  <si>
    <t>Marineide Novais</t>
  </si>
  <si>
    <t>Gilda Soares</t>
  </si>
  <si>
    <t>Hector Mangiolii</t>
  </si>
  <si>
    <t xml:space="preserve">Marli Vieira </t>
  </si>
  <si>
    <t>Homero Gamberin</t>
  </si>
  <si>
    <t>Miriam Hashimoto</t>
  </si>
  <si>
    <t>Luci Pereira</t>
  </si>
  <si>
    <t>Marcela Gianotti</t>
  </si>
  <si>
    <t>Arlete Farias</t>
  </si>
  <si>
    <t>Beatriz Domingues</t>
  </si>
  <si>
    <t>Camila Gonçalves</t>
  </si>
  <si>
    <t>Rogério Hanibal Junior</t>
  </si>
  <si>
    <t>Katia Domenica Lira</t>
  </si>
  <si>
    <t>Tabela de Referência do SE - CONCEITO</t>
  </si>
  <si>
    <t>Tabela de Referência do SE - PRÊMIO EXTRA</t>
  </si>
  <si>
    <t>Conceito</t>
  </si>
  <si>
    <t>Condição</t>
  </si>
  <si>
    <t>=1 (Rank)</t>
  </si>
  <si>
    <t>Excelente</t>
  </si>
  <si>
    <t>=Ótimo</t>
  </si>
  <si>
    <t>Viagem para Natal</t>
  </si>
  <si>
    <t>&gt;Meta</t>
  </si>
  <si>
    <t>Ótimo</t>
  </si>
  <si>
    <t>&lt;=Meta e &gt;100000</t>
  </si>
  <si>
    <t>Computador</t>
  </si>
  <si>
    <t>=Meta</t>
  </si>
  <si>
    <t>Bom</t>
  </si>
  <si>
    <t>&lt;Meta</t>
  </si>
  <si>
    <t>Pode Melhorar</t>
  </si>
  <si>
    <t>Fórmulas Utilizadas</t>
  </si>
  <si>
    <t>=ORDEM.EQ(D4;VALOR_DA_VENDA;0)</t>
  </si>
  <si>
    <t>=SEERRO(ORDEM.EQ(D4;VALOR_DA_VENDA;0);"")</t>
  </si>
  <si>
    <t>=SE(E4=1;Valor_do_Prêmio/Ganhadores_do_prêmio;0)</t>
  </si>
  <si>
    <t>=SE(E4=1;"Excelente";SE(D4&gt;Meta;"Ótimo";SE(D4=Meta;"Bom";"Pode Melhorar")))</t>
  </si>
  <si>
    <t>=SE(G4="Ótimo";"Viagem para Natal";SE(E(D4&lt;=Meta;D4&gt;100000);"Computador";""))</t>
  </si>
  <si>
    <t>VENDAS</t>
  </si>
  <si>
    <t>Maior</t>
  </si>
  <si>
    <t>Total Vendedores</t>
  </si>
  <si>
    <t xml:space="preserve">Menor </t>
  </si>
  <si>
    <t>Ganhadores</t>
  </si>
  <si>
    <t>Média</t>
  </si>
  <si>
    <t>Média de Vendas Total</t>
  </si>
  <si>
    <t>Média de Vendas dos Não Ganhadores</t>
  </si>
  <si>
    <t>NÚMERO DE VENDEDORES</t>
  </si>
  <si>
    <t>Total</t>
  </si>
  <si>
    <t>Não efetuaram vendas</t>
  </si>
  <si>
    <t>Efetuaram vendas</t>
  </si>
  <si>
    <t>Ganhadores do prêmio</t>
  </si>
  <si>
    <t>=MÁXIMO(VALOR_DA_VENDA)</t>
  </si>
  <si>
    <t>=MÍNIMO(VALOR_DA_VENDA)</t>
  </si>
  <si>
    <t>=MÉDIA(VALOR_DA_VENDA)</t>
  </si>
  <si>
    <t>=CONT.VALORES(VENDEDORES)</t>
  </si>
  <si>
    <t>=CONTAR.VAZIO(VALOR_DA_VENDA)</t>
  </si>
  <si>
    <t>=CONT.VALORES(VALOR_DA_VENDA)</t>
  </si>
  <si>
    <t>=CONT.SE(COLOCAÇÃO;1)</t>
  </si>
  <si>
    <t>=CONT.SE(DEPARTAMENTO;E2)</t>
  </si>
  <si>
    <t>=CONT.SES(COLOCAÇÃO;1;DEPARTAMENTO;E2)</t>
  </si>
  <si>
    <t>=MÉDIASE(DEPARTAMENTO;E2;VALOR_DA_VENDA)</t>
  </si>
  <si>
    <t>=MÉDIASES(VALOR_DA_VENDA;DEPARTAMENTO;E2;COLOCAÇÃO;"&lt;&gt;1")</t>
  </si>
</sst>
</file>

<file path=xl/styles.xml><?xml version="1.0" encoding="utf-8"?>
<styleSheet xmlns="http://schemas.openxmlformats.org/spreadsheetml/2006/main">
  <numFmts count="5">
    <numFmt numFmtId="176" formatCode="&quot;R$&quot;\ #,##0.00"/>
    <numFmt numFmtId="42" formatCode="_(&quot;$&quot;* #,##0_);_(&quot;$&quot;* \(#,##0\);_(&quot;$&quot;* &quot;-&quot;_);_(@_)"/>
    <numFmt numFmtId="177" formatCode="_ * #,##0_ ;_ * \-#,##0_ ;_ * &quot;-&quot;_ ;_ @_ "/>
    <numFmt numFmtId="178" formatCode="_(&quot;R$&quot;* #,##0.00_);_(&quot;R$&quot;* \(#,##0.00\);_(&quot;R$&quot;* &quot;-&quot;??_);_(@_)"/>
    <numFmt numFmtId="179" formatCode="_ * #,##0.00_ ;_ * \-#,##0.00_ ;_ * &quot;-&quot;??_ ;_ @_ "/>
  </numFmts>
  <fonts count="32">
    <font>
      <sz val="10"/>
      <name val="Arial"/>
      <charset val="134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</font>
    <font>
      <sz val="10"/>
      <name val="Calibri"/>
      <charset val="134"/>
    </font>
    <font>
      <b/>
      <sz val="18"/>
      <name val="Calibri"/>
      <charset val="134"/>
    </font>
    <font>
      <b/>
      <sz val="14"/>
      <color rgb="FFFF0000"/>
      <name val="Calibri"/>
      <charset val="134"/>
    </font>
    <font>
      <b/>
      <sz val="11"/>
      <name val="Calibri"/>
      <charset val="134"/>
    </font>
    <font>
      <sz val="17"/>
      <color theme="1"/>
      <name val="Arial"/>
      <charset val="134"/>
    </font>
    <font>
      <b/>
      <sz val="13"/>
      <color theme="1"/>
      <name val="Arial"/>
      <charset val="134"/>
    </font>
    <font>
      <sz val="13"/>
      <color theme="1"/>
      <name val="Arial"/>
      <charset val="134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7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30" fillId="30" borderId="9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7" fillId="6" borderId="3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6" fillId="17" borderId="5" applyNumberFormat="0" applyFont="0" applyAlignment="0" applyProtection="0">
      <alignment vertical="center"/>
    </xf>
    <xf numFmtId="0" fontId="22" fillId="10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178" fontId="1" fillId="0" borderId="1" xfId="27" applyFont="1" applyBorder="1"/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178" fontId="6" fillId="0" borderId="1" xfId="27" applyFont="1" applyBorder="1"/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76" fontId="3" fillId="0" borderId="1" xfId="27" applyNumberFormat="1" applyFont="1" applyBorder="1" applyAlignment="1">
      <alignment horizontal="right"/>
    </xf>
    <xf numFmtId="0" fontId="7" fillId="4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7" fillId="3" borderId="1" xfId="0" applyFont="1" applyFill="1" applyBorder="1" applyAlignment="1">
      <alignment horizontal="center"/>
    </xf>
    <xf numFmtId="178" fontId="3" fillId="0" borderId="0" xfId="27" applyFont="1"/>
    <xf numFmtId="0" fontId="7" fillId="0" borderId="0" xfId="0" applyFont="1"/>
    <xf numFmtId="0" fontId="3" fillId="0" borderId="1" xfId="0" applyFont="1" applyBorder="1" applyAlignment="1">
      <alignment horizontal="center" vertical="center"/>
    </xf>
    <xf numFmtId="178" fontId="3" fillId="0" borderId="1" xfId="27" applyFont="1" applyBorder="1" applyAlignment="1">
      <alignment horizontal="center"/>
    </xf>
    <xf numFmtId="0" fontId="3" fillId="0" borderId="1" xfId="0" applyFont="1" applyBorder="1" applyAlignment="1">
      <alignment horizontal="justify" vertical="center"/>
    </xf>
    <xf numFmtId="0" fontId="3" fillId="0" borderId="0" xfId="0" applyFont="1" applyAlignment="1">
      <alignment horizontal="center"/>
    </xf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3" fillId="0" borderId="1" xfId="0" applyFont="1" applyBorder="1" quotePrefix="1"/>
    <xf numFmtId="0" fontId="3" fillId="0" borderId="1" xfId="0" applyFont="1" applyBorder="1" applyAlignment="1" quotePrefix="1">
      <alignment horizontal="center"/>
    </xf>
    <xf numFmtId="0" fontId="1" fillId="0" borderId="1" xfId="0" applyFont="1" applyBorder="1" applyAlignment="1" quotePrefix="1">
      <alignment horizont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9">
    <tableStyle name="MySqlDefault" count="1">
      <tableStyleElement type="headerRow" dxfId="0"/>
    </tableStyle>
  </tableStyles>
  <colors>
    <mruColors>
      <color rgb="00FFFF99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31"/>
  <sheetViews>
    <sheetView zoomScale="145" zoomScaleNormal="145" workbookViewId="0">
      <selection activeCell="A1" sqref="A1"/>
    </sheetView>
  </sheetViews>
  <sheetFormatPr defaultColWidth="0" defaultRowHeight="15" customHeight="1" zeroHeight="1"/>
  <cols>
    <col min="1" max="15" width="9.14285714285714" customWidth="1"/>
    <col min="16" max="16384" width="9.14285714285714" hidden="1"/>
  </cols>
  <sheetData>
    <row r="1" ht="11.25"/>
    <row r="2" ht="11.25" spans="2:14">
      <c r="B2" s="26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ht="11.25" spans="2:14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ht="11.25" spans="2:14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ht="11.25" spans="2:14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ht="11.25" spans="2:14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7" ht="11.25" spans="2:14"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ht="11.25" spans="2:14"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</row>
    <row r="9" ht="11.25" spans="2:14"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ht="11.25" spans="2:14"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 ht="11.25" spans="2:14"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</row>
    <row r="12" ht="11.25" spans="2:14"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ht="11.25" spans="2:14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ht="11.25" spans="2:14"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ht="11.25" spans="2:14"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ht="11.25" spans="2:14"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ht="11.25" spans="2:14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ht="11.25" spans="2:14"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</row>
    <row r="19" ht="11.25" spans="2:14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ht="11.25" spans="2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ht="11.25" spans="2:14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</row>
    <row r="22" ht="11.25" spans="2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ht="11.25" spans="2:14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ht="11.25" spans="2:14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ht="11.25" spans="2:14"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ht="11.25" spans="2:14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ht="11.25" spans="2:14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ht="11.25" spans="2:14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ht="11.25" spans="2:14"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ht="11.25" spans="2:14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ht="11.25"/>
  </sheetData>
  <mergeCells count="1">
    <mergeCell ref="B2:N30"/>
  </mergeCells>
  <pageMargins left="0.511805555555556" right="0.511805555555556" top="0.786805555555556" bottom="0.786805555555556" header="0.313888888888889" footer="0.313888888888889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31"/>
  <sheetViews>
    <sheetView zoomScale="140" zoomScaleNormal="140" workbookViewId="0">
      <selection activeCell="A1" sqref="A1"/>
    </sheetView>
  </sheetViews>
  <sheetFormatPr defaultColWidth="0" defaultRowHeight="15" customHeight="1" zeroHeight="1"/>
  <cols>
    <col min="1" max="15" width="9.14285714285714" customWidth="1"/>
    <col min="16" max="16384" width="9.14285714285714" hidden="1"/>
  </cols>
  <sheetData>
    <row r="1" ht="11.25"/>
    <row r="2" ht="11.25" spans="2:14">
      <c r="B2" s="25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ht="11.25" spans="2:14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ht="11.25" spans="2:14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ht="11.25" spans="2:14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</row>
    <row r="6" ht="11.25" spans="2:1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ht="11.25" spans="2:14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8" ht="11.25" spans="2:14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</row>
    <row r="9" ht="11.25" spans="2:14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ht="11.25" spans="2:14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ht="11.25" spans="2:14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</row>
    <row r="12" ht="11.25" spans="2:14"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</row>
    <row r="13" ht="11.25" spans="2:14"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ht="11.25" spans="2:14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ht="11.25" spans="2:14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ht="11.25" spans="2:14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ht="11.25" spans="2:14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ht="11.25" spans="2:14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ht="11.25" spans="2:14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ht="11.25" spans="2:14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ht="11.25" spans="2:14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ht="11.25" spans="2:14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ht="11.25" spans="2:14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ht="11.25" spans="2:14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ht="11.25" spans="2:14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ht="11.25" spans="2:14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ht="11.25" spans="2:14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ht="11.25" spans="2:14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ht="11.25" spans="2:14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ht="11.25" spans="2:14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ht="11.25"/>
  </sheetData>
  <mergeCells count="1">
    <mergeCell ref="B2:N30"/>
  </mergeCells>
  <pageMargins left="0.511805555555556" right="0.511805555555556" top="0.786805555555556" bottom="0.786805555555556" header="0.313888888888889" footer="0.313888888888889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85"/>
  <sheetViews>
    <sheetView tabSelected="1" workbookViewId="0">
      <selection activeCell="A1" sqref="A1"/>
    </sheetView>
  </sheetViews>
  <sheetFormatPr defaultColWidth="0" defaultRowHeight="14.25" zeroHeight="1" outlineLevelCol="7"/>
  <cols>
    <col min="1" max="1" width="9.14285714285714" customWidth="1"/>
    <col min="2" max="2" width="55.4285714285714" style="8" customWidth="1"/>
    <col min="3" max="3" width="21.1428571428571" style="8" customWidth="1"/>
    <col min="4" max="4" width="19.4285714285714" style="8" customWidth="1"/>
    <col min="5" max="5" width="27.8571428571429" style="9" customWidth="1"/>
    <col min="6" max="6" width="23.8571428571429" style="8" customWidth="1"/>
    <col min="7" max="7" width="16.7142857142857" style="8" customWidth="1"/>
    <col min="8" max="8" width="18.5714285714286" style="8" customWidth="1"/>
    <col min="9" max="9" width="9.14285714285714" style="8" customWidth="1"/>
    <col min="10" max="16384" width="9.14285714285714" style="8" hidden="1"/>
  </cols>
  <sheetData>
    <row r="1" ht="11.25"/>
    <row r="2" ht="21.75" spans="2:5">
      <c r="B2" s="10" t="s">
        <v>2</v>
      </c>
      <c r="C2" s="11">
        <v>50000</v>
      </c>
      <c r="D2" s="10" t="s">
        <v>3</v>
      </c>
      <c r="E2" s="11">
        <v>130000</v>
      </c>
    </row>
    <row r="3" ht="25.5" spans="2:8"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</row>
    <row r="4" ht="12.75" spans="2:8">
      <c r="B4" s="13" t="s">
        <v>11</v>
      </c>
      <c r="C4" s="14" t="s">
        <v>12</v>
      </c>
      <c r="D4" s="15">
        <v>100000</v>
      </c>
      <c r="E4" s="21">
        <f>_xlfn.RANK.EQ(D4,VALOR_DA_VENDA,0)</f>
        <v>12</v>
      </c>
      <c r="F4" s="22">
        <f>IF(E4=1,Valor_do_Prêmio/Ganhadores_do_prêmio,0)</f>
        <v>0</v>
      </c>
      <c r="G4" s="13" t="str">
        <f>IF(E4=1,"Excelente",IF(D4&gt;Meta,"Ótimo",IF(D4=Meta,"Bom","Pode Melhorar")))</f>
        <v>Pode Melhorar</v>
      </c>
      <c r="H4" s="23" t="str">
        <f>IF(G4="Ótimo","Viagem para Natal",IF(AND(D4&lt;=Meta,D4&gt;100000),"Computador",""))</f>
        <v/>
      </c>
    </row>
    <row r="5" ht="12.75" spans="2:8">
      <c r="B5" s="13" t="s">
        <v>13</v>
      </c>
      <c r="C5" s="14" t="s">
        <v>14</v>
      </c>
      <c r="D5" s="15">
        <v>134600</v>
      </c>
      <c r="E5" s="21">
        <f>_xlfn.RANK.EQ(D5,VALOR_DA_VENDA,0)</f>
        <v>6</v>
      </c>
      <c r="F5" s="22">
        <f>IF(E5=1,Valor_do_Prêmio/Ganhadores_do_prêmio,0)</f>
        <v>0</v>
      </c>
      <c r="G5" s="13" t="str">
        <f>IF(E5=1,"Excelente",IF(D5&gt;Meta,"Ótimo",IF(D5=Meta,"Bom","Pode Melhorar")))</f>
        <v>Ótimo</v>
      </c>
      <c r="H5" s="23" t="str">
        <f>IF(G5="Ótimo","Viagem para Natal",IF(AND(D5&lt;=Meta,D5&gt;100000),"Computador",""))</f>
        <v>Viagem para Natal</v>
      </c>
    </row>
    <row r="6" ht="12.75" spans="2:8">
      <c r="B6" s="13" t="s">
        <v>15</v>
      </c>
      <c r="C6" s="14" t="s">
        <v>16</v>
      </c>
      <c r="D6" s="15">
        <v>50000</v>
      </c>
      <c r="E6" s="21">
        <f>_xlfn.RANK.EQ(D6,VALOR_DA_VENDA,0)</f>
        <v>16</v>
      </c>
      <c r="F6" s="22">
        <f>IF(E6=1,Valor_do_Prêmio/Ganhadores_do_prêmio,0)</f>
        <v>0</v>
      </c>
      <c r="G6" s="13" t="str">
        <f>IF(E6=1,"Excelente",IF(D6&gt;Meta,"Ótimo",IF(D6=Meta,"Bom","Pode Melhorar")))</f>
        <v>Pode Melhorar</v>
      </c>
      <c r="H6" s="23" t="str">
        <f>IF(G6="Ótimo","Viagem para Natal",IF(AND(D6&lt;=Meta,D6&gt;100000),"Computador",""))</f>
        <v/>
      </c>
    </row>
    <row r="7" ht="12.75" spans="2:8">
      <c r="B7" s="13" t="s">
        <v>17</v>
      </c>
      <c r="C7" s="14" t="s">
        <v>14</v>
      </c>
      <c r="D7" s="15">
        <v>130000</v>
      </c>
      <c r="E7" s="21">
        <f>_xlfn.RANK.EQ(D7,VALOR_DA_VENDA,0)</f>
        <v>8</v>
      </c>
      <c r="F7" s="22">
        <f>IF(E7=1,Valor_do_Prêmio/Ganhadores_do_prêmio,0)</f>
        <v>0</v>
      </c>
      <c r="G7" s="13" t="str">
        <f>IF(E7=1,"Excelente",IF(D7&gt;Meta,"Ótimo",IF(D7=Meta,"Bom","Pode Melhorar")))</f>
        <v>Bom</v>
      </c>
      <c r="H7" s="23" t="str">
        <f>IF(G7="Ótimo","Viagem para Natal",IF(AND(D7&lt;=Meta,D7&gt;100000),"Computador",""))</f>
        <v>Computador</v>
      </c>
    </row>
    <row r="8" ht="12.75" spans="2:8">
      <c r="B8" s="13" t="s">
        <v>18</v>
      </c>
      <c r="C8" s="14" t="s">
        <v>14</v>
      </c>
      <c r="D8" s="15"/>
      <c r="E8" s="21" t="e">
        <f>_xlfn.RANK.EQ(D8,VALOR_DA_VENDA,0)</f>
        <v>#N/A</v>
      </c>
      <c r="F8" s="22" t="e">
        <f>IF(E8=1,Valor_do_Prêmio/Ganhadores_do_prêmio,0)</f>
        <v>#N/A</v>
      </c>
      <c r="G8" s="13" t="e">
        <f>IF(E8=1,"Excelente",IF(D8&gt;Meta,"Ótimo",IF(D8=Meta,"Bom","Pode Melhorar")))</f>
        <v>#N/A</v>
      </c>
      <c r="H8" s="23" t="e">
        <f>IF(G8="Ótimo","Viagem para Natal",IF(AND(D8&lt;=Meta,D8&gt;100000),"Computador",""))</f>
        <v>#N/A</v>
      </c>
    </row>
    <row r="9" ht="12.75" spans="2:8">
      <c r="B9" s="13" t="s">
        <v>19</v>
      </c>
      <c r="C9" s="14" t="s">
        <v>12</v>
      </c>
      <c r="D9" s="15">
        <v>67800</v>
      </c>
      <c r="E9" s="21">
        <f>_xlfn.RANK.EQ(D9,VALOR_DA_VENDA,0)</f>
        <v>15</v>
      </c>
      <c r="F9" s="22">
        <f>IF(E9=1,Valor_do_Prêmio/Ganhadores_do_prêmio,0)</f>
        <v>0</v>
      </c>
      <c r="G9" s="13" t="str">
        <f>IF(E9=1,"Excelente",IF(D9&gt;Meta,"Ótimo",IF(D9=Meta,"Bom","Pode Melhorar")))</f>
        <v>Pode Melhorar</v>
      </c>
      <c r="H9" s="23" t="str">
        <f>IF(G9="Ótimo","Viagem para Natal",IF(AND(D9&lt;=Meta,D9&gt;100000),"Computador",""))</f>
        <v/>
      </c>
    </row>
    <row r="10" ht="12.75" spans="2:8">
      <c r="B10" s="13" t="s">
        <v>20</v>
      </c>
      <c r="C10" s="14" t="s">
        <v>12</v>
      </c>
      <c r="D10" s="15">
        <v>45000</v>
      </c>
      <c r="E10" s="21">
        <f>_xlfn.RANK.EQ(D10,VALOR_DA_VENDA,0)</f>
        <v>17</v>
      </c>
      <c r="F10" s="22">
        <f>IF(E10=1,Valor_do_Prêmio/Ganhadores_do_prêmio,0)</f>
        <v>0</v>
      </c>
      <c r="G10" s="13" t="str">
        <f>IF(E10=1,"Excelente",IF(D10&gt;Meta,"Ótimo",IF(D10=Meta,"Bom","Pode Melhorar")))</f>
        <v>Pode Melhorar</v>
      </c>
      <c r="H10" s="23" t="str">
        <f>IF(G10="Ótimo","Viagem para Natal",IF(AND(D10&lt;=Meta,D10&gt;100000),"Computador",""))</f>
        <v/>
      </c>
    </row>
    <row r="11" ht="12.75" spans="2:8">
      <c r="B11" s="13" t="s">
        <v>21</v>
      </c>
      <c r="C11" s="14" t="s">
        <v>12</v>
      </c>
      <c r="D11" s="15">
        <v>137000</v>
      </c>
      <c r="E11" s="21">
        <f>_xlfn.RANK.EQ(D11,VALOR_DA_VENDA,0)</f>
        <v>5</v>
      </c>
      <c r="F11" s="22">
        <f>IF(E11=1,Valor_do_Prêmio/Ganhadores_do_prêmio,0)</f>
        <v>0</v>
      </c>
      <c r="G11" s="13" t="str">
        <f>IF(E11=1,"Excelente",IF(D11&gt;Meta,"Ótimo",IF(D11=Meta,"Bom","Pode Melhorar")))</f>
        <v>Ótimo</v>
      </c>
      <c r="H11" s="23" t="str">
        <f>IF(G11="Ótimo","Viagem para Natal",IF(AND(D11&lt;=Meta,D11&gt;100000),"Computador",""))</f>
        <v>Viagem para Natal</v>
      </c>
    </row>
    <row r="12" ht="12.75" spans="2:8">
      <c r="B12" s="13" t="s">
        <v>22</v>
      </c>
      <c r="C12" s="14" t="s">
        <v>16</v>
      </c>
      <c r="D12" s="15">
        <v>23000</v>
      </c>
      <c r="E12" s="21">
        <f>_xlfn.RANK.EQ(D12,VALOR_DA_VENDA,0)</f>
        <v>18</v>
      </c>
      <c r="F12" s="22">
        <f>IF(E12=1,Valor_do_Prêmio/Ganhadores_do_prêmio,0)</f>
        <v>0</v>
      </c>
      <c r="G12" s="13" t="str">
        <f>IF(E12=1,"Excelente",IF(D12&gt;Meta,"Ótimo",IF(D12=Meta,"Bom","Pode Melhorar")))</f>
        <v>Pode Melhorar</v>
      </c>
      <c r="H12" s="23" t="str">
        <f>IF(G12="Ótimo","Viagem para Natal",IF(AND(D12&lt;=Meta,D12&gt;100000),"Computador",""))</f>
        <v/>
      </c>
    </row>
    <row r="13" ht="12.75" spans="2:8">
      <c r="B13" s="13" t="s">
        <v>23</v>
      </c>
      <c r="C13" s="14" t="s">
        <v>14</v>
      </c>
      <c r="D13" s="15">
        <v>149000</v>
      </c>
      <c r="E13" s="21">
        <f>_xlfn.RANK.EQ(D13,VALOR_DA_VENDA,0)</f>
        <v>3</v>
      </c>
      <c r="F13" s="22">
        <f>IF(E13=1,Valor_do_Prêmio/Ganhadores_do_prêmio,0)</f>
        <v>0</v>
      </c>
      <c r="G13" s="13" t="str">
        <f>IF(E13=1,"Excelente",IF(D13&gt;Meta,"Ótimo",IF(D13=Meta,"Bom","Pode Melhorar")))</f>
        <v>Ótimo</v>
      </c>
      <c r="H13" s="23" t="str">
        <f>IF(G13="Ótimo","Viagem para Natal",IF(AND(D13&lt;=Meta,D13&gt;100000),"Computador",""))</f>
        <v>Viagem para Natal</v>
      </c>
    </row>
    <row r="14" ht="12.75" spans="2:8">
      <c r="B14" s="13" t="s">
        <v>24</v>
      </c>
      <c r="C14" s="14" t="s">
        <v>16</v>
      </c>
      <c r="D14" s="15">
        <v>134000</v>
      </c>
      <c r="E14" s="21">
        <f>_xlfn.RANK.EQ(D14,VALOR_DA_VENDA,0)</f>
        <v>7</v>
      </c>
      <c r="F14" s="22">
        <f>IF(E14=1,Valor_do_Prêmio/Ganhadores_do_prêmio,0)</f>
        <v>0</v>
      </c>
      <c r="G14" s="13" t="str">
        <f>IF(E14=1,"Excelente",IF(D14&gt;Meta,"Ótimo",IF(D14=Meta,"Bom","Pode Melhorar")))</f>
        <v>Ótimo</v>
      </c>
      <c r="H14" s="23" t="str">
        <f>IF(G14="Ótimo","Viagem para Natal",IF(AND(D14&lt;=Meta,D14&gt;100000),"Computador",""))</f>
        <v>Viagem para Natal</v>
      </c>
    </row>
    <row r="15" ht="12.75" spans="2:8">
      <c r="B15" s="13" t="s">
        <v>25</v>
      </c>
      <c r="C15" s="14" t="s">
        <v>12</v>
      </c>
      <c r="D15" s="15">
        <v>123000</v>
      </c>
      <c r="E15" s="21">
        <f>_xlfn.RANK.EQ(D15,VALOR_DA_VENDA,0)</f>
        <v>9</v>
      </c>
      <c r="F15" s="22">
        <f>IF(E15=1,Valor_do_Prêmio/Ganhadores_do_prêmio,0)</f>
        <v>0</v>
      </c>
      <c r="G15" s="13" t="str">
        <f>IF(E15=1,"Excelente",IF(D15&gt;Meta,"Ótimo",IF(D15=Meta,"Bom","Pode Melhorar")))</f>
        <v>Pode Melhorar</v>
      </c>
      <c r="H15" s="23" t="str">
        <f>IF(G15="Ótimo","Viagem para Natal",IF(AND(D15&lt;=Meta,D15&gt;100000),"Computador",""))</f>
        <v>Computador</v>
      </c>
    </row>
    <row r="16" ht="12.75" spans="2:8">
      <c r="B16" s="13" t="s">
        <v>26</v>
      </c>
      <c r="C16" s="14" t="s">
        <v>14</v>
      </c>
      <c r="D16" s="15">
        <v>150000</v>
      </c>
      <c r="E16" s="21">
        <f>_xlfn.RANK.EQ(D16,VALOR_DA_VENDA,0)</f>
        <v>1</v>
      </c>
      <c r="F16" s="22">
        <f>IF(E16=1,Valor_do_Prêmio/Ganhadores_do_prêmio,0)</f>
        <v>25000</v>
      </c>
      <c r="G16" s="13" t="str">
        <f>IF(E16=1,"Excelente",IF(D16&gt;Meta,"Ótimo",IF(D16=Meta,"Bom","Pode Melhorar")))</f>
        <v>Excelente</v>
      </c>
      <c r="H16" s="23" t="str">
        <f>IF(G16="Ótimo","Viagem para Natal",IF(AND(D16&lt;=Meta,D16&gt;100000),"Computador",""))</f>
        <v/>
      </c>
    </row>
    <row r="17" ht="12.75" spans="2:8">
      <c r="B17" s="13" t="s">
        <v>27</v>
      </c>
      <c r="C17" s="14" t="s">
        <v>16</v>
      </c>
      <c r="D17" s="15">
        <v>150000</v>
      </c>
      <c r="E17" s="21">
        <f>_xlfn.RANK.EQ(D17,VALOR_DA_VENDA,0)</f>
        <v>1</v>
      </c>
      <c r="F17" s="22">
        <f>IF(E17=1,Valor_do_Prêmio/Ganhadores_do_prêmio,0)</f>
        <v>25000</v>
      </c>
      <c r="G17" s="13" t="str">
        <f>IF(E17=1,"Excelente",IF(D17&gt;Meta,"Ótimo",IF(D17=Meta,"Bom","Pode Melhorar")))</f>
        <v>Excelente</v>
      </c>
      <c r="H17" s="23" t="str">
        <f>IF(G17="Ótimo","Viagem para Natal",IF(AND(D17&lt;=Meta,D17&gt;100000),"Computador",""))</f>
        <v/>
      </c>
    </row>
    <row r="18" ht="12.75" spans="2:8">
      <c r="B18" s="13" t="s">
        <v>28</v>
      </c>
      <c r="C18" s="14" t="s">
        <v>16</v>
      </c>
      <c r="D18" s="15">
        <v>75000</v>
      </c>
      <c r="E18" s="21">
        <f>_xlfn.RANK.EQ(D18,VALOR_DA_VENDA,0)</f>
        <v>14</v>
      </c>
      <c r="F18" s="22">
        <f>IF(E18=1,Valor_do_Prêmio/Ganhadores_do_prêmio,0)</f>
        <v>0</v>
      </c>
      <c r="G18" s="13" t="str">
        <f>IF(E18=1,"Excelente",IF(D18&gt;Meta,"Ótimo",IF(D18=Meta,"Bom","Pode Melhorar")))</f>
        <v>Pode Melhorar</v>
      </c>
      <c r="H18" s="23" t="str">
        <f>IF(G18="Ótimo","Viagem para Natal",IF(AND(D18&lt;=Meta,D18&gt;100000),"Computador",""))</f>
        <v/>
      </c>
    </row>
    <row r="19" ht="12.75" spans="2:8">
      <c r="B19" s="13" t="s">
        <v>29</v>
      </c>
      <c r="C19" s="14" t="s">
        <v>12</v>
      </c>
      <c r="D19" s="15">
        <v>120000</v>
      </c>
      <c r="E19" s="21">
        <f>_xlfn.RANK.EQ(D19,VALOR_DA_VENDA,0)</f>
        <v>11</v>
      </c>
      <c r="F19" s="22">
        <f>IF(E19=1,Valor_do_Prêmio/Ganhadores_do_prêmio,0)</f>
        <v>0</v>
      </c>
      <c r="G19" s="13" t="str">
        <f>IF(E19=1,"Excelente",IF(D19&gt;Meta,"Ótimo",IF(D19=Meta,"Bom","Pode Melhorar")))</f>
        <v>Pode Melhorar</v>
      </c>
      <c r="H19" s="23" t="str">
        <f>IF(G19="Ótimo","Viagem para Natal",IF(AND(D19&lt;=Meta,D19&gt;100000),"Computador",""))</f>
        <v>Computador</v>
      </c>
    </row>
    <row r="20" ht="12.75" spans="2:8">
      <c r="B20" s="13" t="s">
        <v>30</v>
      </c>
      <c r="C20" s="14" t="s">
        <v>14</v>
      </c>
      <c r="D20" s="15"/>
      <c r="E20" s="21" t="e">
        <f>_xlfn.RANK.EQ(D20,VALOR_DA_VENDA,0)</f>
        <v>#N/A</v>
      </c>
      <c r="F20" s="22" t="e">
        <f>IF(E20=1,Valor_do_Prêmio/Ganhadores_do_prêmio,0)</f>
        <v>#N/A</v>
      </c>
      <c r="G20" s="13" t="e">
        <f>IF(E20=1,"Excelente",IF(D20&gt;Meta,"Ótimo",IF(D20=Meta,"Bom","Pode Melhorar")))</f>
        <v>#N/A</v>
      </c>
      <c r="H20" s="23" t="e">
        <f>IF(G20="Ótimo","Viagem para Natal",IF(AND(D20&lt;=Meta,D20&gt;100000),"Computador",""))</f>
        <v>#N/A</v>
      </c>
    </row>
    <row r="21" ht="12.75" spans="2:8">
      <c r="B21" s="13" t="s">
        <v>31</v>
      </c>
      <c r="C21" s="14" t="s">
        <v>14</v>
      </c>
      <c r="D21" s="15">
        <v>123000</v>
      </c>
      <c r="E21" s="21">
        <f>_xlfn.RANK.EQ(D21,VALOR_DA_VENDA,0)</f>
        <v>9</v>
      </c>
      <c r="F21" s="22">
        <f>IF(E21=1,Valor_do_Prêmio/Ganhadores_do_prêmio,0)</f>
        <v>0</v>
      </c>
      <c r="G21" s="13" t="str">
        <f>IF(E21=1,"Excelente",IF(D21&gt;Meta,"Ótimo",IF(D21=Meta,"Bom","Pode Melhorar")))</f>
        <v>Pode Melhorar</v>
      </c>
      <c r="H21" s="23" t="str">
        <f>IF(G21="Ótimo","Viagem para Natal",IF(AND(D21&lt;=Meta,D21&gt;100000),"Computador",""))</f>
        <v>Computador</v>
      </c>
    </row>
    <row r="22" ht="12.75" spans="2:8">
      <c r="B22" s="13" t="s">
        <v>32</v>
      </c>
      <c r="C22" s="14" t="s">
        <v>12</v>
      </c>
      <c r="D22" s="15">
        <v>76900</v>
      </c>
      <c r="E22" s="21">
        <f>_xlfn.RANK.EQ(D22,VALOR_DA_VENDA,0)</f>
        <v>13</v>
      </c>
      <c r="F22" s="22">
        <f>IF(E22=1,Valor_do_Prêmio/Ganhadores_do_prêmio,0)</f>
        <v>0</v>
      </c>
      <c r="G22" s="13" t="str">
        <f>IF(E22=1,"Excelente",IF(D22&gt;Meta,"Ótimo",IF(D22=Meta,"Bom","Pode Melhorar")))</f>
        <v>Pode Melhorar</v>
      </c>
      <c r="H22" s="23" t="str">
        <f>IF(G22="Ótimo","Viagem para Natal",IF(AND(D22&lt;=Meta,D22&gt;100000),"Computador",""))</f>
        <v/>
      </c>
    </row>
    <row r="23" ht="12.75" spans="2:8">
      <c r="B23" s="13" t="s">
        <v>33</v>
      </c>
      <c r="C23" s="14" t="s">
        <v>12</v>
      </c>
      <c r="D23" s="15">
        <v>143000</v>
      </c>
      <c r="E23" s="21">
        <f>_xlfn.RANK.EQ(D23,VALOR_DA_VENDA,0)</f>
        <v>4</v>
      </c>
      <c r="F23" s="22">
        <f>IF(E23=1,Valor_do_Prêmio/Ganhadores_do_prêmio,0)</f>
        <v>0</v>
      </c>
      <c r="G23" s="13" t="str">
        <f>IF(E23=1,"Excelente",IF(D23&gt;Meta,"Ótimo",IF(D23=Meta,"Bom","Pode Melhorar")))</f>
        <v>Ótimo</v>
      </c>
      <c r="H23" s="23" t="str">
        <f>IF(G23="Ótimo","Viagem para Natal",IF(AND(D23&lt;=Meta,D23&gt;100000),"Computador",""))</f>
        <v>Viagem para Natal</v>
      </c>
    </row>
    <row r="24" s="7" customFormat="1" ht="12.75" spans="5:5">
      <c r="E24" s="24"/>
    </row>
    <row r="25" s="7" customFormat="1" ht="12.75" spans="2:6">
      <c r="B25" s="16" t="s">
        <v>34</v>
      </c>
      <c r="C25" s="16"/>
      <c r="E25" s="16" t="s">
        <v>35</v>
      </c>
      <c r="F25" s="16"/>
    </row>
    <row r="26" s="7" customFormat="1" ht="12.75" spans="2:6">
      <c r="B26" s="16" t="s">
        <v>36</v>
      </c>
      <c r="C26" s="16" t="s">
        <v>37</v>
      </c>
      <c r="E26" s="16" t="s">
        <v>36</v>
      </c>
      <c r="F26" s="16" t="s">
        <v>37</v>
      </c>
    </row>
    <row r="27" s="7" customFormat="1" ht="12.75" spans="2:6">
      <c r="B27" s="28" t="s">
        <v>38</v>
      </c>
      <c r="C27" s="13" t="s">
        <v>39</v>
      </c>
      <c r="E27" s="28" t="s">
        <v>40</v>
      </c>
      <c r="F27" s="13" t="s">
        <v>41</v>
      </c>
    </row>
    <row r="28" s="7" customFormat="1" ht="12.75" spans="2:6">
      <c r="B28" s="13" t="s">
        <v>42</v>
      </c>
      <c r="C28" s="13" t="s">
        <v>43</v>
      </c>
      <c r="E28" s="28" t="s">
        <v>44</v>
      </c>
      <c r="F28" s="13" t="s">
        <v>45</v>
      </c>
    </row>
    <row r="29" s="7" customFormat="1" ht="12.75" spans="2:3">
      <c r="B29" s="28" t="s">
        <v>46</v>
      </c>
      <c r="C29" s="13" t="s">
        <v>47</v>
      </c>
    </row>
    <row r="30" s="7" customFormat="1" ht="12.75" spans="2:5">
      <c r="B30" s="28" t="s">
        <v>48</v>
      </c>
      <c r="C30" s="13" t="s">
        <v>49</v>
      </c>
      <c r="E30" s="24"/>
    </row>
    <row r="31" s="7" customFormat="1" ht="12.75" spans="3:5">
      <c r="C31" s="17"/>
      <c r="E31" s="24"/>
    </row>
    <row r="32" s="7" customFormat="1" ht="12.75" hidden="1" spans="2:8">
      <c r="B32" s="18" t="s">
        <v>50</v>
      </c>
      <c r="C32" s="18"/>
      <c r="D32" s="18"/>
      <c r="E32" s="18"/>
      <c r="F32" s="18"/>
      <c r="G32" s="18"/>
      <c r="H32" s="18"/>
    </row>
    <row r="33" s="7" customFormat="1" ht="12.75" hidden="1" spans="2:8">
      <c r="B33" s="29" t="s">
        <v>51</v>
      </c>
      <c r="C33" s="14"/>
      <c r="D33" s="14"/>
      <c r="E33" s="14"/>
      <c r="F33" s="14"/>
      <c r="G33" s="14"/>
      <c r="H33" s="14"/>
    </row>
    <row r="34" s="7" customFormat="1" ht="12.75" hidden="1" spans="2:8">
      <c r="B34" s="29" t="s">
        <v>52</v>
      </c>
      <c r="C34" s="14"/>
      <c r="D34" s="14"/>
      <c r="E34" s="14"/>
      <c r="F34" s="14"/>
      <c r="G34" s="14"/>
      <c r="H34" s="14"/>
    </row>
    <row r="35" ht="12.75" hidden="1" spans="2:8">
      <c r="B35" s="29" t="s">
        <v>53</v>
      </c>
      <c r="C35" s="14"/>
      <c r="D35" s="14"/>
      <c r="E35" s="14"/>
      <c r="F35" s="14"/>
      <c r="G35" s="14"/>
      <c r="H35" s="14"/>
    </row>
    <row r="36" ht="12.75" hidden="1" spans="2:8">
      <c r="B36" s="29" t="s">
        <v>54</v>
      </c>
      <c r="C36" s="14"/>
      <c r="D36" s="14"/>
      <c r="E36" s="14"/>
      <c r="F36" s="14"/>
      <c r="G36" s="14"/>
      <c r="H36" s="14"/>
    </row>
    <row r="37" ht="12.75" hidden="1" spans="2:8">
      <c r="B37" s="29" t="s">
        <v>55</v>
      </c>
      <c r="C37" s="14"/>
      <c r="D37" s="14"/>
      <c r="E37" s="14"/>
      <c r="F37" s="14"/>
      <c r="G37" s="14"/>
      <c r="H37" s="14"/>
    </row>
    <row r="38" ht="12.75" hidden="1" spans="2:6">
      <c r="B38" s="7"/>
      <c r="C38" s="19"/>
      <c r="D38" s="7"/>
      <c r="E38" s="24"/>
      <c r="F38" s="7"/>
    </row>
    <row r="39" ht="12.75" hidden="1" spans="2:6">
      <c r="B39" s="7"/>
      <c r="C39" s="20"/>
      <c r="D39" s="7"/>
      <c r="E39" s="24"/>
      <c r="F39" s="7"/>
    </row>
    <row r="40" ht="12.75" hidden="1" spans="3:6">
      <c r="C40" s="7"/>
      <c r="D40" s="7"/>
      <c r="E40" s="24"/>
      <c r="F40" s="7"/>
    </row>
    <row r="41" ht="12.75" hidden="1" spans="3:6">
      <c r="C41" s="7"/>
      <c r="D41" s="7"/>
      <c r="E41" s="24"/>
      <c r="F41" s="7"/>
    </row>
    <row r="42" ht="12.75" hidden="1" spans="3:6">
      <c r="C42" s="7"/>
      <c r="D42" s="7"/>
      <c r="E42" s="24"/>
      <c r="F42" s="7"/>
    </row>
    <row r="43" ht="12.75" hidden="1" spans="3:6">
      <c r="C43" s="7"/>
      <c r="D43" s="7"/>
      <c r="E43" s="24"/>
      <c r="F43" s="7"/>
    </row>
    <row r="44" ht="12.75" hidden="1" spans="4:6">
      <c r="D44" s="7"/>
      <c r="E44" s="24"/>
      <c r="F44" s="7"/>
    </row>
    <row r="45" ht="12.75" hidden="1" spans="4:6">
      <c r="D45" s="7"/>
      <c r="E45" s="24"/>
      <c r="F45" s="7"/>
    </row>
    <row r="46" ht="12.75" hidden="1" spans="2:6">
      <c r="B46" s="7"/>
      <c r="C46" s="7"/>
      <c r="D46" s="7"/>
      <c r="E46" s="24"/>
      <c r="F46" s="7"/>
    </row>
    <row r="47" ht="12.75" hidden="1" spans="2:6">
      <c r="B47" s="7"/>
      <c r="C47" s="7"/>
      <c r="D47" s="7"/>
      <c r="E47" s="24"/>
      <c r="F47" s="7"/>
    </row>
    <row r="48" ht="12.75" hidden="1" spans="2:6">
      <c r="B48" s="7"/>
      <c r="C48" s="7"/>
      <c r="D48" s="7"/>
      <c r="E48" s="24"/>
      <c r="F48" s="7"/>
    </row>
    <row r="49" ht="12.75" hidden="1" spans="2:6">
      <c r="B49" s="7"/>
      <c r="C49" s="7"/>
      <c r="D49" s="7"/>
      <c r="E49" s="24"/>
      <c r="F49" s="7"/>
    </row>
    <row r="50" ht="12.75" hidden="1" spans="2:6">
      <c r="B50" s="7"/>
      <c r="C50" s="7"/>
      <c r="D50" s="7"/>
      <c r="E50" s="24"/>
      <c r="F50" s="7"/>
    </row>
    <row r="51" ht="12.75" hidden="1" spans="2:6">
      <c r="B51" s="7"/>
      <c r="C51" s="7"/>
      <c r="D51" s="7"/>
      <c r="E51" s="24"/>
      <c r="F51" s="7"/>
    </row>
    <row r="52" ht="12.75" hidden="1" spans="2:6">
      <c r="B52" s="7"/>
      <c r="C52" s="7"/>
      <c r="D52" s="7"/>
      <c r="E52" s="24"/>
      <c r="F52" s="7"/>
    </row>
    <row r="53" ht="12.75" hidden="1" spans="2:6">
      <c r="B53" s="7"/>
      <c r="C53" s="7"/>
      <c r="D53" s="7"/>
      <c r="E53" s="24"/>
      <c r="F53" s="7"/>
    </row>
    <row r="54" ht="12.75" hidden="1" spans="2:6">
      <c r="B54" s="7"/>
      <c r="C54" s="7"/>
      <c r="D54" s="7"/>
      <c r="E54" s="24"/>
      <c r="F54" s="7"/>
    </row>
    <row r="55" ht="12.75" hidden="1" spans="2:6">
      <c r="B55" s="7"/>
      <c r="C55" s="7"/>
      <c r="D55" s="7"/>
      <c r="E55" s="24"/>
      <c r="F55" s="7"/>
    </row>
    <row r="56" ht="12.75" hidden="1" spans="2:6">
      <c r="B56" s="7"/>
      <c r="C56" s="7"/>
      <c r="D56" s="7"/>
      <c r="E56" s="24"/>
      <c r="F56" s="7"/>
    </row>
    <row r="57" ht="12.75" hidden="1" spans="2:6">
      <c r="B57" s="7"/>
      <c r="C57" s="7"/>
      <c r="D57" s="7"/>
      <c r="E57" s="24"/>
      <c r="F57" s="7"/>
    </row>
    <row r="58" ht="12.75" hidden="1" spans="2:6">
      <c r="B58" s="7"/>
      <c r="C58" s="7"/>
      <c r="D58" s="7"/>
      <c r="E58" s="24"/>
      <c r="F58" s="7"/>
    </row>
    <row r="59" ht="12.75" hidden="1" spans="2:6">
      <c r="B59" s="7"/>
      <c r="C59" s="7"/>
      <c r="D59" s="7"/>
      <c r="E59" s="24"/>
      <c r="F59" s="7"/>
    </row>
    <row r="60" ht="12.75" hidden="1" spans="2:6">
      <c r="B60" s="7"/>
      <c r="C60" s="7"/>
      <c r="D60" s="7"/>
      <c r="E60" s="24"/>
      <c r="F60" s="7"/>
    </row>
    <row r="61" ht="12.75" hidden="1" spans="2:6">
      <c r="B61" s="7"/>
      <c r="C61" s="7"/>
      <c r="D61" s="7"/>
      <c r="E61" s="24"/>
      <c r="F61" s="7"/>
    </row>
    <row r="62" ht="12.75" hidden="1" spans="2:6">
      <c r="B62" s="7"/>
      <c r="C62" s="7"/>
      <c r="D62" s="7"/>
      <c r="E62" s="24"/>
      <c r="F62" s="7"/>
    </row>
    <row r="63" ht="12.75" hidden="1" spans="2:6">
      <c r="B63" s="7"/>
      <c r="C63" s="7"/>
      <c r="D63" s="7"/>
      <c r="E63" s="24"/>
      <c r="F63" s="7"/>
    </row>
    <row r="64" ht="12.75" hidden="1" spans="2:6">
      <c r="B64" s="7"/>
      <c r="C64" s="7"/>
      <c r="D64" s="7"/>
      <c r="E64" s="24"/>
      <c r="F64" s="7"/>
    </row>
    <row r="65" ht="12.75" hidden="1" spans="2:6">
      <c r="B65" s="7"/>
      <c r="C65" s="7"/>
      <c r="D65" s="7"/>
      <c r="E65" s="24"/>
      <c r="F65" s="7"/>
    </row>
    <row r="66" ht="12.75" hidden="1" spans="2:6">
      <c r="B66" s="7"/>
      <c r="C66" s="7"/>
      <c r="D66" s="7"/>
      <c r="E66" s="24"/>
      <c r="F66" s="7"/>
    </row>
    <row r="67" ht="12.75" hidden="1" spans="2:6">
      <c r="B67" s="7"/>
      <c r="C67" s="7"/>
      <c r="D67" s="7"/>
      <c r="E67" s="24"/>
      <c r="F67" s="7"/>
    </row>
    <row r="68" ht="12.75" hidden="1" spans="2:6">
      <c r="B68" s="7"/>
      <c r="C68" s="7"/>
      <c r="D68" s="7"/>
      <c r="E68" s="24"/>
      <c r="F68" s="7"/>
    </row>
    <row r="69" ht="12.75" hidden="1" spans="2:6">
      <c r="B69" s="7"/>
      <c r="C69" s="7"/>
      <c r="D69" s="7"/>
      <c r="E69" s="24"/>
      <c r="F69" s="7"/>
    </row>
    <row r="70" ht="12.75" hidden="1" spans="2:6">
      <c r="B70" s="7"/>
      <c r="C70" s="7"/>
      <c r="D70" s="7"/>
      <c r="E70" s="24"/>
      <c r="F70" s="7"/>
    </row>
    <row r="71" ht="12.75" hidden="1" spans="2:6">
      <c r="B71" s="7"/>
      <c r="C71" s="7"/>
      <c r="D71" s="7"/>
      <c r="E71" s="24"/>
      <c r="F71" s="7"/>
    </row>
    <row r="72" ht="12.75" hidden="1" spans="2:6">
      <c r="B72" s="7"/>
      <c r="C72" s="7"/>
      <c r="D72" s="7"/>
      <c r="E72" s="24"/>
      <c r="F72" s="7"/>
    </row>
    <row r="73" ht="12.75" hidden="1" spans="2:6">
      <c r="B73" s="7"/>
      <c r="C73" s="7"/>
      <c r="D73" s="7"/>
      <c r="E73" s="24"/>
      <c r="F73" s="7"/>
    </row>
    <row r="74" ht="12.75" hidden="1" spans="2:6">
      <c r="B74" s="7"/>
      <c r="C74" s="7"/>
      <c r="D74" s="7"/>
      <c r="E74" s="24"/>
      <c r="F74" s="7"/>
    </row>
    <row r="75" ht="12.75" hidden="1" spans="2:6">
      <c r="B75" s="7"/>
      <c r="C75" s="7"/>
      <c r="D75" s="7"/>
      <c r="E75" s="24"/>
      <c r="F75" s="7"/>
    </row>
    <row r="76" ht="12.75" hidden="1" spans="2:6">
      <c r="B76" s="7"/>
      <c r="C76" s="7"/>
      <c r="D76" s="7"/>
      <c r="E76" s="24"/>
      <c r="F76" s="7"/>
    </row>
    <row r="77" ht="12.75" hidden="1" spans="2:6">
      <c r="B77" s="7"/>
      <c r="C77" s="7"/>
      <c r="D77" s="7"/>
      <c r="E77" s="24"/>
      <c r="F77" s="7"/>
    </row>
    <row r="78" ht="12.75" hidden="1" spans="2:6">
      <c r="B78" s="7"/>
      <c r="C78" s="7"/>
      <c r="D78" s="7"/>
      <c r="E78" s="24"/>
      <c r="F78" s="7"/>
    </row>
    <row r="79" ht="12.75" hidden="1" spans="2:6">
      <c r="B79" s="7"/>
      <c r="C79" s="7"/>
      <c r="D79" s="7"/>
      <c r="E79" s="24"/>
      <c r="F79" s="7"/>
    </row>
    <row r="80" ht="12.75" hidden="1" spans="2:6">
      <c r="B80" s="7"/>
      <c r="C80" s="7"/>
      <c r="D80" s="7"/>
      <c r="E80" s="24"/>
      <c r="F80" s="7"/>
    </row>
    <row r="81" ht="12.75" hidden="1" spans="2:6">
      <c r="B81" s="7"/>
      <c r="C81" s="7"/>
      <c r="D81" s="7"/>
      <c r="E81" s="24"/>
      <c r="F81" s="7"/>
    </row>
    <row r="82" ht="12.75" hidden="1" spans="2:6">
      <c r="B82" s="7"/>
      <c r="C82" s="7"/>
      <c r="D82" s="7"/>
      <c r="E82" s="24"/>
      <c r="F82" s="7"/>
    </row>
    <row r="83" ht="12.75" hidden="1" spans="2:6">
      <c r="B83" s="7"/>
      <c r="C83" s="7"/>
      <c r="D83" s="7"/>
      <c r="E83" s="24"/>
      <c r="F83" s="7"/>
    </row>
    <row r="84" ht="11.25" hidden="1"/>
    <row r="85" ht="11.25" hidden="1"/>
  </sheetData>
  <mergeCells count="8">
    <mergeCell ref="B25:C25"/>
    <mergeCell ref="E25:F25"/>
    <mergeCell ref="B32:H32"/>
    <mergeCell ref="B33:H33"/>
    <mergeCell ref="B34:H34"/>
    <mergeCell ref="B35:H35"/>
    <mergeCell ref="B36:H36"/>
    <mergeCell ref="B37:H37"/>
  </mergeCells>
  <pageMargins left="0.786805555555556" right="0.786805555555556" top="0.984027777777778" bottom="0.984027777777778" header="0.511805555555556" footer="0.511805555555556"/>
  <pageSetup paperSize="9" orientation="portrait" verticalDpi="300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34"/>
  <sheetViews>
    <sheetView workbookViewId="0">
      <selection activeCell="A1" sqref="A1"/>
    </sheetView>
  </sheetViews>
  <sheetFormatPr defaultColWidth="0" defaultRowHeight="16.5" zeroHeight="1" outlineLevelCol="5"/>
  <cols>
    <col min="1" max="1" width="9.14285714285714" customWidth="1"/>
    <col min="2" max="2" width="24.4285714285714" style="1" customWidth="1"/>
    <col min="3" max="3" width="16.4285714285714" style="1" customWidth="1"/>
    <col min="4" max="4" width="9.14285714285714" style="1" customWidth="1"/>
    <col min="5" max="5" width="41.8571428571429" style="1" customWidth="1"/>
    <col min="6" max="6" width="16.4285714285714" style="1" customWidth="1"/>
    <col min="7" max="7" width="9.14285714285714" style="1" customWidth="1"/>
    <col min="8" max="8" width="34.2857142857143" style="1" hidden="1"/>
    <col min="9" max="16384" width="9.14285714285714" style="1" hidden="1"/>
  </cols>
  <sheetData>
    <row r="1" ht="11.25"/>
    <row r="2" ht="12.75" spans="2:6">
      <c r="B2" s="2" t="s">
        <v>56</v>
      </c>
      <c r="C2" s="2"/>
      <c r="E2" s="2" t="s">
        <v>12</v>
      </c>
      <c r="F2" s="2"/>
    </row>
    <row r="3" ht="12.75" spans="2:6">
      <c r="B3" s="3" t="s">
        <v>57</v>
      </c>
      <c r="C3" s="4">
        <f>MAX(VALOR_DA_VENDA)</f>
        <v>150000</v>
      </c>
      <c r="E3" s="3" t="s">
        <v>58</v>
      </c>
      <c r="F3" s="3">
        <f>COUNTIF(DEPARTAMENTO,E2)</f>
        <v>8</v>
      </c>
    </row>
    <row r="4" ht="12.75" spans="2:6">
      <c r="B4" s="3" t="s">
        <v>59</v>
      </c>
      <c r="C4" s="4">
        <f>MIN(VALOR_DA_VENDA)</f>
        <v>23000</v>
      </c>
      <c r="E4" s="3" t="s">
        <v>60</v>
      </c>
      <c r="F4" s="3">
        <f>COUNTIFS(COLOCAÇÃO,1,DEPARTAMENTO,E2)</f>
        <v>0</v>
      </c>
    </row>
    <row r="5" ht="12.75" spans="2:6">
      <c r="B5" s="3" t="s">
        <v>61</v>
      </c>
      <c r="C5" s="4">
        <f>AVERAGE(VALOR_DA_VENDA)</f>
        <v>107294.444444444</v>
      </c>
      <c r="E5" s="3" t="s">
        <v>62</v>
      </c>
      <c r="F5" s="4">
        <f>AVERAGEIF(DEPARTAMENTO,E2,VALOR_DA_VENDA)</f>
        <v>101587.5</v>
      </c>
    </row>
    <row r="6" ht="12.75" spans="5:6">
      <c r="E6" s="3" t="s">
        <v>63</v>
      </c>
      <c r="F6" s="4">
        <f>AVERAGEIFS(VALOR_DA_VENDA,DEPARTAMENTO,E2,COLOCAÇÃO,"&lt;&gt;1")</f>
        <v>101587.5</v>
      </c>
    </row>
    <row r="7" ht="12.75" spans="2:3">
      <c r="B7" s="2" t="s">
        <v>64</v>
      </c>
      <c r="C7" s="2"/>
    </row>
    <row r="8" ht="12.75" spans="2:6">
      <c r="B8" s="3" t="s">
        <v>65</v>
      </c>
      <c r="C8" s="3">
        <f>COUNTA(VENDEDORES)</f>
        <v>20</v>
      </c>
      <c r="E8" s="2" t="s">
        <v>14</v>
      </c>
      <c r="F8" s="2"/>
    </row>
    <row r="9" ht="12.75" spans="2:6">
      <c r="B9" s="3" t="s">
        <v>66</v>
      </c>
      <c r="C9" s="3">
        <f>COUNTBLANK(VALOR_DA_VENDA)</f>
        <v>2</v>
      </c>
      <c r="E9" s="3" t="s">
        <v>58</v>
      </c>
      <c r="F9" s="3">
        <f>COUNTIF(DEPARTAMENTO,E8)</f>
        <v>7</v>
      </c>
    </row>
    <row r="10" ht="12.75" spans="2:6">
      <c r="B10" s="3" t="s">
        <v>67</v>
      </c>
      <c r="C10" s="3">
        <f>COUNTA(VALOR_DA_VENDA)</f>
        <v>18</v>
      </c>
      <c r="E10" s="3" t="s">
        <v>60</v>
      </c>
      <c r="F10" s="3">
        <f>COUNTIFS(COLOCAÇÃO,1,DEPARTAMENTO,E8)</f>
        <v>1</v>
      </c>
    </row>
    <row r="11" ht="12.75" spans="2:6">
      <c r="B11" s="3" t="s">
        <v>68</v>
      </c>
      <c r="C11" s="3">
        <f>COUNTIF(COLOCAÇÃO,1)</f>
        <v>2</v>
      </c>
      <c r="E11" s="3" t="s">
        <v>62</v>
      </c>
      <c r="F11" s="4">
        <f>AVERAGEIF(DEPARTAMENTO,E8,VALOR_DA_VENDA)</f>
        <v>137320</v>
      </c>
    </row>
    <row r="12" ht="12.75" spans="5:6">
      <c r="E12" s="3" t="s">
        <v>63</v>
      </c>
      <c r="F12" s="4">
        <f>AVERAGEIFS(VALOR_DA_VENDA,DEPARTAMENTO,E8,COLOCAÇÃO,"&lt;&gt;1")</f>
        <v>134150</v>
      </c>
    </row>
    <row r="13" ht="11.25"/>
    <row r="14" ht="12.75" spans="5:6">
      <c r="E14" s="2" t="s">
        <v>16</v>
      </c>
      <c r="F14" s="2"/>
    </row>
    <row r="15" ht="12.75" spans="5:6">
      <c r="E15" s="3" t="s">
        <v>58</v>
      </c>
      <c r="F15" s="3">
        <f>COUNTIF(DEPARTAMENTO,E14)</f>
        <v>5</v>
      </c>
    </row>
    <row r="16" ht="12.75" spans="5:6">
      <c r="E16" s="3" t="s">
        <v>60</v>
      </c>
      <c r="F16" s="3">
        <f>COUNTIFS(COLOCAÇÃO,1,DEPARTAMENTO,E14)</f>
        <v>1</v>
      </c>
    </row>
    <row r="17" ht="12.75" spans="5:6">
      <c r="E17" s="3" t="s">
        <v>62</v>
      </c>
      <c r="F17" s="4">
        <f>AVERAGEIF(DEPARTAMENTO,E14,VALOR_DA_VENDA)</f>
        <v>86400</v>
      </c>
    </row>
    <row r="18" ht="12.75" spans="5:6">
      <c r="E18" s="3" t="s">
        <v>63</v>
      </c>
      <c r="F18" s="4">
        <f>AVERAGEIFS(VALOR_DA_VENDA,DEPARTAMENTO,E14,COLOCAÇÃO,"&lt;&gt;1")</f>
        <v>70500</v>
      </c>
    </row>
    <row r="19" ht="11.25"/>
    <row r="20" ht="12.75" hidden="1" spans="2:6">
      <c r="B20" s="5" t="s">
        <v>50</v>
      </c>
      <c r="C20" s="5"/>
      <c r="D20" s="5"/>
      <c r="E20" s="5"/>
      <c r="F20" s="5"/>
    </row>
    <row r="21" ht="12.75" hidden="1" spans="2:6">
      <c r="B21" s="30" t="s">
        <v>69</v>
      </c>
      <c r="C21" s="6"/>
      <c r="D21" s="6"/>
      <c r="E21" s="6"/>
      <c r="F21" s="6"/>
    </row>
    <row r="22" ht="12.75" hidden="1" spans="2:6">
      <c r="B22" s="30" t="s">
        <v>70</v>
      </c>
      <c r="C22" s="6"/>
      <c r="D22" s="6"/>
      <c r="E22" s="6"/>
      <c r="F22" s="6"/>
    </row>
    <row r="23" ht="12.75" hidden="1" spans="2:6">
      <c r="B23" s="30" t="s">
        <v>71</v>
      </c>
      <c r="C23" s="6"/>
      <c r="D23" s="6"/>
      <c r="E23" s="6"/>
      <c r="F23" s="6"/>
    </row>
    <row r="24" ht="12.75" hidden="1" spans="2:6">
      <c r="B24" s="30" t="s">
        <v>72</v>
      </c>
      <c r="C24" s="6"/>
      <c r="D24" s="6"/>
      <c r="E24" s="6"/>
      <c r="F24" s="6"/>
    </row>
    <row r="25" ht="12.75" hidden="1" spans="2:6">
      <c r="B25" s="30" t="s">
        <v>73</v>
      </c>
      <c r="C25" s="6"/>
      <c r="D25" s="6"/>
      <c r="E25" s="6"/>
      <c r="F25" s="6"/>
    </row>
    <row r="26" ht="12.75" hidden="1" spans="2:6">
      <c r="B26" s="30" t="s">
        <v>74</v>
      </c>
      <c r="C26" s="6"/>
      <c r="D26" s="6"/>
      <c r="E26" s="6"/>
      <c r="F26" s="6"/>
    </row>
    <row r="27" ht="12.75" hidden="1" spans="2:6">
      <c r="B27" s="30" t="s">
        <v>75</v>
      </c>
      <c r="C27" s="6"/>
      <c r="D27" s="6"/>
      <c r="E27" s="6"/>
      <c r="F27" s="6"/>
    </row>
    <row r="28" ht="12.75" hidden="1" spans="2:6">
      <c r="B28" s="30" t="s">
        <v>76</v>
      </c>
      <c r="C28" s="6"/>
      <c r="D28" s="6"/>
      <c r="E28" s="6"/>
      <c r="F28" s="6"/>
    </row>
    <row r="29" ht="12.75" hidden="1" spans="2:6">
      <c r="B29" s="30" t="s">
        <v>77</v>
      </c>
      <c r="C29" s="6"/>
      <c r="D29" s="6"/>
      <c r="E29" s="6"/>
      <c r="F29" s="6"/>
    </row>
    <row r="30" ht="12.75" hidden="1" spans="2:6">
      <c r="B30" s="30" t="s">
        <v>78</v>
      </c>
      <c r="C30" s="6"/>
      <c r="D30" s="6"/>
      <c r="E30" s="6"/>
      <c r="F30" s="6"/>
    </row>
    <row r="31" ht="12.75" hidden="1" spans="2:6">
      <c r="B31" s="30" t="s">
        <v>79</v>
      </c>
      <c r="C31" s="6"/>
      <c r="D31" s="6"/>
      <c r="E31" s="6"/>
      <c r="F31" s="6"/>
    </row>
    <row r="32" ht="11.25" hidden="1"/>
    <row r="33" ht="11.25" hidden="1"/>
    <row r="34" ht="11.25" hidden="1"/>
  </sheetData>
  <mergeCells count="17">
    <mergeCell ref="B2:C2"/>
    <mergeCell ref="E2:F2"/>
    <mergeCell ref="B7:C7"/>
    <mergeCell ref="E8:F8"/>
    <mergeCell ref="E14:F14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</mergeCells>
  <pageMargins left="0.511805555555556" right="0.511805555555556" top="0.786805555555556" bottom="0.786805555555556" header="0.313888888888889" footer="0.313888888888889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Informações Primeira Etapa</vt:lpstr>
      <vt:lpstr>Informações Segunda Etapa</vt:lpstr>
      <vt:lpstr>Vendas</vt:lpstr>
      <vt:lpstr>Relatórios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crossover</cp:lastModifiedBy>
  <dcterms:created xsi:type="dcterms:W3CDTF">2000-04-04T09:09:00Z</dcterms:created>
  <cp:lastPrinted>2000-07-27T01:34:00Z</cp:lastPrinted>
  <dcterms:modified xsi:type="dcterms:W3CDTF">2017-08-18T19:49:03Z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7813faab-fa78-4e90-b391-d12a86e193ad</vt:lpwstr>
  </property>
  <property fmtid="{D5CDD505-2E9C-101B-9397-08002B2CF9AE}" pid="3" name="KSOProductBuildVer">
    <vt:lpwstr>1046-10.1.0.5672</vt:lpwstr>
  </property>
</Properties>
</file>