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Planilha Frutas" sheetId="1" r:id="rId1"/>
    <sheet name="Exemplo 1 - Subtotal" sheetId="2" r:id="rId2"/>
    <sheet name="Exemplo 2 - Subtotal" sheetId="3" r:id="rId3"/>
  </sheets>
  <externalReferences>
    <externalReference r:id="rId4"/>
  </externalReferences>
  <definedNames>
    <definedName name="_xlnm._FilterDatabase" localSheetId="1" hidden="1">'Exemplo 1 - Subtotal'!$B$2:$H$14</definedName>
    <definedName name="_xlnm._FilterDatabase" localSheetId="2" hidden="1">'Exemplo 2 - Subtotal'!$B$6:$H$15</definedName>
    <definedName name="_xlnm._FilterDatabase" localSheetId="0" hidden="1">'Planilha Frutas'!$B$5:$I$14</definedName>
    <definedName name="dolar">[1]Dólar!$B$6</definedName>
    <definedName name="frete">'[1]Planilha Frutas'!$I$4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  <c r="F12" i="3"/>
  <c r="F11" i="3"/>
  <c r="F10" i="3"/>
  <c r="F9" i="3"/>
  <c r="F8" i="3"/>
  <c r="E5" i="3"/>
  <c r="E4" i="3"/>
  <c r="E3" i="3"/>
  <c r="E2" i="3"/>
  <c r="E15" i="2"/>
  <c r="E14" i="2"/>
  <c r="E13" i="2"/>
  <c r="E12" i="2"/>
  <c r="F11" i="2"/>
  <c r="F10" i="2"/>
  <c r="F9" i="2"/>
  <c r="F8" i="2"/>
  <c r="F7" i="2"/>
  <c r="F6" i="2"/>
  <c r="F5" i="2"/>
  <c r="F4" i="2"/>
  <c r="F3" i="3" l="1"/>
  <c r="F14" i="2"/>
  <c r="F5" i="3"/>
  <c r="G5" i="3"/>
  <c r="G3" i="3"/>
  <c r="G4" i="3"/>
  <c r="G2" i="3"/>
  <c r="H8" i="3"/>
  <c r="H9" i="3"/>
  <c r="H10" i="3"/>
  <c r="H11" i="3"/>
  <c r="H12" i="3"/>
  <c r="H13" i="3"/>
  <c r="H14" i="3"/>
  <c r="H15" i="3"/>
  <c r="F2" i="3"/>
  <c r="F4" i="3"/>
  <c r="H5" i="2"/>
  <c r="H6" i="2"/>
  <c r="H7" i="2"/>
  <c r="H8" i="2"/>
  <c r="H9" i="2"/>
  <c r="H10" i="2"/>
  <c r="H11" i="2"/>
  <c r="F13" i="2"/>
  <c r="F15" i="2"/>
  <c r="F12" i="2"/>
  <c r="H4" i="3" l="1"/>
  <c r="H2" i="3"/>
  <c r="H5" i="3"/>
  <c r="H3" i="3"/>
  <c r="G15" i="2"/>
  <c r="G13" i="2"/>
  <c r="G14" i="2"/>
  <c r="G12" i="2"/>
  <c r="H4" i="2"/>
  <c r="H14" i="2" l="1"/>
  <c r="H12" i="2"/>
  <c r="H15" i="2"/>
  <c r="H13" i="2"/>
</calcChain>
</file>

<file path=xl/comments1.xml><?xml version="1.0" encoding="utf-8"?>
<comments xmlns="http://schemas.openxmlformats.org/spreadsheetml/2006/main">
  <authors>
    <author>vaamonde</author>
    <author>Robson Silva Vaamonde</author>
  </authors>
  <commentList>
    <comment ref="H2" authorId="0" shapeId="0">
      <text>
        <r>
          <rPr>
            <sz val="9"/>
            <rFont val="SimSun"/>
            <charset val="134"/>
          </rPr>
          <t>vaamonde:
Utilizar a Função =HOJE()</t>
        </r>
      </text>
    </comment>
    <comment ref="H3" authorId="1" shapeId="0">
      <text>
        <r>
          <rPr>
            <b/>
            <sz val="9"/>
            <rFont val="Segoe UI"/>
            <charset val="134"/>
          </rPr>
          <t>Robson Silva Vaamonde:</t>
        </r>
        <r>
          <rPr>
            <sz val="9"/>
            <rFont val="Segoe UI"/>
            <charset val="134"/>
          </rPr>
          <t xml:space="preserve">
Consultar o valor do Dólar no BCB ou no Google</t>
        </r>
      </text>
    </comment>
    <comment ref="H4" authorId="0" shapeId="0">
      <text>
        <r>
          <rPr>
            <b/>
            <sz val="9"/>
            <color indexed="81"/>
            <rFont val="Segoe UI"/>
            <charset val="1"/>
          </rPr>
          <t>vaamonde:</t>
        </r>
        <r>
          <rPr>
            <sz val="9"/>
            <color indexed="81"/>
            <rFont val="Segoe UI"/>
            <charset val="1"/>
          </rPr>
          <t xml:space="preserve">
Valor formatado em porcentagem</t>
        </r>
      </text>
    </comment>
    <comment ref="B5" authorId="1" shapeId="0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Utilizar filtros para facilitar a análise de erros</t>
        </r>
      </text>
    </comment>
    <comment ref="F5" authorId="0" shapeId="0">
      <text>
        <r>
          <rPr>
            <sz val="9"/>
            <rFont val="SimSun"/>
            <charset val="134"/>
          </rPr>
          <t>vaamonde:
Utilizar a Função =MULT()</t>
        </r>
      </text>
    </comment>
    <comment ref="G5" authorId="0" shapeId="0">
      <text>
        <r>
          <rPr>
            <sz val="9"/>
            <rFont val="SimSun"/>
            <charset val="134"/>
          </rPr>
          <t>vaamonde:
Utilizar a Função =MULT()</t>
        </r>
      </text>
    </comment>
    <comment ref="H5" authorId="0" shapeId="0">
      <text>
        <r>
          <rPr>
            <sz val="9"/>
            <rFont val="SimSun"/>
            <charset val="134"/>
          </rPr>
          <t>vaamonde:
Utilizar a Função =SOMA()</t>
        </r>
      </text>
    </comment>
    <comment ref="I5" authorId="0" shapeId="0">
      <text>
        <r>
          <rPr>
            <sz val="9"/>
            <rFont val="SimSun"/>
            <charset val="134"/>
          </rPr>
          <t>vaamonde:
Utilizar a Função =()</t>
        </r>
      </text>
    </comment>
    <comment ref="B15" authorId="0" shapeId="0">
      <text>
        <r>
          <rPr>
            <b/>
            <sz val="9"/>
            <color indexed="81"/>
            <rFont val="Segoe UI"/>
            <charset val="1"/>
          </rPr>
          <t>vaamonde:</t>
        </r>
        <r>
          <rPr>
            <sz val="9"/>
            <color indexed="81"/>
            <rFont val="Segoe UI"/>
            <charset val="1"/>
          </rPr>
          <t xml:space="preserve">
Utilizar a função =SUBTOTAL()</t>
        </r>
      </text>
    </comment>
    <comment ref="B16" authorId="0" shapeId="0">
      <text>
        <r>
          <rPr>
            <b/>
            <sz val="9"/>
            <color indexed="81"/>
            <rFont val="Segoe UI"/>
            <charset val="1"/>
          </rPr>
          <t>vaamonde:</t>
        </r>
        <r>
          <rPr>
            <sz val="9"/>
            <color indexed="81"/>
            <rFont val="Segoe UI"/>
            <charset val="1"/>
          </rPr>
          <t xml:space="preserve">
Utilizar a função =SUBTOTAL()</t>
        </r>
      </text>
    </comment>
    <comment ref="B17" authorId="0" shapeId="0">
      <text>
        <r>
          <rPr>
            <b/>
            <sz val="9"/>
            <color indexed="81"/>
            <rFont val="Segoe UI"/>
            <charset val="1"/>
          </rPr>
          <t>vaamonde:</t>
        </r>
        <r>
          <rPr>
            <sz val="9"/>
            <color indexed="81"/>
            <rFont val="Segoe UI"/>
            <charset val="1"/>
          </rPr>
          <t xml:space="preserve">
Utilizar a função =SUBTOTAL()</t>
        </r>
      </text>
    </comment>
    <comment ref="B18" authorId="0" shapeId="0">
      <text>
        <r>
          <rPr>
            <b/>
            <sz val="9"/>
            <color indexed="81"/>
            <rFont val="Segoe UI"/>
            <charset val="1"/>
          </rPr>
          <t>vaamonde:</t>
        </r>
        <r>
          <rPr>
            <sz val="9"/>
            <color indexed="81"/>
            <rFont val="Segoe UI"/>
            <charset val="1"/>
          </rPr>
          <t xml:space="preserve">
Utilizar a função =SUBTOTAL()</t>
        </r>
      </text>
    </comment>
    <comment ref="C21" authorId="0" shapeId="0">
      <text>
        <r>
          <rPr>
            <sz val="9"/>
            <rFont val="SimSun"/>
            <charset val="134"/>
          </rPr>
          <t>vaamonde:
Utilizar a Função =SOMASE()</t>
        </r>
      </text>
    </comment>
    <comment ref="F21" authorId="0" shapeId="0">
      <text>
        <r>
          <rPr>
            <sz val="9"/>
            <rFont val="SimSun"/>
            <charset val="134"/>
          </rPr>
          <t>vaamonde:
Utilizar a Função =MÉDIASE()</t>
        </r>
      </text>
    </comment>
    <comment ref="H22" authorId="0" shapeId="0">
      <text>
        <r>
          <rPr>
            <sz val="9"/>
            <rFont val="SimSun"/>
            <charset val="134"/>
          </rPr>
          <t>vaamonde:
Utilizar a Função =MÁXIMO()</t>
        </r>
      </text>
    </comment>
    <comment ref="H23" authorId="0" shapeId="0">
      <text>
        <r>
          <rPr>
            <sz val="9"/>
            <rFont val="SimSun"/>
            <charset val="134"/>
          </rPr>
          <t>vaamonde:
Utilizar a Função =MÍNIMO()</t>
        </r>
      </text>
    </comment>
    <comment ref="H24" authorId="0" shapeId="0">
      <text>
        <r>
          <rPr>
            <sz val="9"/>
            <rFont val="SimSun"/>
            <charset val="134"/>
          </rPr>
          <t>vaamonde:
Utilizar a Função =MÉDIA()</t>
        </r>
      </text>
    </comment>
    <comment ref="H25" authorId="0" shapeId="0">
      <text>
        <r>
          <rPr>
            <sz val="9"/>
            <rFont val="SimSun"/>
            <charset val="134"/>
          </rPr>
          <t>vaamonde:
Utilizar a Função =CONT.VALORES()</t>
        </r>
      </text>
    </comment>
  </commentList>
</comments>
</file>

<file path=xl/comments2.xml><?xml version="1.0" encoding="utf-8"?>
<comments xmlns="http://schemas.openxmlformats.org/spreadsheetml/2006/main">
  <authors>
    <author>Robson Silva Vaamonde</author>
    <author>vaamonde</author>
  </authors>
  <commentList>
    <comment ref="B2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filtros para facilitar a análise de erros</t>
        </r>
      </text>
    </comment>
    <comment ref="F2" authorId="1" shapeId="0">
      <text>
        <r>
          <rPr>
            <sz val="9"/>
            <color indexed="81"/>
            <rFont val="宋体"/>
            <charset val="134"/>
          </rPr>
          <t>vaamonde:
Utilizar a Função =MULT()</t>
        </r>
      </text>
    </comment>
    <comment ref="G2" authorId="1" shapeId="0">
      <text>
        <r>
          <rPr>
            <sz val="9"/>
            <color indexed="81"/>
            <rFont val="宋体"/>
            <charset val="134"/>
          </rPr>
          <t>vaamonde:
Utilizar a Função =MULT()</t>
        </r>
      </text>
    </comment>
    <comment ref="H2" authorId="1" shapeId="0">
      <text>
        <r>
          <rPr>
            <sz val="9"/>
            <color indexed="81"/>
            <rFont val="宋体"/>
            <charset val="134"/>
          </rPr>
          <t>vaamonde:
Utilizar a Função =SOMA()</t>
        </r>
      </text>
    </comment>
  </commentList>
</comments>
</file>

<file path=xl/comments3.xml><?xml version="1.0" encoding="utf-8"?>
<comments xmlns="http://schemas.openxmlformats.org/spreadsheetml/2006/main">
  <authors>
    <author>Robson Silva Vaamonde</author>
    <author>vaamonde</author>
  </authors>
  <commentList>
    <comment ref="B6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filtros para facilitar a análise de erros</t>
        </r>
      </text>
    </comment>
    <comment ref="F6" authorId="1" shapeId="0">
      <text>
        <r>
          <rPr>
            <sz val="9"/>
            <color indexed="81"/>
            <rFont val="宋体"/>
            <charset val="134"/>
          </rPr>
          <t>vaamonde:
Utilizar a Função =MULT()</t>
        </r>
      </text>
    </comment>
    <comment ref="G6" authorId="1" shapeId="0">
      <text>
        <r>
          <rPr>
            <sz val="9"/>
            <color indexed="81"/>
            <rFont val="宋体"/>
            <charset val="134"/>
          </rPr>
          <t>vaamonde:
Utilizar a Função =MULT()</t>
        </r>
      </text>
    </comment>
    <comment ref="H6" authorId="1" shapeId="0">
      <text>
        <r>
          <rPr>
            <sz val="9"/>
            <color indexed="81"/>
            <rFont val="宋体"/>
            <charset val="134"/>
          </rPr>
          <t>vaamonde:
Utilizar a Função =SOMA()</t>
        </r>
      </text>
    </comment>
  </commentList>
</comments>
</file>

<file path=xl/sharedStrings.xml><?xml version="1.0" encoding="utf-8"?>
<sst xmlns="http://schemas.openxmlformats.org/spreadsheetml/2006/main" count="125" uniqueCount="46">
  <si>
    <t>SENAC Ltda</t>
  </si>
  <si>
    <t>Empresa Especializada em Exportação e Importação de Produtos Perecíveis</t>
  </si>
  <si>
    <t>Data.:</t>
  </si>
  <si>
    <t>Dólar.:</t>
  </si>
  <si>
    <t>Frete.:</t>
  </si>
  <si>
    <t>Frutas</t>
  </si>
  <si>
    <t>Destino</t>
  </si>
  <si>
    <t>Peso</t>
  </si>
  <si>
    <t>Custo do Produto</t>
  </si>
  <si>
    <t>Custo do Frete</t>
  </si>
  <si>
    <t>Preço Total</t>
  </si>
  <si>
    <t>Preço em Dólar</t>
  </si>
  <si>
    <t>R$</t>
  </si>
  <si>
    <t>Kg</t>
  </si>
  <si>
    <t>US$</t>
  </si>
  <si>
    <t>Abacaxi</t>
  </si>
  <si>
    <t>Canadá</t>
  </si>
  <si>
    <t>Banana</t>
  </si>
  <si>
    <t>Japão</t>
  </si>
  <si>
    <t>Melão</t>
  </si>
  <si>
    <t>França</t>
  </si>
  <si>
    <t>Uva</t>
  </si>
  <si>
    <t>Amora</t>
  </si>
  <si>
    <t>Morango</t>
  </si>
  <si>
    <t>Laranja</t>
  </si>
  <si>
    <t>Itália</t>
  </si>
  <si>
    <t>Abacate</t>
  </si>
  <si>
    <t>Totalizador Dinâmico.:</t>
  </si>
  <si>
    <t>Média Dinâmica.:</t>
  </si>
  <si>
    <t>Maior Valor Dinâmico.:</t>
  </si>
  <si>
    <t>Menor Valor Dinâmico.:</t>
  </si>
  <si>
    <t>Resumo de Vendas</t>
  </si>
  <si>
    <t>Média de Vendas</t>
  </si>
  <si>
    <t>Valores de Vendas</t>
  </si>
  <si>
    <t>Total R$</t>
  </si>
  <si>
    <t>Descrição</t>
  </si>
  <si>
    <t>Maior Valor de Venda.:</t>
  </si>
  <si>
    <t>Menor Valor de Venda.:</t>
  </si>
  <si>
    <t>Média Valor de Venda.:</t>
  </si>
  <si>
    <t>Quantidade de Itens.:</t>
  </si>
  <si>
    <t>Preço por Quilo</t>
  </si>
  <si>
    <t>Soma.:</t>
  </si>
  <si>
    <t>Média.:</t>
  </si>
  <si>
    <t>Máximo.:</t>
  </si>
  <si>
    <t>Mínimo.:</t>
  </si>
  <si>
    <t>Observação Importante: Quando se trabalha com a Função =SUBTOTAL() integrado com Filtros e executando cálculos com varias linhas no final da planilha e utilizando as funções Soma, Média, Máximo, Mínimo etc, com rótulos e células mescladas, pode acontecer falhas na hora de filtrar (Erro de Argumento ou Valores Vazio), devido a campos vazios abaixo da planilha, nesse cenário, no filtro deve-se selecionar a opção vazio.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</si>
</sst>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>
    <font>
      <sz val="11"/>
      <color indexed="63"/>
      <name val="Calibri"/>
      <charset val="134"/>
    </font>
    <font>
      <b/>
      <i/>
      <sz val="26"/>
      <color theme="0"/>
      <name val="Calibri"/>
      <charset val="134"/>
    </font>
    <font>
      <b/>
      <i/>
      <sz val="26"/>
      <color theme="0"/>
      <name val="Calibri"/>
      <charset val="134"/>
    </font>
    <font>
      <b/>
      <sz val="11"/>
      <color indexed="63"/>
      <name val="Calibri"/>
      <charset val="134"/>
    </font>
    <font>
      <sz val="12"/>
      <color indexed="63"/>
      <name val="Calibri"/>
      <charset val="134"/>
    </font>
    <font>
      <b/>
      <sz val="12"/>
      <color indexed="63"/>
      <name val="Calibri"/>
      <charset val="134"/>
    </font>
    <font>
      <sz val="12"/>
      <name val="Calibri"/>
      <charset val="134"/>
    </font>
    <font>
      <b/>
      <i/>
      <sz val="14"/>
      <color indexed="63"/>
      <name val="Calibri"/>
      <charset val="134"/>
    </font>
    <font>
      <sz val="10"/>
      <color theme="1"/>
      <name val="Calibri"/>
      <charset val="134"/>
      <scheme val="minor"/>
    </font>
    <font>
      <b/>
      <sz val="9"/>
      <name val="Segoe UI"/>
      <charset val="1"/>
    </font>
    <font>
      <b/>
      <sz val="9"/>
      <name val="Segoe UI"/>
      <charset val="134"/>
    </font>
    <font>
      <sz val="9"/>
      <name val="Segoe UI"/>
      <charset val="1"/>
    </font>
    <font>
      <sz val="9"/>
      <name val="Segoe UI"/>
      <charset val="134"/>
    </font>
    <font>
      <sz val="9"/>
      <name val="SimSun"/>
      <charset val="134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2"/>
      <color indexed="63"/>
      <name val="Calibri"/>
      <family val="2"/>
    </font>
    <font>
      <b/>
      <sz val="11"/>
      <color indexed="63"/>
      <name val="Calibri"/>
      <family val="2"/>
    </font>
    <font>
      <b/>
      <sz val="12"/>
      <color rgb="FFFF0000"/>
      <name val="Calibri"/>
      <family val="2"/>
    </font>
    <font>
      <sz val="9"/>
      <color indexed="81"/>
      <name val="宋体"/>
      <charset val="134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3" fontId="4" fillId="0" borderId="1" xfId="1" applyFont="1" applyBorder="1">
      <alignment vertical="center"/>
    </xf>
    <xf numFmtId="0" fontId="4" fillId="0" borderId="2" xfId="0" applyFont="1" applyBorder="1">
      <alignment vertical="center"/>
    </xf>
    <xf numFmtId="43" fontId="4" fillId="0" borderId="2" xfId="1" applyFont="1" applyBorder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1" applyNumberFormat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0" fontId="4" fillId="0" borderId="1" xfId="1" applyNumberFormat="1" applyFont="1" applyBorder="1">
      <alignment vertical="center"/>
    </xf>
    <xf numFmtId="0" fontId="5" fillId="3" borderId="1" xfId="0" applyFont="1" applyFill="1" applyBorder="1" applyAlignment="1">
      <alignment horizontal="right" vertical="center"/>
    </xf>
    <xf numFmtId="0" fontId="4" fillId="0" borderId="1" xfId="0" applyNumberFormat="1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43" fontId="16" fillId="0" borderId="1" xfId="1" applyFont="1" applyBorder="1">
      <alignment vertical="center"/>
    </xf>
    <xf numFmtId="43" fontId="16" fillId="0" borderId="1" xfId="1" applyNumberFormat="1" applyFont="1" applyBorder="1">
      <alignment vertical="center"/>
    </xf>
    <xf numFmtId="43" fontId="18" fillId="0" borderId="1" xfId="1" applyFont="1" applyBorder="1">
      <alignment vertical="center"/>
    </xf>
    <xf numFmtId="43" fontId="20" fillId="0" borderId="1" xfId="1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amonde/Downloads/PlanilhasResolvidasNovas-20190526T135609Z-001/PlanilhasResolvidasNovas/Aula-04-B-WPS-Office-PlanilhaDeFrutas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Frutas"/>
      <sheetName val="Exemplo1 Subtotal"/>
      <sheetName val="Exemplo 2 Subtotal"/>
      <sheetName val="Dólar"/>
    </sheetNames>
    <sheetDataSet>
      <sheetData sheetId="0">
        <row r="4">
          <cell r="I4">
            <v>0.1</v>
          </cell>
        </row>
      </sheetData>
      <sheetData sheetId="1" refreshError="1"/>
      <sheetData sheetId="2" refreshError="1"/>
      <sheetData sheetId="3">
        <row r="6">
          <cell r="B6">
            <v>4.0316000000000001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abSelected="1" zoomScale="130" zoomScaleNormal="130" workbookViewId="0"/>
  </sheetViews>
  <sheetFormatPr defaultColWidth="0" defaultRowHeight="15" zeroHeight="1"/>
  <cols>
    <col min="1" max="1" width="9" customWidth="1"/>
    <col min="2" max="2" width="16.85546875" customWidth="1"/>
    <col min="3" max="3" width="14.28515625" customWidth="1"/>
    <col min="4" max="4" width="14.5703125" customWidth="1"/>
    <col min="5" max="5" width="17.140625" customWidth="1"/>
    <col min="6" max="6" width="17.7109375" customWidth="1"/>
    <col min="7" max="7" width="17.28515625" customWidth="1"/>
    <col min="8" max="8" width="24.85546875" customWidth="1"/>
    <col min="9" max="9" width="17.5703125" customWidth="1"/>
    <col min="10" max="10" width="15.7109375" customWidth="1"/>
    <col min="11" max="11" width="9" hidden="1" customWidth="1"/>
    <col min="12" max="16384" width="9" hidden="1"/>
  </cols>
  <sheetData>
    <row r="1" spans="2:9"/>
    <row r="2" spans="2:9" ht="15.75">
      <c r="B2" s="19" t="s">
        <v>0</v>
      </c>
      <c r="C2" s="20"/>
      <c r="D2" s="20"/>
      <c r="E2" s="21" t="s">
        <v>1</v>
      </c>
      <c r="F2" s="21"/>
      <c r="G2" s="21"/>
      <c r="H2" s="9" t="s">
        <v>2</v>
      </c>
      <c r="I2" s="12"/>
    </row>
    <row r="3" spans="2:9" ht="15.75">
      <c r="B3" s="20"/>
      <c r="C3" s="20"/>
      <c r="D3" s="20"/>
      <c r="E3" s="21"/>
      <c r="F3" s="21"/>
      <c r="G3" s="21"/>
      <c r="H3" s="9" t="s">
        <v>3</v>
      </c>
      <c r="I3" s="10"/>
    </row>
    <row r="4" spans="2:9" ht="15.75">
      <c r="B4" s="20"/>
      <c r="C4" s="20"/>
      <c r="D4" s="20"/>
      <c r="E4" s="21"/>
      <c r="F4" s="21"/>
      <c r="G4" s="21"/>
      <c r="H4" s="9" t="s">
        <v>4</v>
      </c>
      <c r="I4" s="12"/>
    </row>
    <row r="5" spans="2:9">
      <c r="B5" s="25" t="s">
        <v>5</v>
      </c>
      <c r="C5" s="25" t="s">
        <v>6</v>
      </c>
      <c r="D5" s="1" t="s">
        <v>40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</row>
    <row r="6" spans="2:9">
      <c r="B6" s="25"/>
      <c r="C6" s="25"/>
      <c r="D6" s="1" t="s">
        <v>12</v>
      </c>
      <c r="E6" s="1" t="s">
        <v>13</v>
      </c>
      <c r="F6" s="1" t="s">
        <v>12</v>
      </c>
      <c r="G6" s="1" t="s">
        <v>12</v>
      </c>
      <c r="H6" s="1" t="s">
        <v>12</v>
      </c>
      <c r="I6" s="1" t="s">
        <v>14</v>
      </c>
    </row>
    <row r="7" spans="2:9" ht="15.75">
      <c r="B7" s="2" t="s">
        <v>15</v>
      </c>
      <c r="C7" s="2" t="s">
        <v>16</v>
      </c>
      <c r="D7" s="3">
        <v>1.33</v>
      </c>
      <c r="E7" s="2">
        <v>6000</v>
      </c>
      <c r="F7" s="10"/>
      <c r="G7" s="2"/>
      <c r="H7" s="10"/>
      <c r="I7" s="10"/>
    </row>
    <row r="8" spans="2:9" ht="15.75">
      <c r="B8" s="2" t="s">
        <v>17</v>
      </c>
      <c r="C8" s="2" t="s">
        <v>18</v>
      </c>
      <c r="D8" s="3">
        <v>1.5</v>
      </c>
      <c r="E8" s="2">
        <v>3000</v>
      </c>
      <c r="F8" s="10"/>
      <c r="G8" s="2"/>
      <c r="H8" s="10"/>
      <c r="I8" s="10"/>
    </row>
    <row r="9" spans="2:9" ht="15.75">
      <c r="B9" s="2" t="s">
        <v>19</v>
      </c>
      <c r="C9" s="2" t="s">
        <v>20</v>
      </c>
      <c r="D9" s="3">
        <v>1.25</v>
      </c>
      <c r="E9" s="2">
        <v>3500</v>
      </c>
      <c r="F9" s="10"/>
      <c r="G9" s="2"/>
      <c r="H9" s="10"/>
      <c r="I9" s="10"/>
    </row>
    <row r="10" spans="2:9" ht="15.75">
      <c r="B10" s="2" t="s">
        <v>21</v>
      </c>
      <c r="C10" s="2" t="s">
        <v>16</v>
      </c>
      <c r="D10" s="3">
        <v>3.5</v>
      </c>
      <c r="E10" s="2">
        <v>1000</v>
      </c>
      <c r="F10" s="10"/>
      <c r="G10" s="2"/>
      <c r="H10" s="10"/>
      <c r="I10" s="10"/>
    </row>
    <row r="11" spans="2:9" ht="15.75">
      <c r="B11" s="2" t="s">
        <v>22</v>
      </c>
      <c r="C11" s="2" t="s">
        <v>18</v>
      </c>
      <c r="D11" s="3">
        <v>7</v>
      </c>
      <c r="E11" s="2">
        <v>4500</v>
      </c>
      <c r="F11" s="10"/>
      <c r="G11" s="2"/>
      <c r="H11" s="10"/>
      <c r="I11" s="10"/>
    </row>
    <row r="12" spans="2:9" ht="15.75">
      <c r="B12" s="2" t="s">
        <v>23</v>
      </c>
      <c r="C12" s="2" t="s">
        <v>20</v>
      </c>
      <c r="D12" s="3">
        <v>5.5</v>
      </c>
      <c r="E12" s="2">
        <v>2500</v>
      </c>
      <c r="F12" s="10"/>
      <c r="G12" s="2"/>
      <c r="H12" s="10"/>
      <c r="I12" s="10"/>
    </row>
    <row r="13" spans="2:9" ht="15.75">
      <c r="B13" s="2" t="s">
        <v>24</v>
      </c>
      <c r="C13" s="2" t="s">
        <v>25</v>
      </c>
      <c r="D13" s="3">
        <v>4.33</v>
      </c>
      <c r="E13" s="2">
        <v>8500</v>
      </c>
      <c r="F13" s="10"/>
      <c r="G13" s="2"/>
      <c r="H13" s="10"/>
      <c r="I13" s="10"/>
    </row>
    <row r="14" spans="2:9" ht="15.75">
      <c r="B14" s="4" t="s">
        <v>26</v>
      </c>
      <c r="C14" s="4" t="s">
        <v>25</v>
      </c>
      <c r="D14" s="5">
        <v>9</v>
      </c>
      <c r="E14" s="2">
        <v>7500</v>
      </c>
      <c r="F14" s="10"/>
      <c r="G14" s="2"/>
      <c r="H14" s="10"/>
      <c r="I14" s="10"/>
    </row>
    <row r="15" spans="2:9" ht="15.75">
      <c r="B15" s="22" t="s">
        <v>27</v>
      </c>
      <c r="C15" s="22"/>
      <c r="D15" s="22"/>
      <c r="E15" s="10"/>
      <c r="F15" s="10"/>
      <c r="G15" s="10"/>
      <c r="H15" s="10"/>
      <c r="I15" s="10"/>
    </row>
    <row r="16" spans="2:9" ht="15.75">
      <c r="B16" s="22" t="s">
        <v>28</v>
      </c>
      <c r="C16" s="22"/>
      <c r="D16" s="22"/>
      <c r="E16" s="10"/>
      <c r="F16" s="10"/>
      <c r="G16" s="10"/>
      <c r="H16" s="10"/>
      <c r="I16" s="10"/>
    </row>
    <row r="17" spans="2:9" ht="15.75">
      <c r="B17" s="22" t="s">
        <v>29</v>
      </c>
      <c r="C17" s="22"/>
      <c r="D17" s="22"/>
      <c r="E17" s="10"/>
      <c r="F17" s="10"/>
      <c r="G17" s="10"/>
      <c r="H17" s="10"/>
      <c r="I17" s="10"/>
    </row>
    <row r="18" spans="2:9" ht="15.75">
      <c r="B18" s="22" t="s">
        <v>30</v>
      </c>
      <c r="C18" s="22"/>
      <c r="D18" s="22"/>
      <c r="E18" s="10"/>
      <c r="F18" s="10"/>
      <c r="G18" s="10"/>
      <c r="H18" s="10"/>
      <c r="I18" s="10"/>
    </row>
    <row r="19" spans="2:9" ht="15.75">
      <c r="B19" s="6"/>
      <c r="C19" s="6"/>
      <c r="D19" s="6"/>
      <c r="E19" s="6"/>
      <c r="F19" s="6"/>
      <c r="G19" s="6"/>
      <c r="H19" s="6"/>
      <c r="I19" s="6"/>
    </row>
    <row r="20" spans="2:9" ht="15.75">
      <c r="B20" s="24" t="s">
        <v>31</v>
      </c>
      <c r="C20" s="24"/>
      <c r="D20" s="6"/>
      <c r="E20" s="24" t="s">
        <v>32</v>
      </c>
      <c r="F20" s="24"/>
      <c r="G20" s="6"/>
      <c r="H20" s="24" t="s">
        <v>33</v>
      </c>
      <c r="I20" s="24"/>
    </row>
    <row r="21" spans="2:9" ht="15.75">
      <c r="B21" s="7" t="s">
        <v>6</v>
      </c>
      <c r="C21" s="7" t="s">
        <v>34</v>
      </c>
      <c r="D21" s="6"/>
      <c r="E21" s="7" t="s">
        <v>6</v>
      </c>
      <c r="F21" s="7" t="s">
        <v>34</v>
      </c>
      <c r="G21" s="6"/>
      <c r="H21" s="7" t="s">
        <v>35</v>
      </c>
      <c r="I21" s="7" t="s">
        <v>34</v>
      </c>
    </row>
    <row r="22" spans="2:9" ht="15.75">
      <c r="B22" s="2" t="s">
        <v>16</v>
      </c>
      <c r="C22" s="8"/>
      <c r="D22" s="6"/>
      <c r="E22" s="2" t="s">
        <v>16</v>
      </c>
      <c r="F22" s="8"/>
      <c r="G22" s="6"/>
      <c r="H22" s="11" t="s">
        <v>36</v>
      </c>
      <c r="I22" s="8"/>
    </row>
    <row r="23" spans="2:9" ht="15.75">
      <c r="B23" s="2" t="s">
        <v>20</v>
      </c>
      <c r="C23" s="8"/>
      <c r="D23" s="6"/>
      <c r="E23" s="2" t="s">
        <v>20</v>
      </c>
      <c r="F23" s="8"/>
      <c r="G23" s="6"/>
      <c r="H23" s="11" t="s">
        <v>37</v>
      </c>
      <c r="I23" s="8"/>
    </row>
    <row r="24" spans="2:9" ht="15.75">
      <c r="B24" s="2" t="s">
        <v>25</v>
      </c>
      <c r="C24" s="8"/>
      <c r="D24" s="6"/>
      <c r="E24" s="2" t="s">
        <v>25</v>
      </c>
      <c r="F24" s="8"/>
      <c r="G24" s="6"/>
      <c r="H24" s="11" t="s">
        <v>38</v>
      </c>
      <c r="I24" s="8"/>
    </row>
    <row r="25" spans="2:9" ht="15.75">
      <c r="B25" s="2" t="s">
        <v>18</v>
      </c>
      <c r="C25" s="8"/>
      <c r="D25" s="6"/>
      <c r="E25" s="2" t="s">
        <v>18</v>
      </c>
      <c r="F25" s="8"/>
      <c r="G25" s="6"/>
      <c r="H25" s="11" t="s">
        <v>39</v>
      </c>
      <c r="I25" s="8"/>
    </row>
    <row r="26" spans="2:9" ht="15.75">
      <c r="B26" s="6"/>
      <c r="C26" s="6"/>
      <c r="D26" s="6"/>
      <c r="E26" s="6"/>
      <c r="F26" s="6"/>
      <c r="G26" s="6"/>
      <c r="H26" s="6"/>
      <c r="I26" s="6"/>
    </row>
    <row r="27" spans="2:9">
      <c r="B27" s="23" t="s">
        <v>45</v>
      </c>
      <c r="C27" s="23"/>
      <c r="D27" s="23"/>
      <c r="E27" s="23"/>
      <c r="F27" s="23"/>
      <c r="G27" s="23"/>
      <c r="H27" s="23"/>
      <c r="I27" s="23"/>
    </row>
    <row r="28" spans="2:9">
      <c r="B28" s="23"/>
      <c r="C28" s="23"/>
      <c r="D28" s="23"/>
      <c r="E28" s="23"/>
      <c r="F28" s="23"/>
      <c r="G28" s="23"/>
      <c r="H28" s="23"/>
      <c r="I28" s="23"/>
    </row>
    <row r="29" spans="2:9">
      <c r="B29" s="23"/>
      <c r="C29" s="23"/>
      <c r="D29" s="23"/>
      <c r="E29" s="23"/>
      <c r="F29" s="23"/>
      <c r="G29" s="23"/>
      <c r="H29" s="23"/>
      <c r="I29" s="23"/>
    </row>
    <row r="30" spans="2:9"/>
    <row r="31" spans="2:9" hidden="1"/>
    <row r="32" spans="2: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</sheetData>
  <sortState ref="B19:B22">
    <sortCondition ref="B19"/>
  </sortState>
  <mergeCells count="12">
    <mergeCell ref="B27:I29"/>
    <mergeCell ref="E20:F20"/>
    <mergeCell ref="H20:I20"/>
    <mergeCell ref="B5:B6"/>
    <mergeCell ref="C5:C6"/>
    <mergeCell ref="B18:D18"/>
    <mergeCell ref="B20:C20"/>
    <mergeCell ref="B2:D4"/>
    <mergeCell ref="E2:G4"/>
    <mergeCell ref="B15:D15"/>
    <mergeCell ref="B16:D16"/>
    <mergeCell ref="B17:D17"/>
  </mergeCells>
  <pageMargins left="0.51180555555555596" right="0.51180555555555596" top="0.78680555555555598" bottom="0.78680555555555598" header="0.31388888888888899" footer="0.31388888888888899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5"/>
  <sheetViews>
    <sheetView zoomScale="160" zoomScaleNormal="160" workbookViewId="0"/>
  </sheetViews>
  <sheetFormatPr defaultColWidth="0" defaultRowHeight="15"/>
  <cols>
    <col min="1" max="1" width="9.140625" customWidth="1"/>
    <col min="2" max="2" width="11" bestFit="1" customWidth="1"/>
    <col min="3" max="3" width="12.42578125" bestFit="1" customWidth="1"/>
    <col min="4" max="4" width="19.42578125" bestFit="1" customWidth="1"/>
    <col min="5" max="5" width="11.5703125" bestFit="1" customWidth="1"/>
    <col min="6" max="6" width="21" bestFit="1" customWidth="1"/>
    <col min="7" max="7" width="18.5703125" bestFit="1" customWidth="1"/>
    <col min="8" max="8" width="15.42578125" bestFit="1" customWidth="1"/>
    <col min="9" max="9" width="9.140625" customWidth="1"/>
    <col min="10" max="10" width="0" hidden="1" customWidth="1"/>
    <col min="11" max="16384" width="9.140625" hidden="1"/>
  </cols>
  <sheetData>
    <row r="2" spans="2:8">
      <c r="B2" s="27" t="s">
        <v>5</v>
      </c>
      <c r="C2" s="27" t="s">
        <v>6</v>
      </c>
      <c r="D2" s="13" t="s">
        <v>40</v>
      </c>
      <c r="E2" s="13" t="s">
        <v>7</v>
      </c>
      <c r="F2" s="13" t="s">
        <v>8</v>
      </c>
      <c r="G2" s="13" t="s">
        <v>9</v>
      </c>
      <c r="H2" s="13" t="s">
        <v>10</v>
      </c>
    </row>
    <row r="3" spans="2:8">
      <c r="B3" s="27"/>
      <c r="C3" s="27"/>
      <c r="D3" s="13" t="s">
        <v>13</v>
      </c>
      <c r="E3" s="13" t="s">
        <v>12</v>
      </c>
      <c r="F3" s="13" t="s">
        <v>12</v>
      </c>
      <c r="G3" s="13" t="s">
        <v>12</v>
      </c>
      <c r="H3" s="13" t="s">
        <v>12</v>
      </c>
    </row>
    <row r="4" spans="2:8" ht="15.75">
      <c r="B4" s="14" t="s">
        <v>15</v>
      </c>
      <c r="C4" s="14" t="s">
        <v>16</v>
      </c>
      <c r="D4" s="15">
        <v>1.33</v>
      </c>
      <c r="E4" s="14">
        <v>6000</v>
      </c>
      <c r="F4" s="15">
        <f>PRODUCT(D4:E4)</f>
        <v>7980</v>
      </c>
      <c r="G4" s="15">
        <v>798</v>
      </c>
      <c r="H4" s="16">
        <f>SUM(F4:G4)</f>
        <v>8778</v>
      </c>
    </row>
    <row r="5" spans="2:8" ht="15.75">
      <c r="B5" s="14" t="s">
        <v>17</v>
      </c>
      <c r="C5" s="14" t="s">
        <v>18</v>
      </c>
      <c r="D5" s="15">
        <v>1.5</v>
      </c>
      <c r="E5" s="14">
        <v>3000</v>
      </c>
      <c r="F5" s="15">
        <f t="shared" ref="F5:F11" si="0">PRODUCT(D5:E5)</f>
        <v>4500</v>
      </c>
      <c r="G5" s="15">
        <v>450</v>
      </c>
      <c r="H5" s="16">
        <f t="shared" ref="H5:H11" si="1">SUM(F5:G5)</f>
        <v>4950</v>
      </c>
    </row>
    <row r="6" spans="2:8" ht="15.75">
      <c r="B6" s="14" t="s">
        <v>19</v>
      </c>
      <c r="C6" s="14" t="s">
        <v>20</v>
      </c>
      <c r="D6" s="15">
        <v>1.25</v>
      </c>
      <c r="E6" s="14">
        <v>3500</v>
      </c>
      <c r="F6" s="15">
        <f t="shared" si="0"/>
        <v>4375</v>
      </c>
      <c r="G6" s="15">
        <v>437.5</v>
      </c>
      <c r="H6" s="16">
        <f t="shared" si="1"/>
        <v>4812.5</v>
      </c>
    </row>
    <row r="7" spans="2:8" ht="15.75">
      <c r="B7" s="14" t="s">
        <v>21</v>
      </c>
      <c r="C7" s="14" t="s">
        <v>16</v>
      </c>
      <c r="D7" s="15">
        <v>3.5</v>
      </c>
      <c r="E7" s="14">
        <v>1000</v>
      </c>
      <c r="F7" s="15">
        <f t="shared" si="0"/>
        <v>3500</v>
      </c>
      <c r="G7" s="15">
        <v>350</v>
      </c>
      <c r="H7" s="16">
        <f t="shared" si="1"/>
        <v>3850</v>
      </c>
    </row>
    <row r="8" spans="2:8" ht="15.75">
      <c r="B8" s="14" t="s">
        <v>22</v>
      </c>
      <c r="C8" s="14" t="s">
        <v>18</v>
      </c>
      <c r="D8" s="15">
        <v>7</v>
      </c>
      <c r="E8" s="14">
        <v>4500</v>
      </c>
      <c r="F8" s="15">
        <f t="shared" si="0"/>
        <v>31500</v>
      </c>
      <c r="G8" s="15">
        <v>3150</v>
      </c>
      <c r="H8" s="16">
        <f t="shared" si="1"/>
        <v>34650</v>
      </c>
    </row>
    <row r="9" spans="2:8" ht="15.75">
      <c r="B9" s="14" t="s">
        <v>23</v>
      </c>
      <c r="C9" s="14" t="s">
        <v>20</v>
      </c>
      <c r="D9" s="15">
        <v>5.5</v>
      </c>
      <c r="E9" s="14">
        <v>2500</v>
      </c>
      <c r="F9" s="15">
        <f t="shared" si="0"/>
        <v>13750</v>
      </c>
      <c r="G9" s="15">
        <v>1375</v>
      </c>
      <c r="H9" s="16">
        <f t="shared" si="1"/>
        <v>15125</v>
      </c>
    </row>
    <row r="10" spans="2:8" ht="15.75">
      <c r="B10" s="14" t="s">
        <v>24</v>
      </c>
      <c r="C10" s="14" t="s">
        <v>25</v>
      </c>
      <c r="D10" s="15">
        <v>4.33</v>
      </c>
      <c r="E10" s="14">
        <v>8500</v>
      </c>
      <c r="F10" s="15">
        <f t="shared" si="0"/>
        <v>36805</v>
      </c>
      <c r="G10" s="15">
        <v>3680.5</v>
      </c>
      <c r="H10" s="16">
        <f t="shared" si="1"/>
        <v>40485.5</v>
      </c>
    </row>
    <row r="11" spans="2:8" ht="15.75">
      <c r="B11" s="14" t="s">
        <v>26</v>
      </c>
      <c r="C11" s="14" t="s">
        <v>25</v>
      </c>
      <c r="D11" s="15">
        <v>9</v>
      </c>
      <c r="E11" s="14">
        <v>7500</v>
      </c>
      <c r="F11" s="15">
        <f t="shared" si="0"/>
        <v>67500</v>
      </c>
      <c r="G11" s="15">
        <v>6750</v>
      </c>
      <c r="H11" s="16">
        <f t="shared" si="1"/>
        <v>74250</v>
      </c>
    </row>
    <row r="12" spans="2:8" ht="15.75">
      <c r="B12" s="26" t="s">
        <v>41</v>
      </c>
      <c r="C12" s="26"/>
      <c r="D12" s="26"/>
      <c r="E12" s="17">
        <f t="shared" ref="E12:H12" si="2">SUBTOTAL(9,E4:E11)</f>
        <v>36500</v>
      </c>
      <c r="F12" s="17">
        <f t="shared" si="2"/>
        <v>169910</v>
      </c>
      <c r="G12" s="17">
        <f t="shared" si="2"/>
        <v>16991</v>
      </c>
      <c r="H12" s="17">
        <f t="shared" si="2"/>
        <v>186901</v>
      </c>
    </row>
    <row r="13" spans="2:8" ht="15.75">
      <c r="B13" s="26" t="s">
        <v>42</v>
      </c>
      <c r="C13" s="26"/>
      <c r="D13" s="26"/>
      <c r="E13" s="17">
        <f>SUBTOTAL(1,E4:E11)</f>
        <v>4562.5</v>
      </c>
      <c r="F13" s="17">
        <f t="shared" ref="F13:H13" si="3">SUBTOTAL(1,F4:F11)</f>
        <v>21238.75</v>
      </c>
      <c r="G13" s="17">
        <f t="shared" si="3"/>
        <v>2123.875</v>
      </c>
      <c r="H13" s="17">
        <f t="shared" si="3"/>
        <v>23362.625</v>
      </c>
    </row>
    <row r="14" spans="2:8" ht="15.75">
      <c r="B14" s="26" t="s">
        <v>43</v>
      </c>
      <c r="C14" s="26"/>
      <c r="D14" s="26"/>
      <c r="E14" s="17">
        <f>SUBTOTAL(4,E4:E11)</f>
        <v>8500</v>
      </c>
      <c r="F14" s="17">
        <f t="shared" ref="F14:H14" si="4">SUBTOTAL(4,F4:F11)</f>
        <v>67500</v>
      </c>
      <c r="G14" s="17">
        <f t="shared" si="4"/>
        <v>6750</v>
      </c>
      <c r="H14" s="17">
        <f t="shared" si="4"/>
        <v>74250</v>
      </c>
    </row>
    <row r="15" spans="2:8" ht="15.75">
      <c r="B15" s="26" t="s">
        <v>44</v>
      </c>
      <c r="C15" s="26"/>
      <c r="D15" s="26"/>
      <c r="E15" s="17">
        <f>SUBTOTAL(5,E4:E11)</f>
        <v>1000</v>
      </c>
      <c r="F15" s="17">
        <f t="shared" ref="F15:H15" si="5">SUBTOTAL(5,F4:F11)</f>
        <v>3500</v>
      </c>
      <c r="G15" s="17">
        <f t="shared" si="5"/>
        <v>350</v>
      </c>
      <c r="H15" s="17">
        <f t="shared" si="5"/>
        <v>3850</v>
      </c>
    </row>
  </sheetData>
  <autoFilter ref="B2:H14"/>
  <mergeCells count="6">
    <mergeCell ref="B15:D15"/>
    <mergeCell ref="B2:B3"/>
    <mergeCell ref="C2:C3"/>
    <mergeCell ref="B12:D12"/>
    <mergeCell ref="B13:D13"/>
    <mergeCell ref="B14:D14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5"/>
  <sheetViews>
    <sheetView zoomScale="160" zoomScaleNormal="160" workbookViewId="0"/>
  </sheetViews>
  <sheetFormatPr defaultColWidth="0" defaultRowHeight="15"/>
  <cols>
    <col min="1" max="1" width="9.140625" customWidth="1"/>
    <col min="2" max="2" width="11" bestFit="1" customWidth="1"/>
    <col min="3" max="3" width="12.42578125" bestFit="1" customWidth="1"/>
    <col min="4" max="4" width="19.42578125" bestFit="1" customWidth="1"/>
    <col min="5" max="5" width="10.85546875" bestFit="1" customWidth="1"/>
    <col min="6" max="6" width="21" bestFit="1" customWidth="1"/>
    <col min="7" max="7" width="18.5703125" bestFit="1" customWidth="1"/>
    <col min="8" max="8" width="15.42578125" bestFit="1" customWidth="1"/>
    <col min="9" max="9" width="9.140625" customWidth="1"/>
    <col min="10" max="10" width="0" hidden="1" customWidth="1"/>
    <col min="11" max="16384" width="9.140625" hidden="1"/>
  </cols>
  <sheetData>
    <row r="2" spans="2:8">
      <c r="B2" s="26" t="s">
        <v>41</v>
      </c>
      <c r="C2" s="26"/>
      <c r="D2" s="26"/>
      <c r="E2" s="18">
        <f>SUBTOTAL(9,E8:E15)</f>
        <v>36500</v>
      </c>
      <c r="F2" s="18">
        <f t="shared" ref="F2:H2" si="0">SUBTOTAL(9,F8:F15)</f>
        <v>169910</v>
      </c>
      <c r="G2" s="18">
        <f t="shared" si="0"/>
        <v>16991</v>
      </c>
      <c r="H2" s="18">
        <f t="shared" si="0"/>
        <v>186901</v>
      </c>
    </row>
    <row r="3" spans="2:8">
      <c r="B3" s="26" t="s">
        <v>42</v>
      </c>
      <c r="C3" s="26"/>
      <c r="D3" s="26"/>
      <c r="E3" s="18">
        <f>SUBTOTAL(1,E8:E15)</f>
        <v>4562.5</v>
      </c>
      <c r="F3" s="18">
        <f t="shared" ref="F3:H3" si="1">SUBTOTAL(1,F8:F15)</f>
        <v>21238.75</v>
      </c>
      <c r="G3" s="18">
        <f t="shared" si="1"/>
        <v>2123.875</v>
      </c>
      <c r="H3" s="18">
        <f t="shared" si="1"/>
        <v>23362.625</v>
      </c>
    </row>
    <row r="4" spans="2:8">
      <c r="B4" s="26" t="s">
        <v>43</v>
      </c>
      <c r="C4" s="26"/>
      <c r="D4" s="26"/>
      <c r="E4" s="18">
        <f>SUBTOTAL(4,E8:E15)</f>
        <v>8500</v>
      </c>
      <c r="F4" s="18">
        <f t="shared" ref="F4:H4" si="2">SUBTOTAL(4,F8:F15)</f>
        <v>67500</v>
      </c>
      <c r="G4" s="18">
        <f t="shared" si="2"/>
        <v>6750</v>
      </c>
      <c r="H4" s="18">
        <f t="shared" si="2"/>
        <v>74250</v>
      </c>
    </row>
    <row r="5" spans="2:8">
      <c r="B5" s="26" t="s">
        <v>44</v>
      </c>
      <c r="C5" s="26"/>
      <c r="D5" s="26"/>
      <c r="E5" s="18">
        <f>SUBTOTAL(5,E8:E15)</f>
        <v>1000</v>
      </c>
      <c r="F5" s="18">
        <f t="shared" ref="F5:H5" si="3">SUBTOTAL(5,F8:F15)</f>
        <v>3500</v>
      </c>
      <c r="G5" s="18">
        <f t="shared" si="3"/>
        <v>350</v>
      </c>
      <c r="H5" s="18">
        <f t="shared" si="3"/>
        <v>3850</v>
      </c>
    </row>
    <row r="6" spans="2:8">
      <c r="B6" s="27" t="s">
        <v>5</v>
      </c>
      <c r="C6" s="27" t="s">
        <v>6</v>
      </c>
      <c r="D6" s="13" t="s">
        <v>40</v>
      </c>
      <c r="E6" s="13" t="s">
        <v>7</v>
      </c>
      <c r="F6" s="13" t="s">
        <v>8</v>
      </c>
      <c r="G6" s="13" t="s">
        <v>9</v>
      </c>
      <c r="H6" s="13" t="s">
        <v>10</v>
      </c>
    </row>
    <row r="7" spans="2:8">
      <c r="B7" s="27"/>
      <c r="C7" s="27"/>
      <c r="D7" s="13" t="s">
        <v>13</v>
      </c>
      <c r="E7" s="13" t="s">
        <v>12</v>
      </c>
      <c r="F7" s="13" t="s">
        <v>12</v>
      </c>
      <c r="G7" s="13" t="s">
        <v>12</v>
      </c>
      <c r="H7" s="13" t="s">
        <v>12</v>
      </c>
    </row>
    <row r="8" spans="2:8" ht="15.75">
      <c r="B8" s="14" t="s">
        <v>15</v>
      </c>
      <c r="C8" s="14" t="s">
        <v>16</v>
      </c>
      <c r="D8" s="15">
        <v>1.33</v>
      </c>
      <c r="E8" s="14">
        <v>6000</v>
      </c>
      <c r="F8" s="15">
        <f>PRODUCT(D8:E8)</f>
        <v>7980</v>
      </c>
      <c r="G8" s="15">
        <v>798</v>
      </c>
      <c r="H8" s="16">
        <f>SUM(F8:G8)</f>
        <v>8778</v>
      </c>
    </row>
    <row r="9" spans="2:8" ht="15.75">
      <c r="B9" s="14" t="s">
        <v>17</v>
      </c>
      <c r="C9" s="14" t="s">
        <v>18</v>
      </c>
      <c r="D9" s="15">
        <v>1.5</v>
      </c>
      <c r="E9" s="14">
        <v>3000</v>
      </c>
      <c r="F9" s="15">
        <f t="shared" ref="F9:F15" si="4">PRODUCT(D9:E9)</f>
        <v>4500</v>
      </c>
      <c r="G9" s="15">
        <v>450</v>
      </c>
      <c r="H9" s="16">
        <f t="shared" ref="H9:H15" si="5">SUM(F9:G9)</f>
        <v>4950</v>
      </c>
    </row>
    <row r="10" spans="2:8" ht="15.75">
      <c r="B10" s="14" t="s">
        <v>19</v>
      </c>
      <c r="C10" s="14" t="s">
        <v>20</v>
      </c>
      <c r="D10" s="15">
        <v>1.25</v>
      </c>
      <c r="E10" s="14">
        <v>3500</v>
      </c>
      <c r="F10" s="15">
        <f t="shared" si="4"/>
        <v>4375</v>
      </c>
      <c r="G10" s="15">
        <v>437.5</v>
      </c>
      <c r="H10" s="16">
        <f t="shared" si="5"/>
        <v>4812.5</v>
      </c>
    </row>
    <row r="11" spans="2:8" ht="15.75">
      <c r="B11" s="14" t="s">
        <v>21</v>
      </c>
      <c r="C11" s="14" t="s">
        <v>16</v>
      </c>
      <c r="D11" s="15">
        <v>3.5</v>
      </c>
      <c r="E11" s="14">
        <v>1000</v>
      </c>
      <c r="F11" s="15">
        <f t="shared" si="4"/>
        <v>3500</v>
      </c>
      <c r="G11" s="15">
        <v>350</v>
      </c>
      <c r="H11" s="16">
        <f t="shared" si="5"/>
        <v>3850</v>
      </c>
    </row>
    <row r="12" spans="2:8" ht="15.75">
      <c r="B12" s="14" t="s">
        <v>22</v>
      </c>
      <c r="C12" s="14" t="s">
        <v>18</v>
      </c>
      <c r="D12" s="15">
        <v>7</v>
      </c>
      <c r="E12" s="14">
        <v>4500</v>
      </c>
      <c r="F12" s="15">
        <f t="shared" si="4"/>
        <v>31500</v>
      </c>
      <c r="G12" s="15">
        <v>3150</v>
      </c>
      <c r="H12" s="16">
        <f t="shared" si="5"/>
        <v>34650</v>
      </c>
    </row>
    <row r="13" spans="2:8" ht="15.75">
      <c r="B13" s="14" t="s">
        <v>23</v>
      </c>
      <c r="C13" s="14" t="s">
        <v>20</v>
      </c>
      <c r="D13" s="15">
        <v>5.5</v>
      </c>
      <c r="E13" s="14">
        <v>2500</v>
      </c>
      <c r="F13" s="15">
        <f t="shared" si="4"/>
        <v>13750</v>
      </c>
      <c r="G13" s="15">
        <v>1375</v>
      </c>
      <c r="H13" s="16">
        <f t="shared" si="5"/>
        <v>15125</v>
      </c>
    </row>
    <row r="14" spans="2:8" ht="15.75">
      <c r="B14" s="14" t="s">
        <v>24</v>
      </c>
      <c r="C14" s="14" t="s">
        <v>25</v>
      </c>
      <c r="D14" s="15">
        <v>4.33</v>
      </c>
      <c r="E14" s="14">
        <v>8500</v>
      </c>
      <c r="F14" s="15">
        <f t="shared" si="4"/>
        <v>36805</v>
      </c>
      <c r="G14" s="15">
        <v>3680.5</v>
      </c>
      <c r="H14" s="16">
        <f t="shared" si="5"/>
        <v>40485.5</v>
      </c>
    </row>
    <row r="15" spans="2:8" ht="15.75">
      <c r="B15" s="14" t="s">
        <v>26</v>
      </c>
      <c r="C15" s="14" t="s">
        <v>25</v>
      </c>
      <c r="D15" s="15">
        <v>9</v>
      </c>
      <c r="E15" s="14">
        <v>7500</v>
      </c>
      <c r="F15" s="15">
        <f t="shared" si="4"/>
        <v>67500</v>
      </c>
      <c r="G15" s="15">
        <v>6750</v>
      </c>
      <c r="H15" s="16">
        <f t="shared" si="5"/>
        <v>74250</v>
      </c>
    </row>
  </sheetData>
  <autoFilter ref="B6:H15"/>
  <mergeCells count="6">
    <mergeCell ref="B2:D2"/>
    <mergeCell ref="B3:D3"/>
    <mergeCell ref="B4:D4"/>
    <mergeCell ref="B5:D5"/>
    <mergeCell ref="B6:B7"/>
    <mergeCell ref="C6:C7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Frutas</vt:lpstr>
      <vt:lpstr>Exemplo 1 - Subtotal</vt:lpstr>
      <vt:lpstr>Exemplo 2 - Subtotal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2019-02-11T21:05:00Z</cp:lastPrinted>
  <dcterms:created xsi:type="dcterms:W3CDTF">2015-01-23T13:28:00Z</dcterms:created>
  <dcterms:modified xsi:type="dcterms:W3CDTF">2019-06-14T22:53:15Z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WorkbookGuid">
    <vt:lpwstr>37694305-c708-4520-81cf-6123914553c3</vt:lpwstr>
  </property>
  <property fmtid="{D5CDD505-2E9C-101B-9397-08002B2CF9AE}" pid="4" name="KSOReadingLayout">
    <vt:bool>true</vt:bool>
  </property>
</Properties>
</file>