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_rels/sheet1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ll" sheetId="1" state="visible" r:id="rId2"/>
    <sheet name="datasets_per_paper" sheetId="2" state="visible" r:id="rId3"/>
    <sheet name="conf_vs_datasets" sheetId="3" state="visible" r:id="rId4"/>
    <sheet name="datasets_vs_conf" sheetId="4" state="visible" r:id="rId5"/>
    <sheet name="datasets_total" sheetId="5" state="visible" r:id="rId6"/>
    <sheet name="VLDB" sheetId="6" state="visible" r:id="rId7"/>
    <sheet name="GRADES" sheetId="7" state="visible" r:id="rId8"/>
    <sheet name="SIGMOD" sheetId="8" state="visible" r:id="rId9"/>
    <sheet name="SOSP" sheetId="9" state="visible" r:id="rId10"/>
    <sheet name="KDD" sheetId="10" state="visible" r:id="rId11"/>
    <sheet name="OSDI" sheetId="11" state="visible" r:id="rId12"/>
    <sheet name="NSDI" sheetId="12" state="visible" r:id="rId13"/>
    <sheet name="PODS" sheetId="13" state="visible" r:id="rId14"/>
  </sheets>
  <definedNames>
    <definedName function="false" hidden="false" localSheetId="0" name="ExternalData_1" vbProcedure="false">All!$A$1:$DI$124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<sst xmlns="http://schemas.openxmlformats.org/spreadsheetml/2006/main" count="2841" uniqueCount="759">
  <si>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</si>
  <si>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</si>
  <si>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</si>
  <si>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</si>
  <si>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</si>
  <si>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</si>
  <si>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</si>
  <si>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</si>
  <si>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</si>
  <si>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</si>
  <si>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</si>
  <si>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Column12</t>
  </si>
  <si>
    <t xml:space="preserve">Column13</t>
  </si>
  <si>
    <t xml:space="preserve">Column14</t>
  </si>
  <si>
    <t xml:space="preserve">Column15</t>
  </si>
  <si>
    <t xml:space="preserve">Column16</t>
  </si>
  <si>
    <t xml:space="preserve">Column17</t>
  </si>
  <si>
    <t xml:space="preserve">Column18</t>
  </si>
  <si>
    <t xml:space="preserve">Column19</t>
  </si>
  <si>
    <t xml:space="preserve">Column20</t>
  </si>
  <si>
    <t xml:space="preserve">Column21</t>
  </si>
  <si>
    <t xml:space="preserve">Column22</t>
  </si>
  <si>
    <t xml:space="preserve">Column23</t>
  </si>
  <si>
    <t xml:space="preserve">Column24</t>
  </si>
  <si>
    <t xml:space="preserve">Column25</t>
  </si>
  <si>
    <t xml:space="preserve">Column26</t>
  </si>
  <si>
    <t xml:space="preserve">Column27</t>
  </si>
  <si>
    <t xml:space="preserve">Column28</t>
  </si>
  <si>
    <t xml:space="preserve">Column29</t>
  </si>
  <si>
    <t xml:space="preserve">Column30</t>
  </si>
  <si>
    <t xml:space="preserve">Column31</t>
  </si>
  <si>
    <t xml:space="preserve">Column32</t>
  </si>
  <si>
    <t xml:space="preserve">Column33</t>
  </si>
  <si>
    <t xml:space="preserve">Column34</t>
  </si>
  <si>
    <t xml:space="preserve">Column35</t>
  </si>
  <si>
    <t xml:space="preserve">Column36</t>
  </si>
  <si>
    <t xml:space="preserve">Column37</t>
  </si>
  <si>
    <t xml:space="preserve">Column38</t>
  </si>
  <si>
    <t xml:space="preserve">Column39</t>
  </si>
  <si>
    <t xml:space="preserve">Column40</t>
  </si>
  <si>
    <t xml:space="preserve">Column41</t>
  </si>
  <si>
    <t xml:space="preserve">Column42</t>
  </si>
  <si>
    <t xml:space="preserve">Column43</t>
  </si>
  <si>
    <t xml:space="preserve">Column44</t>
  </si>
  <si>
    <t xml:space="preserve">Column45</t>
  </si>
  <si>
    <t xml:space="preserve">Column46</t>
  </si>
  <si>
    <t xml:space="preserve">Column47</t>
  </si>
  <si>
    <t xml:space="preserve">Column48</t>
  </si>
  <si>
    <t xml:space="preserve">Column49</t>
  </si>
  <si>
    <t xml:space="preserve">Column50</t>
  </si>
  <si>
    <t xml:space="preserve">Column51</t>
  </si>
  <si>
    <t xml:space="preserve">Column52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</si>
  <si>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</si>
  <si>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</si>
  <si>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</si>
  <si>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</si>
  <si>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</si>
  <si>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Column58</t>
  </si>
  <si>
    <t xml:space="preserve">Column59</t>
  </si>
  <si>
    <t xml:space="preserve">Column60</t>
  </si>
  <si>
    <t xml:space="preserve">Column61</t>
  </si>
  <si>
    <t xml:space="preserve">Column62</t>
  </si>
  <si>
    <t xml:space="preserve">Column63</t>
  </si>
  <si>
    <t xml:space="preserve">Column64</t>
  </si>
  <si>
    <t xml:space="preserve">Column65</t>
  </si>
  <si>
    <t xml:space="preserve">Column66</t>
  </si>
  <si>
    <t xml:space="preserve">Column67</t>
  </si>
  <si>
    <t xml:space="preserve">Column68</t>
  </si>
  <si>
    <t xml:space="preserve">Column69</t>
  </si>
  <si>
    <t xml:space="preserve">Column70</t>
  </si>
  <si>
    <t xml:space="preserve">Column71</t>
  </si>
  <si>
    <t xml:space="preserve">Column72</t>
  </si>
  <si>
    <t xml:space="preserve">Column73</t>
  </si>
  <si>
    <t xml:space="preserve">Column74</t>
  </si>
  <si>
    <t xml:space="preserve">Column75</t>
  </si>
  <si>
    <t xml:space="preserve">Column76</t>
  </si>
  <si>
    <t xml:space="preserve">Column77</t>
  </si>
  <si>
    <t xml:space="preserve">Column78</t>
  </si>
  <si>
    <t xml:space="preserve">Column79</t>
  </si>
  <si>
    <t xml:space="preserve">Column80</t>
  </si>
  <si>
    <t xml:space="preserve">Column81</t>
  </si>
  <si>
    <t xml:space="preserve">Column82</t>
  </si>
  <si>
    <t xml:space="preserve">Column83</t>
  </si>
  <si>
    <t xml:space="preserve">Column84</t>
  </si>
  <si>
    <t xml:space="preserve">Column85</t>
  </si>
  <si>
    <t xml:space="preserve">Column86</t>
  </si>
  <si>
    <t xml:space="preserve">Column87</t>
  </si>
  <si>
    <t xml:space="preserve">Column88</t>
  </si>
  <si>
    <t xml:space="preserve">Column89</t>
  </si>
  <si>
    <t xml:space="preserve">Column90</t>
  </si>
  <si>
    <t xml:space="preserve">Column91</t>
  </si>
  <si>
    <t xml:space="preserve">Column92</t>
  </si>
  <si>
    <t xml:space="preserve">Column93</t>
  </si>
  <si>
    <t xml:space="preserve">Column94</t>
  </si>
  <si>
    <t xml:space="preserve">Column95</t>
  </si>
  <si>
    <t xml:space="preserve">Column96</t>
  </si>
  <si>
    <t xml:space="preserve">Column97</t>
  </si>
  <si>
    <t xml:space="preserve">Column98</t>
  </si>
  <si>
    <t xml:space="preserve">Column99</t>
  </si>
  <si>
    <t xml:space="preserve">Column100</t>
  </si>
  <si>
    <t xml:space="preserve">Column101</t>
  </si>
  <si>
    <t xml:space="preserve">Column102</t>
  </si>
  <si>
    <t xml:space="preserve">Column103</t>
  </si>
  <si>
    <t xml:space="preserve">Column104</t>
  </si>
  <si>
    <t xml:space="preserve">Column105</t>
  </si>
  <si>
    <t xml:space="preserve">Column106</t>
  </si>
  <si>
    <t xml:space="preserve">Column107</t>
  </si>
  <si>
    <t xml:space="preserve">Column108</t>
  </si>
  <si>
    <t xml:space="preserve">Column109</t>
  </si>
  <si>
    <t xml:space="preserve">Column110</t>
  </si>
  <si>
    <t xml:space="preserve">Column111</t>
  </si>
  <si>
    <t xml:space="preserve">Column112</t>
  </si>
  <si>
    <t xml:space="preserve">Column113</t>
  </si>
  <si>
    <t xml:space="preserve">Column114</t>
  </si>
  <si>
    <t xml:space="preserve">Column115</t>
  </si>
  <si>
    <t xml:space="preserve">Column116</t>
  </si>
  <si>
    <t xml:space="preserve">Column117</t>
  </si>
  <si>
    <t xml:space="preserve">Column118</t>
  </si>
  <si>
    <t xml:space="preserve">Column119</t>
  </si>
  <si>
    <t xml:space="preserve">Column120</t>
  </si>
  <si>
    <t xml:space="preserve">Column121</t>
  </si>
  <si>
    <t xml:space="preserve">Column122</t>
  </si>
  <si>
    <t xml:space="preserve">Column123</t>
  </si>
  <si>
    <t xml:space="preserve">Column124</t>
  </si>
  <si>
    <t xml:space="preserve">Column125</t>
  </si>
  <si>
    <t xml:space="preserve">Column126</t>
  </si>
  <si>
    <t xml:space="preserve">Column127</t>
  </si>
  <si>
    <t xml:space="preserve">Column128</t>
  </si>
  <si>
    <t xml:space="preserve">Column129</t>
  </si>
  <si>
    <t xml:space="preserve">Column130</t>
  </si>
  <si>
    <t xml:space="preserve">Column131</t>
  </si>
  <si>
    <t xml:space="preserve">Column132</t>
  </si>
  <si>
    <t xml:space="preserve">Column133</t>
  </si>
  <si>
    <t xml:space="preserve">Column134</t>
  </si>
  <si>
    <t xml:space="preserve">Column135</t>
  </si>
  <si>
    <t xml:space="preserve">Column136</t>
  </si>
  <si>
    <t xml:space="preserve">Column137</t>
  </si>
  <si>
    <t xml:space="preserve">Column138</t>
  </si>
  <si>
    <t xml:space="preserve">Column139</t>
  </si>
  <si>
    <t xml:space="preserve">Column140</t>
  </si>
  <si>
    <t xml:space="preserve">Column141</t>
  </si>
  <si>
    <t xml:space="preserve">Column142</t>
  </si>
  <si>
    <t xml:space="preserve">Column143</t>
  </si>
  <si>
    <t xml:space="preserve">Column144</t>
  </si>
  <si>
    <t xml:space="preserve">Column145</t>
  </si>
  <si>
    <t xml:space="preserve">Column146</t>
  </si>
  <si>
    <t xml:space="preserve">Column147</t>
  </si>
  <si>
    <t xml:space="preserve">Column148</t>
  </si>
  <si>
    <t xml:space="preserve">Column149</t>
  </si>
  <si>
    <t xml:space="preserve">Column150</t>
  </si>
  <si>
    <t xml:space="preserve">Column151</t>
  </si>
  <si>
    <t xml:space="preserve">Column152</t>
  </si>
  <si>
    <t xml:space="preserve">Column153</t>
  </si>
  <si>
    <t xml:space="preserve">Column154</t>
  </si>
  <si>
    <t xml:space="preserve">Column155</t>
  </si>
  <si>
    <t xml:space="preserve">Column156</t>
  </si>
  <si>
    <t xml:space="preserve">Column157</t>
  </si>
  <si>
    <t xml:space="preserve">Column158</t>
  </si>
  <si>
    <t xml:space="preserve">Column159</t>
  </si>
  <si>
    <t xml:space="preserve">Column160</t>
  </si>
  <si>
    <t xml:space="preserve">Column161</t>
  </si>
  <si>
    <t xml:space="preserve">Column162</t>
  </si>
  <si>
    <t xml:space="preserve">Column163</t>
  </si>
  <si>
    <t xml:space="preserve">Column164</t>
  </si>
  <si>
    <t xml:space="preserve">Column165</t>
  </si>
  <si>
    <t xml:space="preserve">Column166</t>
  </si>
  <si>
    <t xml:space="preserve">Column167</t>
  </si>
  <si>
    <t xml:space="preserve">Column168</t>
  </si>
  <si>
    <t xml:space="preserve">Column1682</t>
  </si>
  <si>
    <t xml:space="preserve">Column1683</t>
  </si>
  <si>
    <t xml:space="preserve">Column1684</t>
  </si>
  <si>
    <t xml:space="preserve">Column1685</t>
  </si>
  <si>
    <t xml:space="preserve">Column1686</t>
  </si>
  <si>
    <t xml:space="preserve">Column1687</t>
  </si>
  <si>
    <t xml:space="preserve">Column1688</t>
  </si>
  <si>
    <t xml:space="preserve">Column1689</t>
  </si>
  <si>
    <t xml:space="preserve">Column1690</t>
  </si>
  <si>
    <t xml:space="preserve">Column1691</t>
  </si>
  <si>
    <t xml:space="preserve">Column1692</t>
  </si>
  <si>
    <t xml:space="preserve">Column1693</t>
  </si>
  <si>
    <t xml:space="preserve">Column1694</t>
  </si>
  <si>
    <t xml:space="preserve">Column1695</t>
  </si>
  <si>
    <t xml:space="preserve">Column1696</t>
  </si>
  <si>
    <t xml:space="preserve">Column1697</t>
  </si>
  <si>
    <t xml:space="preserve">Column1698</t>
  </si>
  <si>
    <t xml:space="preserve">Column1699</t>
  </si>
  <si>
    <t xml:space="preserve">Column1700</t>
  </si>
  <si>
    <t xml:space="preserve">Column1701</t>
  </si>
  <si>
    <t xml:space="preserve">Column1702</t>
  </si>
  <si>
    <t xml:space="preserve">Column1703</t>
  </si>
  <si>
    <t xml:space="preserve">Column1704</t>
  </si>
  <si>
    <t xml:space="preserve">Column1705</t>
  </si>
  <si>
    <t xml:space="preserve">Column1706</t>
  </si>
  <si>
    <t xml:space="preserve">Column1707</t>
  </si>
  <si>
    <t xml:space="preserve">Column169</t>
  </si>
  <si>
    <t xml:space="preserve">Unnamed: 0</t>
  </si>
  <si>
    <t xml:space="preserve">twitter-Kwak</t>
  </si>
  <si>
    <t xml:space="preserve">livejournal-soc:SNAP</t>
  </si>
  <si>
    <t xml:space="preserve">R-MAT</t>
  </si>
  <si>
    <t xml:space="preserve">LUBM</t>
  </si>
  <si>
    <t xml:space="preserve">cit-patents:SNAP</t>
  </si>
  <si>
    <t xml:space="preserve">yahoo:webscope</t>
  </si>
  <si>
    <t xml:space="preserve">uk-2007-05:webgraph</t>
  </si>
  <si>
    <t xml:space="preserve">friendster:SNAP</t>
  </si>
  <si>
    <t xml:space="preserve">usa-roads:DIMACS</t>
  </si>
  <si>
    <t xml:space="preserve">netflix</t>
  </si>
  <si>
    <t xml:space="preserve">uk-2002:webgraph</t>
  </si>
  <si>
    <t xml:space="preserve">Erdos</t>
  </si>
  <si>
    <t xml:space="preserve">unspecified synthetics</t>
  </si>
  <si>
    <t xml:space="preserve">twitter-mpi</t>
  </si>
  <si>
    <t xml:space="preserve">DBLP (0.96m, 10.1m)</t>
  </si>
  <si>
    <t xml:space="preserve">uk-union:webgraph</t>
  </si>
  <si>
    <t xml:space="preserve">DBpedia (Wikipedia)</t>
  </si>
  <si>
    <t xml:space="preserve">soc-Epinions1:SNAP</t>
  </si>
  <si>
    <t xml:space="preserve">Kronecker</t>
  </si>
  <si>
    <t xml:space="preserve">YAGO1 (Wikipedia + WordNet)</t>
  </si>
  <si>
    <t xml:space="preserve">amazon0601:SNAP</t>
  </si>
  <si>
    <t xml:space="preserve">livejournal-com:SNAP</t>
  </si>
  <si>
    <t xml:space="preserve">arabic-2005:webgraph</t>
  </si>
  <si>
    <t xml:space="preserve">wikipedia:UFL</t>
  </si>
  <si>
    <t xml:space="preserve">wikipedia-dump:KONECT</t>
  </si>
  <si>
    <t xml:space="preserve">soc-pokec:SNAP</t>
  </si>
  <si>
    <t xml:space="preserve">orkut:SNAP</t>
  </si>
  <si>
    <t xml:space="preserve">uk-2005:webgraph</t>
  </si>
  <si>
    <t xml:space="preserve">BTC 2009</t>
  </si>
  <si>
    <t xml:space="preserve">BTC 2012</t>
  </si>
  <si>
    <t xml:space="preserve">WatDiv/WSDTS</t>
  </si>
  <si>
    <t xml:space="preserve">wordnet</t>
  </si>
  <si>
    <t xml:space="preserve">web-google:SNAP</t>
  </si>
  <si>
    <t xml:space="preserve">webbase-2001:webgraph</t>
  </si>
  <si>
    <t xml:space="preserve">sk-2005:webgraph</t>
  </si>
  <si>
    <t xml:space="preserve">3d grid</t>
  </si>
  <si>
    <t xml:space="preserve">BTC 2010</t>
  </si>
  <si>
    <t xml:space="preserve">AIDS corpus</t>
  </si>
  <si>
    <t xml:space="preserve">amazon:webgraph</t>
  </si>
  <si>
    <t xml:space="preserve">Bio2RDF</t>
  </si>
  <si>
    <t xml:space="preserve">bitcoin transactions</t>
  </si>
  <si>
    <t xml:space="preserve">BSBM</t>
  </si>
  <si>
    <t xml:space="preserve">ca-condMat:SNAP</t>
  </si>
  <si>
    <t xml:space="preserve">ca-GrQc:SNAP</t>
  </si>
  <si>
    <t xml:space="preserve">cal-roads:DIMACS</t>
  </si>
  <si>
    <t xml:space="preserve">citeseer:LINQS</t>
  </si>
  <si>
    <t xml:space="preserve">clueweb09-A:lemur</t>
  </si>
  <si>
    <t xml:space="preserve">clueweb09-B:lemur</t>
  </si>
  <si>
    <t xml:space="preserve">codebook collaboration</t>
  </si>
  <si>
    <t xml:space="preserve">data commons 2014</t>
  </si>
  <si>
    <t xml:space="preserve">de Brujin</t>
  </si>
  <si>
    <t xml:space="preserve">delaunay:DIMACS</t>
  </si>
  <si>
    <t xml:space="preserve">domains:webscope</t>
  </si>
  <si>
    <t xml:space="preserve">ego-gplus:SNAP</t>
  </si>
  <si>
    <t xml:space="preserve">ego-twitter:SNAP</t>
  </si>
  <si>
    <t xml:space="preserve">email-enron:SNAP</t>
  </si>
  <si>
    <t xml:space="preserve">eu-2005:webgraph</t>
  </si>
  <si>
    <t xml:space="preserve">euro-road:DIMACS</t>
  </si>
  <si>
    <t xml:space="preserve">facebook-ego:SNAP</t>
  </si>
  <si>
    <t xml:space="preserve">facebook-gjoka</t>
  </si>
  <si>
    <t xml:space="preserve">facebook-samples</t>
  </si>
  <si>
    <t xml:space="preserve">facebook-unknown (SNAP?)</t>
  </si>
  <si>
    <t xml:space="preserve">facebook-wilson</t>
  </si>
  <si>
    <t xml:space="preserve">YAGO2 (Wikipedia + WordNet)</t>
  </si>
  <si>
    <t xml:space="preserve">flickr:UFL</t>
  </si>
  <si>
    <t xml:space="preserve">flickr:unknown (SNAP?)</t>
  </si>
  <si>
    <t xml:space="preserve">Freebase</t>
  </si>
  <si>
    <t xml:space="preserve">FriendFeed (SNAP?)</t>
  </si>
  <si>
    <t xml:space="preserve">gengraph</t>
  </si>
  <si>
    <t xml:space="preserve">graphgen</t>
  </si>
  <si>
    <t xml:space="preserve">hollywood:webgraph</t>
  </si>
  <si>
    <t xml:space="preserve">Human protein</t>
  </si>
  <si>
    <t xml:space="preserve">imdb</t>
  </si>
  <si>
    <t xml:space="preserve">indochina-2004:webgraph</t>
  </si>
  <si>
    <t xml:space="preserve">instagram "#foodporn" dataset</t>
  </si>
  <si>
    <t xml:space="preserve">it-2004:webgraph</t>
  </si>
  <si>
    <t xml:space="preserve">KDD Cup 2012</t>
  </si>
  <si>
    <t xml:space="preserve">kronecker:UFL</t>
  </si>
  <si>
    <t xml:space="preserve">last.fm/api</t>
  </si>
  <si>
    <t xml:space="preserve">LDBC</t>
  </si>
  <si>
    <t xml:space="preserve">LinkBench</t>
  </si>
  <si>
    <t xml:space="preserve">livejournal:KONECT</t>
  </si>
  <si>
    <t xml:space="preserve">livejournal-mitzenmacher</t>
  </si>
  <si>
    <t xml:space="preserve">loc-Brightkite:SNAP</t>
  </si>
  <si>
    <t xml:space="preserve">MiCo (Microsoft Coauthorship)</t>
  </si>
  <si>
    <t xml:space="preserve">NASA</t>
  </si>
  <si>
    <t xml:space="preserve">NELL "Read the Web"</t>
  </si>
  <si>
    <t xml:space="preserve">NELL webcrawl (2m, 200m)</t>
  </si>
  <si>
    <t xml:space="preserve">p2pGnutella04:SNAP</t>
  </si>
  <si>
    <t xml:space="preserve">p2pGnutella31:SNAP</t>
  </si>
  <si>
    <t xml:space="preserve">preferential attachment</t>
  </si>
  <si>
    <t xml:space="preserve">private social network</t>
  </si>
  <si>
    <t xml:space="preserve">PubChem</t>
  </si>
  <si>
    <t xml:space="preserve">Reuters Corpus 1</t>
  </si>
  <si>
    <t xml:space="preserve">soc-Slashdot0811:SNAP</t>
  </si>
  <si>
    <t xml:space="preserve">soc-Slashdot0902:SNAP</t>
  </si>
  <si>
    <t xml:space="preserve">SP2 SPARQL benchmark</t>
  </si>
  <si>
    <t xml:space="preserve">synthetic collaborative filtering</t>
  </si>
  <si>
    <t xml:space="preserve">synthetic tensors</t>
  </si>
  <si>
    <t xml:space="preserve">twitter-kineograph</t>
  </si>
  <si>
    <t xml:space="preserve">twitter-unknown (SNAP?)</t>
  </si>
  <si>
    <t xml:space="preserve">video coseg (3d grid)</t>
  </si>
  <si>
    <t xml:space="preserve">webbase:UFL</t>
  </si>
  <si>
    <t xml:space="preserve">wiki-vote:SNAP</t>
  </si>
  <si>
    <t xml:space="preserve">wikipedia-crawl</t>
  </si>
  <si>
    <t xml:space="preserve">wikipedia-dump-pagelink</t>
  </si>
  <si>
    <t xml:space="preserve">wikipedia-dump-wordpage</t>
  </si>
  <si>
    <t xml:space="preserve">wikitalk:SNAP</t>
  </si>
  <si>
    <t xml:space="preserve">WISE 2012 Challenge</t>
  </si>
  <si>
    <t xml:space="preserve">Yeast protein</t>
  </si>
  <si>
    <t xml:space="preserve">youtube-cheng</t>
  </si>
  <si>
    <t xml:space="preserve">Zipf</t>
  </si>
  <si>
    <t xml:space="preserve">OpenStreetMap Germany</t>
  </si>
  <si>
    <t xml:space="preserve">Astro-Ph</t>
  </si>
  <si>
    <t xml:space="preserve">Live LTE Network</t>
  </si>
  <si>
    <t xml:space="preserve">Recs CTR</t>
  </si>
  <si>
    <t xml:space="preserve">Search CTR</t>
  </si>
  <si>
    <t xml:space="preserve">Ads CVR1</t>
  </si>
  <si>
    <t xml:space="preserve">Ads CVR2</t>
  </si>
  <si>
    <t xml:space="preserve">AS-Oregon</t>
  </si>
  <si>
    <t xml:space="preserve">FB New Orlean</t>
  </si>
  <si>
    <t xml:space="preserve">Gov2</t>
  </si>
  <si>
    <t xml:space="preserve">FB-post</t>
  </si>
  <si>
    <t xml:space="preserve">FB-300M</t>
  </si>
  <si>
    <t xml:space="preserve">FB-1B</t>
  </si>
  <si>
    <t xml:space="preserve">Bunch of matrices</t>
  </si>
  <si>
    <t xml:space="preserve">NewsData</t>
  </si>
  <si>
    <t xml:space="preserve">AdsData</t>
  </si>
  <si>
    <t xml:space="preserve">Synthesized</t>
  </si>
  <si>
    <t xml:space="preserve">Wikipedia Dump (3 letter string)</t>
  </si>
  <si>
    <t xml:space="preserve">Wikipedia dump</t>
  </si>
  <si>
    <t xml:space="preserve">LTE Control Plane Data</t>
  </si>
  <si>
    <t xml:space="preserve">Health Service Data</t>
  </si>
  <si>
    <t xml:space="preserve">youtube:SNAP</t>
  </si>
  <si>
    <t xml:space="preserve">enwiki-2013</t>
  </si>
  <si>
    <t xml:space="preserve">weibo-2013</t>
  </si>
  <si>
    <t xml:space="preserve">clueweb-12</t>
  </si>
  <si>
    <t xml:space="preserve">libimseti</t>
  </si>
  <si>
    <t xml:space="preserve">dbpedias SPARQL benchmark</t>
  </si>
  <si>
    <t xml:space="preserve">flickr 2012 eccv</t>
  </si>
  <si>
    <t xml:space="preserve">youtube tang DMKD</t>
  </si>
  <si>
    <t xml:space="preserve">MAG Microsoft Academic Graph</t>
  </si>
  <si>
    <t xml:space="preserve">STRING (proteinxprotein interaaction)</t>
  </si>
  <si>
    <t xml:space="preserve">wiki (wikipedia-links-en:KONECT)</t>
  </si>
  <si>
    <t xml:space="preserve">Common Crawl (CC)</t>
  </si>
  <si>
    <t xml:space="preserve">Varying sizes of unidentified datasets</t>
  </si>
  <si>
    <t xml:space="preserve">flickr mpi</t>
  </si>
  <si>
    <t xml:space="preserve">skitter</t>
  </si>
  <si>
    <t xml:space="preserve">Movielens</t>
  </si>
  <si>
    <t xml:space="preserve">graph500</t>
  </si>
  <si>
    <t xml:space="preserve">random</t>
  </si>
  <si>
    <t xml:space="preserve">reddit</t>
  </si>
  <si>
    <t xml:space="preserve">citeseer(KONECT)</t>
  </si>
  <si>
    <t xml:space="preserve">Wikitalk (1 from KONECT)</t>
  </si>
  <si>
    <t xml:space="preserve">Wikipedia (1 from KONECT)</t>
  </si>
  <si>
    <t xml:space="preserve">baidu</t>
  </si>
  <si>
    <t xml:space="preserve">mailinglist</t>
  </si>
  <si>
    <t xml:space="preserve">youtube KONECT</t>
  </si>
  <si>
    <t xml:space="preserve">eu-2015 SNAP</t>
  </si>
  <si>
    <t xml:space="preserve">amazon FROSTT</t>
  </si>
  <si>
    <t xml:space="preserve">wikipedia CIKM</t>
  </si>
  <si>
    <t xml:space="preserve">MS-ref</t>
  </si>
  <si>
    <t xml:space="preserve">Gsh-tpd</t>
  </si>
  <si>
    <t xml:space="preserve">traffic</t>
  </si>
  <si>
    <t xml:space="preserve">custom graph generator</t>
  </si>
  <si>
    <t xml:space="preserve">CAIDA</t>
  </si>
  <si>
    <t xml:space="preserve">Gutenberg</t>
  </si>
  <si>
    <t xml:space="preserve">Berkstan</t>
  </si>
  <si>
    <t xml:space="preserve">Stanford</t>
  </si>
  <si>
    <t xml:space="preserve">Notredame</t>
  </si>
  <si>
    <t xml:space="preserve">Wikipedia (unknown)</t>
  </si>
  <si>
    <t xml:space="preserve">wiki:haselgrove</t>
  </si>
  <si>
    <t xml:space="preserve">Google+</t>
  </si>
  <si>
    <t xml:space="preserve">HiggsBosonTweets</t>
  </si>
  <si>
    <t xml:space="preserve">wdc-sd</t>
  </si>
  <si>
    <t xml:space="preserve">20DM points</t>
  </si>
  <si>
    <t xml:space="preserve">PubMed</t>
  </si>
  <si>
    <t xml:space="preserve">ClosedSource GPS:datatang</t>
  </si>
  <si>
    <t xml:space="preserve">FIFAWorldCupGoals</t>
  </si>
  <si>
    <t xml:space="preserve">OscarWinners</t>
  </si>
  <si>
    <t xml:space="preserve">Greece</t>
  </si>
  <si>
    <t xml:space="preserve">Tiger-censor-blocks</t>
  </si>
  <si>
    <t xml:space="preserve">California Roads</t>
  </si>
  <si>
    <t xml:space="preserve">Spatial Data Generator</t>
  </si>
  <si>
    <t xml:space="preserve">Tiger road network</t>
  </si>
  <si>
    <t xml:space="preserve">lsbench</t>
  </si>
  <si>
    <t xml:space="preserve">fb-bfs-socialgraph-release</t>
  </si>
  <si>
    <t xml:space="preserve">wikipedia page view logs</t>
  </si>
  <si>
    <t xml:space="preserve">Robots_net_graph_2014-07-07</t>
  </si>
  <si>
    <t xml:space="preserve">advogato</t>
  </si>
  <si>
    <t xml:space="preserve">wikilinks fr</t>
  </si>
  <si>
    <t xml:space="preserve">zhishi-hudong-internal</t>
  </si>
  <si>
    <t xml:space="preserve">protein_links_strings FC</t>
  </si>
  <si>
    <t xml:space="preserve">Email-EuAll:SNAP</t>
  </si>
  <si>
    <t xml:space="preserve">pld:WebDataCommons</t>
  </si>
  <si>
    <t xml:space="preserve">Meetup Crawl</t>
  </si>
  <si>
    <t xml:space="preserve">Total</t>
  </si>
  <si>
    <t xml:space="preserve">SIZE</t>
  </si>
  <si>
    <t xml:space="preserve">41.7m, 1.4b</t>
  </si>
  <si>
    <t xml:space="preserve">4.8m, 69m</t>
  </si>
  <si>
    <t xml:space="preserve">synthetic</t>
  </si>
  <si>
    <t xml:space="preserve">3.77m, 16.5m</t>
  </si>
  <si>
    <t xml:space="preserve">1.4b, 6.6b</t>
  </si>
  <si>
    <t xml:space="preserve">106m, 3.7b</t>
  </si>
  <si>
    <t xml:space="preserve">65.6m, 1.8b</t>
  </si>
  <si>
    <t xml:space="preserve">23m, 58m</t>
  </si>
  <si>
    <t xml:space="preserve">0.5m, 99m</t>
  </si>
  <si>
    <t xml:space="preserve">18.5m, 298m</t>
  </si>
  <si>
    <t xml:space="preserve">52m, 1.6b</t>
  </si>
  <si>
    <t xml:space="preserve">various (verify)</t>
  </si>
  <si>
    <t xml:space="preserve">133m, 5.4b</t>
  </si>
  <si>
    <t xml:space="preserve">5.17m, 20.835m</t>
  </si>
  <si>
    <t xml:space="preserve">75k, 508k</t>
  </si>
  <si>
    <t xml:space="preserve">unclear (verify)</t>
  </si>
  <si>
    <t xml:space="preserve">403k, 3.3m</t>
  </si>
  <si>
    <t xml:space="preserve">4m, 34.6m</t>
  </si>
  <si>
    <t xml:space="preserve">22.7m, 640.0m</t>
  </si>
  <si>
    <t xml:space="preserve">3.56m, 45m or 84.7m</t>
  </si>
  <si>
    <t xml:space="preserve">1.632m, 30.6m</t>
  </si>
  <si>
    <t xml:space="preserve">3m, 223.5m</t>
  </si>
  <si>
    <t xml:space="preserve">39.5m, 936m</t>
  </si>
  <si>
    <t xml:space="preserve">various reported</t>
  </si>
  <si>
    <t xml:space="preserve">82.7k, 133.4k (verify)</t>
  </si>
  <si>
    <t xml:space="preserve">876k, 5.11m</t>
  </si>
  <si>
    <t xml:space="preserve">118m, 1.1019b</t>
  </si>
  <si>
    <t xml:space="preserve">50.6m, 1.9b</t>
  </si>
  <si>
    <t xml:space="preserve">constructed, 120x120x120 vertices</t>
  </si>
  <si>
    <t xml:space="preserve">g10k, ~e27</t>
  </si>
  <si>
    <t xml:space="preserve">0.7m, 52m</t>
  </si>
  <si>
    <t xml:space="preserve">t4.644b</t>
  </si>
  <si>
    <t xml:space="preserve">6.29m, 21.8m</t>
  </si>
  <si>
    <t xml:space="preserve">23.133k, 93.497k</t>
  </si>
  <si>
    <t xml:space="preserve">5.242k, 14.496k</t>
  </si>
  <si>
    <t xml:space="preserve">1.89m, 4.657m</t>
  </si>
  <si>
    <t xml:space="preserve">3.3k, 4.7k</t>
  </si>
  <si>
    <t xml:space="preserve">1b, 8b</t>
  </si>
  <si>
    <t xml:space="preserve">428m, 454m</t>
  </si>
  <si>
    <t xml:space="preserve">2.91m, 13.61m</t>
  </si>
  <si>
    <t xml:space="preserve">1.7b, 64b</t>
  </si>
  <si>
    <t xml:space="preserve">50m, 68m</t>
  </si>
  <si>
    <t xml:space="preserve">2.09m, 6.29m</t>
  </si>
  <si>
    <t xml:space="preserve">26m, 370m</t>
  </si>
  <si>
    <t xml:space="preserve">107k, 13m</t>
  </si>
  <si>
    <t xml:space="preserve">81.3k, 1.768m</t>
  </si>
  <si>
    <t xml:space="preserve">36.692k, 183.83k</t>
  </si>
  <si>
    <t xml:space="preserve">862k, 19m</t>
  </si>
  <si>
    <t xml:space="preserve">18m, 44.8m</t>
  </si>
  <si>
    <t xml:space="preserve">4.039k, 88.23k</t>
  </si>
  <si>
    <t xml:space="preserve">5.2m, 47.2m</t>
  </si>
  <si>
    <t xml:space="preserve">extracted</t>
  </si>
  <si>
    <t xml:space="preserve">72.661m,160.975m</t>
  </si>
  <si>
    <t xml:space="preserve">2.9m, 41.9m</t>
  </si>
  <si>
    <t xml:space="preserve">820.8k, 9.837m</t>
  </si>
  <si>
    <t xml:space="preserve">1.715k, 22.613k</t>
  </si>
  <si>
    <t xml:space="preserve">28m, 47m</t>
  </si>
  <si>
    <t xml:space="preserve">653k, 27.811m</t>
  </si>
  <si>
    <t xml:space="preserve">2.2m, 229m</t>
  </si>
  <si>
    <t xml:space="preserve">4.675k, 86.282k</t>
  </si>
  <si>
    <t xml:space="preserve">2.93m, 11.04m</t>
  </si>
  <si>
    <t xml:space="preserve">7.4m, 194m</t>
  </si>
  <si>
    <t xml:space="preserve">179.5m, 887.4m</t>
  </si>
  <si>
    <t xml:space="preserve">41m, 1.15b</t>
  </si>
  <si>
    <t xml:space="preserve">1.94m, 100m</t>
  </si>
  <si>
    <t xml:space="preserve">1.048m, 89.2m</t>
  </si>
  <si>
    <t xml:space="preserve">2.5m, 42.8m</t>
  </si>
  <si>
    <t xml:space="preserve">10.69m, 224.6m</t>
  </si>
  <si>
    <t xml:space="preserve">5.4m, 79m</t>
  </si>
  <si>
    <t xml:space="preserve">58.228k, 214.1k</t>
  </si>
  <si>
    <t xml:space="preserve">100k. 1.08m</t>
  </si>
  <si>
    <t xml:space="preserve">g36.79k, ~e32</t>
  </si>
  <si>
    <t xml:space="preserve">10.876k, 39.994k</t>
  </si>
  <si>
    <t xml:space="preserve">62.586k, 147.9k</t>
  </si>
  <si>
    <t xml:space="preserve">5.02m, 198.6m</t>
  </si>
  <si>
    <t xml:space="preserve">&gt;800k news stories</t>
  </si>
  <si>
    <t xml:space="preserve">77.360k, 905.468k</t>
  </si>
  <si>
    <t xml:space="preserve">82.168k, 948.464k</t>
  </si>
  <si>
    <t xml:space="preserve">8m, 29m (100m tweets)</t>
  </si>
  <si>
    <t xml:space="preserve">452k, 813k</t>
  </si>
  <si>
    <t xml:space="preserve">10.5m, 31m</t>
  </si>
  <si>
    <t xml:space="preserve">1m, 3.1m</t>
  </si>
  <si>
    <t xml:space="preserve">7.115k, 103.7k</t>
  </si>
  <si>
    <t xml:space="preserve">11.7, 96.7m</t>
  </si>
  <si>
    <t xml:space="preserve">20m, 128m</t>
  </si>
  <si>
    <t xml:space="preserve">55m, 1.4b</t>
  </si>
  <si>
    <t xml:space="preserve">2.4m, 9.3m</t>
  </si>
  <si>
    <t xml:space="preserve">58.6m, 265m</t>
  </si>
  <si>
    <t xml:space="preserve">3.112k, 12.519k</t>
  </si>
  <si>
    <t xml:space="preserve">4.59m, 44.0m</t>
  </si>
  <si>
    <t xml:space="preserve">22.1GB</t>
  </si>
  <si>
    <t xml:space="preserve">54GB</t>
  </si>
  <si>
    <t xml:space="preserve">1.1m, 2.98m</t>
  </si>
  <si>
    <t xml:space="preserve">4.2m, 101.3m</t>
  </si>
  <si>
    <t xml:space="preserve">72m, 6.4b</t>
  </si>
  <si>
    <t xml:space="preserve">978m, 42.5b</t>
  </si>
  <si>
    <t xml:space="preserve">168k, 17.3m</t>
  </si>
  <si>
    <t xml:space="preserve">105k, 2m</t>
  </si>
  <si>
    <t xml:space="preserve">15k, 13m</t>
  </si>
  <si>
    <t xml:space="preserve">166m, 3.3b</t>
  </si>
  <si>
    <t xml:space="preserve">72.9m, 117m</t>
  </si>
  <si>
    <t xml:space="preserve">12.1m, 378m</t>
  </si>
  <si>
    <t xml:space="preserve">1.7B, 64B</t>
  </si>
  <si>
    <t xml:space="preserve">1.715m, 15.5m</t>
  </si>
  <si>
    <t xml:space="preserve">1.696m, 11.095m</t>
  </si>
  <si>
    <t xml:space="preserve">80.5k, 10m</t>
  </si>
  <si>
    <t xml:space="preserve">2.61m, 34.4m</t>
  </si>
  <si>
    <t xml:space="preserve">0.384m, 1.7m</t>
  </si>
  <si>
    <t xml:space="preserve">2.5m, 5.0m</t>
  </si>
  <si>
    <t xml:space="preserve">1.8m, 39.9m</t>
  </si>
  <si>
    <t xml:space="preserve">2.7m, 17.5m</t>
  </si>
  <si>
    <t xml:space="preserve">27.0k, 1.01m</t>
  </si>
  <si>
    <t xml:space="preserve">3.2m, 12.22m</t>
  </si>
  <si>
    <t xml:space="preserve">1.7b records</t>
  </si>
  <si>
    <t xml:space="preserve">0.7b records</t>
  </si>
  <si>
    <t xml:space="preserve">46.7m, 528.682m</t>
  </si>
  <si>
    <t xml:space="preserve">30.8m, 602.1m</t>
  </si>
  <si>
    <t xml:space="preserve">1G</t>
  </si>
  <si>
    <t xml:space="preserve">300m</t>
  </si>
  <si>
    <t xml:space="preserve">(0.7m, 7.6m)</t>
  </si>
  <si>
    <t xml:space="preserve">(0.3m,2.3m)</t>
  </si>
  <si>
    <t xml:space="preserve">(0.3m,1.5m)</t>
  </si>
  <si>
    <t xml:space="preserve">(25m, 234m)</t>
  </si>
  <si>
    <t xml:space="preserve">(5.7m,130m)</t>
  </si>
  <si>
    <t xml:space="preserve">(0.11m,13.7m)</t>
  </si>
  <si>
    <t xml:space="preserve">(0.4m,14.9m)</t>
  </si>
  <si>
    <t xml:space="preserve">(89.2m,2.06b)</t>
  </si>
  <si>
    <t xml:space="preserve">22650 MBRs</t>
  </si>
  <si>
    <t xml:space="preserve">556696 polygons</t>
  </si>
  <si>
    <t xml:space="preserve">2.2m MBRs</t>
  </si>
  <si>
    <t xml:space="preserve">1 TB</t>
  </si>
  <si>
    <t xml:space="preserve">./GRADES2013/a2-xin.pdf</t>
  </si>
  <si>
    <t xml:space="preserve">X</t>
  </si>
  <si>
    <t xml:space="preserve">./GRADES2013/a4-jain.pdf</t>
  </si>
  <si>
    <t xml:space="preserve">./GRADES2013/a5-hong.pdf</t>
  </si>
  <si>
    <t xml:space="preserve">X (claims 1.8b edges)</t>
  </si>
  <si>
    <t xml:space="preserve">./GRADES2013/a8-yoneki.pdf</t>
  </si>
  <si>
    <t xml:space="preserve">(32m, 1.28b), (1b, 40b)</t>
  </si>
  <si>
    <t xml:space="preserve">SNAP (20m, 2b)</t>
  </si>
  <si>
    <t xml:space="preserve">./GRADES2014/02-fu.pdf</t>
  </si>
  <si>
    <t xml:space="preserve">./GRADES2014/03-salihoglu.pdf</t>
  </si>
  <si>
    <t xml:space="preserve">./GRADES2014/06-martinez-bazan.pdf</t>
  </si>
  <si>
    <t xml:space="preserve">./GRADES2014/10-xia.pdf</t>
  </si>
  <si>
    <t xml:space="preserve">(58.6m, 392m)</t>
  </si>
  <si>
    <t xml:space="preserve">./GRADES2015/a1-nito.pdf</t>
  </si>
  <si>
    <t xml:space="preserve">(d32, v2.1m)-(d32, v33.6m)</t>
  </si>
  <si>
    <t xml:space="preserve">./GRADES2015/a2-nguyen.pdf</t>
  </si>
  <si>
    <t xml:space="preserve">./KDD2011/p1091-kang.pdf</t>
  </si>
  <si>
    <t xml:space="preserve">unnamed (up to 177k, 2b)</t>
  </si>
  <si>
    <t xml:space="preserve">./KDD2013/p77-han.pdf</t>
  </si>
  <si>
    <t xml:space="preserve">./OSDI12/osdi12-final-126.pdf</t>
  </si>
  <si>
    <t xml:space="preserve">./OSDI12/osdi12-final-167.pdf</t>
  </si>
  <si>
    <t xml:space="preserve">unnamed (up to e641m)</t>
  </si>
  <si>
    <t xml:space="preserve">./OSDI14/osdi14-paper-gonzalez.pdf</t>
  </si>
  <si>
    <t xml:space="preserve">./SIGMOD2012/p145-mondal.pdf</t>
  </si>
  <si>
    <t xml:space="preserve">unnamed (1.8m, 18m)</t>
  </si>
  <si>
    <t xml:space="preserve">./SIGMOD2012/p517-yang.pdf</t>
  </si>
  <si>
    <t xml:space="preserve">(0.2b, 1.0b)</t>
  </si>
  <si>
    <t xml:space="preserve">(e100m)</t>
  </si>
  <si>
    <t xml:space="preserve">./SIGMOD2013/p505-shao.pdf</t>
  </si>
  <si>
    <t xml:space="preserve">(d13, v64-1024m),  (d2-32, v1-256m)</t>
  </si>
  <si>
    <t xml:space="preserve">(t1.367b)</t>
  </si>
  <si>
    <t xml:space="preserve">X (unclear, poorly sourced)</t>
  </si>
  <si>
    <t xml:space="preserve">(d16, v1-128m), (d10-200), (1b, 13b)</t>
  </si>
  <si>
    <t xml:space="preserve">X (hard to verify, poorly sourced)</t>
  </si>
  <si>
    <t xml:space="preserve">./SIGMOD2014/p1335-mondal.pdf</t>
  </si>
  <si>
    <t xml:space="preserve">./SIGMOD2014/p289-gurajada.pdf</t>
  </si>
  <si>
    <t xml:space="preserve">t1.84b</t>
  </si>
  <si>
    <t xml:space="preserve">t109m</t>
  </si>
  <si>
    <t xml:space="preserve">./SIGMOD2014/p625-shao.pdf</t>
  </si>
  <si>
    <t xml:space="preserve">X (claims 1.2b edges)</t>
  </si>
  <si>
    <t xml:space="preserve">X (claims 85m edges)</t>
  </si>
  <si>
    <t xml:space="preserve">networkx (4m, 80m)</t>
  </si>
  <si>
    <t xml:space="preserve">X (i think this might be the bipartite network; they claim 26m/543m, which afaik only refs the bipartite net)</t>
  </si>
  <si>
    <t xml:space="preserve">X (claims 8.6m edges)</t>
  </si>
  <si>
    <t xml:space="preserve">./SIGMOD2014/p637-kim.pdf</t>
  </si>
  <si>
    <t xml:space="preserve">(16m,3.072b)-(80m,3.072b)</t>
  </si>
  <si>
    <t xml:space="preserve">./SIGMOD2015/p1105-perez.pdf</t>
  </si>
  <si>
    <t xml:space="preserve">./SOSP2013/p439-murray.pdf</t>
  </si>
  <si>
    <t xml:space="preserve">./SOSP2013/p456-nguyen.pdf</t>
  </si>
  <si>
    <t xml:space="preserve">(17m, 268m), (13m, 2.14b)</t>
  </si>
  <si>
    <t xml:space="preserve">X (claims 1.9b edges)</t>
  </si>
  <si>
    <t xml:space="preserve">./SOSP2013/p472-roy.pdf</t>
  </si>
  <si>
    <t xml:space="preserve">(scale 25)</t>
  </si>
  <si>
    <t xml:space="preserve">./SOSP2015/p410-roy.pdf</t>
  </si>
  <si>
    <t xml:space="preserve">(scale 27), (scale 32), (scale 36, v250b, e1.0t)</t>
  </si>
  <si>
    <t xml:space="preserve">./SOSP2015/p425-teixeira.pdf</t>
  </si>
  <si>
    <t xml:space="preserve">X (claims 2.75m, 14.0m)</t>
  </si>
  <si>
    <t xml:space="preserve">./VLDB2012/p716_yuchenglow_vldb2012.pdf</t>
  </si>
  <si>
    <t xml:space="preserve">./VLDB2012/p788_zhaosun_vldb2012.pdf</t>
  </si>
  <si>
    <t xml:space="preserve">(d64, v64m)</t>
  </si>
  <si>
    <t xml:space="preserve">./VLDB2013/p1270-he.pdf</t>
  </si>
  <si>
    <t xml:space="preserve">./VLDB2013/p1678-popescu.pdf</t>
  </si>
  <si>
    <t xml:space="preserve">./VLDB2013/p1906-seo.pdf</t>
  </si>
  <si>
    <t xml:space="preserve">(d16, v8.4m)-(d16, v268.4m)</t>
  </si>
  <si>
    <t xml:space="preserve">./VLDB2013/p1918-sarwat.pdf</t>
  </si>
  <si>
    <t xml:space="preserve">("graph size" up to 10^6)</t>
  </si>
  <si>
    <t xml:space="preserve">./VLDB2013/p2014-xie.pdf</t>
  </si>
  <si>
    <t xml:space="preserve">(0.968m, 7.0m)</t>
  </si>
  <si>
    <t xml:space="preserve">./VLDB2013/p265-zeng.pdf</t>
  </si>
  <si>
    <t xml:space="preserve">(t5.3m)-(t9.96b)</t>
  </si>
  <si>
    <t xml:space="preserve">X (claims t15.37m)</t>
  </si>
  <si>
    <t xml:space="preserve">(t3.17b)</t>
  </si>
  <si>
    <t xml:space="preserve">./VLDB2014/p1405-simmen.pdf</t>
  </si>
  <si>
    <t xml:space="preserve">(v13m-400m, up to e40b, uniform d100)</t>
  </si>
  <si>
    <t xml:space="preserve">./VLDB2014/p1669-jindal.pdf</t>
  </si>
  <si>
    <t xml:space="preserve">./VLDB2014/p1833-shang.pdf</t>
  </si>
  <si>
    <t xml:space="preserve">./VLDB2014/p193-tian.pdf</t>
  </si>
  <si>
    <t xml:space="preserve">./VLDB2014/p1981-yan.pdf</t>
  </si>
  <si>
    <t xml:space="preserve">X (reports 3.6b edges)</t>
  </si>
  <si>
    <t xml:space="preserve">(164.7m, 772.8m)</t>
  </si>
  <si>
    <t xml:space="preserve">./VLDB2014/p541-jiang.pdf</t>
  </si>
  <si>
    <t xml:space="preserve">(subset of v8m)</t>
  </si>
  <si>
    <t xml:space="preserve">./VLDB2015/p1214-sundaram.pdf</t>
  </si>
  <si>
    <t xml:space="preserve">(1m,16.7m)-(16m,267m)</t>
  </si>
  <si>
    <t xml:space="preserve">(9996.9k users, 20.9k items, 248.9m ratings)</t>
  </si>
  <si>
    <t xml:space="preserve">./VLDB2015/p1262-Zhou.pdf</t>
  </si>
  <si>
    <t xml:space="preserve">(4.4b, 17.2b)</t>
  </si>
  <si>
    <t xml:space="preserve">gtgraph (1.1b, 13b)</t>
  </si>
  <si>
    <t xml:space="preserve">(0.96m, 10.1m), (1.3m, 32m)</t>
  </si>
  <si>
    <t xml:space="preserve">snap (88m, 1.5b)</t>
  </si>
  <si>
    <t xml:space="preserve">(330m, 2.1b)</t>
  </si>
  <si>
    <t xml:space="preserve">./VLDB2015/p161-bu.pdf</t>
  </si>
  <si>
    <t xml:space="preserve">X (claims e8b)</t>
  </si>
  <si>
    <t xml:space="preserve">(690m, 6.17b)</t>
  </si>
  <si>
    <t xml:space="preserve">./VLDB2015/p1804-ching.pdf</t>
  </si>
  <si>
    <t xml:space="preserve">(up to e200m), (up to e400b), (over e100t)</t>
  </si>
  <si>
    <t xml:space="preserve">./VLDB2015/p377-zhou.pdf</t>
  </si>
  <si>
    <t xml:space="preserve">(50m,1b)-(250m,5b)</t>
  </si>
  <si>
    <t xml:space="preserve">./VLDB2015/p950-han.pdf</t>
  </si>
  <si>
    <t xml:space="preserve">./GRADES2014/05-raman.pdf</t>
  </si>
  <si>
    <t xml:space="preserve">(173m, 658m), (542m, 2.05b)</t>
  </si>
  <si>
    <t xml:space="preserve">./GRADES2014/11-jayaram.pdf</t>
  </si>
  <si>
    <t xml:space="preserve">./KDD2012/p316-kang.pdf</t>
  </si>
  <si>
    <t xml:space="preserve">(i = 26m, j = 26m, k = 48m, 144m nonzero)</t>
  </si>
  <si>
    <t xml:space="preserve">(10k to 1b in all dimensions, 100-20m nonzeros)</t>
  </si>
  <si>
    <t xml:space="preserve">./SIGMOD2013/p337-han.pdf</t>
  </si>
  <si>
    <t xml:space="preserve">./SIGMOD2015/p1887-sun.pdf</t>
  </si>
  <si>
    <t xml:space="preserve">X (version 3.8)</t>
  </si>
  <si>
    <t xml:space="preserve">(up to 1.0b, 4.3b)</t>
  </si>
  <si>
    <t xml:space="preserve">./SIGMOD2015/p93-yu.pdf</t>
  </si>
  <si>
    <t xml:space="preserve">./VLDB2013/p181-khan.pdf</t>
  </si>
  <si>
    <t xml:space="preserve">uncertain (12.8m, 18.28m)</t>
  </si>
  <si>
    <t xml:space="preserve">./VLDB2013/p85-feng.pdf</t>
  </si>
  <si>
    <t xml:space="preserve">(916k, 3.063m)</t>
  </si>
  <si>
    <t xml:space="preserve">./VLDB2015/p1238-kim.pdf</t>
  </si>
  <si>
    <t xml:space="preserve">(2.645m, 19.45m), (26.3m, 193.7m), (263m, 1.937b)</t>
  </si>
  <si>
    <t xml:space="preserve">(367.7m, 1.437b)</t>
  </si>
  <si>
    <t xml:space="preserve">(224m, 997.8m)</t>
  </si>
  <si>
    <t xml:space="preserve">./VLDB2015/p1466-crotty.pdf</t>
  </si>
  <si>
    <t xml:space="preserve">(v1m with normal distribution of e)</t>
  </si>
  <si>
    <t xml:space="preserve">./VLDB2015/p1848-harbi.pdf</t>
  </si>
  <si>
    <t xml:space="preserve">(t1366.7m)</t>
  </si>
  <si>
    <t xml:space="preserve">(t109.23m)</t>
  </si>
  <si>
    <t xml:space="preserve">./VLDB2015/p654-Hammoud.pdf</t>
  </si>
  <si>
    <t xml:space="preserve">(t1b), (t3b), (t5b), t7b)</t>
  </si>
  <si>
    <t xml:space="preserve">(t320m)</t>
  </si>
  <si>
    <t xml:space="preserve">./VLDB2015/p85-zhu.pdf</t>
  </si>
  <si>
    <t xml:space="preserve">(g1000, dens 0.1-0.3, e10-20)</t>
  </si>
  <si>
    <t xml:space="preserve">(g1-10k, v10-20)</t>
  </si>
  <si>
    <t xml:space="preserve">./KDD2013/p95-canny.pdf</t>
  </si>
  <si>
    <t xml:space="preserve">./SIGMOD2014/p827-qin.pdf</t>
  </si>
  <si>
    <t xml:space="preserve">./SIGMOD2015/p1777-papailiou.pdf</t>
  </si>
  <si>
    <t xml:space="preserve">(v10k, t1.38b) (v20k, t2.8b)</t>
  </si>
  <si>
    <t xml:space="preserve">./VLDB2011/p1123-huang.pdf</t>
  </si>
  <si>
    <t xml:space="preserve">(v2000, t270m)</t>
  </si>
  <si>
    <t xml:space="preserve">graph_papers/GRADES/2018/a6-mayer.pdf</t>
  </si>
  <si>
    <t xml:space="preserve">graph_papers/GRADES/2018/a10-iyer.pdf</t>
  </si>
  <si>
    <t xml:space="preserve">x</t>
  </si>
  <si>
    <t xml:space="preserve">graph_papers/GRADES/2017/a9-Xirogiannopoulos.pdf</t>
  </si>
  <si>
    <t xml:space="preserve">graph_papers/GRADES/2016/a5-iyer.pdf</t>
  </si>
  <si>
    <t xml:space="preserve">graph_papers/GRADES/2016/a3-rogala.pdf</t>
  </si>
  <si>
    <t xml:space="preserve">graph_papers/GRADES/2016/a2-dave.pdf</t>
  </si>
  <si>
    <t xml:space="preserve">graph_papers/KDD/2017/153.pdf</t>
  </si>
  <si>
    <t xml:space="preserve">graph_papers/KDD/2016/rpp0883-dhulipalaAemb.pdf</t>
  </si>
  <si>
    <t xml:space="preserve">bosag-zadehAdoi.pdf</t>
  </si>
  <si>
    <t xml:space="preserve">nsdi17-xiao.pdf</t>
  </si>
  <si>
    <t xml:space="preserve">nsdi11-murray</t>
  </si>
  <si>
    <t xml:space="preserve">nsdi12-zaharia</t>
  </si>
  <si>
    <t xml:space="preserve">nsdi15-iyer</t>
  </si>
  <si>
    <t xml:space="preserve">nsdi15-vulhimiri</t>
  </si>
  <si>
    <t xml:space="preserve">osdi18-wang</t>
  </si>
  <si>
    <t xml:space="preserve">3m, 117m</t>
  </si>
  <si>
    <t xml:space="preserve">osdi18-iyer</t>
  </si>
  <si>
    <t xml:space="preserve">osdi16-zhu</t>
  </si>
  <si>
    <t xml:space="preserve">osdi16-zhang-mingxing</t>
  </si>
  <si>
    <t xml:space="preserve">0.48m,100m</t>
  </si>
  <si>
    <t xml:space="preserve">211K, 17.1m</t>
  </si>
  <si>
    <t xml:space="preserve">osdi16-shi</t>
  </si>
  <si>
    <t xml:space="preserve">p488-zhang</t>
  </si>
  <si>
    <t xml:space="preserve">p154-song</t>
  </si>
  <si>
    <t xml:space="preserve">s-twitter(11.3m,85.3m)</t>
  </si>
  <si>
    <t xml:space="preserve">p691-ammar</t>
  </si>
  <si>
    <t xml:space="preserve">x(42m,1.5b)</t>
  </si>
  <si>
    <t xml:space="preserve">p800-jindal</t>
  </si>
  <si>
    <t xml:space="preserve">p1303-mai</t>
  </si>
  <si>
    <t xml:space="preserve">p1590-abbas</t>
  </si>
  <si>
    <t xml:space="preserve">(0.317m, 1.01m)</t>
  </si>
  <si>
    <t xml:space="preserve">p107-sha</t>
  </si>
  <si>
    <t xml:space="preserve">p663-patel</t>
  </si>
  <si>
    <t xml:space="preserve">p877-then</t>
  </si>
  <si>
    <t xml:space="preserve">p493-verma</t>
  </si>
  <si>
    <t xml:space="preserve">(1.8m, 5.5n)</t>
  </si>
  <si>
    <t xml:space="preserve">p986-rusu</t>
  </si>
  <si>
    <t xml:space="preserve">p217-lai</t>
  </si>
  <si>
    <t xml:space="preserve">(4.8, 42.85)</t>
  </si>
  <si>
    <t xml:space="preserve">p1913-fionda</t>
  </si>
  <si>
    <t xml:space="preserve">p901-anderson</t>
  </si>
  <si>
    <t xml:space="preserve">p1718-arbore</t>
  </si>
  <si>
    <t xml:space="preserve">p1706-lee</t>
  </si>
  <si>
    <t xml:space="preserve">(124.8m, 1.8b)</t>
  </si>
  <si>
    <t xml:space="preserve">p1889-fan</t>
  </si>
  <si>
    <t xml:space="preserve">p73-lee</t>
  </si>
  <si>
    <t xml:space="preserve">(110m)</t>
  </si>
  <si>
    <t xml:space="preserve">SIGMOD-17-35</t>
  </si>
  <si>
    <t xml:space="preserve">SIGMOD-18-28</t>
  </si>
  <si>
    <t xml:space="preserve">SIGMOD-17-78</t>
  </si>
  <si>
    <t xml:space="preserve">(small,medium,large)</t>
  </si>
  <si>
    <t xml:space="preserve">SIGMOD-16-85</t>
  </si>
  <si>
    <t xml:space="preserve">(115.6M, 500M)(222.4M, 961.4M)</t>
  </si>
  <si>
    <t xml:space="preserve">(2.5m,20.0m)</t>
  </si>
  <si>
    <t xml:space="preserve">(97.3M, 500M)(153.6M, 1B)</t>
  </si>
  <si>
    <t xml:space="preserve">SIGMOD-16-84</t>
  </si>
  <si>
    <t xml:space="preserve">x(no citation,3.8m,33.8m)</t>
  </si>
  <si>
    <t xml:space="preserve">SIGMOD-16-34</t>
  </si>
  <si>
    <t xml:space="preserve">SIGMOD-16-31</t>
  </si>
  <si>
    <t xml:space="preserve">SIGMOD-16-33</t>
  </si>
  <si>
    <t xml:space="preserve">x(typo for # vertics : missing a comma maybe)</t>
  </si>
  <si>
    <t xml:space="preserve">SIGMOD-17-79</t>
  </si>
  <si>
    <t xml:space="preserve">x(3m,117m)</t>
  </si>
  <si>
    <t xml:space="preserve">x(only cited as twitter)</t>
  </si>
  <si>
    <t xml:space="preserve">x(2.4m,5.02m)</t>
  </si>
  <si>
    <t xml:space="preserve">SIGMOD-16-30</t>
  </si>
  <si>
    <t xml:space="preserve">SIGMOD-17-133</t>
  </si>
  <si>
    <t xml:space="preserve">SIGMOD-16-15</t>
  </si>
  <si>
    <t xml:space="preserve">SIGMOD-18-51</t>
  </si>
  <si>
    <t xml:space="preserve">x(don't mention country)</t>
  </si>
  <si>
    <t xml:space="preserve">SIGMOD-18-89</t>
  </si>
  <si>
    <t xml:space="preserve">SIGMOD-16-138</t>
  </si>
  <si>
    <t xml:space="preserve">SIGMOD-18-147</t>
  </si>
  <si>
    <t xml:space="preserve">SIGMOD-18-29</t>
  </si>
  <si>
    <t xml:space="preserve">SIGMOD-16-29</t>
  </si>
  <si>
    <t xml:space="preserve">SIGMOD-17-25</t>
  </si>
  <si>
    <t xml:space="preserve">p2006-junghaans</t>
  </si>
  <si>
    <t xml:space="preserve">Sigmod-17-34</t>
  </si>
  <si>
    <t xml:space="preserve">SIGMOD-16-101</t>
  </si>
  <si>
    <t xml:space="preserve">(0.933m, 4.91m)</t>
  </si>
  <si>
    <t xml:space="preserve">SIGMOD-16-133</t>
  </si>
  <si>
    <t xml:space="preserve">X(8.09m,72.1m)</t>
  </si>
  <si>
    <t xml:space="preserve">x(v2.5;8.09m,50.41m)</t>
  </si>
  <si>
    <t xml:space="preserve">NSDI</t>
  </si>
  <si>
    <t xml:space="preserve">PODS</t>
  </si>
  <si>
    <t xml:space="preserve">OSDI</t>
  </si>
  <si>
    <t xml:space="preserve">KDD</t>
  </si>
  <si>
    <t xml:space="preserve">SOSP</t>
  </si>
  <si>
    <t xml:space="preserve">SIGMOD</t>
  </si>
  <si>
    <t xml:space="preserve">GRADES</t>
  </si>
  <si>
    <t xml:space="preserve">VLDB</t>
  </si>
  <si>
    <t xml:space="preserve">Datasets</t>
  </si>
  <si>
    <t xml:space="preserve">p1006-junghaans</t>
  </si>
  <si>
    <t xml:space="preserve">wiki (unknown)</t>
  </si>
  <si>
    <t xml:space="preserve">citeseer(unknown)</t>
  </si>
  <si>
    <t xml:space="preserve">wikitalk (unknown)</t>
  </si>
  <si>
    <t xml:space="preserve">wikipedia (unknown)</t>
  </si>
  <si>
    <t xml:space="preserve">wikipedia-sparse-matrix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</si>
</sst>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atasets" displayName="datasets" ref="A1:GP129" headerRowCount="1" totalsRowCount="1" totalsRowShown="1">
  <autoFilter ref="A1:GP129"/>
  <tableColumns count="19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82"/>
    <tableColumn id="170" name="Column1683"/>
    <tableColumn id="171" name="Column1684"/>
    <tableColumn id="172" name="Column1685"/>
    <tableColumn id="173" name="Column1686"/>
    <tableColumn id="174" name="Column1687"/>
    <tableColumn id="175" name="Column1688"/>
    <tableColumn id="176" name="Column1689"/>
    <tableColumn id="177" name="Column1690"/>
    <tableColumn id="178" name="Column1691"/>
    <tableColumn id="179" name="Column1692"/>
    <tableColumn id="180" name="Column1693"/>
    <tableColumn id="181" name="Column1694"/>
    <tableColumn id="182" name="Column1695"/>
    <tableColumn id="183" name="Column1696"/>
    <tableColumn id="184" name="Column1697"/>
    <tableColumn id="185" name="Column1698"/>
    <tableColumn id="186" name="Column1699"/>
    <tableColumn id="187" name="Column1700"/>
    <tableColumn id="188" name="Column1701"/>
    <tableColumn id="189" name="Column1702"/>
    <tableColumn id="190" name="Column1703"/>
    <tableColumn id="191" name="Column1704"/>
    <tableColumn id="192" name="Column1705"/>
    <tableColumn id="193" name="Column1706"/>
    <tableColumn id="194" name="Column1707"/>
    <tableColumn id="195" name="Column195"/>
    <tableColumn id="196" name="Column196"/>
    <tableColumn id="197" name="Column197"/>
    <tableColumn id="198" name="Column16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P129"/>
  <sheetViews>
    <sheetView windowProtection="tru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pane xSplit="1" ySplit="0" topLeftCell="GB97" activePane="topRight" state="frozen"/>
      <selection pane="topLeft" activeCell="A97" activeCellId="0" sqref="A97"/>
      <selection pane="topRight" activeCell="GP125" activeCellId="0" sqref="GP125"/>
    </sheetView>
  </sheetViews>
  <sheetFormatPr defaultRowHeight="13.8"/>
  <cols>
    <col collapsed="false" hidden="false" max="1" min="1" style="0" width="36.719387755102"/>
    <col collapsed="false" hidden="false" max="3" min="2" style="0" width="16.8724489795918"/>
    <col collapsed="false" hidden="false" max="4" min="4" style="0" width="35.3673469387755"/>
    <col collapsed="false" hidden="false" max="5" min="5" style="0" width="41.3061224489796"/>
    <col collapsed="false" hidden="false" max="6" min="6" style="0" width="21.734693877551"/>
    <col collapsed="false" hidden="false" max="7" min="7" style="0" width="13.9030612244898"/>
    <col collapsed="false" hidden="false" max="8" min="8" style="0" width="18.0867346938776"/>
    <col collapsed="false" hidden="false" max="9" min="9" style="0" width="17.8214285714286"/>
    <col collapsed="false" hidden="false" max="10" min="10" style="0" width="15.5255102040816"/>
    <col collapsed="false" hidden="false" max="11" min="11" style="0" width="10.8010204081633"/>
    <col collapsed="false" hidden="false" max="12" min="12" style="0" width="15.5255102040816"/>
    <col collapsed="false" hidden="false" max="13" min="13" style="0" width="20.6530612244898"/>
    <col collapsed="false" hidden="false" max="14" min="14" style="0" width="31.9948979591837"/>
    <col collapsed="false" hidden="false" max="15" min="15" style="0" width="16.8724489795918"/>
    <col collapsed="false" hidden="false" max="16" min="16" style="0" width="22.6785714285714"/>
    <col collapsed="false" hidden="false" max="17" min="17" style="0" width="15.6581632653061"/>
    <col collapsed="false" hidden="false" max="18" min="18" style="0" width="16.469387755102"/>
    <col collapsed="false" hidden="false" max="19" min="19" style="0" width="16.1989795918367"/>
    <col collapsed="false" hidden="false" max="20" min="20" style="0" width="20.6530612244898"/>
    <col collapsed="false" hidden="false" max="21" min="21" style="0" width="24.8367346938776"/>
    <col collapsed="false" hidden="false" max="22" min="22" style="0" width="15.5255102040816"/>
    <col collapsed="false" hidden="false" max="23" min="23" style="0" width="17.8214285714286"/>
    <col collapsed="false" hidden="false" max="24" min="24" style="0" width="18.3571428571429"/>
    <col collapsed="false" hidden="false" max="25" min="25" style="0" width="17.5510204081633"/>
    <col collapsed="false" hidden="false" max="26" min="26" style="0" width="77.0816326530612"/>
    <col collapsed="false" hidden="false" max="27" min="27" style="0" width="13.2295918367347"/>
    <col collapsed="false" hidden="false" max="28" min="28" style="0" width="10.8010204081633"/>
    <col collapsed="false" hidden="false" max="29" min="29" style="0" width="15.5255102040816"/>
    <col collapsed="false" hidden="false" max="30" min="30" style="0" width="14.3112244897959"/>
    <col collapsed="false" hidden="false" max="31" min="31" style="0" width="13.6326530612245"/>
    <col collapsed="false" hidden="false" max="32" min="32" style="0" width="12.9591836734694"/>
    <col collapsed="false" hidden="false" max="33" min="33" style="0" width="26.4591836734694"/>
    <col collapsed="false" hidden="false" max="34" min="34" style="0" width="17.5510204081633"/>
    <col collapsed="false" hidden="false" max="35" min="35" style="0" width="20.5204081632653"/>
    <col collapsed="false" hidden="false" max="36" min="36" style="0" width="15.3877551020408"/>
    <col collapsed="false" hidden="false" max="37" min="37" style="0" width="28.0765306122449"/>
    <col collapsed="false" hidden="false" max="38" min="38" style="0" width="13.5"/>
    <col collapsed="false" hidden="false" max="39" min="39" style="0" width="10.8010204081633"/>
    <col collapsed="false" hidden="false" max="40" min="40" style="0" width="15.3877551020408"/>
    <col collapsed="false" hidden="false" max="41" min="41" style="0" width="10.8010204081633"/>
    <col collapsed="false" hidden="false" max="42" min="42" style="0" width="16.1989795918367"/>
    <col collapsed="false" hidden="false" max="43" min="43" style="0" width="12.9591836734694"/>
    <col collapsed="false" hidden="false" max="44" min="44" style="0" width="15.2551020408163"/>
    <col collapsed="false" hidden="false" max="45" min="45" style="0" width="13.0918367346939"/>
    <col collapsed="false" hidden="false" max="46" min="46" style="0" width="15.1173469387755"/>
    <col collapsed="false" hidden="false" max="47" min="47" style="0" width="12.5561224489796"/>
    <col collapsed="false" hidden="false" max="49" min="48" style="0" width="15.7959183673469"/>
    <col collapsed="false" hidden="false" max="50" min="50" style="0" width="19.5714285714286"/>
    <col collapsed="false" hidden="false" max="51" min="51" style="0" width="16.6020408163265"/>
    <col collapsed="false" hidden="false" max="52" min="52" style="0" width="10.8010204081633"/>
    <col collapsed="false" hidden="false" max="53" min="53" style="0" width="14.8469387755102"/>
    <col collapsed="false" hidden="false" max="54" min="54" style="0" width="15.6581632653061"/>
    <col collapsed="false" hidden="false" max="55" min="55" style="0" width="12.9591836734694"/>
    <col collapsed="false" hidden="false" max="56" min="56" style="0" width="14.3112244897959"/>
    <col collapsed="false" hidden="false" max="57" min="57" style="0" width="15.2551020408163"/>
    <col collapsed="false" hidden="false" max="59" min="58" style="0" width="15.5255102040816"/>
    <col collapsed="false" hidden="false" max="60" min="60" style="0" width="16.3316326530612"/>
    <col collapsed="false" hidden="false" max="61" min="61" style="0" width="12.9591836734694"/>
    <col collapsed="false" hidden="false" max="62" min="62" style="0" width="33.75"/>
    <col collapsed="false" hidden="false" max="63" min="63" style="0" width="22.5459183673469"/>
    <col collapsed="false" hidden="false" max="64" min="64" style="0" width="13.6326530612245"/>
    <col collapsed="false" hidden="false" max="65" min="65" style="0" width="24.8367346938776"/>
    <col collapsed="false" hidden="false" max="66" min="66" style="0" width="12.9591836734694"/>
    <col collapsed="false" hidden="false" max="67" min="67" style="0" width="18.8979591836735"/>
    <col collapsed="false" hidden="false" max="68" min="68" style="0" width="10.8010204081633"/>
    <col collapsed="false" hidden="false" max="69" min="69" style="0" width="15.6581632653061"/>
    <col collapsed="false" hidden="false" max="70" min="70" style="0" width="10.8010204081633"/>
    <col collapsed="false" hidden="false" max="71" min="71" style="0" width="23.3520408163265"/>
    <col collapsed="false" hidden="false" max="72" min="72" style="0" width="17.280612244898"/>
    <col collapsed="false" hidden="false" max="73" min="73" style="0" width="13.0918367346939"/>
    <col collapsed="false" hidden="false" max="74" min="74" style="0" width="12.6887755102041"/>
    <col collapsed="false" hidden="false" max="75" min="75" style="0" width="21.3265306122449"/>
    <col collapsed="false" hidden="false" max="76" min="76" style="0" width="25.2448979591837"/>
    <col collapsed="false" hidden="false" max="77" min="77" style="0" width="14.5816326530612"/>
    <col collapsed="false" hidden="false" max="78" min="78" style="0" width="11.6071428571429"/>
    <col collapsed="false" hidden="false" max="79" min="79" style="0" width="12.6887755102041"/>
    <col collapsed="false" hidden="false" max="80" min="80" style="0" width="10.8010204081633"/>
    <col collapsed="false" hidden="false" max="81" min="81" style="0" width="12.1479591836735"/>
    <col collapsed="false" hidden="false" max="82" min="82" style="0" width="13.7704081632653"/>
    <col collapsed="false" hidden="false" max="83" min="83" style="0" width="15.7959183673469"/>
    <col collapsed="false" hidden="false" max="84" min="84" style="0" width="20.7908163265306"/>
    <col collapsed="false" hidden="false" max="85" min="85" style="0" width="15.7959183673469"/>
    <col collapsed="false" hidden="false" max="86" min="86" style="0" width="25.2448979591837"/>
    <col collapsed="false" hidden="false" max="87" min="87" style="0" width="11.3418367346939"/>
    <col collapsed="false" hidden="false" max="88" min="88" style="0" width="33.6122448979592"/>
    <col collapsed="false" hidden="false" max="89" min="89" style="0" width="22.1377551020408"/>
    <col collapsed="false" hidden="false" max="91" min="90" style="0" width="16.7397959183673"/>
    <col collapsed="false" hidden="false" max="92" min="92" style="0" width="19.5714285714286"/>
    <col collapsed="false" hidden="false" max="93" min="93" style="0" width="18.2244897959184"/>
    <col collapsed="false" hidden="false" max="94" min="94" style="0" width="13.2295918367347"/>
    <col collapsed="false" hidden="false" max="95" min="95" style="0" width="15.6581632653061"/>
    <col collapsed="false" hidden="false" max="97" min="96" style="0" width="19.3061224489796"/>
    <col collapsed="false" hidden="false" max="98" min="98" style="0" width="19.1683673469388"/>
    <col collapsed="false" hidden="false" max="99" min="99" style="0" width="35.0969387755102"/>
    <col collapsed="false" hidden="false" max="100" min="100" style="0" width="38.3367346938776"/>
    <col collapsed="false" hidden="false" max="101" min="101" style="0" width="19.1683673469388"/>
    <col collapsed="false" hidden="false" max="102" min="102" style="0" width="20.5204081632653"/>
    <col collapsed="false" hidden="false" max="103" min="103" style="0" width="16.6020408163265"/>
    <col collapsed="false" hidden="false" max="104" min="104" style="0" width="12.1479591836735"/>
    <col collapsed="false" hidden="false" max="105" min="105" style="0" width="12.9591836734694"/>
    <col collapsed="false" hidden="false" max="106" min="106" style="0" width="13.0918367346939"/>
    <col collapsed="false" hidden="false" max="107" min="107" style="0" width="20.3826530612245"/>
    <col collapsed="false" hidden="false" max="108" min="108" style="0" width="21.8673469387755"/>
    <col collapsed="false" hidden="false" max="109" min="109" style="0" width="12.1479591836735"/>
    <col collapsed="false" hidden="false" max="110" min="110" style="0" width="17.280612244898"/>
    <col collapsed="false" hidden="false" max="111" min="111" style="0" width="13.0918367346939"/>
    <col collapsed="false" hidden="false" max="112" min="112" style="0" width="12.6887755102041"/>
    <col collapsed="false" hidden="false" max="175" min="113" style="0" width="19.4387755102041"/>
    <col collapsed="false" hidden="false" max="1025" min="176" style="0" width="8.102040816326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P1" s="0" t="s">
        <v>194</v>
      </c>
    </row>
    <row r="2" s="2" customFormat="true" ht="13.8" hidden="false" customHeight="false" outlineLevel="0" collapsed="false">
      <c r="A2" s="1" t="s">
        <v>195</v>
      </c>
      <c r="B2" s="1" t="s">
        <v>196</v>
      </c>
      <c r="C2" s="1" t="s">
        <v>197</v>
      </c>
      <c r="D2" s="1" t="s">
        <v>198</v>
      </c>
      <c r="E2" s="1" t="s">
        <v>199</v>
      </c>
      <c r="F2" s="1" t="s">
        <v>200</v>
      </c>
      <c r="G2" s="1" t="s">
        <v>201</v>
      </c>
      <c r="H2" s="1" t="s">
        <v>202</v>
      </c>
      <c r="I2" s="1" t="s">
        <v>203</v>
      </c>
      <c r="J2" s="1" t="s">
        <v>204</v>
      </c>
      <c r="K2" s="1" t="s">
        <v>205</v>
      </c>
      <c r="L2" s="1" t="s">
        <v>206</v>
      </c>
      <c r="M2" s="1" t="s">
        <v>207</v>
      </c>
      <c r="N2" s="1" t="s">
        <v>208</v>
      </c>
      <c r="O2" s="1" t="s">
        <v>209</v>
      </c>
      <c r="P2" s="1" t="s">
        <v>210</v>
      </c>
      <c r="Q2" s="1" t="s">
        <v>211</v>
      </c>
      <c r="R2" s="1" t="s">
        <v>212</v>
      </c>
      <c r="S2" s="1" t="s">
        <v>213</v>
      </c>
      <c r="T2" s="1" t="s">
        <v>214</v>
      </c>
      <c r="U2" s="1" t="s">
        <v>215</v>
      </c>
      <c r="V2" s="1" t="s">
        <v>216</v>
      </c>
      <c r="W2" s="1" t="s">
        <v>217</v>
      </c>
      <c r="X2" s="1" t="s">
        <v>218</v>
      </c>
      <c r="Y2" s="1" t="s">
        <v>219</v>
      </c>
      <c r="Z2" s="1" t="s">
        <v>220</v>
      </c>
      <c r="AA2" s="1" t="s">
        <v>221</v>
      </c>
      <c r="AB2" s="1" t="s">
        <v>222</v>
      </c>
      <c r="AC2" s="1" t="s">
        <v>223</v>
      </c>
      <c r="AD2" s="1" t="s">
        <v>224</v>
      </c>
      <c r="AE2" s="1" t="s">
        <v>225</v>
      </c>
      <c r="AF2" s="1" t="s">
        <v>226</v>
      </c>
      <c r="AG2" s="1" t="s">
        <v>227</v>
      </c>
      <c r="AH2" s="1" t="s">
        <v>228</v>
      </c>
      <c r="AI2" s="1" t="s">
        <v>229</v>
      </c>
      <c r="AJ2" s="1" t="s">
        <v>230</v>
      </c>
      <c r="AK2" s="1" t="s">
        <v>231</v>
      </c>
      <c r="AL2" s="1" t="s">
        <v>232</v>
      </c>
      <c r="AM2" s="1" t="s">
        <v>233</v>
      </c>
      <c r="AN2" s="1" t="s">
        <v>234</v>
      </c>
      <c r="AO2" s="1" t="s">
        <v>235</v>
      </c>
      <c r="AP2" s="1" t="s">
        <v>236</v>
      </c>
      <c r="AQ2" s="1" t="s">
        <v>237</v>
      </c>
      <c r="AR2" s="1" t="s">
        <v>238</v>
      </c>
      <c r="AS2" s="1" t="s">
        <v>239</v>
      </c>
      <c r="AT2" s="1" t="s">
        <v>240</v>
      </c>
      <c r="AU2" s="1" t="s">
        <v>241</v>
      </c>
      <c r="AV2" s="1" t="s">
        <v>242</v>
      </c>
      <c r="AW2" s="1" t="s">
        <v>243</v>
      </c>
      <c r="AX2" s="1" t="s">
        <v>244</v>
      </c>
      <c r="AY2" s="1" t="s">
        <v>245</v>
      </c>
      <c r="AZ2" s="1" t="s">
        <v>246</v>
      </c>
      <c r="BA2" s="1" t="s">
        <v>247</v>
      </c>
      <c r="BB2" s="1" t="s">
        <v>248</v>
      </c>
      <c r="BC2" s="1" t="s">
        <v>249</v>
      </c>
      <c r="BD2" s="1" t="s">
        <v>250</v>
      </c>
      <c r="BE2" s="1" t="s">
        <v>251</v>
      </c>
      <c r="BF2" s="1" t="s">
        <v>252</v>
      </c>
      <c r="BG2" s="1" t="s">
        <v>253</v>
      </c>
      <c r="BH2" s="1" t="s">
        <v>254</v>
      </c>
      <c r="BI2" s="1" t="s">
        <v>255</v>
      </c>
      <c r="BJ2" s="1" t="s">
        <v>256</v>
      </c>
      <c r="BK2" s="1" t="s">
        <v>257</v>
      </c>
      <c r="BL2" s="1" t="s">
        <v>258</v>
      </c>
      <c r="BM2" s="1" t="s">
        <v>259</v>
      </c>
      <c r="BN2" s="1" t="s">
        <v>260</v>
      </c>
      <c r="BO2" s="1" t="s">
        <v>261</v>
      </c>
      <c r="BP2" s="1" t="s">
        <v>262</v>
      </c>
      <c r="BQ2" s="1" t="s">
        <v>263</v>
      </c>
      <c r="BR2" s="1" t="s">
        <v>264</v>
      </c>
      <c r="BS2" s="1" t="s">
        <v>265</v>
      </c>
      <c r="BT2" s="1" t="s">
        <v>266</v>
      </c>
      <c r="BU2" s="1" t="s">
        <v>267</v>
      </c>
      <c r="BV2" s="1" t="s">
        <v>268</v>
      </c>
      <c r="BW2" s="1" t="s">
        <v>269</v>
      </c>
      <c r="BX2" s="1" t="s">
        <v>270</v>
      </c>
      <c r="BY2" s="1" t="s">
        <v>271</v>
      </c>
      <c r="BZ2" s="1" t="s">
        <v>272</v>
      </c>
      <c r="CA2" s="1" t="s">
        <v>273</v>
      </c>
      <c r="CB2" s="1" t="s">
        <v>274</v>
      </c>
      <c r="CC2" s="1" t="s">
        <v>275</v>
      </c>
      <c r="CD2" s="1" t="s">
        <v>276</v>
      </c>
      <c r="CE2" s="1" t="s">
        <v>277</v>
      </c>
      <c r="CF2" s="1" t="s">
        <v>278</v>
      </c>
      <c r="CG2" s="1" t="s">
        <v>279</v>
      </c>
      <c r="CH2" s="1" t="s">
        <v>280</v>
      </c>
      <c r="CI2" s="1" t="s">
        <v>281</v>
      </c>
      <c r="CJ2" s="1" t="s">
        <v>282</v>
      </c>
      <c r="CK2" s="1" t="s">
        <v>283</v>
      </c>
      <c r="CL2" s="1" t="s">
        <v>284</v>
      </c>
      <c r="CM2" s="1" t="s">
        <v>285</v>
      </c>
      <c r="CN2" s="1" t="s">
        <v>286</v>
      </c>
      <c r="CO2" s="1" t="s">
        <v>287</v>
      </c>
      <c r="CP2" s="1" t="s">
        <v>288</v>
      </c>
      <c r="CQ2" s="1" t="s">
        <v>289</v>
      </c>
      <c r="CR2" s="1" t="s">
        <v>290</v>
      </c>
      <c r="CS2" s="1" t="s">
        <v>291</v>
      </c>
      <c r="CT2" s="1" t="s">
        <v>292</v>
      </c>
      <c r="CU2" s="1" t="s">
        <v>293</v>
      </c>
      <c r="CV2" s="1" t="s">
        <v>294</v>
      </c>
      <c r="CW2" s="1" t="s">
        <v>295</v>
      </c>
      <c r="CX2" s="1" t="s">
        <v>296</v>
      </c>
      <c r="CY2" s="1" t="s">
        <v>297</v>
      </c>
      <c r="CZ2" s="1" t="s">
        <v>298</v>
      </c>
      <c r="DA2" s="1" t="s">
        <v>299</v>
      </c>
      <c r="DB2" s="1" t="s">
        <v>300</v>
      </c>
      <c r="DC2" s="1" t="s">
        <v>301</v>
      </c>
      <c r="DD2" s="1" t="s">
        <v>302</v>
      </c>
      <c r="DE2" s="1" t="s">
        <v>303</v>
      </c>
      <c r="DF2" s="1" t="s">
        <v>304</v>
      </c>
      <c r="DG2" s="1" t="s">
        <v>305</v>
      </c>
      <c r="DH2" s="1" t="s">
        <v>306</v>
      </c>
      <c r="DI2" s="1" t="s">
        <v>307</v>
      </c>
      <c r="DJ2" s="1" t="s">
        <v>308</v>
      </c>
      <c r="DK2" s="1" t="s">
        <v>309</v>
      </c>
      <c r="DL2" s="1" t="s">
        <v>310</v>
      </c>
      <c r="DM2" s="1" t="s">
        <v>311</v>
      </c>
      <c r="DN2" s="1" t="s">
        <v>312</v>
      </c>
      <c r="DO2" s="1" t="s">
        <v>313</v>
      </c>
      <c r="DP2" s="1" t="s">
        <v>314</v>
      </c>
      <c r="DQ2" s="1" t="s">
        <v>315</v>
      </c>
      <c r="DR2" s="1" t="s">
        <v>316</v>
      </c>
      <c r="DS2" s="1" t="s">
        <v>317</v>
      </c>
      <c r="DT2" s="1" t="s">
        <v>318</v>
      </c>
      <c r="DU2" s="1" t="s">
        <v>319</v>
      </c>
      <c r="DV2" s="1" t="s">
        <v>320</v>
      </c>
      <c r="DW2" s="1" t="s">
        <v>321</v>
      </c>
      <c r="DX2" s="1" t="s">
        <v>322</v>
      </c>
      <c r="DY2" s="1" t="s">
        <v>323</v>
      </c>
      <c r="DZ2" s="1" t="s">
        <v>324</v>
      </c>
      <c r="EA2" s="1" t="s">
        <v>325</v>
      </c>
      <c r="EB2" s="1" t="s">
        <v>326</v>
      </c>
      <c r="EC2" s="1" t="s">
        <v>327</v>
      </c>
      <c r="ED2" s="1" t="s">
        <v>328</v>
      </c>
      <c r="EE2" s="1" t="s">
        <v>329</v>
      </c>
      <c r="EF2" s="1" t="s">
        <v>330</v>
      </c>
      <c r="EG2" s="1" t="s">
        <v>331</v>
      </c>
      <c r="EH2" s="1" t="s">
        <v>332</v>
      </c>
      <c r="EI2" s="1" t="s">
        <v>333</v>
      </c>
      <c r="EJ2" s="1" t="s">
        <v>334</v>
      </c>
      <c r="EK2" s="1" t="s">
        <v>335</v>
      </c>
      <c r="EL2" s="1" t="s">
        <v>336</v>
      </c>
      <c r="EM2" s="1" t="s">
        <v>337</v>
      </c>
      <c r="EN2" s="1" t="s">
        <v>338</v>
      </c>
      <c r="EO2" s="1" t="s">
        <v>339</v>
      </c>
      <c r="EP2" s="1" t="s">
        <v>340</v>
      </c>
      <c r="EQ2" s="1" t="s">
        <v>341</v>
      </c>
      <c r="ER2" s="1" t="s">
        <v>342</v>
      </c>
      <c r="ES2" s="1" t="s">
        <v>343</v>
      </c>
      <c r="ET2" s="1" t="s">
        <v>344</v>
      </c>
      <c r="EU2" s="1" t="s">
        <v>345</v>
      </c>
      <c r="EV2" s="1" t="s">
        <v>346</v>
      </c>
      <c r="EW2" s="1" t="s">
        <v>347</v>
      </c>
      <c r="EX2" s="1" t="s">
        <v>348</v>
      </c>
      <c r="EY2" s="1" t="s">
        <v>349</v>
      </c>
      <c r="EZ2" s="1" t="s">
        <v>350</v>
      </c>
      <c r="FA2" s="1" t="s">
        <v>351</v>
      </c>
      <c r="FB2" s="1" t="s">
        <v>352</v>
      </c>
      <c r="FC2" s="1" t="s">
        <v>353</v>
      </c>
      <c r="FD2" s="1" t="s">
        <v>354</v>
      </c>
      <c r="FE2" s="1" t="s">
        <v>355</v>
      </c>
      <c r="FF2" s="1" t="s">
        <v>356</v>
      </c>
      <c r="FG2" s="1" t="s">
        <v>357</v>
      </c>
      <c r="FH2" s="1" t="s">
        <v>358</v>
      </c>
      <c r="FI2" s="1" t="s">
        <v>359</v>
      </c>
      <c r="FJ2" s="1" t="s">
        <v>360</v>
      </c>
      <c r="FK2" s="1" t="s">
        <v>361</v>
      </c>
      <c r="FL2" s="1" t="s">
        <v>362</v>
      </c>
      <c r="FM2" s="1" t="s">
        <v>363</v>
      </c>
      <c r="FN2" s="1" t="s">
        <v>364</v>
      </c>
      <c r="FO2" s="1" t="s">
        <v>365</v>
      </c>
      <c r="FP2" s="1" t="s">
        <v>366</v>
      </c>
      <c r="FQ2" s="1" t="s">
        <v>367</v>
      </c>
      <c r="FR2" s="1" t="s">
        <v>368</v>
      </c>
      <c r="FS2" s="1" t="s">
        <v>369</v>
      </c>
      <c r="FT2" s="1" t="s">
        <v>370</v>
      </c>
      <c r="FU2" s="1" t="s">
        <v>371</v>
      </c>
      <c r="FV2" s="1" t="s">
        <v>372</v>
      </c>
      <c r="FW2" s="1" t="s">
        <v>373</v>
      </c>
      <c r="FX2" s="1" t="s">
        <v>374</v>
      </c>
      <c r="FY2" s="1" t="s">
        <v>375</v>
      </c>
      <c r="FZ2" s="1" t="s">
        <v>376</v>
      </c>
      <c r="GA2" s="1" t="s">
        <v>377</v>
      </c>
      <c r="GB2" s="1" t="s">
        <v>378</v>
      </c>
      <c r="GC2" s="1" t="s">
        <v>379</v>
      </c>
      <c r="GD2" s="1" t="s">
        <v>380</v>
      </c>
      <c r="GE2" s="1" t="s">
        <v>381</v>
      </c>
      <c r="GF2" s="1" t="s">
        <v>382</v>
      </c>
      <c r="GG2" s="1" t="s">
        <v>383</v>
      </c>
      <c r="GH2" s="1" t="s">
        <v>384</v>
      </c>
      <c r="GI2" s="1" t="s">
        <v>385</v>
      </c>
      <c r="GJ2" s="1" t="s">
        <v>386</v>
      </c>
      <c r="GK2" s="1" t="s">
        <v>387</v>
      </c>
      <c r="GL2" s="1" t="s">
        <v>388</v>
      </c>
      <c r="GM2" s="1" t="s">
        <v>389</v>
      </c>
      <c r="GN2" s="1" t="s">
        <v>390</v>
      </c>
      <c r="GO2" s="1" t="s">
        <v>391</v>
      </c>
      <c r="GP2" s="1" t="s">
        <v>392</v>
      </c>
    </row>
    <row r="3" customFormat="false" ht="13.8" hidden="false" customHeight="false" outlineLevel="0" collapsed="false">
      <c r="A3" s="3" t="s">
        <v>393</v>
      </c>
      <c r="B3" s="3" t="s">
        <v>394</v>
      </c>
      <c r="C3" s="3" t="s">
        <v>395</v>
      </c>
      <c r="D3" s="3" t="s">
        <v>396</v>
      </c>
      <c r="E3" s="3" t="s">
        <v>396</v>
      </c>
      <c r="F3" s="3" t="s">
        <v>397</v>
      </c>
      <c r="G3" s="3" t="s">
        <v>398</v>
      </c>
      <c r="H3" s="3" t="s">
        <v>399</v>
      </c>
      <c r="I3" s="3" t="s">
        <v>400</v>
      </c>
      <c r="J3" s="3" t="s">
        <v>401</v>
      </c>
      <c r="K3" s="3" t="s">
        <v>402</v>
      </c>
      <c r="L3" s="3" t="s">
        <v>403</v>
      </c>
      <c r="M3" s="3" t="s">
        <v>396</v>
      </c>
      <c r="N3" s="3" t="s">
        <v>396</v>
      </c>
      <c r="O3" s="3" t="s">
        <v>404</v>
      </c>
      <c r="P3" s="3" t="s">
        <v>405</v>
      </c>
      <c r="Q3" s="3" t="s">
        <v>406</v>
      </c>
      <c r="R3" s="3" t="s">
        <v>407</v>
      </c>
      <c r="S3" s="3" t="s">
        <v>408</v>
      </c>
      <c r="T3" s="3" t="s">
        <v>396</v>
      </c>
      <c r="U3" s="3" t="s">
        <v>409</v>
      </c>
      <c r="V3" s="3" t="s">
        <v>410</v>
      </c>
      <c r="W3" s="3" t="s">
        <v>411</v>
      </c>
      <c r="X3" s="3" t="s">
        <v>412</v>
      </c>
      <c r="Y3" s="3" t="s">
        <v>413</v>
      </c>
      <c r="Z3" s="3" t="s">
        <v>409</v>
      </c>
      <c r="AA3" s="3" t="s">
        <v>414</v>
      </c>
      <c r="AB3" s="3" t="s">
        <v>415</v>
      </c>
      <c r="AC3" s="3" t="s">
        <v>416</v>
      </c>
      <c r="AD3" s="3" t="s">
        <v>417</v>
      </c>
      <c r="AE3" s="3" t="s">
        <v>417</v>
      </c>
      <c r="AF3" s="3" t="s">
        <v>396</v>
      </c>
      <c r="AG3" s="3" t="s">
        <v>418</v>
      </c>
      <c r="AH3" s="3" t="s">
        <v>419</v>
      </c>
      <c r="AI3" s="3" t="s">
        <v>420</v>
      </c>
      <c r="AJ3" s="3" t="s">
        <v>421</v>
      </c>
      <c r="AK3" s="3" t="s">
        <v>422</v>
      </c>
      <c r="AL3" s="3" t="s">
        <v>417</v>
      </c>
      <c r="AM3" s="3" t="s">
        <v>423</v>
      </c>
      <c r="AN3" s="3" t="s">
        <v>424</v>
      </c>
      <c r="AO3" s="3" t="s">
        <v>425</v>
      </c>
      <c r="AP3" s="3" t="s">
        <v>426</v>
      </c>
      <c r="AQ3" s="3" t="s">
        <v>396</v>
      </c>
      <c r="AR3" s="3" t="s">
        <v>427</v>
      </c>
      <c r="AS3" s="3" t="s">
        <v>428</v>
      </c>
      <c r="AT3" s="3" t="s">
        <v>429</v>
      </c>
      <c r="AU3" s="3" t="s">
        <v>430</v>
      </c>
      <c r="AV3" s="3" t="s">
        <v>431</v>
      </c>
      <c r="AW3" s="3" t="s">
        <v>432</v>
      </c>
      <c r="AX3" s="3" t="s">
        <v>433</v>
      </c>
      <c r="AY3" s="3" t="s">
        <v>434</v>
      </c>
      <c r="AZ3" s="3" t="s">
        <v>435</v>
      </c>
      <c r="BA3" s="3" t="s">
        <v>436</v>
      </c>
      <c r="BB3" s="3" t="s">
        <v>437</v>
      </c>
      <c r="BC3" s="3" t="s">
        <v>438</v>
      </c>
      <c r="BD3" s="3" t="s">
        <v>439</v>
      </c>
      <c r="BE3" s="3" t="s">
        <v>440</v>
      </c>
      <c r="BF3" s="3" t="s">
        <v>441</v>
      </c>
      <c r="BG3" s="3" t="s">
        <v>442</v>
      </c>
      <c r="BH3" s="3" t="s">
        <v>443</v>
      </c>
      <c r="BI3" s="3" t="s">
        <v>444</v>
      </c>
      <c r="BJ3" s="3" t="s">
        <v>445</v>
      </c>
      <c r="BK3" s="3" t="s">
        <v>446</v>
      </c>
      <c r="BL3" s="3" t="s">
        <v>447</v>
      </c>
      <c r="BM3" s="3" t="s">
        <v>409</v>
      </c>
      <c r="BN3" s="3" t="s">
        <v>448</v>
      </c>
      <c r="BO3" s="3" t="s">
        <v>449</v>
      </c>
      <c r="BP3" s="3" t="s">
        <v>450</v>
      </c>
      <c r="BQ3" s="3" t="s">
        <v>451</v>
      </c>
      <c r="BR3" s="3" t="s">
        <v>396</v>
      </c>
      <c r="BS3" s="3" t="s">
        <v>396</v>
      </c>
      <c r="BT3" s="3" t="s">
        <v>452</v>
      </c>
      <c r="BU3" s="3" t="s">
        <v>453</v>
      </c>
      <c r="BV3" s="3" t="s">
        <v>454</v>
      </c>
      <c r="BW3" s="3" t="s">
        <v>455</v>
      </c>
      <c r="BX3" s="3" t="s">
        <v>456</v>
      </c>
      <c r="BY3" s="3" t="s">
        <v>457</v>
      </c>
      <c r="BZ3" s="3" t="s">
        <v>458</v>
      </c>
      <c r="CA3" s="3" t="s">
        <v>459</v>
      </c>
      <c r="CB3" s="3" t="s">
        <v>460</v>
      </c>
      <c r="CC3" s="3" t="s">
        <v>396</v>
      </c>
      <c r="CD3" s="3" t="s">
        <v>396</v>
      </c>
      <c r="CE3" s="3" t="s">
        <v>461</v>
      </c>
      <c r="CF3" s="3" t="s">
        <v>462</v>
      </c>
      <c r="CG3" s="3" t="s">
        <v>463</v>
      </c>
      <c r="CH3" s="3" t="s">
        <v>464</v>
      </c>
      <c r="CI3" s="3" t="s">
        <v>465</v>
      </c>
      <c r="CJ3" s="3"/>
      <c r="CK3" s="3"/>
      <c r="CL3" s="3" t="s">
        <v>466</v>
      </c>
      <c r="CM3" s="3" t="s">
        <v>467</v>
      </c>
      <c r="CN3" s="3" t="s">
        <v>396</v>
      </c>
      <c r="CO3" s="3" t="s">
        <v>468</v>
      </c>
      <c r="CP3" s="3" t="s">
        <v>445</v>
      </c>
      <c r="CQ3" s="3" t="s">
        <v>469</v>
      </c>
      <c r="CR3" s="3" t="s">
        <v>470</v>
      </c>
      <c r="CS3" s="3" t="s">
        <v>471</v>
      </c>
      <c r="CT3" s="3" t="s">
        <v>396</v>
      </c>
      <c r="CU3" s="3" t="s">
        <v>396</v>
      </c>
      <c r="CV3" s="3" t="s">
        <v>396</v>
      </c>
      <c r="CW3" s="3" t="s">
        <v>472</v>
      </c>
      <c r="CX3" s="3" t="s">
        <v>473</v>
      </c>
      <c r="CY3" s="3" t="s">
        <v>474</v>
      </c>
      <c r="CZ3" s="3" t="s">
        <v>475</v>
      </c>
      <c r="DA3" s="3" t="s">
        <v>476</v>
      </c>
      <c r="DB3" s="3" t="s">
        <v>477</v>
      </c>
      <c r="DC3" s="3" t="s">
        <v>478</v>
      </c>
      <c r="DD3" s="3" t="s">
        <v>479</v>
      </c>
      <c r="DE3" s="3" t="s">
        <v>480</v>
      </c>
      <c r="DF3" s="3" t="s">
        <v>481</v>
      </c>
      <c r="DG3" s="3" t="s">
        <v>482</v>
      </c>
      <c r="DH3" s="3" t="s">
        <v>483</v>
      </c>
      <c r="DI3" s="3" t="s">
        <v>396</v>
      </c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 t="s">
        <v>484</v>
      </c>
      <c r="EB3" s="3" t="s">
        <v>485</v>
      </c>
      <c r="EC3" s="3"/>
      <c r="ED3" s="3"/>
      <c r="EE3" s="3" t="s">
        <v>486</v>
      </c>
      <c r="EF3" s="3" t="s">
        <v>487</v>
      </c>
      <c r="EG3" s="3" t="s">
        <v>488</v>
      </c>
      <c r="EH3" s="3" t="s">
        <v>489</v>
      </c>
      <c r="EI3" s="3" t="s">
        <v>490</v>
      </c>
      <c r="EJ3" s="3" t="s">
        <v>396</v>
      </c>
      <c r="EK3" s="3" t="s">
        <v>491</v>
      </c>
      <c r="EL3" s="3" t="s">
        <v>492</v>
      </c>
      <c r="EM3" s="3" t="s">
        <v>493</v>
      </c>
      <c r="EN3" s="3" t="s">
        <v>494</v>
      </c>
      <c r="EO3" s="3" t="s">
        <v>495</v>
      </c>
      <c r="EP3" s="3" t="s">
        <v>496</v>
      </c>
      <c r="EQ3" s="3"/>
      <c r="ER3" s="3" t="s">
        <v>497</v>
      </c>
      <c r="ES3" s="3" t="s">
        <v>498</v>
      </c>
      <c r="ET3" s="3" t="s">
        <v>499</v>
      </c>
      <c r="EU3" s="3" t="s">
        <v>396</v>
      </c>
      <c r="EV3" s="3" t="s">
        <v>396</v>
      </c>
      <c r="EW3" s="3" t="s">
        <v>500</v>
      </c>
      <c r="EX3" s="3" t="s">
        <v>501</v>
      </c>
      <c r="EY3" s="3" t="s">
        <v>502</v>
      </c>
      <c r="EZ3" s="3" t="s">
        <v>503</v>
      </c>
      <c r="FA3" s="3" t="s">
        <v>504</v>
      </c>
      <c r="FB3" s="3" t="s">
        <v>505</v>
      </c>
      <c r="FC3" s="3" t="s">
        <v>506</v>
      </c>
      <c r="FD3" s="3"/>
      <c r="FE3" s="3" t="s">
        <v>507</v>
      </c>
      <c r="FF3" s="3" t="s">
        <v>508</v>
      </c>
      <c r="FG3" s="3" t="s">
        <v>509</v>
      </c>
      <c r="FH3" s="3" t="s">
        <v>510</v>
      </c>
      <c r="FI3" s="3"/>
      <c r="FJ3" s="3"/>
      <c r="FK3" s="3" t="s">
        <v>511</v>
      </c>
      <c r="FL3" s="3" t="s">
        <v>512</v>
      </c>
      <c r="FM3" s="3" t="s">
        <v>513</v>
      </c>
      <c r="FN3" s="3" t="s">
        <v>514</v>
      </c>
      <c r="FO3" s="3" t="s">
        <v>515</v>
      </c>
      <c r="FP3" s="3" t="s">
        <v>516</v>
      </c>
      <c r="FQ3" s="3" t="s">
        <v>517</v>
      </c>
      <c r="FR3" s="3" t="s">
        <v>518</v>
      </c>
      <c r="FS3" s="3" t="s">
        <v>519</v>
      </c>
      <c r="FT3" s="3" t="s">
        <v>520</v>
      </c>
      <c r="FU3" s="3"/>
      <c r="FV3" s="3"/>
      <c r="FW3" s="3"/>
      <c r="FX3" s="3"/>
      <c r="FY3" s="3"/>
      <c r="FZ3" s="3" t="s">
        <v>521</v>
      </c>
      <c r="GA3" s="3" t="s">
        <v>522</v>
      </c>
      <c r="GB3" s="3" t="s">
        <v>523</v>
      </c>
      <c r="GC3" s="3"/>
      <c r="GD3" s="3"/>
      <c r="GE3" s="3"/>
      <c r="GF3" s="3"/>
      <c r="GG3" s="3" t="s">
        <v>524</v>
      </c>
      <c r="GH3" s="3"/>
      <c r="GI3" s="3"/>
      <c r="GJ3" s="3"/>
      <c r="GK3" s="3"/>
      <c r="GL3" s="3"/>
      <c r="GM3" s="3"/>
      <c r="GN3" s="3"/>
      <c r="GO3" s="3"/>
      <c r="GP3" s="1" t="n">
        <f aca="false">ROWS(B2:GO2)*COLUMNS(B2:GO2) - COUNTBLANK(B2:GO2)</f>
        <v>196</v>
      </c>
    </row>
    <row r="4" s="2" customFormat="true" ht="13.8" hidden="false" customHeight="false" outlineLevel="0" collapsed="false">
      <c r="A4" s="1" t="s">
        <v>525</v>
      </c>
      <c r="B4" s="1"/>
      <c r="C4" s="1" t="s">
        <v>526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 t="n">
        <f aca="false">ROWS(B4:GO4)*COLUMNS(B4:GO4) - COUNTBLANK(B4:GO4)</f>
        <v>1</v>
      </c>
    </row>
    <row r="5" s="2" customFormat="true" ht="13.8" hidden="false" customHeight="false" outlineLevel="0" collapsed="false">
      <c r="A5" s="1" t="s">
        <v>527</v>
      </c>
      <c r="B5" s="1"/>
      <c r="C5" s="1"/>
      <c r="D5" s="1"/>
      <c r="E5" s="1"/>
      <c r="F5" s="1" t="s">
        <v>526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 t="s">
        <v>526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 t="s">
        <v>526</v>
      </c>
      <c r="DD5" s="1" t="s">
        <v>526</v>
      </c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 t="n">
        <f aca="false">ROWS(B5:GO5)*COLUMNS(B5:GO5) - COUNTBLANK(B5:GO5)</f>
        <v>4</v>
      </c>
    </row>
    <row r="6" s="2" customFormat="true" ht="13.8" hidden="false" customHeight="false" outlineLevel="0" collapsed="false">
      <c r="A6" s="1" t="s">
        <v>528</v>
      </c>
      <c r="B6" s="1" t="s">
        <v>529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526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 t="n">
        <f aca="false">ROWS(B6:GO6)*COLUMNS(B6:GO6) - COUNTBLANK(B6:GO6)</f>
        <v>2</v>
      </c>
    </row>
    <row r="7" s="2" customFormat="true" ht="13.8" hidden="false" customHeight="false" outlineLevel="0" collapsed="false">
      <c r="A7" s="1" t="s">
        <v>530</v>
      </c>
      <c r="B7" s="1" t="s">
        <v>526</v>
      </c>
      <c r="C7" s="1" t="s">
        <v>526</v>
      </c>
      <c r="D7" s="1" t="s">
        <v>531</v>
      </c>
      <c r="E7" s="1"/>
      <c r="F7" s="1" t="s">
        <v>526</v>
      </c>
      <c r="G7" s="1" t="s">
        <v>526</v>
      </c>
      <c r="H7" s="1"/>
      <c r="I7" s="1" t="s">
        <v>526</v>
      </c>
      <c r="J7" s="1" t="s">
        <v>526</v>
      </c>
      <c r="K7" s="1"/>
      <c r="L7" s="1"/>
      <c r="M7" s="1" t="s">
        <v>532</v>
      </c>
      <c r="N7" s="1"/>
      <c r="O7" s="1" t="s">
        <v>526</v>
      </c>
      <c r="P7" s="1"/>
      <c r="Q7" s="1"/>
      <c r="R7" s="1"/>
      <c r="S7" s="1"/>
      <c r="T7" s="1"/>
      <c r="U7" s="1"/>
      <c r="V7" s="1" t="s">
        <v>526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 t="s">
        <v>526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 t="n">
        <f aca="false">ROWS(B7:GO7)*COLUMNS(B7:GO7) - COUNTBLANK(B7:GO7)</f>
        <v>11</v>
      </c>
    </row>
    <row r="8" s="2" customFormat="true" ht="13.8" hidden="false" customHeight="false" outlineLevel="0" collapsed="false">
      <c r="A8" s="1" t="s">
        <v>533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526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 t="s">
        <v>526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 t="s">
        <v>526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 t="s">
        <v>526</v>
      </c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 t="s">
        <v>526</v>
      </c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 t="n">
        <f aca="false">ROWS(B8:GO8)*COLUMNS(B8:GO8) - COUNTBLANK(B8:GO8)</f>
        <v>5</v>
      </c>
    </row>
    <row r="9" s="2" customFormat="true" ht="13.8" hidden="false" customHeight="false" outlineLevel="0" collapsed="false">
      <c r="A9" s="1" t="s">
        <v>534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 t="n">
        <f aca="false">ROWS(B9:GO9)*COLUMNS(B9:GO9) - COUNTBLANK(B9:GO9)</f>
        <v>0</v>
      </c>
    </row>
    <row r="10" s="2" customFormat="true" ht="13.8" hidden="false" customHeight="false" outlineLevel="0" collapsed="false">
      <c r="A10" s="1" t="s">
        <v>535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 t="n">
        <f aca="false">ROWS(B10:GO10)*COLUMNS(B10:GO10) - COUNTBLANK(B10:GO10)</f>
        <v>0</v>
      </c>
    </row>
    <row r="11" s="2" customFormat="true" ht="13.8" hidden="false" customHeight="false" outlineLevel="0" collapsed="false">
      <c r="A11" s="1" t="s">
        <v>536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 t="s">
        <v>537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 t="n">
        <f aca="false">ROWS(B11:GO11)*COLUMNS(B11:GO11) - COUNTBLANK(B11:GO11)</f>
        <v>1</v>
      </c>
    </row>
    <row r="12" s="2" customFormat="true" ht="13.8" hidden="false" customHeight="false" outlineLevel="0" collapsed="false">
      <c r="A12" s="1" t="s">
        <v>538</v>
      </c>
      <c r="B12" s="1"/>
      <c r="C12" s="1"/>
      <c r="D12" s="1" t="s">
        <v>539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 t="n">
        <f aca="false">ROWS(B12:GO12)*COLUMNS(B12:GO12) - COUNTBLANK(B12:GO12)</f>
        <v>1</v>
      </c>
    </row>
    <row r="13" s="2" customFormat="true" ht="13.8" hidden="false" customHeight="false" outlineLevel="0" collapsed="false">
      <c r="A13" s="1" t="s">
        <v>540</v>
      </c>
      <c r="B13" s="1"/>
      <c r="C13" s="1" t="s">
        <v>526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526</v>
      </c>
      <c r="T13" s="1"/>
      <c r="U13" s="1"/>
      <c r="V13" s="1"/>
      <c r="W13" s="1"/>
      <c r="X13" s="1"/>
      <c r="Y13" s="1"/>
      <c r="Z13" s="1"/>
      <c r="AA13" s="1" t="s">
        <v>526</v>
      </c>
      <c r="AB13" s="1" t="s">
        <v>526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 t="s">
        <v>526</v>
      </c>
      <c r="AS13" s="1" t="s">
        <v>526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 t="s">
        <v>526</v>
      </c>
      <c r="BE13" s="1" t="s">
        <v>526</v>
      </c>
      <c r="BF13" s="1"/>
      <c r="BG13" s="1"/>
      <c r="BH13" s="1" t="s">
        <v>526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 t="s">
        <v>526</v>
      </c>
      <c r="CH13" s="1"/>
      <c r="CI13" s="1"/>
      <c r="CJ13" s="1"/>
      <c r="CK13" s="1"/>
      <c r="CL13" s="1" t="s">
        <v>526</v>
      </c>
      <c r="CM13" s="1" t="s">
        <v>526</v>
      </c>
      <c r="CN13" s="1"/>
      <c r="CO13" s="1"/>
      <c r="CP13" s="1"/>
      <c r="CQ13" s="1"/>
      <c r="CR13" s="1" t="s">
        <v>526</v>
      </c>
      <c r="CS13" s="1" t="s">
        <v>526</v>
      </c>
      <c r="CT13" s="1"/>
      <c r="CU13" s="1"/>
      <c r="CV13" s="1"/>
      <c r="CW13" s="1"/>
      <c r="CX13" s="1"/>
      <c r="CY13" s="1"/>
      <c r="CZ13" s="1"/>
      <c r="DA13" s="1" t="s">
        <v>526</v>
      </c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 t="n">
        <f aca="false">ROWS(B13:GO13)*COLUMNS(B13:GO13) - COUNTBLANK(B13:GO13)</f>
        <v>15</v>
      </c>
    </row>
    <row r="14" s="2" customFormat="true" ht="13.8" hidden="false" customHeight="false" outlineLevel="0" collapsed="false">
      <c r="A14" s="1" t="s">
        <v>541</v>
      </c>
      <c r="B14" s="1"/>
      <c r="C14" s="1"/>
      <c r="D14" s="1"/>
      <c r="E14" s="1"/>
      <c r="F14" s="1"/>
      <c r="G14" s="1" t="s">
        <v>526</v>
      </c>
      <c r="H14" s="1"/>
      <c r="I14" s="1"/>
      <c r="J14" s="1"/>
      <c r="K14" s="1"/>
      <c r="L14" s="1"/>
      <c r="M14" s="1" t="s">
        <v>542</v>
      </c>
      <c r="N14" s="1"/>
      <c r="O14" s="1"/>
      <c r="P14" s="1"/>
      <c r="Q14" s="1"/>
      <c r="R14" s="1"/>
      <c r="S14" s="1"/>
      <c r="T14" s="1" t="s">
        <v>542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 t="n">
        <f aca="false">ROWS(B14:GO14)*COLUMNS(B14:GO14) - COUNTBLANK(B14:GO14)</f>
        <v>3</v>
      </c>
    </row>
    <row r="15" s="2" customFormat="true" ht="13.8" hidden="false" customHeight="false" outlineLevel="0" collapsed="false">
      <c r="A15" s="1" t="s">
        <v>543</v>
      </c>
      <c r="B15" s="1" t="s">
        <v>526</v>
      </c>
      <c r="C15" s="1" t="s">
        <v>526</v>
      </c>
      <c r="D15" s="1"/>
      <c r="E15" s="1"/>
      <c r="F15" s="1"/>
      <c r="G15" s="1" t="s">
        <v>526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 t="n">
        <f aca="false">ROWS(B15:GO15)*COLUMNS(B15:GO15) - COUNTBLANK(B15:GO15)</f>
        <v>3</v>
      </c>
    </row>
    <row r="16" s="2" customFormat="true" ht="13.8" hidden="false" customHeight="false" outlineLevel="0" collapsed="false">
      <c r="A16" s="1" t="s">
        <v>544</v>
      </c>
      <c r="B16" s="1" t="s">
        <v>526</v>
      </c>
      <c r="C16" s="1" t="s">
        <v>526</v>
      </c>
      <c r="D16" s="1"/>
      <c r="E16" s="1"/>
      <c r="F16" s="1"/>
      <c r="G16" s="1" t="s">
        <v>526</v>
      </c>
      <c r="H16" s="1" t="s">
        <v>526</v>
      </c>
      <c r="I16" s="1"/>
      <c r="J16" s="1"/>
      <c r="K16" s="1" t="s">
        <v>526</v>
      </c>
      <c r="L16" s="1"/>
      <c r="M16" s="1"/>
      <c r="N16" s="1"/>
      <c r="O16" s="1"/>
      <c r="P16" s="1"/>
      <c r="Q16" s="1" t="s">
        <v>526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 t="s">
        <v>526</v>
      </c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 t="n">
        <f aca="false">ROWS(B16:GO16)*COLUMNS(B16:GO16) - COUNTBLANK(B16:GO16)</f>
        <v>7</v>
      </c>
    </row>
    <row r="17" s="2" customFormat="true" ht="13.8" hidden="false" customHeight="false" outlineLevel="0" collapsed="false">
      <c r="A17" s="1" t="s">
        <v>545</v>
      </c>
      <c r="B17" s="1" t="s">
        <v>526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526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 t="s">
        <v>526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 t="s">
        <v>526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 t="s">
        <v>526</v>
      </c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 t="s">
        <v>546</v>
      </c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 t="n">
        <f aca="false">ROWS(B17:GO17)*COLUMNS(B17:GO17) - COUNTBLANK(B17:GO17)</f>
        <v>6</v>
      </c>
    </row>
    <row r="18" s="2" customFormat="true" ht="13.8" hidden="false" customHeight="false" outlineLevel="0" collapsed="false">
      <c r="A18" s="1" t="s">
        <v>547</v>
      </c>
      <c r="B18" s="1" t="s">
        <v>526</v>
      </c>
      <c r="C18" s="1"/>
      <c r="D18" s="1"/>
      <c r="E18" s="1"/>
      <c r="F18" s="1"/>
      <c r="G18" s="1"/>
      <c r="H18" s="1" t="s">
        <v>526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 t="n">
        <f aca="false">ROWS(B18:GO18)*COLUMNS(B18:GO18) - COUNTBLANK(B18:GO18)</f>
        <v>2</v>
      </c>
    </row>
    <row r="19" s="2" customFormat="true" ht="13.8" hidden="false" customHeight="false" outlineLevel="0" collapsed="false">
      <c r="A19" s="1" t="s">
        <v>548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 t="s">
        <v>549</v>
      </c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 t="n">
        <f aca="false">ROWS(B19:GO19)*COLUMNS(B19:GO19) - COUNTBLANK(B19:GO19)</f>
        <v>1</v>
      </c>
    </row>
    <row r="20" s="2" customFormat="true" ht="13.8" hidden="false" customHeight="false" outlineLevel="0" collapsed="false">
      <c r="A20" s="1" t="s">
        <v>550</v>
      </c>
      <c r="B20" s="1" t="s">
        <v>526</v>
      </c>
      <c r="C20" s="1"/>
      <c r="D20" s="1" t="s">
        <v>551</v>
      </c>
      <c r="E20" s="1"/>
      <c r="F20" s="1"/>
      <c r="G20" s="1"/>
      <c r="H20" s="1" t="s">
        <v>526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 t="s">
        <v>526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 t="s">
        <v>552</v>
      </c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 t="n">
        <f aca="false">ROWS(B20:GO20)*COLUMNS(B20:GO20) - COUNTBLANK(B20:GO20)</f>
        <v>5</v>
      </c>
    </row>
    <row r="21" s="2" customFormat="true" ht="13.8" hidden="false" customHeight="false" outlineLevel="0" collapsed="false">
      <c r="A21" s="1" t="s">
        <v>553</v>
      </c>
      <c r="B21" s="1"/>
      <c r="C21" s="1"/>
      <c r="D21" s="1" t="s">
        <v>554</v>
      </c>
      <c r="E21" s="1" t="s">
        <v>555</v>
      </c>
      <c r="F21" s="1" t="s">
        <v>556</v>
      </c>
      <c r="G21" s="1"/>
      <c r="H21" s="1"/>
      <c r="I21" s="1"/>
      <c r="J21" s="1"/>
      <c r="K21" s="1"/>
      <c r="L21" s="1"/>
      <c r="M21" s="1"/>
      <c r="N21" s="1" t="s">
        <v>557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 t="s">
        <v>558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 t="n">
        <f aca="false">ROWS(B21:GO21)*COLUMNS(B21:GO21) - COUNTBLANK(B21:GO21)</f>
        <v>5</v>
      </c>
    </row>
    <row r="22" s="2" customFormat="true" ht="13.8" hidden="false" customHeight="false" outlineLevel="0" collapsed="false">
      <c r="A22" s="1" t="s">
        <v>559</v>
      </c>
      <c r="B22" s="1"/>
      <c r="C22" s="1" t="s">
        <v>526</v>
      </c>
      <c r="D22" s="1"/>
      <c r="E22" s="1"/>
      <c r="F22" s="1"/>
      <c r="G22" s="1"/>
      <c r="H22" s="1"/>
      <c r="I22" s="1"/>
      <c r="J22" s="1"/>
      <c r="K22" s="1"/>
      <c r="L22" s="1" t="s">
        <v>526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 t="s">
        <v>526</v>
      </c>
      <c r="BD22" s="1"/>
      <c r="BE22" s="1"/>
      <c r="BF22" s="1" t="s">
        <v>526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 t="n">
        <f aca="false">ROWS(B22:GO22)*COLUMNS(B22:GO22) - COUNTBLANK(B22:GO22)</f>
        <v>4</v>
      </c>
    </row>
    <row r="23" s="2" customFormat="true" ht="13.8" hidden="false" customHeight="false" outlineLevel="0" collapsed="false">
      <c r="A23" s="1" t="s">
        <v>560</v>
      </c>
      <c r="B23" s="1"/>
      <c r="C23" s="1"/>
      <c r="D23" s="1"/>
      <c r="E23" s="1" t="s">
        <v>561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526</v>
      </c>
      <c r="AF23" s="1" t="s">
        <v>562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 t="n">
        <f aca="false">ROWS(B23:GO23)*COLUMNS(B23:GO23) - COUNTBLANK(B23:GO23)</f>
        <v>3</v>
      </c>
    </row>
    <row r="24" s="2" customFormat="true" ht="13.8" hidden="false" customHeight="false" outlineLevel="0" collapsed="false">
      <c r="A24" s="1" t="s">
        <v>563</v>
      </c>
      <c r="B24" s="1" t="s">
        <v>564</v>
      </c>
      <c r="C24" s="1" t="s">
        <v>565</v>
      </c>
      <c r="D24" s="1"/>
      <c r="E24" s="1"/>
      <c r="F24" s="1" t="s">
        <v>526</v>
      </c>
      <c r="G24" s="1"/>
      <c r="H24" s="1"/>
      <c r="I24" s="1"/>
      <c r="J24" s="1"/>
      <c r="K24" s="1"/>
      <c r="L24" s="1"/>
      <c r="M24" s="1" t="s">
        <v>566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567</v>
      </c>
      <c r="AA24" s="1"/>
      <c r="AB24" s="1"/>
      <c r="AC24" s="1"/>
      <c r="AD24" s="1"/>
      <c r="AE24" s="1"/>
      <c r="AF24" s="1"/>
      <c r="AG24" s="1"/>
      <c r="AH24" s="1" t="s">
        <v>568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 t="s">
        <v>526</v>
      </c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 t="n">
        <f aca="false">ROWS(B24:GO24)*COLUMNS(B24:GO24) - COUNTBLANK(B24:GO24)</f>
        <v>7</v>
      </c>
    </row>
    <row r="25" s="2" customFormat="true" ht="13.8" hidden="false" customHeight="false" outlineLevel="0" collapsed="false">
      <c r="A25" s="1" t="s">
        <v>569</v>
      </c>
      <c r="B25" s="1" t="s">
        <v>526</v>
      </c>
      <c r="C25" s="1" t="s">
        <v>526</v>
      </c>
      <c r="D25" s="1" t="s">
        <v>570</v>
      </c>
      <c r="E25" s="1"/>
      <c r="F25" s="1"/>
      <c r="G25" s="1" t="s">
        <v>526</v>
      </c>
      <c r="H25" s="1" t="s">
        <v>526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 t="s">
        <v>526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 t="n">
        <f aca="false">ROWS(B25:GO25)*COLUMNS(B25:GO25) - COUNTBLANK(B25:GO25)</f>
        <v>6</v>
      </c>
    </row>
    <row r="26" s="2" customFormat="true" ht="13.8" hidden="false" customHeight="false" outlineLevel="0" collapsed="false">
      <c r="A26" s="1" t="s">
        <v>571</v>
      </c>
      <c r="B26" s="1" t="s">
        <v>526</v>
      </c>
      <c r="C26" s="1" t="s">
        <v>526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 t="n">
        <f aca="false">ROWS(B26:GO26)*COLUMNS(B26:GO26) - COUNTBLANK(B26:GO26)</f>
        <v>2</v>
      </c>
    </row>
    <row r="27" s="2" customFormat="true" ht="13.8" hidden="false" customHeight="false" outlineLevel="0" collapsed="false">
      <c r="A27" s="1" t="s">
        <v>572</v>
      </c>
      <c r="B27" s="1" t="s">
        <v>526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 t="s">
        <v>526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 t="s">
        <v>526</v>
      </c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 t="n">
        <f aca="false">ROWS(B27:GO27)*COLUMNS(B27:GO27) - COUNTBLANK(B27:GO27)</f>
        <v>3</v>
      </c>
    </row>
    <row r="28" s="2" customFormat="true" ht="13.8" hidden="false" customHeight="false" outlineLevel="0" collapsed="false">
      <c r="A28" s="1" t="s">
        <v>573</v>
      </c>
      <c r="B28" s="1" t="s">
        <v>526</v>
      </c>
      <c r="C28" s="1"/>
      <c r="D28" s="1" t="s">
        <v>574</v>
      </c>
      <c r="E28" s="1"/>
      <c r="F28" s="1"/>
      <c r="G28" s="1"/>
      <c r="H28" s="1"/>
      <c r="I28" s="1"/>
      <c r="J28" s="1" t="s">
        <v>526</v>
      </c>
      <c r="K28" s="1"/>
      <c r="L28" s="1"/>
      <c r="M28" s="1"/>
      <c r="N28" s="1"/>
      <c r="O28" s="1" t="s">
        <v>575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 t="n">
        <f aca="false">ROWS(B28:GO28)*COLUMNS(B28:GO28) - COUNTBLANK(B28:GO28)</f>
        <v>4</v>
      </c>
    </row>
    <row r="29" s="2" customFormat="true" ht="13.8" hidden="false" customHeight="false" outlineLevel="0" collapsed="false">
      <c r="A29" s="1" t="s">
        <v>576</v>
      </c>
      <c r="B29" s="1" t="s">
        <v>526</v>
      </c>
      <c r="C29" s="1" t="s">
        <v>526</v>
      </c>
      <c r="D29" s="1" t="s">
        <v>577</v>
      </c>
      <c r="E29" s="1"/>
      <c r="F29" s="1" t="s">
        <v>526</v>
      </c>
      <c r="G29" s="1" t="s">
        <v>526</v>
      </c>
      <c r="H29" s="1"/>
      <c r="I29" s="1" t="s">
        <v>526</v>
      </c>
      <c r="J29" s="1" t="s">
        <v>526</v>
      </c>
      <c r="K29" s="1" t="s">
        <v>526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 t="s">
        <v>526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 t="s">
        <v>526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 t="n">
        <f aca="false">ROWS(B29:GO29)*COLUMNS(B29:GO29) - COUNTBLANK(B29:GO29)</f>
        <v>10</v>
      </c>
    </row>
    <row r="30" s="2" customFormat="true" ht="13.8" hidden="false" customHeight="false" outlineLevel="0" collapsed="false">
      <c r="A30" s="1" t="s">
        <v>578</v>
      </c>
      <c r="B30" s="1"/>
      <c r="C30" s="1"/>
      <c r="D30" s="1" t="s">
        <v>579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 t="s">
        <v>526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 t="n">
        <f aca="false">ROWS(B30:GO30)*COLUMNS(B30:GO30) - COUNTBLANK(B30:GO30)</f>
        <v>2</v>
      </c>
    </row>
    <row r="31" s="2" customFormat="true" ht="13.8" hidden="false" customHeight="false" outlineLevel="0" collapsed="false">
      <c r="A31" s="1" t="s">
        <v>580</v>
      </c>
      <c r="B31" s="1"/>
      <c r="C31" s="1"/>
      <c r="D31" s="1"/>
      <c r="E31" s="1"/>
      <c r="F31" s="1" t="s">
        <v>581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 t="s">
        <v>526</v>
      </c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 t="s">
        <v>526</v>
      </c>
      <c r="BY31" s="1"/>
      <c r="BZ31" s="1"/>
      <c r="CA31" s="1"/>
      <c r="CB31" s="1"/>
      <c r="CC31" s="1"/>
      <c r="CD31" s="1"/>
      <c r="CE31" s="1"/>
      <c r="CF31" s="1"/>
      <c r="CG31" s="1"/>
      <c r="CH31" s="1" t="s">
        <v>526</v>
      </c>
      <c r="CI31" s="1"/>
      <c r="CJ31" s="1"/>
      <c r="CK31" s="1"/>
      <c r="CL31" s="1"/>
      <c r="CM31" s="1"/>
      <c r="CN31" s="1"/>
      <c r="CO31" s="1" t="s">
        <v>526</v>
      </c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 t="s">
        <v>526</v>
      </c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 t="n">
        <f aca="false">ROWS(B31:GO31)*COLUMNS(B31:GO31) - COUNTBLANK(B31:GO31)</f>
        <v>6</v>
      </c>
    </row>
    <row r="32" s="2" customFormat="true" ht="13.8" hidden="false" customHeight="false" outlineLevel="0" collapsed="false">
      <c r="A32" s="1" t="s">
        <v>582</v>
      </c>
      <c r="B32" s="1"/>
      <c r="C32" s="1"/>
      <c r="D32" s="1"/>
      <c r="E32" s="1"/>
      <c r="F32" s="1"/>
      <c r="G32" s="1"/>
      <c r="H32" s="1"/>
      <c r="I32" s="1"/>
      <c r="J32" s="1"/>
      <c r="K32" s="1" t="s">
        <v>526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 t="s">
        <v>526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 t="s">
        <v>526</v>
      </c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 t="n">
        <f aca="false">ROWS(B32:GO32)*COLUMNS(B32:GO32) - COUNTBLANK(B32:GO32)</f>
        <v>3</v>
      </c>
    </row>
    <row r="33" s="2" customFormat="true" ht="13.8" hidden="false" customHeight="false" outlineLevel="0" collapsed="false">
      <c r="A33" s="1" t="s">
        <v>583</v>
      </c>
      <c r="B33" s="1"/>
      <c r="C33" s="1"/>
      <c r="D33" s="1" t="s">
        <v>584</v>
      </c>
      <c r="E33" s="1"/>
      <c r="F33" s="1" t="s">
        <v>526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 t="s">
        <v>526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 t="n">
        <f aca="false">ROWS(B33:GO33)*COLUMNS(B33:GO33) - COUNTBLANK(B33:GO33)</f>
        <v>3</v>
      </c>
    </row>
    <row r="34" s="2" customFormat="true" ht="13.8" hidden="false" customHeight="false" outlineLevel="0" collapsed="false">
      <c r="A34" s="1" t="s">
        <v>585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 t="n">
        <f aca="false">ROWS(B34:GO34)*COLUMNS(B34:GO34) - COUNTBLANK(B34:GO34)</f>
        <v>0</v>
      </c>
    </row>
    <row r="35" s="2" customFormat="true" ht="13.8" hidden="false" customHeight="false" outlineLevel="0" collapsed="false">
      <c r="A35" s="1" t="s">
        <v>586</v>
      </c>
      <c r="B35" s="1" t="s">
        <v>526</v>
      </c>
      <c r="C35" s="1" t="s">
        <v>526</v>
      </c>
      <c r="D35" s="1"/>
      <c r="E35" s="1"/>
      <c r="F35" s="1"/>
      <c r="G35" s="1"/>
      <c r="H35" s="1"/>
      <c r="I35" s="1"/>
      <c r="J35" s="1"/>
      <c r="K35" s="1"/>
      <c r="L35" s="1" t="s">
        <v>526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 t="s">
        <v>526</v>
      </c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 t="n">
        <f aca="false">ROWS(B35:GO35)*COLUMNS(B35:GO35) - COUNTBLANK(B35:GO35)</f>
        <v>4</v>
      </c>
    </row>
    <row r="36" s="2" customFormat="true" ht="13.8" hidden="false" customHeight="false" outlineLevel="0" collapsed="false">
      <c r="A36" s="1" t="s">
        <v>587</v>
      </c>
      <c r="B36" s="1"/>
      <c r="C36" s="1" t="s">
        <v>526</v>
      </c>
      <c r="D36" s="1" t="s">
        <v>588</v>
      </c>
      <c r="E36" s="1"/>
      <c r="F36" s="1"/>
      <c r="G36" s="1"/>
      <c r="H36" s="1"/>
      <c r="I36" s="1" t="s">
        <v>526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 t="n">
        <f aca="false">ROWS(B36:GO36)*COLUMNS(B36:GO36) - COUNTBLANK(B36:GO36)</f>
        <v>3</v>
      </c>
    </row>
    <row r="37" s="2" customFormat="true" ht="13.8" hidden="false" customHeight="false" outlineLevel="0" collapsed="false">
      <c r="A37" s="1" t="s">
        <v>589</v>
      </c>
      <c r="B37" s="1"/>
      <c r="C37" s="1"/>
      <c r="D37" s="1" t="s">
        <v>590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 t="s">
        <v>526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 t="n">
        <f aca="false">ROWS(B37:GO37)*COLUMNS(B37:GO37) - COUNTBLANK(B37:GO37)</f>
        <v>2</v>
      </c>
    </row>
    <row r="38" s="2" customFormat="true" ht="13.8" hidden="false" customHeight="false" outlineLevel="0" collapsed="false">
      <c r="A38" s="1" t="s">
        <v>591</v>
      </c>
      <c r="B38" s="1"/>
      <c r="C38" s="1" t="s">
        <v>526</v>
      </c>
      <c r="D38" s="1"/>
      <c r="E38" s="1"/>
      <c r="F38" s="1"/>
      <c r="G38" s="1"/>
      <c r="H38" s="1"/>
      <c r="I38" s="1"/>
      <c r="J38" s="1"/>
      <c r="K38" s="1"/>
      <c r="L38" s="1" t="s">
        <v>526</v>
      </c>
      <c r="M38" s="1"/>
      <c r="N38" s="1"/>
      <c r="O38" s="1"/>
      <c r="P38" s="1" t="s">
        <v>592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s">
        <v>526</v>
      </c>
      <c r="AI38" s="1"/>
      <c r="AJ38" s="1"/>
      <c r="AK38" s="1" t="s">
        <v>526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 t="n">
        <f aca="false">ROWS(B38:GO38)*COLUMNS(B38:GO38) - COUNTBLANK(B38:GO38)</f>
        <v>5</v>
      </c>
    </row>
    <row r="39" s="2" customFormat="true" ht="13.8" hidden="false" customHeight="false" outlineLevel="0" collapsed="false">
      <c r="A39" s="1" t="s">
        <v>593</v>
      </c>
      <c r="B39" s="1"/>
      <c r="C39" s="1"/>
      <c r="D39" s="1"/>
      <c r="E39" s="1" t="s">
        <v>594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595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 t="s">
        <v>596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 t="n">
        <f aca="false">ROWS(B39:GO39)*COLUMNS(B39:GO39) - COUNTBLANK(B39:GO39)</f>
        <v>3</v>
      </c>
    </row>
    <row r="40" s="2" customFormat="true" ht="13.8" hidden="false" customHeight="false" outlineLevel="0" collapsed="false">
      <c r="A40" s="1" t="s">
        <v>597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598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 t="n">
        <f aca="false">ROWS(B40:GO40)*COLUMNS(B40:GO40) - COUNTBLANK(B40:GO40)</f>
        <v>1</v>
      </c>
    </row>
    <row r="41" s="2" customFormat="true" ht="13.8" hidden="false" customHeight="false" outlineLevel="0" collapsed="false">
      <c r="A41" s="1" t="s">
        <v>599</v>
      </c>
      <c r="B41" s="1" t="s">
        <v>526</v>
      </c>
      <c r="C41" s="1" t="s">
        <v>526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 t="n">
        <f aca="false">ROWS(B41:GO41)*COLUMNS(B41:GO41) - COUNTBLANK(B41:GO41)</f>
        <v>2</v>
      </c>
    </row>
    <row r="42" s="2" customFormat="true" ht="13.8" hidden="false" customHeight="false" outlineLevel="0" collapsed="false">
      <c r="A42" s="1" t="s">
        <v>600</v>
      </c>
      <c r="B42" s="1" t="s">
        <v>526</v>
      </c>
      <c r="C42" s="1" t="s">
        <v>526</v>
      </c>
      <c r="D42" s="1"/>
      <c r="E42" s="1"/>
      <c r="F42" s="1"/>
      <c r="G42" s="1"/>
      <c r="H42" s="1" t="s">
        <v>526</v>
      </c>
      <c r="I42" s="1" t="s">
        <v>526</v>
      </c>
      <c r="J42" s="1"/>
      <c r="K42" s="1"/>
      <c r="L42" s="1" t="s">
        <v>526</v>
      </c>
      <c r="M42" s="1"/>
      <c r="N42" s="1"/>
      <c r="O42" s="1" t="s">
        <v>526</v>
      </c>
      <c r="P42" s="1"/>
      <c r="Q42" s="1"/>
      <c r="R42" s="1"/>
      <c r="S42" s="1"/>
      <c r="T42" s="1"/>
      <c r="U42" s="1"/>
      <c r="V42" s="1"/>
      <c r="W42" s="1"/>
      <c r="X42" s="1" t="s">
        <v>526</v>
      </c>
      <c r="Y42" s="1"/>
      <c r="Z42" s="1"/>
      <c r="AA42" s="1"/>
      <c r="AB42" s="1"/>
      <c r="AC42" s="1" t="s">
        <v>526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">
        <v>526</v>
      </c>
      <c r="BX42" s="1"/>
      <c r="BY42" s="1" t="s">
        <v>526</v>
      </c>
      <c r="BZ42" s="1" t="s">
        <v>526</v>
      </c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 t="s">
        <v>526</v>
      </c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 t="n">
        <f aca="false">ROWS(B42:GO42)*COLUMNS(B42:GO42) - COUNTBLANK(B42:GO42)</f>
        <v>12</v>
      </c>
    </row>
    <row r="43" s="2" customFormat="true" ht="13.8" hidden="false" customHeight="false" outlineLevel="0" collapsed="false">
      <c r="A43" s="1" t="s">
        <v>601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 t="s">
        <v>526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526</v>
      </c>
      <c r="AD43" s="1"/>
      <c r="AE43" s="1"/>
      <c r="AF43" s="1"/>
      <c r="AG43" s="1"/>
      <c r="AH43" s="1"/>
      <c r="AI43" s="1" t="s">
        <v>526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 t="s">
        <v>526</v>
      </c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 t="n">
        <f aca="false">ROWS(B43:GO43)*COLUMNS(B43:GO43) - COUNTBLANK(B43:GO43)</f>
        <v>4</v>
      </c>
    </row>
    <row r="44" s="2" customFormat="true" ht="13.8" hidden="false" customHeight="false" outlineLevel="0" collapsed="false">
      <c r="A44" s="1" t="s">
        <v>602</v>
      </c>
      <c r="B44" s="1"/>
      <c r="C44" s="1"/>
      <c r="D44" s="1"/>
      <c r="E44" s="1"/>
      <c r="F44" s="1"/>
      <c r="G44" s="1"/>
      <c r="H44" s="1"/>
      <c r="I44" s="1" t="s">
        <v>603</v>
      </c>
      <c r="J44" s="1" t="s">
        <v>526</v>
      </c>
      <c r="K44" s="1"/>
      <c r="L44" s="1"/>
      <c r="M44" s="1"/>
      <c r="N44" s="1"/>
      <c r="O44" s="1"/>
      <c r="P44" s="1"/>
      <c r="Q44" s="1" t="s">
        <v>526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 t="s">
        <v>604</v>
      </c>
      <c r="AE44" s="1"/>
      <c r="AF44" s="1"/>
      <c r="AG44" s="1"/>
      <c r="AH44" s="1"/>
      <c r="AI44" s="1" t="s">
        <v>526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 t="s">
        <v>526</v>
      </c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 t="s">
        <v>526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 t="n">
        <f aca="false">ROWS(B44:GO44)*COLUMNS(B44:GO44) - COUNTBLANK(B44:GO44)</f>
        <v>7</v>
      </c>
    </row>
    <row r="45" s="2" customFormat="true" ht="13.8" hidden="false" customHeight="false" outlineLevel="0" collapsed="false">
      <c r="A45" s="1" t="s">
        <v>605</v>
      </c>
      <c r="B45" s="1" t="s">
        <v>606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 t="n">
        <f aca="false">ROWS(B45:GO45)*COLUMNS(B45:GO45) - COUNTBLANK(B45:GO45)</f>
        <v>1</v>
      </c>
    </row>
    <row r="46" s="2" customFormat="true" ht="13.8" hidden="false" customHeight="false" outlineLevel="0" collapsed="false">
      <c r="A46" s="1" t="s">
        <v>607</v>
      </c>
      <c r="B46" s="1" t="s">
        <v>526</v>
      </c>
      <c r="C46" s="1" t="s">
        <v>526</v>
      </c>
      <c r="D46" s="1" t="s">
        <v>608</v>
      </c>
      <c r="E46" s="1"/>
      <c r="F46" s="1"/>
      <c r="G46" s="1"/>
      <c r="H46" s="1"/>
      <c r="I46" s="1" t="s">
        <v>526</v>
      </c>
      <c r="J46" s="1"/>
      <c r="K46" s="1" t="s">
        <v>526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 t="s">
        <v>526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 t="s">
        <v>526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526</v>
      </c>
      <c r="BM46" s="1"/>
      <c r="BN46" s="1" t="s">
        <v>526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 t="s">
        <v>609</v>
      </c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 t="n">
        <f aca="false">ROWS(B46:GO46)*COLUMNS(B46:GO46) - COUNTBLANK(B46:GO46)</f>
        <v>10</v>
      </c>
    </row>
    <row r="47" s="2" customFormat="true" ht="13.8" hidden="false" customHeight="false" outlineLevel="0" collapsed="false">
      <c r="A47" s="1" t="s">
        <v>610</v>
      </c>
      <c r="B47" s="1" t="s">
        <v>526</v>
      </c>
      <c r="C47" s="1"/>
      <c r="D47" s="1" t="s">
        <v>611</v>
      </c>
      <c r="E47" s="1"/>
      <c r="F47" s="1"/>
      <c r="G47" s="1" t="s">
        <v>526</v>
      </c>
      <c r="H47" s="1"/>
      <c r="I47" s="1"/>
      <c r="J47" s="1"/>
      <c r="K47" s="1"/>
      <c r="L47" s="1"/>
      <c r="M47" s="1" t="s">
        <v>612</v>
      </c>
      <c r="N47" s="1"/>
      <c r="O47" s="1"/>
      <c r="P47" s="1" t="s">
        <v>613</v>
      </c>
      <c r="Q47" s="1"/>
      <c r="R47" s="1"/>
      <c r="S47" s="1"/>
      <c r="T47" s="1" t="s">
        <v>614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">
        <v>526</v>
      </c>
      <c r="BJ47" s="1"/>
      <c r="BK47" s="1"/>
      <c r="BL47" s="1"/>
      <c r="BM47" s="1"/>
      <c r="BN47" s="1"/>
      <c r="BO47" s="1"/>
      <c r="BP47" s="1"/>
      <c r="BQ47" s="1"/>
      <c r="BR47" s="1" t="s">
        <v>615</v>
      </c>
      <c r="BS47" s="1"/>
      <c r="BT47" s="1"/>
      <c r="BU47" s="1"/>
      <c r="BV47" s="1"/>
      <c r="BW47" s="1"/>
      <c r="BX47" s="1"/>
      <c r="BY47" s="1"/>
      <c r="BZ47" s="1"/>
      <c r="CA47" s="1"/>
      <c r="CB47" s="1" t="s">
        <v>526</v>
      </c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 t="n">
        <f aca="false">ROWS(B47:GO47)*COLUMNS(B47:GO47) - COUNTBLANK(B47:GO47)</f>
        <v>9</v>
      </c>
    </row>
    <row r="48" s="2" customFormat="true" ht="13.8" hidden="false" customHeight="false" outlineLevel="0" collapsed="false">
      <c r="A48" s="1" t="s">
        <v>616</v>
      </c>
      <c r="B48" s="1"/>
      <c r="C48" s="1"/>
      <c r="D48" s="1"/>
      <c r="E48" s="1"/>
      <c r="F48" s="1"/>
      <c r="G48" s="1" t="s">
        <v>617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 t="s">
        <v>618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 t="n">
        <f aca="false">ROWS(B48:GO48)*COLUMNS(B48:GO48) - COUNTBLANK(B48:GO48)</f>
        <v>2</v>
      </c>
    </row>
    <row r="49" s="2" customFormat="true" ht="13.8" hidden="false" customHeight="false" outlineLevel="0" collapsed="false">
      <c r="A49" s="1" t="s">
        <v>619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 t="s">
        <v>620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 t="n">
        <f aca="false">ROWS(B49:GO49)*COLUMNS(B49:GO49) - COUNTBLANK(B49:GO49)</f>
        <v>1</v>
      </c>
    </row>
    <row r="50" s="2" customFormat="true" ht="13.8" hidden="false" customHeight="false" outlineLevel="0" collapsed="false">
      <c r="A50" s="1" t="s">
        <v>621</v>
      </c>
      <c r="B50" s="1" t="s">
        <v>526</v>
      </c>
      <c r="C50" s="1" t="s">
        <v>526</v>
      </c>
      <c r="D50" s="1"/>
      <c r="E50" s="1"/>
      <c r="F50" s="1"/>
      <c r="G50" s="1"/>
      <c r="H50" s="1" t="s">
        <v>526</v>
      </c>
      <c r="I50" s="1"/>
      <c r="J50" s="1"/>
      <c r="K50" s="1"/>
      <c r="L50" s="1"/>
      <c r="M50" s="1"/>
      <c r="N50" s="1" t="s">
        <v>622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 t="n">
        <f aca="false">ROWS(B50:GO50)*COLUMNS(B50:GO50) - COUNTBLANK(B50:GO50)</f>
        <v>4</v>
      </c>
    </row>
    <row r="51" s="2" customFormat="true" ht="13.8" hidden="false" customHeight="false" outlineLevel="0" collapsed="false">
      <c r="A51" s="1" t="s">
        <v>623</v>
      </c>
      <c r="B51" s="1" t="s">
        <v>526</v>
      </c>
      <c r="C51" s="1"/>
      <c r="D51" s="1"/>
      <c r="E51" s="1"/>
      <c r="F51" s="1"/>
      <c r="G51" s="1"/>
      <c r="H51" s="1" t="s">
        <v>526</v>
      </c>
      <c r="I51" s="1"/>
      <c r="J51" s="1" t="s">
        <v>526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 t="s">
        <v>526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 t="n">
        <f aca="false">ROWS(B51:GO51)*COLUMNS(B51:GO51) - COUNTBLANK(B51:GO51)</f>
        <v>4</v>
      </c>
    </row>
    <row r="52" s="2" customFormat="true" ht="13.8" hidden="false" customHeight="false" outlineLevel="0" collapsed="false">
      <c r="A52" s="1" t="s">
        <v>624</v>
      </c>
      <c r="B52" s="1"/>
      <c r="C52" s="1"/>
      <c r="D52" s="1"/>
      <c r="E52" s="1" t="s">
        <v>625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 t="n">
        <f aca="false">ROWS(B52:GO52)*COLUMNS(B52:GO52) - COUNTBLANK(B52:GO52)</f>
        <v>1</v>
      </c>
    </row>
    <row r="53" s="2" customFormat="true" ht="13.8" hidden="false" customHeight="false" outlineLevel="0" collapsed="false">
      <c r="A53" s="1" t="s">
        <v>626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 t="s">
        <v>526</v>
      </c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 t="n">
        <f aca="false">ROWS(B53:GO53)*COLUMNS(B53:GO53) - COUNTBLANK(B53:GO53)</f>
        <v>1</v>
      </c>
    </row>
    <row r="54" s="2" customFormat="true" ht="13.8" hidden="false" customHeight="false" outlineLevel="0" collapsed="false">
      <c r="A54" s="1" t="s">
        <v>627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 t="s">
        <v>628</v>
      </c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 t="s">
        <v>629</v>
      </c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 t="n">
        <f aca="false">ROWS(B54:GO54)*COLUMNS(B54:GO54) - COUNTBLANK(B54:GO54)</f>
        <v>2</v>
      </c>
    </row>
    <row r="55" s="2" customFormat="true" ht="13.8" hidden="false" customHeight="false" outlineLevel="0" collapsed="false">
      <c r="A55" s="1" t="s">
        <v>630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 t="s">
        <v>526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 t="s">
        <v>526</v>
      </c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 t="s">
        <v>526</v>
      </c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 t="s">
        <v>526</v>
      </c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 t="n">
        <f aca="false">ROWS(B55:GO55)*COLUMNS(B55:GO55) - COUNTBLANK(B55:GO55)</f>
        <v>4</v>
      </c>
    </row>
    <row r="56" s="2" customFormat="true" ht="13.8" hidden="false" customHeight="false" outlineLevel="0" collapsed="false">
      <c r="A56" s="1" t="s">
        <v>631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632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 t="s">
        <v>633</v>
      </c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 t="n">
        <f aca="false">ROWS(B56:GO56)*COLUMNS(B56:GO56) - COUNTBLANK(B56:GO56)</f>
        <v>2</v>
      </c>
    </row>
    <row r="57" s="2" customFormat="true" ht="13.8" hidden="false" customHeight="false" outlineLevel="0" collapsed="false">
      <c r="A57" s="1" t="s">
        <v>634</v>
      </c>
      <c r="B57" s="1"/>
      <c r="C57" s="1" t="s">
        <v>526</v>
      </c>
      <c r="D57" s="1"/>
      <c r="E57" s="1"/>
      <c r="F57" s="1" t="s">
        <v>526</v>
      </c>
      <c r="G57" s="1"/>
      <c r="H57" s="1"/>
      <c r="I57" s="1"/>
      <c r="J57" s="1"/>
      <c r="K57" s="1" t="s">
        <v>526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 t="s">
        <v>526</v>
      </c>
      <c r="AA57" s="1" t="s">
        <v>526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 t="n">
        <f aca="false">ROWS(B57:GO57)*COLUMNS(B57:GO57) - COUNTBLANK(B57:GO57)</f>
        <v>5</v>
      </c>
    </row>
    <row r="58" s="2" customFormat="true" ht="13.8" hidden="false" customHeight="false" outlineLevel="0" collapsed="false">
      <c r="A58" s="1" t="s">
        <v>635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 t="s">
        <v>526</v>
      </c>
      <c r="S58" s="1"/>
      <c r="T58" s="1"/>
      <c r="U58" s="1" t="s">
        <v>636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 t="s">
        <v>526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 t="n">
        <f aca="false">ROWS(B58:GO58)*COLUMNS(B58:GO58) - COUNTBLANK(B58:GO58)</f>
        <v>3</v>
      </c>
    </row>
    <row r="59" s="2" customFormat="true" ht="13.8" hidden="false" customHeight="false" outlineLevel="0" collapsed="false">
      <c r="A59" s="1" t="s">
        <v>637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 t="s">
        <v>638</v>
      </c>
      <c r="Q59" s="1"/>
      <c r="R59" s="1"/>
      <c r="S59" s="1" t="s">
        <v>526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 t="s">
        <v>526</v>
      </c>
      <c r="BL59" s="1"/>
      <c r="BM59" s="1"/>
      <c r="BN59" s="1"/>
      <c r="BO59" s="1" t="s">
        <v>526</v>
      </c>
      <c r="BP59" s="1"/>
      <c r="BQ59" s="1" t="s">
        <v>526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 t="s">
        <v>526</v>
      </c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 t="n">
        <f aca="false">ROWS(B59:GO59)*COLUMNS(B59:GO59) - COUNTBLANK(B59:GO59)</f>
        <v>6</v>
      </c>
    </row>
    <row r="60" s="2" customFormat="true" ht="13.8" hidden="false" customHeight="false" outlineLevel="0" collapsed="false">
      <c r="A60" s="1" t="s">
        <v>639</v>
      </c>
      <c r="B60" s="1"/>
      <c r="C60" s="1"/>
      <c r="D60" s="1"/>
      <c r="E60" s="1" t="s">
        <v>640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 t="s">
        <v>526</v>
      </c>
      <c r="V60" s="1"/>
      <c r="W60" s="1"/>
      <c r="X60" s="1"/>
      <c r="Y60" s="1"/>
      <c r="Z60" s="1"/>
      <c r="AA60" s="1"/>
      <c r="AB60" s="1"/>
      <c r="AC60" s="1"/>
      <c r="AD60" s="1"/>
      <c r="AE60" s="1" t="s">
        <v>641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 t="s">
        <v>642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 t="n">
        <f aca="false">ROWS(B60:GO60)*COLUMNS(B60:GO60) - COUNTBLANK(B60:GO60)</f>
        <v>4</v>
      </c>
    </row>
    <row r="61" s="2" customFormat="true" ht="13.8" hidden="false" customHeight="false" outlineLevel="0" collapsed="false">
      <c r="A61" s="1" t="s">
        <v>643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 t="s">
        <v>644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 t="n">
        <f aca="false">ROWS(B61:GO61)*COLUMNS(B61:GO61) - COUNTBLANK(B61:GO61)</f>
        <v>1</v>
      </c>
    </row>
    <row r="62" s="2" customFormat="true" ht="13.8" hidden="false" customHeight="false" outlineLevel="0" collapsed="false">
      <c r="A62" s="1" t="s">
        <v>645</v>
      </c>
      <c r="B62" s="1"/>
      <c r="C62" s="1"/>
      <c r="D62" s="1"/>
      <c r="E62" s="1" t="s">
        <v>646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647</v>
      </c>
      <c r="AG62" s="1"/>
      <c r="AH62" s="1"/>
      <c r="AI62" s="1"/>
      <c r="AJ62" s="1"/>
      <c r="AK62" s="1"/>
      <c r="AL62" s="1"/>
      <c r="AM62" s="1"/>
      <c r="AN62" s="1"/>
      <c r="AO62" s="1" t="s">
        <v>526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 t="n">
        <f aca="false">ROWS(B62:GO62)*COLUMNS(B62:GO62) - COUNTBLANK(B62:GO62)</f>
        <v>3</v>
      </c>
    </row>
    <row r="63" s="2" customFormat="true" ht="13.8" hidden="false" customHeight="false" outlineLevel="0" collapsed="false">
      <c r="A63" s="1" t="s">
        <v>648</v>
      </c>
      <c r="B63" s="1"/>
      <c r="C63" s="1"/>
      <c r="D63" s="1"/>
      <c r="E63" s="1" t="s">
        <v>649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650</v>
      </c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 t="n">
        <f aca="false">ROWS(B63:GO63)*COLUMNS(B63:GO63) - COUNTBLANK(B63:GO63)</f>
        <v>2</v>
      </c>
    </row>
    <row r="64" s="2" customFormat="true" ht="13.8" hidden="false" customHeight="false" outlineLevel="0" collapsed="false">
      <c r="A64" s="1" t="s">
        <v>651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 t="s">
        <v>652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 t="s">
        <v>653</v>
      </c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 t="n">
        <f aca="false">ROWS(B64:GO64)*COLUMNS(B64:GO64) - COUNTBLANK(B64:GO64)</f>
        <v>2</v>
      </c>
    </row>
    <row r="65" s="2" customFormat="true" ht="13.8" hidden="false" customHeight="false" outlineLevel="0" collapsed="false">
      <c r="A65" s="1" t="s">
        <v>654</v>
      </c>
      <c r="B65" s="1" t="s">
        <v>526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 t="s">
        <v>526</v>
      </c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 t="n">
        <f aca="false">ROWS(B65:GO65)*COLUMNS(B65:GO65) - COUNTBLANK(B65:GO65)</f>
        <v>2</v>
      </c>
    </row>
    <row r="66" s="2" customFormat="true" ht="13.8" hidden="false" customHeight="false" outlineLevel="0" collapsed="false">
      <c r="A66" s="1" t="s">
        <v>655</v>
      </c>
      <c r="B66" s="1" t="s">
        <v>526</v>
      </c>
      <c r="C66" s="1"/>
      <c r="D66" s="1"/>
      <c r="E66" s="1"/>
      <c r="F66" s="1"/>
      <c r="G66" s="1"/>
      <c r="H66" s="1"/>
      <c r="I66" s="1" t="s">
        <v>526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 t="n">
        <f aca="false">ROWS(B66:GO66)*COLUMNS(B66:GO66) - COUNTBLANK(B66:GO66)</f>
        <v>2</v>
      </c>
    </row>
    <row r="67" s="2" customFormat="true" ht="13.8" hidden="false" customHeight="false" outlineLevel="0" collapsed="false">
      <c r="A67" s="1" t="s">
        <v>656</v>
      </c>
      <c r="B67" s="1"/>
      <c r="C67" s="1"/>
      <c r="D67" s="1"/>
      <c r="E67" s="1" t="s">
        <v>657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 t="n">
        <f aca="false">ROWS(B67:GO67)*COLUMNS(B67:GO67) - COUNTBLANK(B67:GO67)</f>
        <v>1</v>
      </c>
    </row>
    <row r="68" s="2" customFormat="true" ht="13.8" hidden="false" customHeight="false" outlineLevel="0" collapsed="false">
      <c r="A68" s="1" t="s">
        <v>658</v>
      </c>
      <c r="B68" s="1"/>
      <c r="C68" s="1"/>
      <c r="D68" s="1"/>
      <c r="E68" s="1" t="s">
        <v>659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 t="n">
        <f aca="false">ROWS(B68:GO68)*COLUMNS(B68:GO68) - COUNTBLANK(B68:GO68)</f>
        <v>1</v>
      </c>
    </row>
    <row r="69" customFormat="false" ht="13.8" hidden="false" customHeight="false" outlineLevel="0" collapsed="false">
      <c r="A69" s="4" t="s">
        <v>660</v>
      </c>
      <c r="DJ69" s="0" t="s">
        <v>526</v>
      </c>
      <c r="GP69" s="1" t="n">
        <f aca="false">ROWS(B69:GO69)*COLUMNS(B69:GO69) - COUNTBLANK(B69:GO69)</f>
        <v>1</v>
      </c>
    </row>
    <row r="70" customFormat="false" ht="13.8" hidden="false" customHeight="false" outlineLevel="0" collapsed="false">
      <c r="A70" s="4" t="s">
        <v>661</v>
      </c>
      <c r="H70" s="0" t="s">
        <v>662</v>
      </c>
      <c r="S70" s="0" t="s">
        <v>662</v>
      </c>
      <c r="BH70" s="0" t="s">
        <v>662</v>
      </c>
      <c r="DA70" s="0" t="s">
        <v>662</v>
      </c>
      <c r="DK70" s="0" t="s">
        <v>526</v>
      </c>
      <c r="GP70" s="1" t="n">
        <f aca="false">ROWS(B70:GO70)*COLUMNS(B70:GO70) - COUNTBLANK(B70:GO70)</f>
        <v>5</v>
      </c>
    </row>
    <row r="71" customFormat="false" ht="23.85" hidden="false" customHeight="false" outlineLevel="0" collapsed="false">
      <c r="A71" s="4" t="s">
        <v>663</v>
      </c>
      <c r="GP71" s="1" t="n">
        <f aca="false">ROWS(B71:GO71)*COLUMNS(B71:GO71) - COUNTBLANK(B71:GO71)</f>
        <v>0</v>
      </c>
    </row>
    <row r="72" customFormat="false" ht="13.8" hidden="false" customHeight="false" outlineLevel="0" collapsed="false">
      <c r="A72" s="4" t="s">
        <v>664</v>
      </c>
      <c r="B72" s="0" t="s">
        <v>526</v>
      </c>
      <c r="DL72" s="0" t="s">
        <v>526</v>
      </c>
      <c r="GP72" s="1" t="n">
        <f aca="false">ROWS(B72:GO72)*COLUMNS(B72:GO72) - COUNTBLANK(B72:GO72)</f>
        <v>2</v>
      </c>
    </row>
    <row r="73" customFormat="false" ht="13.8" hidden="false" customHeight="false" outlineLevel="0" collapsed="false">
      <c r="A73" s="4" t="s">
        <v>665</v>
      </c>
      <c r="B73" s="0" t="s">
        <v>526</v>
      </c>
      <c r="GP73" s="1" t="n">
        <f aca="false">ROWS(B73:GO73)*COLUMNS(B73:GO73) - COUNTBLANK(B73:GO73)</f>
        <v>1</v>
      </c>
    </row>
    <row r="74" customFormat="false" ht="13.8" hidden="false" customHeight="false" outlineLevel="0" collapsed="false">
      <c r="A74" s="4" t="s">
        <v>666</v>
      </c>
      <c r="AH74" s="0" t="s">
        <v>526</v>
      </c>
      <c r="GP74" s="1" t="n">
        <f aca="false">ROWS(B74:GO74)*COLUMNS(B74:GO74) - COUNTBLANK(B74:GO74)</f>
        <v>1</v>
      </c>
    </row>
    <row r="75" customFormat="false" ht="13.8" hidden="false" customHeight="false" outlineLevel="0" collapsed="false">
      <c r="A75" s="4" t="s">
        <v>667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 t="s">
        <v>526</v>
      </c>
      <c r="DN75" s="1" t="s">
        <v>526</v>
      </c>
      <c r="DO75" s="1" t="s">
        <v>526</v>
      </c>
      <c r="DP75" s="1" t="s">
        <v>526</v>
      </c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 t="n">
        <f aca="false">ROWS(B75:GO75)*COLUMNS(B75:GO75) - COUNTBLANK(B75:GO75)</f>
        <v>4</v>
      </c>
    </row>
    <row r="76" customFormat="false" ht="23.85" hidden="false" customHeight="false" outlineLevel="0" collapsed="false">
      <c r="A76" s="4" t="s">
        <v>668</v>
      </c>
      <c r="B76" s="1" t="s">
        <v>526</v>
      </c>
      <c r="C76" s="1" t="s">
        <v>526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 t="s">
        <v>526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 t="s">
        <v>526</v>
      </c>
      <c r="AW76" s="1"/>
      <c r="AX76" s="1"/>
      <c r="AY76" s="1"/>
      <c r="AZ76" s="1"/>
      <c r="BA76" s="1"/>
      <c r="BB76" s="1"/>
      <c r="BC76" s="1"/>
      <c r="BD76" s="1"/>
      <c r="BE76" s="1" t="s">
        <v>526</v>
      </c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Q76" s="0" t="s">
        <v>526</v>
      </c>
      <c r="DR76" s="0" t="s">
        <v>526</v>
      </c>
      <c r="DS76" s="0" t="s">
        <v>526</v>
      </c>
      <c r="DT76" s="0" t="s">
        <v>526</v>
      </c>
      <c r="DU76" s="0" t="s">
        <v>526</v>
      </c>
      <c r="DV76" s="0" t="s">
        <v>526</v>
      </c>
      <c r="GP76" s="1" t="n">
        <f aca="false">ROWS(B76:GO76)*COLUMNS(B76:GO76) - COUNTBLANK(B76:GO76)</f>
        <v>11</v>
      </c>
    </row>
    <row r="77" customFormat="false" ht="13.8" hidden="false" customHeight="false" outlineLevel="0" collapsed="false">
      <c r="A77" s="5" t="s">
        <v>669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W77" s="0" t="s">
        <v>662</v>
      </c>
      <c r="GP77" s="1" t="n">
        <f aca="false">ROWS(B77:GO77)*COLUMNS(B77:GO77) - COUNTBLANK(B77:GO77)</f>
        <v>1</v>
      </c>
    </row>
    <row r="78" customFormat="false" ht="13.8" hidden="false" customHeight="false" outlineLevel="0" collapsed="false">
      <c r="A78" s="5" t="s">
        <v>670</v>
      </c>
      <c r="B78" s="1"/>
      <c r="C78" s="1"/>
      <c r="D78" s="1"/>
      <c r="E78" s="1"/>
      <c r="F78" s="1"/>
      <c r="G78" s="1"/>
      <c r="H78" s="1"/>
      <c r="I78" s="1"/>
      <c r="J78" s="1"/>
      <c r="K78" s="1" t="s">
        <v>662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X78" s="0" t="s">
        <v>662</v>
      </c>
      <c r="DY78" s="0" t="s">
        <v>662</v>
      </c>
      <c r="DZ78" s="0" t="s">
        <v>662</v>
      </c>
      <c r="GP78" s="1" t="n">
        <f aca="false">ROWS(B78:GO78)*COLUMNS(B78:GO78) - COUNTBLANK(B78:GO78)</f>
        <v>4</v>
      </c>
    </row>
    <row r="79" customFormat="false" ht="13.8" hidden="false" customHeight="false" outlineLevel="0" collapsed="false">
      <c r="A79" s="5" t="s">
        <v>671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EA79" s="0" t="s">
        <v>662</v>
      </c>
      <c r="GP79" s="1" t="n">
        <f aca="false">ROWS(B79:GO79)*COLUMNS(B79:GO79) - COUNTBLANK(B79:GO79)</f>
        <v>1</v>
      </c>
    </row>
    <row r="80" customFormat="false" ht="13.8" hidden="false" customHeight="false" outlineLevel="0" collapsed="false">
      <c r="A80" s="5" t="s">
        <v>672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EB80" s="0" t="s">
        <v>662</v>
      </c>
      <c r="GG80" s="0" t="s">
        <v>662</v>
      </c>
      <c r="GP80" s="1" t="n">
        <f aca="false">ROWS(B80:GO80)*COLUMNS(B80:GO80) - COUNTBLANK(B80:GO80)</f>
        <v>2</v>
      </c>
    </row>
    <row r="81" customFormat="false" ht="13.8" hidden="false" customHeight="false" outlineLevel="0" collapsed="false">
      <c r="A81" s="5" t="s">
        <v>673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GP81" s="1" t="n">
        <f aca="false">ROWS(B81:GO81)*COLUMNS(B81:GO81) - COUNTBLANK(B81:GO81)</f>
        <v>0</v>
      </c>
    </row>
    <row r="82" customFormat="false" ht="13.8" hidden="false" customHeight="false" outlineLevel="0" collapsed="false">
      <c r="A82" s="5" t="s">
        <v>674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EC82" s="0" t="s">
        <v>662</v>
      </c>
      <c r="ED82" s="0" t="s">
        <v>662</v>
      </c>
      <c r="GP82" s="1" t="n">
        <f aca="false">ROWS(B82:GO82)*COLUMNS(B82:GO82) - COUNTBLANK(B82:GO82)</f>
        <v>2</v>
      </c>
    </row>
    <row r="83" customFormat="false" ht="13.8" hidden="false" customHeight="false" outlineLevel="0" collapsed="false">
      <c r="A83" s="5" t="s">
        <v>675</v>
      </c>
      <c r="B83" s="1"/>
      <c r="C83" s="1" t="s">
        <v>662</v>
      </c>
      <c r="D83" s="1"/>
      <c r="E83" s="1"/>
      <c r="F83" s="1" t="s">
        <v>662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 t="s">
        <v>676</v>
      </c>
      <c r="AC83" s="1" t="s">
        <v>662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 t="s">
        <v>662</v>
      </c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 t="s">
        <v>662</v>
      </c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GP83" s="1" t="n">
        <f aca="false">ROWS(B83:GO83)*COLUMNS(B83:GO83) - COUNTBLANK(B83:GO83)</f>
        <v>6</v>
      </c>
    </row>
    <row r="84" customFormat="false" ht="13.8" hidden="false" customHeight="false" outlineLevel="0" collapsed="false">
      <c r="A84" s="5" t="s">
        <v>677</v>
      </c>
      <c r="B84" s="1" t="s">
        <v>662</v>
      </c>
      <c r="C84" s="1"/>
      <c r="D84" s="1"/>
      <c r="E84" s="1"/>
      <c r="F84" s="1"/>
      <c r="G84" s="1"/>
      <c r="H84" s="1" t="s">
        <v>662</v>
      </c>
      <c r="I84" s="1" t="s">
        <v>662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 t="s">
        <v>662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 t="s">
        <v>662</v>
      </c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 t="s">
        <v>662</v>
      </c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EE84" s="0" t="s">
        <v>662</v>
      </c>
      <c r="GP84" s="1" t="n">
        <f aca="false">ROWS(B84:GO84)*COLUMNS(B84:GO84) - COUNTBLANK(B84:GO84)</f>
        <v>7</v>
      </c>
    </row>
    <row r="85" customFormat="false" ht="13.8" hidden="false" customHeight="false" outlineLevel="0" collapsed="false">
      <c r="A85" s="5" t="s">
        <v>678</v>
      </c>
      <c r="B85" s="1" t="s">
        <v>662</v>
      </c>
      <c r="C85" s="1"/>
      <c r="D85" s="1"/>
      <c r="E85" s="1"/>
      <c r="F85" s="1"/>
      <c r="G85" s="1"/>
      <c r="H85" s="1" t="s">
        <v>662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EF85" s="0" t="s">
        <v>662</v>
      </c>
      <c r="EG85" s="0" t="s">
        <v>662</v>
      </c>
      <c r="EH85" s="0" t="s">
        <v>662</v>
      </c>
      <c r="GP85" s="1" t="n">
        <f aca="false">ROWS(B85:GO85)*COLUMNS(B85:GO85) - COUNTBLANK(B85:GO85)</f>
        <v>5</v>
      </c>
    </row>
    <row r="86" customFormat="false" ht="13.8" hidden="false" customHeight="false" outlineLevel="0" collapsed="false">
      <c r="A86" s="5" t="s">
        <v>679</v>
      </c>
      <c r="B86" s="1"/>
      <c r="C86" s="1"/>
      <c r="D86" s="1"/>
      <c r="E86" s="1"/>
      <c r="F86" s="1"/>
      <c r="G86" s="1"/>
      <c r="H86" s="1"/>
      <c r="I86" s="1"/>
      <c r="J86" s="1"/>
      <c r="K86" s="1" t="s">
        <v>680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 t="s">
        <v>681</v>
      </c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EI86" s="0" t="s">
        <v>662</v>
      </c>
      <c r="GP86" s="1" t="n">
        <f aca="false">ROWS(B86:GO86)*COLUMNS(B86:GO86) - COUNTBLANK(B86:GO86)</f>
        <v>3</v>
      </c>
    </row>
    <row r="87" customFormat="false" ht="13.8" hidden="false" customHeight="false" outlineLevel="0" collapsed="false">
      <c r="A87" s="5" t="s">
        <v>682</v>
      </c>
      <c r="B87" s="1"/>
      <c r="C87" s="1"/>
      <c r="D87" s="1"/>
      <c r="E87" s="1" t="s">
        <v>662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 t="s">
        <v>662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EJ87" s="0" t="s">
        <v>662</v>
      </c>
      <c r="GP87" s="1" t="n">
        <f aca="false">ROWS(B87:GO87)*COLUMNS(B87:GO87) - COUNTBLANK(B87:GO87)</f>
        <v>3</v>
      </c>
    </row>
    <row r="88" customFormat="false" ht="13.8" hidden="false" customHeight="false" outlineLevel="0" collapsed="false">
      <c r="A88" s="5" t="s">
        <v>683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EK88" s="0" t="s">
        <v>662</v>
      </c>
      <c r="EL88" s="0" t="s">
        <v>662</v>
      </c>
      <c r="EM88" s="0" t="s">
        <v>662</v>
      </c>
      <c r="EN88" s="0" t="s">
        <v>662</v>
      </c>
      <c r="GP88" s="1" t="n">
        <f aca="false">ROWS(B88:GO88)*COLUMNS(B88:GO88) - COUNTBLANK(B88:GO88)</f>
        <v>4</v>
      </c>
    </row>
    <row r="89" customFormat="false" ht="13.8" hidden="false" customHeight="false" outlineLevel="0" collapsed="false">
      <c r="A89" s="5" t="s">
        <v>684</v>
      </c>
      <c r="B89" s="1" t="s">
        <v>685</v>
      </c>
      <c r="C89" s="1" t="s">
        <v>662</v>
      </c>
      <c r="D89" s="1" t="s">
        <v>662</v>
      </c>
      <c r="E89" s="1"/>
      <c r="F89" s="1"/>
      <c r="G89" s="1"/>
      <c r="H89" s="1"/>
      <c r="I89" s="1" t="s">
        <v>662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 t="s">
        <v>662</v>
      </c>
      <c r="AB89" s="1" t="s">
        <v>676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EO89" s="0" t="s">
        <v>662</v>
      </c>
      <c r="GP89" s="1" t="n">
        <f aca="false">ROWS(B89:GO89)*COLUMNS(B89:GO89) - COUNTBLANK(B89:GO89)</f>
        <v>7</v>
      </c>
    </row>
    <row r="90" customFormat="false" ht="13.8" hidden="false" customHeight="false" outlineLevel="0" collapsed="false">
      <c r="A90" s="5" t="s">
        <v>686</v>
      </c>
      <c r="B90" s="1" t="s">
        <v>687</v>
      </c>
      <c r="C90" s="1" t="s">
        <v>662</v>
      </c>
      <c r="D90" s="1"/>
      <c r="E90" s="1"/>
      <c r="F90" s="1"/>
      <c r="G90" s="1"/>
      <c r="H90" s="1" t="s">
        <v>662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EP90" s="0" t="s">
        <v>662</v>
      </c>
      <c r="GP90" s="1" t="n">
        <f aca="false">ROWS(B90:GO90)*COLUMNS(B90:GO90) - COUNTBLANK(B90:GO90)</f>
        <v>4</v>
      </c>
    </row>
    <row r="91" customFormat="false" ht="13.8" hidden="false" customHeight="false" outlineLevel="0" collapsed="false">
      <c r="A91" s="5" t="s">
        <v>688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EQ91" s="0" t="s">
        <v>662</v>
      </c>
      <c r="GP91" s="1" t="n">
        <f aca="false">ROWS(B91:GO91)*COLUMNS(B91:GO91) - COUNTBLANK(B91:GO91)</f>
        <v>1</v>
      </c>
    </row>
    <row r="92" customFormat="false" ht="13.8" hidden="false" customHeight="false" outlineLevel="0" collapsed="false">
      <c r="A92" s="5" t="s">
        <v>689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GP92" s="1" t="n">
        <f aca="false">ROWS(B92:GO92)*COLUMNS(B92:GO92) - COUNTBLANK(B92:GO92)</f>
        <v>0</v>
      </c>
    </row>
    <row r="93" customFormat="false" ht="13.8" hidden="false" customHeight="false" outlineLevel="0" collapsed="false">
      <c r="A93" s="5" t="s">
        <v>690</v>
      </c>
      <c r="B93" s="1" t="s">
        <v>662</v>
      </c>
      <c r="C93" s="1"/>
      <c r="D93" s="1" t="s">
        <v>662</v>
      </c>
      <c r="E93" s="1"/>
      <c r="F93" s="1"/>
      <c r="G93" s="1"/>
      <c r="H93" s="1"/>
      <c r="I93" s="1" t="s">
        <v>662</v>
      </c>
      <c r="J93" s="1"/>
      <c r="K93" s="1"/>
      <c r="L93" s="1"/>
      <c r="M93" s="1"/>
      <c r="N93" s="1"/>
      <c r="O93" s="1"/>
      <c r="P93" s="1" t="s">
        <v>691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ER93" s="0" t="s">
        <v>662</v>
      </c>
      <c r="ES93" s="0" t="s">
        <v>662</v>
      </c>
      <c r="ET93" s="0" t="s">
        <v>662</v>
      </c>
      <c r="GP93" s="1" t="n">
        <f aca="false">ROWS(B93:GO93)*COLUMNS(B93:GO93) - COUNTBLANK(B93:GO93)</f>
        <v>7</v>
      </c>
    </row>
    <row r="94" customFormat="false" ht="13.8" hidden="false" customHeight="false" outlineLevel="0" collapsed="false">
      <c r="A94" s="5" t="s">
        <v>692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 t="s">
        <v>662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EU94" s="0" t="s">
        <v>662</v>
      </c>
      <c r="EV94" s="0" t="s">
        <v>662</v>
      </c>
      <c r="EW94" s="0" t="s">
        <v>662</v>
      </c>
      <c r="GP94" s="1" t="n">
        <f aca="false">ROWS(B94:GO94)*COLUMNS(B94:GO94) - COUNTBLANK(B94:GO94)</f>
        <v>4</v>
      </c>
    </row>
    <row r="95" customFormat="false" ht="13.8" hidden="false" customHeight="false" outlineLevel="0" collapsed="false">
      <c r="A95" s="5" t="s">
        <v>693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GP95" s="1" t="n">
        <f aca="false">ROWS(B95:GO95)*COLUMNS(B95:GO95) - COUNTBLANK(B95:GO95)</f>
        <v>0</v>
      </c>
    </row>
    <row r="96" customFormat="false" ht="13.8" hidden="false" customHeight="false" outlineLevel="0" collapsed="false">
      <c r="A96" s="5" t="s">
        <v>694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 t="s">
        <v>662</v>
      </c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EX96" s="0" t="s">
        <v>662</v>
      </c>
      <c r="EY96" s="0" t="s">
        <v>662</v>
      </c>
      <c r="EZ96" s="0" t="s">
        <v>662</v>
      </c>
      <c r="FA96" s="0" t="s">
        <v>662</v>
      </c>
      <c r="FB96" s="0" t="s">
        <v>662</v>
      </c>
      <c r="GP96" s="1" t="n">
        <f aca="false">ROWS(B96:GO96)*COLUMNS(B96:GO96) - COUNTBLANK(B96:GO96)</f>
        <v>6</v>
      </c>
    </row>
    <row r="97" customFormat="false" ht="13.8" hidden="false" customHeight="false" outlineLevel="0" collapsed="false">
      <c r="A97" s="5" t="s">
        <v>695</v>
      </c>
      <c r="B97" s="1" t="s">
        <v>662</v>
      </c>
      <c r="C97" s="1" t="s">
        <v>662</v>
      </c>
      <c r="D97" s="1"/>
      <c r="E97" s="1"/>
      <c r="F97" s="1"/>
      <c r="G97" s="1"/>
      <c r="H97" s="1" t="s">
        <v>662</v>
      </c>
      <c r="I97" s="1"/>
      <c r="J97" s="1" t="s">
        <v>662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 t="s">
        <v>696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EF97" s="0" t="s">
        <v>662</v>
      </c>
      <c r="GP97" s="1" t="n">
        <f aca="false">ROWS(B97:GO97)*COLUMNS(B97:GO97) - COUNTBLANK(B97:GO97)</f>
        <v>6</v>
      </c>
    </row>
    <row r="98" customFormat="false" ht="13.8" hidden="false" customHeight="false" outlineLevel="0" collapsed="false">
      <c r="A98" s="5" t="s">
        <v>697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GP98" s="1" t="n">
        <f aca="false">ROWS(B98:GO98)*COLUMNS(B98:GO98) - COUNTBLANK(B98:GO98)</f>
        <v>0</v>
      </c>
    </row>
    <row r="99" customFormat="false" ht="13.8" hidden="false" customHeight="false" outlineLevel="0" collapsed="false">
      <c r="A99" s="5" t="s">
        <v>698</v>
      </c>
      <c r="B99" s="1"/>
      <c r="C99" s="1" t="s">
        <v>699</v>
      </c>
      <c r="D99" s="1"/>
      <c r="E99" s="1"/>
      <c r="F99" s="1"/>
      <c r="G99" s="1"/>
      <c r="H99" s="1"/>
      <c r="I99" s="1" t="s">
        <v>662</v>
      </c>
      <c r="J99" s="1"/>
      <c r="K99" s="1"/>
      <c r="L99" s="1" t="s">
        <v>662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 t="s">
        <v>676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FC99" s="0" t="s">
        <v>662</v>
      </c>
      <c r="FD99" s="0" t="s">
        <v>662</v>
      </c>
      <c r="GP99" s="1" t="n">
        <f aca="false">ROWS(B99:GO99)*COLUMNS(B99:GO99) - COUNTBLANK(B99:GO99)</f>
        <v>6</v>
      </c>
    </row>
    <row r="100" customFormat="false" ht="13.8" hidden="false" customHeight="false" outlineLevel="0" collapsed="false">
      <c r="A100" s="5" t="s">
        <v>700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GP100" s="1" t="n">
        <f aca="false">ROWS(B100:GO100)*COLUMNS(B100:GO100) - COUNTBLANK(B100:GO100)</f>
        <v>0</v>
      </c>
    </row>
    <row r="101" customFormat="false" ht="13.8" hidden="false" customHeight="false" outlineLevel="0" collapsed="false">
      <c r="A101" s="5" t="s">
        <v>701</v>
      </c>
      <c r="B101" s="1" t="s">
        <v>662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FE101" s="0" t="s">
        <v>662</v>
      </c>
      <c r="FF101" s="0" t="s">
        <v>662</v>
      </c>
      <c r="GP101" s="1" t="n">
        <f aca="false">ROWS(B101:GO101)*COLUMNS(B101:GO101) - COUNTBLANK(B101:GO101)</f>
        <v>3</v>
      </c>
    </row>
    <row r="102" customFormat="false" ht="13.8" hidden="false" customHeight="false" outlineLevel="0" collapsed="false">
      <c r="A102" s="5" t="s">
        <v>702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GP102" s="1" t="n">
        <f aca="false">ROWS(B102:GO102)*COLUMNS(B102:GO102) - COUNTBLANK(B102:GO102)</f>
        <v>0</v>
      </c>
    </row>
    <row r="103" customFormat="false" ht="13.8" hidden="false" customHeight="false" outlineLevel="0" collapsed="false">
      <c r="A103" s="5" t="s">
        <v>703</v>
      </c>
      <c r="B103" s="1" t="s">
        <v>662</v>
      </c>
      <c r="C103" s="1"/>
      <c r="D103" s="1"/>
      <c r="E103" s="1"/>
      <c r="F103" s="1"/>
      <c r="G103" s="1"/>
      <c r="H103" s="1"/>
      <c r="I103" s="1" t="s">
        <v>704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FG103" s="0" t="s">
        <v>662</v>
      </c>
      <c r="FH103" s="0" t="s">
        <v>662</v>
      </c>
      <c r="GP103" s="1" t="n">
        <f aca="false">ROWS(B103:GO103)*COLUMNS(B103:GO103) - COUNTBLANK(B103:GO103)</f>
        <v>4</v>
      </c>
    </row>
    <row r="104" customFormat="false" ht="13.8" hidden="false" customHeight="false" outlineLevel="0" collapsed="false">
      <c r="A104" s="5" t="s">
        <v>705</v>
      </c>
      <c r="B104" s="1"/>
      <c r="C104" s="1" t="s">
        <v>662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 t="s">
        <v>662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ET104" s="0" t="s">
        <v>662</v>
      </c>
      <c r="FI104" s="0" t="s">
        <v>662</v>
      </c>
      <c r="FJ104" s="0" t="s">
        <v>662</v>
      </c>
      <c r="GP104" s="1" t="n">
        <f aca="false">ROWS(B104:GO104)*COLUMNS(B104:GO104) - COUNTBLANK(B104:GO104)</f>
        <v>5</v>
      </c>
    </row>
    <row r="105" customFormat="false" ht="13.8" hidden="false" customHeight="false" outlineLevel="0" collapsed="false">
      <c r="A105" s="5" t="s">
        <v>706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 t="s">
        <v>707</v>
      </c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FK105" s="0" t="s">
        <v>662</v>
      </c>
      <c r="FL105" s="0" t="s">
        <v>662</v>
      </c>
      <c r="GP105" s="1" t="n">
        <f aca="false">ROWS(B105:GO105)*COLUMNS(B105:GO105) - COUNTBLANK(B105:GO105)</f>
        <v>3</v>
      </c>
    </row>
    <row r="106" customFormat="false" ht="13.8" hidden="false" customHeight="false" outlineLevel="0" collapsed="false">
      <c r="A106" s="5" t="s">
        <v>708</v>
      </c>
      <c r="B106" s="1"/>
      <c r="C106" s="1" t="s">
        <v>662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 t="s">
        <v>662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ET106" s="0" t="s">
        <v>662</v>
      </c>
      <c r="FI106" s="0" t="s">
        <v>662</v>
      </c>
      <c r="FJ106" s="0" t="s">
        <v>662</v>
      </c>
      <c r="GP106" s="1" t="n">
        <f aca="false">ROWS(B106:GO106)*COLUMNS(B106:GO106) - COUNTBLANK(B106:GO106)</f>
        <v>5</v>
      </c>
    </row>
    <row r="107" customFormat="false" ht="13.8" hidden="false" customHeight="false" outlineLevel="0" collapsed="false">
      <c r="A107" s="5" t="s">
        <v>709</v>
      </c>
      <c r="B107" s="1" t="s">
        <v>662</v>
      </c>
      <c r="C107" s="1"/>
      <c r="D107" s="1" t="s">
        <v>662</v>
      </c>
      <c r="E107" s="1"/>
      <c r="F107" s="1"/>
      <c r="G107" s="1" t="s">
        <v>662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 t="s">
        <v>662</v>
      </c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EH107" s="0" t="s">
        <v>662</v>
      </c>
      <c r="GP107" s="1" t="n">
        <f aca="false">ROWS(B107:GO107)*COLUMNS(B107:GO107) - COUNTBLANK(B107:GO107)</f>
        <v>5</v>
      </c>
    </row>
    <row r="108" customFormat="false" ht="13.8" hidden="false" customHeight="false" outlineLevel="0" collapsed="false">
      <c r="A108" s="5" t="s">
        <v>710</v>
      </c>
      <c r="B108" s="1" t="s">
        <v>662</v>
      </c>
      <c r="C108" s="1"/>
      <c r="D108" s="1"/>
      <c r="E108" s="1"/>
      <c r="F108" s="1"/>
      <c r="G108" s="1"/>
      <c r="H108" s="1" t="s">
        <v>662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 t="s">
        <v>662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 t="s">
        <v>711</v>
      </c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GP108" s="1" t="n">
        <f aca="false">ROWS(B108:GO108)*COLUMNS(B108:GO108) - COUNTBLANK(B108:GO108)</f>
        <v>4</v>
      </c>
    </row>
    <row r="109" customFormat="false" ht="13.8" hidden="false" customHeight="false" outlineLevel="0" collapsed="false">
      <c r="A109" s="5" t="s">
        <v>712</v>
      </c>
      <c r="B109" s="1" t="s">
        <v>662</v>
      </c>
      <c r="C109" s="1" t="s">
        <v>662</v>
      </c>
      <c r="D109" s="1"/>
      <c r="E109" s="1" t="s">
        <v>713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 t="s">
        <v>662</v>
      </c>
      <c r="W109" s="1" t="s">
        <v>714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 t="s">
        <v>662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 t="s">
        <v>715</v>
      </c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FM109" s="0" t="s">
        <v>662</v>
      </c>
      <c r="FN109" s="0" t="s">
        <v>662</v>
      </c>
      <c r="FO109" s="0" t="s">
        <v>662</v>
      </c>
      <c r="GP109" s="1" t="n">
        <f aca="false">ROWS(B109:GO109)*COLUMNS(B109:GO109) - COUNTBLANK(B109:GO109)</f>
        <v>10</v>
      </c>
    </row>
    <row r="110" customFormat="false" ht="13.8" hidden="false" customHeight="false" outlineLevel="0" collapsed="false">
      <c r="A110" s="5" t="s">
        <v>716</v>
      </c>
      <c r="B110" s="1"/>
      <c r="C110" s="1" t="s">
        <v>662</v>
      </c>
      <c r="D110" s="1"/>
      <c r="E110" s="1"/>
      <c r="F110" s="1" t="s">
        <v>717</v>
      </c>
      <c r="G110" s="1" t="s">
        <v>662</v>
      </c>
      <c r="H110" s="1"/>
      <c r="I110" s="1" t="s">
        <v>662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 t="s">
        <v>662</v>
      </c>
      <c r="AC110" s="1"/>
      <c r="AD110" s="1"/>
      <c r="AE110" s="1"/>
      <c r="AF110" s="1"/>
      <c r="AG110" s="1"/>
      <c r="AH110" s="1" t="s">
        <v>568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 t="s">
        <v>662</v>
      </c>
      <c r="DF110" s="1"/>
      <c r="DG110" s="1"/>
      <c r="DH110" s="1"/>
      <c r="DI110" s="1"/>
      <c r="DJ110" s="1"/>
      <c r="DK110" s="1"/>
      <c r="DL110" s="1"/>
      <c r="FP110" s="0" t="s">
        <v>662</v>
      </c>
      <c r="GP110" s="1" t="n">
        <f aca="false">ROWS(B110:GO110)*COLUMNS(B110:GO110) - COUNTBLANK(B110:GO110)</f>
        <v>8</v>
      </c>
    </row>
    <row r="111" customFormat="false" ht="13.8" hidden="false" customHeight="false" outlineLevel="0" collapsed="false">
      <c r="A111" s="5" t="s">
        <v>718</v>
      </c>
      <c r="B111" s="1" t="s">
        <v>662</v>
      </c>
      <c r="C111" s="1" t="s">
        <v>662</v>
      </c>
      <c r="D111" s="1"/>
      <c r="E111" s="1"/>
      <c r="F111" s="1"/>
      <c r="G111" s="1"/>
      <c r="H111" s="1" t="s">
        <v>662</v>
      </c>
      <c r="I111" s="1" t="s">
        <v>662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 t="s">
        <v>662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FQ111" s="0" t="s">
        <v>662</v>
      </c>
      <c r="GP111" s="1" t="n">
        <f aca="false">ROWS(B111:GO111)*COLUMNS(B111:GO111) - COUNTBLANK(B111:GO111)</f>
        <v>6</v>
      </c>
    </row>
    <row r="112" customFormat="false" ht="13.8" hidden="false" customHeight="false" outlineLevel="0" collapsed="false">
      <c r="A112" s="5" t="s">
        <v>719</v>
      </c>
      <c r="B112" s="1" t="s">
        <v>662</v>
      </c>
      <c r="C112" s="1" t="s">
        <v>662</v>
      </c>
      <c r="D112" s="1"/>
      <c r="E112" s="1"/>
      <c r="F112" s="1" t="s">
        <v>662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 t="s">
        <v>662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FR112" s="0" t="s">
        <v>662</v>
      </c>
      <c r="FS112" s="0" t="s">
        <v>662</v>
      </c>
      <c r="GP112" s="1" t="n">
        <f aca="false">ROWS(B112:GO112)*COLUMNS(B112:GO112) - COUNTBLANK(B112:GO112)</f>
        <v>6</v>
      </c>
    </row>
    <row r="113" customFormat="false" ht="13.8" hidden="false" customHeight="false" outlineLevel="0" collapsed="false">
      <c r="A113" s="5" t="s">
        <v>720</v>
      </c>
      <c r="B113" s="1"/>
      <c r="C113" s="1"/>
      <c r="D113" s="1"/>
      <c r="E113" s="1"/>
      <c r="F113" s="1"/>
      <c r="G113" s="1"/>
      <c r="H113" s="1" t="s">
        <v>662</v>
      </c>
      <c r="I113" s="1"/>
      <c r="J113" s="1"/>
      <c r="K113" s="1"/>
      <c r="L113" s="1"/>
      <c r="M113" s="1"/>
      <c r="N113" s="1"/>
      <c r="O113" s="1" t="s">
        <v>662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 t="s">
        <v>662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FT113" s="0" t="s">
        <v>721</v>
      </c>
      <c r="GP113" s="1" t="n">
        <f aca="false">ROWS(B113:GO113)*COLUMNS(B113:GO113) - COUNTBLANK(B113:GO113)</f>
        <v>4</v>
      </c>
    </row>
    <row r="114" customFormat="false" ht="13.8" hidden="false" customHeight="false" outlineLevel="0" collapsed="false">
      <c r="A114" s="5" t="s">
        <v>722</v>
      </c>
      <c r="B114" s="1"/>
      <c r="C114" s="1"/>
      <c r="D114" s="1"/>
      <c r="E114" s="1"/>
      <c r="F114" s="1" t="s">
        <v>662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 t="s">
        <v>662</v>
      </c>
      <c r="X114" s="1"/>
      <c r="Y114" s="1"/>
      <c r="Z114" s="1"/>
      <c r="AA114" s="1"/>
      <c r="AB114" s="1" t="s">
        <v>723</v>
      </c>
      <c r="AC114" s="1"/>
      <c r="AD114" s="1"/>
      <c r="AE114" s="1"/>
      <c r="AF114" s="1"/>
      <c r="AG114" s="1"/>
      <c r="AH114" s="1" t="s">
        <v>662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 t="s">
        <v>724</v>
      </c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 t="s">
        <v>662</v>
      </c>
      <c r="DB114" s="1"/>
      <c r="DC114" s="1"/>
      <c r="DD114" s="1"/>
      <c r="DE114" s="1" t="s">
        <v>725</v>
      </c>
      <c r="DF114" s="1"/>
      <c r="DG114" s="1"/>
      <c r="DH114" s="1"/>
      <c r="DI114" s="1"/>
      <c r="DJ114" s="1"/>
      <c r="DK114" s="1"/>
      <c r="DL114" s="1"/>
      <c r="EE114" s="0" t="s">
        <v>662</v>
      </c>
      <c r="FR114" s="0" t="s">
        <v>662</v>
      </c>
      <c r="GP114" s="1" t="n">
        <f aca="false">ROWS(B114:GO114)*COLUMNS(B114:GO114) - COUNTBLANK(B114:GO114)</f>
        <v>9</v>
      </c>
    </row>
    <row r="115" customFormat="false" ht="13.8" hidden="false" customHeight="false" outlineLevel="0" collapsed="false">
      <c r="A115" s="5" t="s">
        <v>726</v>
      </c>
      <c r="B115" s="1"/>
      <c r="C115" s="1" t="s">
        <v>662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FS115" s="0" t="s">
        <v>662</v>
      </c>
      <c r="FU115" s="0" t="s">
        <v>662</v>
      </c>
      <c r="FV115" s="0" t="s">
        <v>662</v>
      </c>
      <c r="GP115" s="1" t="n">
        <f aca="false">ROWS(B115:GO115)*COLUMNS(B115:GO115) - COUNTBLANK(B115:GO115)</f>
        <v>4</v>
      </c>
    </row>
    <row r="116" customFormat="false" ht="13.8" hidden="false" customHeight="false" outlineLevel="0" collapsed="false">
      <c r="A116" s="5" t="s">
        <v>727</v>
      </c>
      <c r="B116" s="1" t="s">
        <v>662</v>
      </c>
      <c r="C116" s="1" t="s">
        <v>662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 t="s">
        <v>662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GP116" s="1" t="n">
        <f aca="false">ROWS(B116:GO116)*COLUMNS(B116:GO116) - COUNTBLANK(B116:GO116)</f>
        <v>3</v>
      </c>
    </row>
    <row r="117" customFormat="false" ht="13.8" hidden="false" customHeight="false" outlineLevel="0" collapsed="false">
      <c r="A117" s="5" t="s">
        <v>728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s">
        <v>662</v>
      </c>
      <c r="M117" s="1"/>
      <c r="N117" s="1"/>
      <c r="O117" s="1"/>
      <c r="P117" s="1"/>
      <c r="Q117" s="1"/>
      <c r="R117" s="1" t="s">
        <v>662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FO117" s="0" t="s">
        <v>662</v>
      </c>
      <c r="GP117" s="1" t="n">
        <f aca="false">ROWS(B117:GO117)*COLUMNS(B117:GO117) - COUNTBLANK(B117:GO117)</f>
        <v>3</v>
      </c>
    </row>
    <row r="118" customFormat="false" ht="13.8" hidden="false" customHeight="false" outlineLevel="0" collapsed="false">
      <c r="A118" s="5" t="s">
        <v>729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 t="s">
        <v>730</v>
      </c>
      <c r="DK118" s="1"/>
      <c r="DL118" s="1"/>
      <c r="FW118" s="0" t="s">
        <v>662</v>
      </c>
      <c r="GP118" s="1" t="n">
        <f aca="false">ROWS(B118:GO118)*COLUMNS(B118:GO118) - COUNTBLANK(B118:GO118)</f>
        <v>2</v>
      </c>
    </row>
    <row r="119" customFormat="false" ht="13.8" hidden="false" customHeight="false" outlineLevel="0" collapsed="false">
      <c r="A119" s="5" t="s">
        <v>731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FX119" s="0" t="s">
        <v>662</v>
      </c>
      <c r="FY119" s="0" t="s">
        <v>662</v>
      </c>
      <c r="GP119" s="1" t="n">
        <f aca="false">ROWS(B119:GO119)*COLUMNS(B119:GO119) - COUNTBLANK(B119:GO119)</f>
        <v>2</v>
      </c>
    </row>
    <row r="120" customFormat="false" ht="13.8" hidden="false" customHeight="false" outlineLevel="0" collapsed="false">
      <c r="A120" s="5" t="s">
        <v>732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FZ120" s="0" t="s">
        <v>662</v>
      </c>
      <c r="GA120" s="0" t="s">
        <v>662</v>
      </c>
      <c r="GB120" s="0" t="s">
        <v>662</v>
      </c>
      <c r="GC120" s="0" t="s">
        <v>662</v>
      </c>
      <c r="GP120" s="1" t="n">
        <f aca="false">ROWS(B120:GO120)*COLUMNS(B120:GO120) - COUNTBLANK(B120:GO120)</f>
        <v>4</v>
      </c>
    </row>
    <row r="121" customFormat="false" ht="13.8" hidden="false" customHeight="false" outlineLevel="0" collapsed="false">
      <c r="A121" s="5" t="s">
        <v>733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GD121" s="0" t="s">
        <v>662</v>
      </c>
      <c r="GP121" s="1" t="n">
        <f aca="false">ROWS(B121:GO121)*COLUMNS(B121:GO121) - COUNTBLANK(B121:GO121)</f>
        <v>1</v>
      </c>
    </row>
    <row r="122" customFormat="false" ht="13.8" hidden="false" customHeight="false" outlineLevel="0" collapsed="false">
      <c r="A122" s="5" t="s">
        <v>734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FK122" s="0" t="s">
        <v>662</v>
      </c>
      <c r="GE122" s="0" t="s">
        <v>662</v>
      </c>
      <c r="GP122" s="1" t="n">
        <f aca="false">ROWS(B122:GO122)*COLUMNS(B122:GO122) - COUNTBLANK(B122:GO122)</f>
        <v>2</v>
      </c>
    </row>
    <row r="123" customFormat="false" ht="13.8" hidden="false" customHeight="false" outlineLevel="0" collapsed="false">
      <c r="A123" s="5" t="s">
        <v>735</v>
      </c>
      <c r="B123" s="1" t="s">
        <v>662</v>
      </c>
      <c r="C123" s="1" t="s">
        <v>662</v>
      </c>
      <c r="D123" s="1"/>
      <c r="E123" s="1"/>
      <c r="F123" s="1"/>
      <c r="G123" s="1"/>
      <c r="H123" s="1"/>
      <c r="I123" s="1" t="s">
        <v>662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662</v>
      </c>
      <c r="Z123" s="1"/>
      <c r="AA123" s="1" t="s">
        <v>662</v>
      </c>
      <c r="AB123" s="1" t="s">
        <v>662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EU123" s="0" t="s">
        <v>662</v>
      </c>
      <c r="GF123" s="0" t="s">
        <v>662</v>
      </c>
      <c r="GP123" s="1" t="n">
        <f aca="false">ROWS(B123:GO123)*COLUMNS(B123:GO123) - COUNTBLANK(B123:GO123)</f>
        <v>8</v>
      </c>
    </row>
    <row r="124" customFormat="false" ht="13.8" hidden="false" customHeight="false" outlineLevel="0" collapsed="false">
      <c r="A124" s="5" t="s">
        <v>736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 t="s">
        <v>662</v>
      </c>
      <c r="T124" s="1"/>
      <c r="U124" s="1"/>
      <c r="V124" s="1"/>
      <c r="W124" s="1"/>
      <c r="X124" s="1"/>
      <c r="Y124" s="1"/>
      <c r="Z124" s="1"/>
      <c r="AA124" s="1" t="s">
        <v>662</v>
      </c>
      <c r="AB124" s="1"/>
      <c r="AC124" s="1"/>
      <c r="AD124" s="1"/>
      <c r="AE124" s="1"/>
      <c r="AF124" s="1"/>
      <c r="AG124" s="1"/>
      <c r="AH124" s="1" t="s">
        <v>662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EE124" s="0" t="s">
        <v>662</v>
      </c>
      <c r="FM124" s="0" t="s">
        <v>662</v>
      </c>
      <c r="FN124" s="0" t="s">
        <v>662</v>
      </c>
      <c r="GH124" s="0" t="s">
        <v>662</v>
      </c>
      <c r="GI124" s="0" t="s">
        <v>662</v>
      </c>
      <c r="GJ124" s="0" t="s">
        <v>662</v>
      </c>
      <c r="GK124" s="0" t="s">
        <v>662</v>
      </c>
      <c r="GL124" s="0" t="s">
        <v>662</v>
      </c>
      <c r="GP124" s="1" t="n">
        <f aca="false">ROWS(B124:GO124)*COLUMNS(B124:GO124) - COUNTBLANK(B124:GO124)</f>
        <v>11</v>
      </c>
    </row>
    <row r="125" customFormat="false" ht="13.8" hidden="false" customHeight="false" outlineLevel="0" collapsed="false">
      <c r="A125" s="5" t="s">
        <v>737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GP125" s="1" t="n">
        <f aca="false">ROWS(B125:GO125)*COLUMNS(B125:GO125) - COUNTBLANK(B125:GO125)</f>
        <v>0</v>
      </c>
    </row>
    <row r="126" customFormat="false" ht="13.8" hidden="false" customHeight="false" outlineLevel="0" collapsed="false">
      <c r="A126" s="5" t="s">
        <v>738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 t="s">
        <v>662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EE126" s="0" t="s">
        <v>662</v>
      </c>
      <c r="GM126" s="0" t="s">
        <v>662</v>
      </c>
      <c r="GN126" s="0" t="s">
        <v>662</v>
      </c>
      <c r="GO126" s="0" t="s">
        <v>662</v>
      </c>
      <c r="GP126" s="1" t="n">
        <f aca="false">ROWS(B126:GO126)*COLUMNS(B126:GO126) - COUNTBLANK(B126:GO126)</f>
        <v>5</v>
      </c>
    </row>
    <row r="127" customFormat="false" ht="13.8" hidden="false" customHeight="false" outlineLevel="0" collapsed="false">
      <c r="A127" s="5" t="s">
        <v>739</v>
      </c>
      <c r="B127" s="1"/>
      <c r="C127" s="1"/>
      <c r="D127" s="1" t="s">
        <v>662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 t="s">
        <v>526</v>
      </c>
      <c r="P127" s="1" t="s">
        <v>740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FK127" s="0" t="s">
        <v>662</v>
      </c>
      <c r="GP127" s="1" t="n">
        <f aca="false">ROWS(B127:GO127)*COLUMNS(B127:GO127) - COUNTBLANK(B127:GO127)</f>
        <v>4</v>
      </c>
    </row>
    <row r="128" customFormat="false" ht="13.8" hidden="false" customHeight="false" outlineLevel="0" collapsed="false">
      <c r="A128" s="5" t="s">
        <v>741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 t="s">
        <v>742</v>
      </c>
      <c r="S128" s="1"/>
      <c r="T128" s="1"/>
      <c r="U128" s="1" t="s">
        <v>743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GP128" s="1" t="n">
        <f aca="false">ROWS(B128:GO128)*COLUMNS(B128:GO128) - COUNTBLANK(B128:GO128)</f>
        <v>2</v>
      </c>
    </row>
    <row r="129" customFormat="false" ht="13.8" hidden="false" customHeight="false" outlineLevel="0" collapsed="false">
      <c r="A129" s="3" t="s">
        <v>392</v>
      </c>
      <c r="B129" s="3" t="n">
        <f aca="false">ROWS(B4:B128)*COLUMNS(B4:B128) - COUNTBLANK(B4:B128)</f>
        <v>41</v>
      </c>
      <c r="C129" s="3" t="n">
        <f aca="false">ROWS(C4:C128)*COLUMNS(C4:C128) - COUNTBLANK(C4:C128)</f>
        <v>33</v>
      </c>
      <c r="D129" s="3" t="n">
        <f aca="false">ROWS(D4:D128)*COLUMNS(D4:D128) - COUNTBLANK(D4:D128)</f>
        <v>17</v>
      </c>
      <c r="E129" s="3" t="n">
        <f aca="false">ROWS(E4:E128)*COLUMNS(E4:E128) - COUNTBLANK(E4:E128)</f>
        <v>11</v>
      </c>
      <c r="F129" s="3" t="n">
        <f aca="false">ROWS(F4:F128)*COLUMNS(F4:F128) - COUNTBLANK(F4:F128)</f>
        <v>12</v>
      </c>
      <c r="G129" s="3" t="n">
        <f aca="false">ROWS(G4:G128)*COLUMNS(G4:G128) - COUNTBLANK(G4:G128)</f>
        <v>10</v>
      </c>
      <c r="H129" s="3" t="n">
        <f aca="false">ROWS(H4:H128)*COLUMNS(H4:H128) - COUNTBLANK(H4:H128)</f>
        <v>15</v>
      </c>
      <c r="I129" s="3" t="n">
        <f aca="false">ROWS(I4:I128)*COLUMNS(I4:I128) - COUNTBLANK(I4:I128)</f>
        <v>15</v>
      </c>
      <c r="J129" s="3" t="n">
        <f aca="false">ROWS(J4:J128)*COLUMNS(J4:J128) - COUNTBLANK(J4:J128)</f>
        <v>6</v>
      </c>
      <c r="K129" s="3" t="n">
        <f aca="false">ROWS(K4:K128)*COLUMNS(K4:K128) - COUNTBLANK(K4:K128)</f>
        <v>7</v>
      </c>
      <c r="L129" s="3" t="n">
        <f aca="false">ROWS(L4:L128)*COLUMNS(L4:L128) - COUNTBLANK(L4:L128)</f>
        <v>7</v>
      </c>
      <c r="M129" s="3" t="n">
        <f aca="false">ROWS(M4:M128)*COLUMNS(M4:M128) - COUNTBLANK(M4:M128)</f>
        <v>4</v>
      </c>
      <c r="N129" s="3" t="n">
        <f aca="false">ROWS(N4:N128)*COLUMNS(N4:N128) - COUNTBLANK(N4:N128)</f>
        <v>4</v>
      </c>
      <c r="O129" s="3" t="n">
        <f aca="false">ROWS(O4:O128)*COLUMNS(O4:O128) - COUNTBLANK(O4:O128)</f>
        <v>5</v>
      </c>
      <c r="P129" s="3" t="n">
        <f aca="false">ROWS(P4:P128)*COLUMNS(P4:P128) - COUNTBLANK(P4:P128)</f>
        <v>5</v>
      </c>
      <c r="Q129" s="3" t="n">
        <f aca="false">ROWS(Q4:Q128)*COLUMNS(Q4:Q128) - COUNTBLANK(Q4:Q128)</f>
        <v>3</v>
      </c>
      <c r="R129" s="3" t="n">
        <f aca="false">ROWS(R4:R128)*COLUMNS(R4:R128) - COUNTBLANK(R4:R128)</f>
        <v>7</v>
      </c>
      <c r="S129" s="3" t="n">
        <f aca="false">ROWS(S4:S128)*COLUMNS(S4:S128) - COUNTBLANK(S4:S128)</f>
        <v>5</v>
      </c>
      <c r="T129" s="3" t="n">
        <f aca="false">ROWS(T4:T128)*COLUMNS(T4:T128) - COUNTBLANK(T4:T128)</f>
        <v>2</v>
      </c>
      <c r="U129" s="3" t="n">
        <f aca="false">ROWS(U4:U128)*COLUMNS(U4:U128) - COUNTBLANK(U4:U128)</f>
        <v>3</v>
      </c>
      <c r="V129" s="3" t="n">
        <f aca="false">ROWS(V4:V128)*COLUMNS(V4:V128) - COUNTBLANK(V4:V128)</f>
        <v>3</v>
      </c>
      <c r="W129" s="3" t="n">
        <f aca="false">ROWS(W4:W128)*COLUMNS(W4:W128) - COUNTBLANK(W4:W128)</f>
        <v>5</v>
      </c>
      <c r="X129" s="3" t="n">
        <f aca="false">ROWS(X4:X128)*COLUMNS(X4:X128) - COUNTBLANK(X4:X128)</f>
        <v>2</v>
      </c>
      <c r="Y129" s="3" t="n">
        <f aca="false">ROWS(Y4:Y128)*COLUMNS(Y4:Y128) - COUNTBLANK(Y4:Y128)</f>
        <v>3</v>
      </c>
      <c r="Z129" s="3" t="n">
        <f aca="false">ROWS(Z4:Z128)*COLUMNS(Z4:Z128) - COUNTBLANK(Z4:Z128)</f>
        <v>2</v>
      </c>
      <c r="AA129" s="3" t="n">
        <f aca="false">ROWS(AA4:AA128)*COLUMNS(AA4:AA128) - COUNTBLANK(AA4:AA128)</f>
        <v>6</v>
      </c>
      <c r="AB129" s="3" t="n">
        <f aca="false">ROWS(AB4:AB128)*COLUMNS(AB4:AB128) - COUNTBLANK(AB4:AB128)</f>
        <v>11</v>
      </c>
      <c r="AC129" s="3" t="n">
        <f aca="false">ROWS(AC4:AC128)*COLUMNS(AC4:AC128) - COUNTBLANK(AC4:AC128)</f>
        <v>3</v>
      </c>
      <c r="AD129" s="3" t="n">
        <f aca="false">ROWS(AD4:AD128)*COLUMNS(AD4:AD128) - COUNTBLANK(AD4:AD128)</f>
        <v>2</v>
      </c>
      <c r="AE129" s="3" t="n">
        <f aca="false">ROWS(AE4:AE128)*COLUMNS(AE4:AE128) - COUNTBLANK(AE4:AE128)</f>
        <v>2</v>
      </c>
      <c r="AF129" s="3" t="n">
        <f aca="false">ROWS(AF4:AF128)*COLUMNS(AF4:AF128) - COUNTBLANK(AF4:AF128)</f>
        <v>3</v>
      </c>
      <c r="AG129" s="3" t="n">
        <f aca="false">ROWS(AG4:AG128)*COLUMNS(AG4:AG128) - COUNTBLANK(AG4:AG128)</f>
        <v>2</v>
      </c>
      <c r="AH129" s="3" t="n">
        <f aca="false">ROWS(AH4:AH128)*COLUMNS(AH4:AH128) - COUNTBLANK(AH4:AH128)</f>
        <v>9</v>
      </c>
      <c r="AI129" s="3" t="n">
        <f aca="false">ROWS(AI4:AI128)*COLUMNS(AI4:AI128) - COUNTBLANK(AI4:AI128)</f>
        <v>2</v>
      </c>
      <c r="AJ129" s="3" t="n">
        <f aca="false">ROWS(AJ4:AJ128)*COLUMNS(AJ4:AJ128) - COUNTBLANK(AJ4:AJ128)</f>
        <v>3</v>
      </c>
      <c r="AK129" s="3" t="n">
        <f aca="false">ROWS(AK4:AK128)*COLUMNS(AK4:AK128) - COUNTBLANK(AK4:AK128)</f>
        <v>1</v>
      </c>
      <c r="AL129" s="3" t="n">
        <f aca="false">ROWS(AL4:AL128)*COLUMNS(AL4:AL128) - COUNTBLANK(AL4:AL128)</f>
        <v>1</v>
      </c>
      <c r="AM129" s="3" t="n">
        <f aca="false">ROWS(AM4:AM128)*COLUMNS(AM4:AM128) - COUNTBLANK(AM4:AM128)</f>
        <v>1</v>
      </c>
      <c r="AN129" s="3" t="n">
        <f aca="false">ROWS(AN4:AN128)*COLUMNS(AN4:AN128) - COUNTBLANK(AN4:AN128)</f>
        <v>1</v>
      </c>
      <c r="AO129" s="3" t="n">
        <f aca="false">ROWS(AO4:AO128)*COLUMNS(AO4:AO128) - COUNTBLANK(AO4:AO128)</f>
        <v>1</v>
      </c>
      <c r="AP129" s="3" t="n">
        <f aca="false">ROWS(AP4:AP128)*COLUMNS(AP4:AP128) - COUNTBLANK(AP4:AP128)</f>
        <v>1</v>
      </c>
      <c r="AQ129" s="3" t="n">
        <f aca="false">ROWS(AQ4:AQ128)*COLUMNS(AQ4:AQ128) - COUNTBLANK(AQ4:AQ128)</f>
        <v>1</v>
      </c>
      <c r="AR129" s="3" t="n">
        <f aca="false">ROWS(AR4:AR128)*COLUMNS(AR4:AR128) - COUNTBLANK(AR4:AR128)</f>
        <v>1</v>
      </c>
      <c r="AS129" s="3" t="n">
        <f aca="false">ROWS(AS4:AS128)*COLUMNS(AS4:AS128) - COUNTBLANK(AS4:AS128)</f>
        <v>1</v>
      </c>
      <c r="AT129" s="3" t="n">
        <f aca="false">ROWS(AT4:AT128)*COLUMNS(AT4:AT128) - COUNTBLANK(AT4:AT128)</f>
        <v>2</v>
      </c>
      <c r="AU129" s="3" t="n">
        <f aca="false">ROWS(AU4:AU128)*COLUMNS(AU4:AU128) - COUNTBLANK(AU4:AU128)</f>
        <v>3</v>
      </c>
      <c r="AV129" s="3" t="n">
        <f aca="false">ROWS(AV4:AV128)*COLUMNS(AV4:AV128) - COUNTBLANK(AV4:AV128)</f>
        <v>3</v>
      </c>
      <c r="AW129" s="3" t="n">
        <f aca="false">ROWS(AW4:AW128)*COLUMNS(AW4:AW128) - COUNTBLANK(AW4:AW128)</f>
        <v>1</v>
      </c>
      <c r="AX129" s="3" t="n">
        <f aca="false">ROWS(AX4:AX128)*COLUMNS(AX4:AX128) - COUNTBLANK(AX4:AX128)</f>
        <v>1</v>
      </c>
      <c r="AY129" s="3" t="n">
        <f aca="false">ROWS(AY4:AY128)*COLUMNS(AY4:AY128) - COUNTBLANK(AY4:AY128)</f>
        <v>1</v>
      </c>
      <c r="AZ129" s="3" t="n">
        <f aca="false">ROWS(AZ4:AZ128)*COLUMNS(AZ4:AZ128) - COUNTBLANK(AZ4:AZ128)</f>
        <v>1</v>
      </c>
      <c r="BA129" s="3" t="n">
        <f aca="false">ROWS(BA4:BA128)*COLUMNS(BA4:BA128) - COUNTBLANK(BA4:BA128)</f>
        <v>1</v>
      </c>
      <c r="BB129" s="3" t="n">
        <f aca="false">ROWS(BB4:BB128)*COLUMNS(BB4:BB128) - COUNTBLANK(BB4:BB128)</f>
        <v>1</v>
      </c>
      <c r="BC129" s="3" t="n">
        <f aca="false">ROWS(BC4:BC128)*COLUMNS(BC4:BC128) - COUNTBLANK(BC4:BC128)</f>
        <v>1</v>
      </c>
      <c r="BD129" s="3" t="n">
        <f aca="false">ROWS(BD4:BD128)*COLUMNS(BD4:BD128) - COUNTBLANK(BD4:BD128)</f>
        <v>2</v>
      </c>
      <c r="BE129" s="3" t="n">
        <f aca="false">ROWS(BE4:BE128)*COLUMNS(BE4:BE128) - COUNTBLANK(BE4:BE128)</f>
        <v>2</v>
      </c>
      <c r="BF129" s="3" t="n">
        <f aca="false">ROWS(BF4:BF128)*COLUMNS(BF4:BF128) - COUNTBLANK(BF4:BF128)</f>
        <v>1</v>
      </c>
      <c r="BG129" s="3" t="n">
        <f aca="false">ROWS(BG4:BG128)*COLUMNS(BG4:BG128) - COUNTBLANK(BG4:BG128)</f>
        <v>1</v>
      </c>
      <c r="BH129" s="3" t="n">
        <f aca="false">ROWS(BH4:BH128)*COLUMNS(BH4:BH128) - COUNTBLANK(BH4:BH128)</f>
        <v>2</v>
      </c>
      <c r="BI129" s="3" t="n">
        <f aca="false">ROWS(BI4:BI128)*COLUMNS(BI4:BI128) - COUNTBLANK(BI4:BI128)</f>
        <v>1</v>
      </c>
      <c r="BJ129" s="3" t="n">
        <f aca="false">ROWS(BJ4:BJ128)*COLUMNS(BJ4:BJ128) - COUNTBLANK(BJ4:BJ128)</f>
        <v>1</v>
      </c>
      <c r="BK129" s="3" t="n">
        <f aca="false">ROWS(BK4:BK128)*COLUMNS(BK4:BK128) - COUNTBLANK(BK4:BK128)</f>
        <v>1</v>
      </c>
      <c r="BL129" s="3" t="n">
        <f aca="false">ROWS(BL4:BL128)*COLUMNS(BL4:BL128) - COUNTBLANK(BL4:BL128)</f>
        <v>1</v>
      </c>
      <c r="BM129" s="3" t="n">
        <f aca="false">ROWS(BM4:BM128)*COLUMNS(BM4:BM128) - COUNTBLANK(BM4:BM128)</f>
        <v>1</v>
      </c>
      <c r="BN129" s="3" t="n">
        <f aca="false">ROWS(BN4:BN128)*COLUMNS(BN4:BN128) - COUNTBLANK(BN4:BN128)</f>
        <v>1</v>
      </c>
      <c r="BO129" s="3" t="n">
        <f aca="false">ROWS(BO4:BO128)*COLUMNS(BO4:BO128) - COUNTBLANK(BO4:BO128)</f>
        <v>1</v>
      </c>
      <c r="BP129" s="3" t="n">
        <f aca="false">ROWS(BP4:BP128)*COLUMNS(BP4:BP128) - COUNTBLANK(BP4:BP128)</f>
        <v>2</v>
      </c>
      <c r="BQ129" s="3" t="n">
        <f aca="false">ROWS(BQ4:BQ128)*COLUMNS(BQ4:BQ128) - COUNTBLANK(BQ4:BQ128)</f>
        <v>1</v>
      </c>
      <c r="BR129" s="3" t="n">
        <f aca="false">ROWS(BR4:BR128)*COLUMNS(BR4:BR128) - COUNTBLANK(BR4:BR128)</f>
        <v>1</v>
      </c>
      <c r="BS129" s="3" t="n">
        <f aca="false">ROWS(BS4:BS128)*COLUMNS(BS4:BS128) - COUNTBLANK(BS4:BS128)</f>
        <v>1</v>
      </c>
      <c r="BT129" s="3" t="n">
        <f aca="false">ROWS(BT4:BT128)*COLUMNS(BT4:BT128) - COUNTBLANK(BT4:BT128)</f>
        <v>1</v>
      </c>
      <c r="BU129" s="3" t="n">
        <f aca="false">ROWS(BU4:BU128)*COLUMNS(BU4:BU128) - COUNTBLANK(BU4:BU128)</f>
        <v>1</v>
      </c>
      <c r="BV129" s="3" t="n">
        <f aca="false">ROWS(BV4:BV128)*COLUMNS(BV4:BV128) - COUNTBLANK(BV4:BV128)</f>
        <v>1</v>
      </c>
      <c r="BW129" s="3" t="n">
        <f aca="false">ROWS(BW4:BW128)*COLUMNS(BW4:BW128) - COUNTBLANK(BW4:BW128)</f>
        <v>1</v>
      </c>
      <c r="BX129" s="3" t="n">
        <f aca="false">ROWS(BX4:BX128)*COLUMNS(BX4:BX128) - COUNTBLANK(BX4:BX128)</f>
        <v>1</v>
      </c>
      <c r="BY129" s="3" t="n">
        <f aca="false">ROWS(BY4:BY128)*COLUMNS(BY4:BY128) - COUNTBLANK(BY4:BY128)</f>
        <v>1</v>
      </c>
      <c r="BZ129" s="3" t="n">
        <f aca="false">ROWS(BZ4:BZ128)*COLUMNS(BZ4:BZ128) - COUNTBLANK(BZ4:BZ128)</f>
        <v>2</v>
      </c>
      <c r="CA129" s="3" t="n">
        <f aca="false">ROWS(CA4:CA128)*COLUMNS(CA4:CA128) - COUNTBLANK(CA4:CA128)</f>
        <v>1</v>
      </c>
      <c r="CB129" s="3" t="n">
        <f aca="false">ROWS(CB4:CB128)*COLUMNS(CB4:CB128) - COUNTBLANK(CB4:CB128)</f>
        <v>2</v>
      </c>
      <c r="CC129" s="3" t="n">
        <f aca="false">ROWS(CC4:CC128)*COLUMNS(CC4:CC128) - COUNTBLANK(CC4:CC128)</f>
        <v>2</v>
      </c>
      <c r="CD129" s="3" t="n">
        <f aca="false">ROWS(CD4:CD128)*COLUMNS(CD4:CD128) - COUNTBLANK(CD4:CD128)</f>
        <v>2</v>
      </c>
      <c r="CE129" s="3" t="n">
        <f aca="false">ROWS(CE4:CE128)*COLUMNS(CE4:CE128) - COUNTBLANK(CE4:CE128)</f>
        <v>1</v>
      </c>
      <c r="CF129" s="3" t="n">
        <f aca="false">ROWS(CF4:CF128)*COLUMNS(CF4:CF128) - COUNTBLANK(CF4:CF128)</f>
        <v>1</v>
      </c>
      <c r="CG129" s="3" t="n">
        <f aca="false">ROWS(CG4:CG128)*COLUMNS(CG4:CG128) - COUNTBLANK(CG4:CG128)</f>
        <v>1</v>
      </c>
      <c r="CH129" s="3" t="n">
        <f aca="false">ROWS(CH4:CH128)*COLUMNS(CH4:CH128) - COUNTBLANK(CH4:CH128)</f>
        <v>3</v>
      </c>
      <c r="CI129" s="3" t="n">
        <f aca="false">ROWS(CI4:CI128)*COLUMNS(CI4:CI128) - COUNTBLANK(CI4:CI128)</f>
        <v>1</v>
      </c>
      <c r="CJ129" s="3" t="n">
        <f aca="false">ROWS(CJ4:CJ128)*COLUMNS(CJ4:CJ128) - COUNTBLANK(CJ4:CJ128)</f>
        <v>1</v>
      </c>
      <c r="CK129" s="3" t="n">
        <f aca="false">ROWS(CK4:CK128)*COLUMNS(CK4:CK128) - COUNTBLANK(CK4:CK128)</f>
        <v>1</v>
      </c>
      <c r="CL129" s="3" t="n">
        <f aca="false">ROWS(CL4:CL128)*COLUMNS(CL4:CL128) - COUNTBLANK(CL4:CL128)</f>
        <v>1</v>
      </c>
      <c r="CM129" s="3" t="n">
        <f aca="false">ROWS(CM4:CM128)*COLUMNS(CM4:CM128) - COUNTBLANK(CM4:CM128)</f>
        <v>1</v>
      </c>
      <c r="CN129" s="3" t="n">
        <f aca="false">ROWS(CN4:CN128)*COLUMNS(CN4:CN128) - COUNTBLANK(CN4:CN128)</f>
        <v>1</v>
      </c>
      <c r="CO129" s="3" t="n">
        <f aca="false">ROWS(CO4:CO128)*COLUMNS(CO4:CO128) - COUNTBLANK(CO4:CO128)</f>
        <v>1</v>
      </c>
      <c r="CP129" s="3" t="n">
        <f aca="false">ROWS(CP4:CP128)*COLUMNS(CP4:CP128) - COUNTBLANK(CP4:CP128)</f>
        <v>1</v>
      </c>
      <c r="CQ129" s="3" t="n">
        <f aca="false">ROWS(CQ4:CQ128)*COLUMNS(CQ4:CQ128) - COUNTBLANK(CQ4:CQ128)</f>
        <v>1</v>
      </c>
      <c r="CR129" s="3" t="n">
        <f aca="false">ROWS(CR4:CR128)*COLUMNS(CR4:CR128) - COUNTBLANK(CR4:CR128)</f>
        <v>1</v>
      </c>
      <c r="CS129" s="3" t="n">
        <f aca="false">ROWS(CS4:CS128)*COLUMNS(CS4:CS128) - COUNTBLANK(CS4:CS128)</f>
        <v>1</v>
      </c>
      <c r="CT129" s="3" t="n">
        <f aca="false">ROWS(CT4:CT128)*COLUMNS(CT4:CT128) - COUNTBLANK(CT4:CT128)</f>
        <v>1</v>
      </c>
      <c r="CU129" s="3" t="n">
        <f aca="false">ROWS(CU4:CU128)*COLUMNS(CU4:CU128) - COUNTBLANK(CU4:CU128)</f>
        <v>1</v>
      </c>
      <c r="CV129" s="3" t="n">
        <f aca="false">ROWS(CV4:CV128)*COLUMNS(CV4:CV128) - COUNTBLANK(CV4:CV128)</f>
        <v>1</v>
      </c>
      <c r="CW129" s="3" t="n">
        <f aca="false">ROWS(CW4:CW128)*COLUMNS(CW4:CW128) - COUNTBLANK(CW4:CW128)</f>
        <v>1</v>
      </c>
      <c r="CX129" s="3" t="n">
        <f aca="false">ROWS(CX4:CX128)*COLUMNS(CX4:CX128) - COUNTBLANK(CX4:CX128)</f>
        <v>1</v>
      </c>
      <c r="CY129" s="3" t="n">
        <f aca="false">ROWS(CY4:CY128)*COLUMNS(CY4:CY128) - COUNTBLANK(CY4:CY128)</f>
        <v>1</v>
      </c>
      <c r="CZ129" s="3" t="n">
        <f aca="false">ROWS(CZ4:CZ128)*COLUMNS(CZ4:CZ128) - COUNTBLANK(CZ4:CZ128)</f>
        <v>1</v>
      </c>
      <c r="DA129" s="3" t="n">
        <f aca="false">ROWS(DA4:DA128)*COLUMNS(DA4:DA128) - COUNTBLANK(DA4:DA128)</f>
        <v>3</v>
      </c>
      <c r="DB129" s="3" t="n">
        <f aca="false">ROWS(DB4:DB128)*COLUMNS(DB4:DB128) - COUNTBLANK(DB4:DB128)</f>
        <v>1</v>
      </c>
      <c r="DC129" s="3" t="n">
        <f aca="false">ROWS(DC4:DC128)*COLUMNS(DC4:DC128) - COUNTBLANK(DC4:DC128)</f>
        <v>1</v>
      </c>
      <c r="DD129" s="3" t="n">
        <f aca="false">ROWS(DD4:DD128)*COLUMNS(DD4:DD128) - COUNTBLANK(DD4:DD128)</f>
        <v>1</v>
      </c>
      <c r="DE129" s="3" t="n">
        <f aca="false">ROWS(DE4:DE128)*COLUMNS(DE4:DE128) - COUNTBLANK(DE4:DE128)</f>
        <v>3</v>
      </c>
      <c r="DF129" s="3" t="n">
        <f aca="false">ROWS(DF4:DF128)*COLUMNS(DF4:DF128) - COUNTBLANK(DF4:DF128)</f>
        <v>1</v>
      </c>
      <c r="DG129" s="3" t="n">
        <f aca="false">ROWS(DG4:DG128)*COLUMNS(DG4:DG128) - COUNTBLANK(DG4:DG128)</f>
        <v>1</v>
      </c>
      <c r="DH129" s="3" t="n">
        <f aca="false">ROWS(DH4:DH128)*COLUMNS(DH4:DH128) - COUNTBLANK(DH4:DH128)</f>
        <v>1</v>
      </c>
      <c r="DI129" s="3" t="n">
        <f aca="false">ROWS(DI4:DI128)*COLUMNS(DI4:DI128) - COUNTBLANK(DI4:DI128)</f>
        <v>1</v>
      </c>
      <c r="DJ129" s="3" t="n">
        <f aca="false">ROWS(DJ4:DJ128)*COLUMNS(DJ4:DJ128) - COUNTBLANK(DJ4:DJ128)</f>
        <v>2</v>
      </c>
      <c r="DK129" s="3" t="n">
        <f aca="false">ROWS(DK4:DK128)*COLUMNS(DK4:DK128) - COUNTBLANK(DK4:DK128)</f>
        <v>1</v>
      </c>
      <c r="DL129" s="3" t="n">
        <f aca="false">ROWS(DL4:DL128)*COLUMNS(DL4:DL128) - COUNTBLANK(DL4:DL128)</f>
        <v>1</v>
      </c>
      <c r="DM129" s="3" t="n">
        <f aca="false">ROWS(DM4:DM128)*COLUMNS(DM4:DM128) - COUNTBLANK(DM4:DM128)</f>
        <v>1</v>
      </c>
      <c r="DN129" s="3" t="n">
        <f aca="false">ROWS(DN4:DN128)*COLUMNS(DN4:DN128) - COUNTBLANK(DN4:DN128)</f>
        <v>1</v>
      </c>
      <c r="DO129" s="3" t="n">
        <f aca="false">ROWS(DO4:DO128)*COLUMNS(DO4:DO128) - COUNTBLANK(DO4:DO128)</f>
        <v>1</v>
      </c>
      <c r="DP129" s="3" t="n">
        <f aca="false">ROWS(DP4:DP128)*COLUMNS(DP4:DP128) - COUNTBLANK(DP4:DP128)</f>
        <v>1</v>
      </c>
      <c r="DQ129" s="3" t="n">
        <f aca="false">ROWS(DQ4:DQ128)*COLUMNS(DQ4:DQ128) - COUNTBLANK(DQ4:DQ128)</f>
        <v>1</v>
      </c>
      <c r="DR129" s="3" t="n">
        <f aca="false">ROWS(DR4:DR128)*COLUMNS(DR4:DR128) - COUNTBLANK(DR4:DR128)</f>
        <v>1</v>
      </c>
      <c r="DS129" s="3" t="n">
        <f aca="false">ROWS(DS4:DS128)*COLUMNS(DS4:DS128) - COUNTBLANK(DS4:DS128)</f>
        <v>1</v>
      </c>
      <c r="DT129" s="3" t="n">
        <f aca="false">ROWS(DT4:DT128)*COLUMNS(DT4:DT128) - COUNTBLANK(DT4:DT128)</f>
        <v>1</v>
      </c>
      <c r="DU129" s="3" t="n">
        <f aca="false">ROWS(DU4:DU128)*COLUMNS(DU4:DU128) - COUNTBLANK(DU4:DU128)</f>
        <v>1</v>
      </c>
      <c r="DV129" s="3" t="n">
        <f aca="false">ROWS(DV4:DV128)*COLUMNS(DV4:DV128) - COUNTBLANK(DV4:DV128)</f>
        <v>1</v>
      </c>
      <c r="DW129" s="3" t="n">
        <f aca="false">ROWS(DW4:DW128)*COLUMNS(DW4:DW128) - COUNTBLANK(DW4:DW128)</f>
        <v>1</v>
      </c>
      <c r="DX129" s="3" t="n">
        <f aca="false">ROWS(DX4:DX128)*COLUMNS(DX4:DX128) - COUNTBLANK(DX4:DX128)</f>
        <v>1</v>
      </c>
      <c r="DY129" s="3" t="n">
        <f aca="false">ROWS(DY4:DY128)*COLUMNS(DY4:DY128) - COUNTBLANK(DY4:DY128)</f>
        <v>1</v>
      </c>
      <c r="DZ129" s="3" t="n">
        <f aca="false">ROWS(DZ4:DZ128)*COLUMNS(DZ4:DZ128) - COUNTBLANK(DZ4:DZ128)</f>
        <v>1</v>
      </c>
      <c r="EA129" s="3" t="n">
        <f aca="false">ROWS(EA4:EA128)*COLUMNS(EA4:EA128) - COUNTBLANK(EA4:EA128)</f>
        <v>1</v>
      </c>
      <c r="EB129" s="3" t="n">
        <f aca="false">ROWS(EB4:EB128)*COLUMNS(EB4:EB128) - COUNTBLANK(EB4:EB128)</f>
        <v>1</v>
      </c>
      <c r="EC129" s="3" t="n">
        <f aca="false">ROWS(EC4:EC128)*COLUMNS(EC4:EC128) - COUNTBLANK(EC4:EC128)</f>
        <v>1</v>
      </c>
      <c r="ED129" s="3" t="n">
        <f aca="false">ROWS(ED4:ED128)*COLUMNS(ED4:ED128) - COUNTBLANK(ED4:ED128)</f>
        <v>1</v>
      </c>
      <c r="EE129" s="3" t="n">
        <f aca="false">ROWS(EE4:EE128)*COLUMNS(EE4:EE128) - COUNTBLANK(EE4:EE128)</f>
        <v>4</v>
      </c>
      <c r="EF129" s="3" t="n">
        <f aca="false">ROWS(EF4:EF128)*COLUMNS(EF4:EF128) - COUNTBLANK(EF4:EF128)</f>
        <v>2</v>
      </c>
      <c r="EG129" s="3" t="n">
        <f aca="false">ROWS(EG4:EG128)*COLUMNS(EG4:EG128) - COUNTBLANK(EG4:EG128)</f>
        <v>1</v>
      </c>
      <c r="EH129" s="3" t="n">
        <f aca="false">ROWS(EH4:EH128)*COLUMNS(EH4:EH128) - COUNTBLANK(EH4:EH128)</f>
        <v>2</v>
      </c>
      <c r="EI129" s="3" t="n">
        <f aca="false">ROWS(EI4:EI128)*COLUMNS(EI4:EI128) - COUNTBLANK(EI4:EI128)</f>
        <v>1</v>
      </c>
      <c r="EJ129" s="3" t="n">
        <f aca="false">ROWS(EJ4:EJ128)*COLUMNS(EJ4:EJ128) - COUNTBLANK(EJ4:EJ128)</f>
        <v>1</v>
      </c>
      <c r="EK129" s="3" t="n">
        <f aca="false">ROWS(EK4:EK128)*COLUMNS(EK4:EK128) - COUNTBLANK(EK4:EK128)</f>
        <v>1</v>
      </c>
      <c r="EL129" s="3" t="n">
        <f aca="false">ROWS(EL4:EL128)*COLUMNS(EL4:EL128) - COUNTBLANK(EL4:EL128)</f>
        <v>1</v>
      </c>
      <c r="EM129" s="3" t="n">
        <f aca="false">ROWS(EM4:EM128)*COLUMNS(EM4:EM128) - COUNTBLANK(EM4:EM128)</f>
        <v>1</v>
      </c>
      <c r="EN129" s="3" t="n">
        <f aca="false">ROWS(EN4:EN128)*COLUMNS(EN4:EN128) - COUNTBLANK(EN4:EN128)</f>
        <v>1</v>
      </c>
      <c r="EO129" s="3" t="n">
        <f aca="false">ROWS(EO4:EO128)*COLUMNS(EO4:EO128) - COUNTBLANK(EO4:EO128)</f>
        <v>1</v>
      </c>
      <c r="EP129" s="3" t="n">
        <f aca="false">ROWS(EP4:EP128)*COLUMNS(EP4:EP128) - COUNTBLANK(EP4:EP128)</f>
        <v>1</v>
      </c>
      <c r="EQ129" s="3" t="n">
        <f aca="false">ROWS(EQ4:EQ128)*COLUMNS(EQ4:EQ128) - COUNTBLANK(EQ4:EQ128)</f>
        <v>1</v>
      </c>
      <c r="ER129" s="3" t="n">
        <f aca="false">ROWS(ER4:ER128)*COLUMNS(ER4:ER128) - COUNTBLANK(ER4:ER128)</f>
        <v>1</v>
      </c>
      <c r="ES129" s="3" t="n">
        <f aca="false">ROWS(ES4:ES128)*COLUMNS(ES4:ES128) - COUNTBLANK(ES4:ES128)</f>
        <v>1</v>
      </c>
      <c r="ET129" s="3" t="n">
        <f aca="false">ROWS(ET4:ET128)*COLUMNS(ET4:ET128) - COUNTBLANK(ET4:ET128)</f>
        <v>3</v>
      </c>
      <c r="EU129" s="3" t="n">
        <f aca="false">ROWS(EU4:EU128)*COLUMNS(EU4:EU128) - COUNTBLANK(EU4:EU128)</f>
        <v>2</v>
      </c>
      <c r="EV129" s="3" t="n">
        <f aca="false">ROWS(EV4:EV128)*COLUMNS(EV4:EV128) - COUNTBLANK(EV4:EV128)</f>
        <v>1</v>
      </c>
      <c r="EW129" s="3" t="n">
        <f aca="false">ROWS(EW4:EW128)*COLUMNS(EW4:EW128) - COUNTBLANK(EW4:EW128)</f>
        <v>1</v>
      </c>
      <c r="EX129" s="3" t="n">
        <f aca="false">ROWS(EX4:EX128)*COLUMNS(EX4:EX128) - COUNTBLANK(EX4:EX128)</f>
        <v>1</v>
      </c>
      <c r="EY129" s="3" t="n">
        <f aca="false">ROWS(EY4:EY128)*COLUMNS(EY4:EY128) - COUNTBLANK(EY4:EY128)</f>
        <v>1</v>
      </c>
      <c r="EZ129" s="3" t="n">
        <f aca="false">ROWS(EZ4:EZ128)*COLUMNS(EZ4:EZ128) - COUNTBLANK(EZ4:EZ128)</f>
        <v>1</v>
      </c>
      <c r="FA129" s="3" t="n">
        <f aca="false">ROWS(FA4:FA128)*COLUMNS(FA4:FA128) - COUNTBLANK(FA4:FA128)</f>
        <v>1</v>
      </c>
      <c r="FB129" s="3" t="n">
        <f aca="false">ROWS(FB4:FB128)*COLUMNS(FB4:FB128) - COUNTBLANK(FB4:FB128)</f>
        <v>1</v>
      </c>
      <c r="FC129" s="3" t="n">
        <f aca="false">ROWS(FC4:FC128)*COLUMNS(FC4:FC128) - COUNTBLANK(FC4:FC128)</f>
        <v>1</v>
      </c>
      <c r="FD129" s="3" t="n">
        <f aca="false">ROWS(FD4:FD128)*COLUMNS(FD4:FD128) - COUNTBLANK(FD4:FD128)</f>
        <v>1</v>
      </c>
      <c r="FE129" s="3" t="n">
        <f aca="false">ROWS(FE4:FE128)*COLUMNS(FE4:FE128) - COUNTBLANK(FE4:FE128)</f>
        <v>1</v>
      </c>
      <c r="FF129" s="3" t="n">
        <f aca="false">ROWS(FF4:FF128)*COLUMNS(FF4:FF128) - COUNTBLANK(FF4:FF128)</f>
        <v>1</v>
      </c>
      <c r="FG129" s="3" t="n">
        <f aca="false">ROWS(FG4:FG128)*COLUMNS(FG4:FG128) - COUNTBLANK(FG4:FG128)</f>
        <v>1</v>
      </c>
      <c r="FH129" s="3" t="n">
        <f aca="false">ROWS(FH4:FH128)*COLUMNS(FH4:FH128) - COUNTBLANK(FH4:FH128)</f>
        <v>1</v>
      </c>
      <c r="FI129" s="3" t="n">
        <f aca="false">ROWS(FI4:FI128)*COLUMNS(FI4:FI128) - COUNTBLANK(FI4:FI128)</f>
        <v>2</v>
      </c>
      <c r="FJ129" s="3" t="n">
        <f aca="false">ROWS(FJ4:FJ128)*COLUMNS(FJ4:FJ128) - COUNTBLANK(FJ4:FJ128)</f>
        <v>2</v>
      </c>
      <c r="FK129" s="3" t="n">
        <f aca="false">ROWS(FK4:FK128)*COLUMNS(FK4:FK128) - COUNTBLANK(FK4:FK128)</f>
        <v>3</v>
      </c>
      <c r="FL129" s="3" t="n">
        <f aca="false">ROWS(FL4:FL128)*COLUMNS(FL4:FL128) - COUNTBLANK(FL4:FL128)</f>
        <v>1</v>
      </c>
      <c r="FM129" s="3" t="n">
        <f aca="false">ROWS(FM4:FM128)*COLUMNS(FM4:FM128) - COUNTBLANK(FM4:FM128)</f>
        <v>2</v>
      </c>
      <c r="FN129" s="3" t="n">
        <f aca="false">ROWS(FN4:FN128)*COLUMNS(FN4:FN128) - COUNTBLANK(FN4:FN128)</f>
        <v>2</v>
      </c>
      <c r="FO129" s="3" t="n">
        <f aca="false">ROWS(FO4:FO128)*COLUMNS(FO4:FO128) - COUNTBLANK(FO4:FO128)</f>
        <v>2</v>
      </c>
      <c r="FP129" s="3" t="n">
        <f aca="false">ROWS(FP4:FP128)*COLUMNS(FP4:FP128) - COUNTBLANK(FP4:FP128)</f>
        <v>1</v>
      </c>
      <c r="FQ129" s="3" t="n">
        <f aca="false">ROWS(FQ4:FQ128)*COLUMNS(FQ4:FQ128) - COUNTBLANK(FQ4:FQ128)</f>
        <v>1</v>
      </c>
      <c r="FR129" s="3" t="n">
        <f aca="false">ROWS(FR4:FR128)*COLUMNS(FR4:FR128) - COUNTBLANK(FR4:FR128)</f>
        <v>2</v>
      </c>
      <c r="FS129" s="3" t="n">
        <f aca="false">ROWS(FS4:FS128)*COLUMNS(FS4:FS128) - COUNTBLANK(FS4:FS128)</f>
        <v>2</v>
      </c>
      <c r="FT129" s="3" t="n">
        <f aca="false">ROWS(FT4:FT128)*COLUMNS(FT4:FT128) - COUNTBLANK(FT4:FT128)</f>
        <v>1</v>
      </c>
      <c r="FU129" s="3" t="n">
        <f aca="false">ROWS(FU4:FU128)*COLUMNS(FU4:FU128) - COUNTBLANK(FU4:FU128)</f>
        <v>1</v>
      </c>
      <c r="FV129" s="3" t="n">
        <f aca="false">ROWS(FV4:FV128)*COLUMNS(FV4:FV128) - COUNTBLANK(FV4:FV128)</f>
        <v>1</v>
      </c>
      <c r="FW129" s="3" t="n">
        <f aca="false">ROWS(FW4:FW128)*COLUMNS(FW4:FW128) - COUNTBLANK(FW4:FW128)</f>
        <v>1</v>
      </c>
      <c r="FX129" s="3" t="n">
        <f aca="false">ROWS(FX4:FX128)*COLUMNS(FX4:FX128) - COUNTBLANK(FX4:FX128)</f>
        <v>1</v>
      </c>
      <c r="FY129" s="3" t="n">
        <f aca="false">ROWS(FY4:FY128)*COLUMNS(FY4:FY128) - COUNTBLANK(FY4:FY128)</f>
        <v>1</v>
      </c>
      <c r="FZ129" s="3" t="n">
        <f aca="false">ROWS(FZ4:FZ128)*COLUMNS(FZ4:FZ128) - COUNTBLANK(FZ4:FZ128)</f>
        <v>1</v>
      </c>
      <c r="GA129" s="3" t="n">
        <f aca="false">ROWS(GA4:GA128)*COLUMNS(GA4:GA128) - COUNTBLANK(GA4:GA128)</f>
        <v>1</v>
      </c>
      <c r="GB129" s="3" t="n">
        <f aca="false">ROWS(GB4:GB128)*COLUMNS(GB4:GB128) - COUNTBLANK(GB4:GB128)</f>
        <v>1</v>
      </c>
      <c r="GC129" s="3" t="n">
        <f aca="false">ROWS(GC4:GC128)*COLUMNS(GC4:GC128) - COUNTBLANK(GC4:GC128)</f>
        <v>1</v>
      </c>
      <c r="GD129" s="3" t="n">
        <f aca="false">ROWS(GD4:GD128)*COLUMNS(GD4:GD128) - COUNTBLANK(GD4:GD128)</f>
        <v>1</v>
      </c>
      <c r="GE129" s="3" t="n">
        <f aca="false">ROWS(GE4:GE128)*COLUMNS(GE4:GE128) - COUNTBLANK(GE4:GE128)</f>
        <v>1</v>
      </c>
      <c r="GF129" s="3" t="n">
        <f aca="false">ROWS(GF4:GF128)*COLUMNS(GF4:GF128) - COUNTBLANK(GF4:GF128)</f>
        <v>1</v>
      </c>
      <c r="GG129" s="3" t="n">
        <f aca="false">ROWS(GG4:GG128)*COLUMNS(GG4:GG128) - COUNTBLANK(GG4:GG128)</f>
        <v>1</v>
      </c>
      <c r="GH129" s="3" t="n">
        <f aca="false">ROWS(GH4:GH128)*COLUMNS(GH4:GH128) - COUNTBLANK(GH4:GH128)</f>
        <v>1</v>
      </c>
      <c r="GI129" s="3" t="n">
        <f aca="false">ROWS(GI4:GI128)*COLUMNS(GI4:GI128) - COUNTBLANK(GI4:GI128)</f>
        <v>1</v>
      </c>
      <c r="GJ129" s="3" t="n">
        <f aca="false">ROWS(GJ4:GJ128)*COLUMNS(GJ4:GJ128) - COUNTBLANK(GJ4:GJ128)</f>
        <v>1</v>
      </c>
      <c r="GK129" s="3" t="n">
        <f aca="false">ROWS(GK4:GK128)*COLUMNS(GK4:GK128) - COUNTBLANK(GK4:GK128)</f>
        <v>1</v>
      </c>
      <c r="GL129" s="3" t="n">
        <f aca="false">ROWS(GL4:GL128)*COLUMNS(GL4:GL128) - COUNTBLANK(GL4:GL128)</f>
        <v>1</v>
      </c>
      <c r="GM129" s="3" t="n">
        <f aca="false">ROWS(GM4:GM128)*COLUMNS(GM4:GM128) - COUNTBLANK(GM4:GM128)</f>
        <v>1</v>
      </c>
      <c r="GN129" s="3" t="n">
        <f aca="false">ROWS(GN4:GN128)*COLUMNS(GN4:GN128) - COUNTBLANK(GN4:GN128)</f>
        <v>1</v>
      </c>
      <c r="GO129" s="3" t="n">
        <f aca="false">ROWS(GO4:GO128)*COLUMNS(GO4:GO128) - COUNTBLANK(GO4:GO128)</f>
        <v>1</v>
      </c>
      <c r="GP1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4.4"/>
  <cols>
    <col collapsed="false" hidden="false" max="1" min="1" style="0" width="21.8673469387755"/>
    <col collapsed="false" hidden="false" max="1025" min="2" style="0" width="8.10204081632653"/>
  </cols>
  <sheetData>
    <row r="1" customFormat="false" ht="14.4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  <c r="L1" s="0" t="s">
        <v>206</v>
      </c>
      <c r="M1" s="0" t="s">
        <v>207</v>
      </c>
      <c r="N1" s="0" t="s">
        <v>208</v>
      </c>
      <c r="O1" s="0" t="s">
        <v>209</v>
      </c>
      <c r="P1" s="0" t="s">
        <v>210</v>
      </c>
      <c r="Q1" s="0" t="s">
        <v>211</v>
      </c>
      <c r="R1" s="0" t="s">
        <v>212</v>
      </c>
      <c r="S1" s="0" t="s">
        <v>213</v>
      </c>
      <c r="T1" s="0" t="s">
        <v>214</v>
      </c>
      <c r="U1" s="0" t="s">
        <v>215</v>
      </c>
      <c r="V1" s="0" t="s">
        <v>216</v>
      </c>
      <c r="W1" s="0" t="s">
        <v>217</v>
      </c>
      <c r="X1" s="0" t="s">
        <v>218</v>
      </c>
      <c r="Y1" s="0" t="s">
        <v>219</v>
      </c>
      <c r="Z1" s="0" t="s">
        <v>220</v>
      </c>
      <c r="AA1" s="0" t="s">
        <v>221</v>
      </c>
      <c r="AB1" s="0" t="s">
        <v>222</v>
      </c>
      <c r="AC1" s="0" t="s">
        <v>223</v>
      </c>
      <c r="AD1" s="0" t="s">
        <v>224</v>
      </c>
      <c r="AE1" s="0" t="s">
        <v>225</v>
      </c>
      <c r="AF1" s="0" t="s">
        <v>226</v>
      </c>
      <c r="AG1" s="0" t="s">
        <v>227</v>
      </c>
      <c r="AH1" s="0" t="s">
        <v>228</v>
      </c>
      <c r="AI1" s="0" t="s">
        <v>229</v>
      </c>
      <c r="AJ1" s="0" t="s">
        <v>230</v>
      </c>
      <c r="AK1" s="0" t="s">
        <v>231</v>
      </c>
      <c r="AL1" s="0" t="s">
        <v>232</v>
      </c>
      <c r="AM1" s="0" t="s">
        <v>233</v>
      </c>
      <c r="AN1" s="0" t="s">
        <v>234</v>
      </c>
      <c r="AO1" s="0" t="s">
        <v>235</v>
      </c>
      <c r="AP1" s="0" t="s">
        <v>236</v>
      </c>
      <c r="AQ1" s="0" t="s">
        <v>237</v>
      </c>
      <c r="AR1" s="0" t="s">
        <v>238</v>
      </c>
      <c r="AS1" s="0" t="s">
        <v>239</v>
      </c>
      <c r="AT1" s="0" t="s">
        <v>240</v>
      </c>
      <c r="AU1" s="0" t="s">
        <v>241</v>
      </c>
      <c r="AV1" s="0" t="s">
        <v>242</v>
      </c>
      <c r="AW1" s="0" t="s">
        <v>243</v>
      </c>
      <c r="AX1" s="0" t="s">
        <v>244</v>
      </c>
      <c r="AY1" s="0" t="s">
        <v>245</v>
      </c>
      <c r="AZ1" s="0" t="s">
        <v>246</v>
      </c>
      <c r="BA1" s="0" t="s">
        <v>247</v>
      </c>
      <c r="BB1" s="0" t="s">
        <v>248</v>
      </c>
      <c r="BC1" s="0" t="s">
        <v>249</v>
      </c>
      <c r="BD1" s="0" t="s">
        <v>250</v>
      </c>
      <c r="BE1" s="0" t="s">
        <v>251</v>
      </c>
      <c r="BF1" s="0" t="s">
        <v>252</v>
      </c>
      <c r="BG1" s="0" t="s">
        <v>253</v>
      </c>
      <c r="BH1" s="0" t="s">
        <v>254</v>
      </c>
      <c r="BI1" s="0" t="s">
        <v>255</v>
      </c>
      <c r="BJ1" s="0" t="s">
        <v>256</v>
      </c>
      <c r="BK1" s="0" t="s">
        <v>257</v>
      </c>
      <c r="BL1" s="0" t="s">
        <v>258</v>
      </c>
      <c r="BM1" s="0" t="s">
        <v>259</v>
      </c>
      <c r="BN1" s="0" t="s">
        <v>260</v>
      </c>
      <c r="BO1" s="0" t="s">
        <v>261</v>
      </c>
      <c r="BP1" s="0" t="s">
        <v>262</v>
      </c>
      <c r="BQ1" s="0" t="s">
        <v>263</v>
      </c>
      <c r="BR1" s="0" t="s">
        <v>264</v>
      </c>
      <c r="BS1" s="0" t="s">
        <v>265</v>
      </c>
      <c r="BT1" s="0" t="s">
        <v>266</v>
      </c>
      <c r="BU1" s="0" t="s">
        <v>267</v>
      </c>
      <c r="BV1" s="0" t="s">
        <v>268</v>
      </c>
      <c r="BW1" s="0" t="s">
        <v>269</v>
      </c>
      <c r="BX1" s="0" t="s">
        <v>270</v>
      </c>
      <c r="BY1" s="0" t="s">
        <v>271</v>
      </c>
      <c r="BZ1" s="0" t="s">
        <v>272</v>
      </c>
      <c r="CA1" s="0" t="s">
        <v>273</v>
      </c>
      <c r="CB1" s="0" t="s">
        <v>274</v>
      </c>
      <c r="CC1" s="0" t="s">
        <v>275</v>
      </c>
      <c r="CD1" s="0" t="s">
        <v>276</v>
      </c>
      <c r="CE1" s="0" t="s">
        <v>277</v>
      </c>
      <c r="CF1" s="0" t="s">
        <v>278</v>
      </c>
      <c r="CG1" s="0" t="s">
        <v>279</v>
      </c>
      <c r="CH1" s="0" t="s">
        <v>280</v>
      </c>
      <c r="CI1" s="0" t="s">
        <v>281</v>
      </c>
      <c r="CJ1" s="0" t="s">
        <v>282</v>
      </c>
      <c r="CK1" s="0" t="s">
        <v>283</v>
      </c>
      <c r="CL1" s="0" t="s">
        <v>284</v>
      </c>
      <c r="CM1" s="0" t="s">
        <v>285</v>
      </c>
      <c r="CN1" s="0" t="s">
        <v>286</v>
      </c>
      <c r="CO1" s="0" t="s">
        <v>287</v>
      </c>
      <c r="CP1" s="0" t="s">
        <v>288</v>
      </c>
      <c r="CQ1" s="0" t="s">
        <v>289</v>
      </c>
      <c r="CR1" s="0" t="s">
        <v>290</v>
      </c>
      <c r="CS1" s="0" t="s">
        <v>291</v>
      </c>
      <c r="CT1" s="0" t="s">
        <v>292</v>
      </c>
      <c r="CU1" s="0" t="s">
        <v>293</v>
      </c>
      <c r="CV1" s="0" t="s">
        <v>294</v>
      </c>
      <c r="CW1" s="0" t="s">
        <v>295</v>
      </c>
      <c r="CX1" s="0" t="s">
        <v>296</v>
      </c>
      <c r="CY1" s="0" t="s">
        <v>297</v>
      </c>
      <c r="CZ1" s="0" t="s">
        <v>298</v>
      </c>
      <c r="DA1" s="0" t="s">
        <v>299</v>
      </c>
      <c r="DB1" s="0" t="s">
        <v>300</v>
      </c>
      <c r="DC1" s="0" t="s">
        <v>301</v>
      </c>
      <c r="DD1" s="0" t="s">
        <v>302</v>
      </c>
      <c r="DE1" s="0" t="s">
        <v>303</v>
      </c>
      <c r="DF1" s="0" t="s">
        <v>304</v>
      </c>
      <c r="DG1" s="0" t="s">
        <v>305</v>
      </c>
      <c r="DH1" s="0" t="s">
        <v>306</v>
      </c>
      <c r="DI1" s="0" t="s">
        <v>307</v>
      </c>
    </row>
    <row r="2" customFormat="false" ht="14.4" hidden="false" customHeight="false" outlineLevel="0" collapsed="false">
      <c r="A2" s="0" t="s">
        <v>541</v>
      </c>
      <c r="G2" s="0" t="s">
        <v>526</v>
      </c>
      <c r="M2" s="0" t="s">
        <v>542</v>
      </c>
      <c r="T2" s="0" t="s">
        <v>542</v>
      </c>
    </row>
    <row r="3" customFormat="false" ht="14.4" hidden="false" customHeight="false" outlineLevel="0" collapsed="false">
      <c r="A3" s="0" t="s">
        <v>543</v>
      </c>
      <c r="B3" s="0" t="s">
        <v>526</v>
      </c>
      <c r="C3" s="0" t="s">
        <v>526</v>
      </c>
      <c r="G3" s="0" t="s">
        <v>526</v>
      </c>
    </row>
    <row r="4" customFormat="false" ht="14.4" hidden="false" customHeight="false" outlineLevel="0" collapsed="false">
      <c r="A4" s="0" t="s">
        <v>627</v>
      </c>
      <c r="CJ4" s="0" t="s">
        <v>628</v>
      </c>
      <c r="CV4" s="0" t="s">
        <v>629</v>
      </c>
    </row>
    <row r="5" customFormat="false" ht="14.4" hidden="false" customHeight="false" outlineLevel="0" collapsed="false">
      <c r="A5" s="0" t="s">
        <v>654</v>
      </c>
      <c r="B5" s="0" t="s">
        <v>526</v>
      </c>
      <c r="CQ5" s="0" t="s">
        <v>526</v>
      </c>
    </row>
    <row r="6" customFormat="false" ht="14.4" hidden="false" customHeight="false" outlineLevel="0" collapsed="false">
      <c r="A6" s="4" t="s">
        <v>667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 t="s">
        <v>526</v>
      </c>
      <c r="DN6" s="1" t="s">
        <v>526</v>
      </c>
      <c r="DO6" s="1" t="s">
        <v>526</v>
      </c>
      <c r="DP6" s="1" t="s">
        <v>526</v>
      </c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 t="n">
        <f aca="false">ROWS(B6:FL6)*COLUMNS(B6:FL6) - COUNTBLANK(B6:FL6)</f>
        <v>4</v>
      </c>
    </row>
    <row r="7" customFormat="false" ht="28.8" hidden="false" customHeight="false" outlineLevel="0" collapsed="false">
      <c r="A7" s="4" t="s">
        <v>668</v>
      </c>
      <c r="B7" s="1" t="s">
        <v>526</v>
      </c>
      <c r="C7" s="1" t="s">
        <v>526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 t="s">
        <v>526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 t="s">
        <v>526</v>
      </c>
      <c r="AW7" s="1"/>
      <c r="AX7" s="1"/>
      <c r="AY7" s="1"/>
      <c r="AZ7" s="1"/>
      <c r="BA7" s="1"/>
      <c r="BB7" s="1"/>
      <c r="BC7" s="1"/>
      <c r="BD7" s="1"/>
      <c r="BE7" s="1" t="s">
        <v>526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Q7" s="0" t="s">
        <v>526</v>
      </c>
      <c r="DR7" s="0" t="s">
        <v>526</v>
      </c>
      <c r="DS7" s="0" t="s">
        <v>526</v>
      </c>
      <c r="DT7" s="0" t="s">
        <v>526</v>
      </c>
      <c r="DU7" s="0" t="s">
        <v>526</v>
      </c>
      <c r="DV7" s="0" t="s">
        <v>526</v>
      </c>
      <c r="FM7" s="1" t="n">
        <f aca="false">ROWS(B7:FL7)*COLUMNS(B7:FL7) - COUNTBLANK(B7:FL7)</f>
        <v>11</v>
      </c>
    </row>
    <row r="8" customFormat="false" ht="14.4" hidden="false" customHeight="false" outlineLevel="0" collapsed="false">
      <c r="A8" s="5" t="s">
        <v>669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W8" s="0" t="s">
        <v>662</v>
      </c>
      <c r="FM8" s="1" t="n">
        <f aca="false">ROWS(B8:FL8)*COLUMNS(B8:FL8) - COUNTBLANK(B8:FL8)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4"/>
  <cols>
    <col collapsed="false" hidden="false" max="1025" min="1" style="0" width="8.10204081632653"/>
  </cols>
  <sheetData>
    <row r="1" customFormat="false" ht="14.4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  <c r="L1" s="0" t="s">
        <v>206</v>
      </c>
      <c r="M1" s="0" t="s">
        <v>207</v>
      </c>
      <c r="N1" s="0" t="s">
        <v>208</v>
      </c>
      <c r="O1" s="0" t="s">
        <v>209</v>
      </c>
      <c r="P1" s="0" t="s">
        <v>210</v>
      </c>
      <c r="Q1" s="0" t="s">
        <v>211</v>
      </c>
      <c r="R1" s="0" t="s">
        <v>212</v>
      </c>
      <c r="S1" s="0" t="s">
        <v>213</v>
      </c>
      <c r="T1" s="0" t="s">
        <v>214</v>
      </c>
      <c r="U1" s="0" t="s">
        <v>215</v>
      </c>
      <c r="V1" s="0" t="s">
        <v>216</v>
      </c>
      <c r="W1" s="0" t="s">
        <v>217</v>
      </c>
      <c r="X1" s="0" t="s">
        <v>218</v>
      </c>
      <c r="Y1" s="0" t="s">
        <v>219</v>
      </c>
      <c r="Z1" s="0" t="s">
        <v>220</v>
      </c>
      <c r="AA1" s="0" t="s">
        <v>221</v>
      </c>
      <c r="AB1" s="0" t="s">
        <v>222</v>
      </c>
      <c r="AC1" s="0" t="s">
        <v>223</v>
      </c>
      <c r="AD1" s="0" t="s">
        <v>224</v>
      </c>
      <c r="AE1" s="0" t="s">
        <v>225</v>
      </c>
      <c r="AF1" s="0" t="s">
        <v>226</v>
      </c>
      <c r="AG1" s="0" t="s">
        <v>227</v>
      </c>
      <c r="AH1" s="0" t="s">
        <v>228</v>
      </c>
      <c r="AI1" s="0" t="s">
        <v>229</v>
      </c>
      <c r="AJ1" s="0" t="s">
        <v>230</v>
      </c>
      <c r="AK1" s="0" t="s">
        <v>231</v>
      </c>
      <c r="AL1" s="0" t="s">
        <v>232</v>
      </c>
      <c r="AM1" s="0" t="s">
        <v>233</v>
      </c>
      <c r="AN1" s="0" t="s">
        <v>234</v>
      </c>
      <c r="AO1" s="0" t="s">
        <v>235</v>
      </c>
      <c r="AP1" s="0" t="s">
        <v>236</v>
      </c>
      <c r="AQ1" s="0" t="s">
        <v>237</v>
      </c>
      <c r="AR1" s="0" t="s">
        <v>238</v>
      </c>
      <c r="AS1" s="0" t="s">
        <v>239</v>
      </c>
      <c r="AT1" s="0" t="s">
        <v>240</v>
      </c>
      <c r="AU1" s="0" t="s">
        <v>241</v>
      </c>
      <c r="AV1" s="0" t="s">
        <v>242</v>
      </c>
      <c r="AW1" s="0" t="s">
        <v>243</v>
      </c>
      <c r="AX1" s="0" t="s">
        <v>244</v>
      </c>
      <c r="AY1" s="0" t="s">
        <v>245</v>
      </c>
      <c r="AZ1" s="0" t="s">
        <v>246</v>
      </c>
      <c r="BA1" s="0" t="s">
        <v>247</v>
      </c>
      <c r="BB1" s="0" t="s">
        <v>248</v>
      </c>
      <c r="BC1" s="0" t="s">
        <v>249</v>
      </c>
      <c r="BD1" s="0" t="s">
        <v>250</v>
      </c>
      <c r="BE1" s="0" t="s">
        <v>251</v>
      </c>
      <c r="BF1" s="0" t="s">
        <v>252</v>
      </c>
      <c r="BG1" s="0" t="s">
        <v>253</v>
      </c>
      <c r="BH1" s="0" t="s">
        <v>254</v>
      </c>
      <c r="BI1" s="0" t="s">
        <v>255</v>
      </c>
      <c r="BJ1" s="0" t="s">
        <v>256</v>
      </c>
      <c r="BK1" s="0" t="s">
        <v>257</v>
      </c>
      <c r="BL1" s="0" t="s">
        <v>258</v>
      </c>
      <c r="BM1" s="0" t="s">
        <v>259</v>
      </c>
      <c r="BN1" s="0" t="s">
        <v>260</v>
      </c>
      <c r="BO1" s="0" t="s">
        <v>261</v>
      </c>
      <c r="BP1" s="0" t="s">
        <v>262</v>
      </c>
      <c r="BQ1" s="0" t="s">
        <v>263</v>
      </c>
      <c r="BR1" s="0" t="s">
        <v>264</v>
      </c>
      <c r="BS1" s="0" t="s">
        <v>265</v>
      </c>
      <c r="BT1" s="0" t="s">
        <v>266</v>
      </c>
      <c r="BU1" s="0" t="s">
        <v>267</v>
      </c>
      <c r="BV1" s="0" t="s">
        <v>268</v>
      </c>
      <c r="BW1" s="0" t="s">
        <v>269</v>
      </c>
      <c r="BX1" s="0" t="s">
        <v>270</v>
      </c>
      <c r="BY1" s="0" t="s">
        <v>271</v>
      </c>
      <c r="BZ1" s="0" t="s">
        <v>272</v>
      </c>
      <c r="CA1" s="0" t="s">
        <v>273</v>
      </c>
      <c r="CB1" s="0" t="s">
        <v>274</v>
      </c>
      <c r="CC1" s="0" t="s">
        <v>275</v>
      </c>
      <c r="CD1" s="0" t="s">
        <v>276</v>
      </c>
      <c r="CE1" s="0" t="s">
        <v>277</v>
      </c>
      <c r="CF1" s="0" t="s">
        <v>278</v>
      </c>
      <c r="CG1" s="0" t="s">
        <v>279</v>
      </c>
      <c r="CH1" s="0" t="s">
        <v>280</v>
      </c>
      <c r="CI1" s="0" t="s">
        <v>281</v>
      </c>
      <c r="CJ1" s="0" t="s">
        <v>282</v>
      </c>
      <c r="CK1" s="0" t="s">
        <v>283</v>
      </c>
      <c r="CL1" s="0" t="s">
        <v>284</v>
      </c>
      <c r="CM1" s="0" t="s">
        <v>285</v>
      </c>
      <c r="CN1" s="0" t="s">
        <v>286</v>
      </c>
      <c r="CO1" s="0" t="s">
        <v>287</v>
      </c>
      <c r="CP1" s="0" t="s">
        <v>288</v>
      </c>
      <c r="CQ1" s="0" t="s">
        <v>289</v>
      </c>
      <c r="CR1" s="0" t="s">
        <v>290</v>
      </c>
      <c r="CS1" s="0" t="s">
        <v>291</v>
      </c>
      <c r="CT1" s="0" t="s">
        <v>292</v>
      </c>
      <c r="CU1" s="0" t="s">
        <v>293</v>
      </c>
      <c r="CV1" s="0" t="s">
        <v>294</v>
      </c>
      <c r="CW1" s="0" t="s">
        <v>295</v>
      </c>
      <c r="CX1" s="0" t="s">
        <v>296</v>
      </c>
      <c r="CY1" s="0" t="s">
        <v>297</v>
      </c>
      <c r="CZ1" s="0" t="s">
        <v>298</v>
      </c>
      <c r="DA1" s="0" t="s">
        <v>299</v>
      </c>
      <c r="DB1" s="0" t="s">
        <v>300</v>
      </c>
      <c r="DC1" s="0" t="s">
        <v>301</v>
      </c>
      <c r="DD1" s="0" t="s">
        <v>302</v>
      </c>
      <c r="DE1" s="0" t="s">
        <v>303</v>
      </c>
      <c r="DF1" s="0" t="s">
        <v>304</v>
      </c>
      <c r="DG1" s="0" t="s">
        <v>305</v>
      </c>
      <c r="DH1" s="0" t="s">
        <v>306</v>
      </c>
      <c r="DI1" s="0" t="s">
        <v>307</v>
      </c>
    </row>
    <row r="2" customFormat="false" ht="14.4" hidden="false" customHeight="false" outlineLevel="0" collapsed="false">
      <c r="A2" s="0" t="s">
        <v>544</v>
      </c>
      <c r="B2" s="0" t="s">
        <v>526</v>
      </c>
      <c r="C2" s="0" t="s">
        <v>526</v>
      </c>
      <c r="G2" s="0" t="s">
        <v>526</v>
      </c>
      <c r="H2" s="0" t="s">
        <v>526</v>
      </c>
      <c r="K2" s="0" t="s">
        <v>526</v>
      </c>
      <c r="Q2" s="0" t="s">
        <v>526</v>
      </c>
      <c r="BB2" s="0" t="s">
        <v>526</v>
      </c>
    </row>
    <row r="3" customFormat="false" ht="14.4" hidden="false" customHeight="false" outlineLevel="0" collapsed="false">
      <c r="A3" s="0" t="s">
        <v>545</v>
      </c>
      <c r="B3" s="0" t="s">
        <v>526</v>
      </c>
      <c r="Q3" s="0" t="s">
        <v>526</v>
      </c>
      <c r="AN3" s="0" t="s">
        <v>526</v>
      </c>
      <c r="BT3" s="0" t="s">
        <v>526</v>
      </c>
      <c r="CF3" s="0" t="s">
        <v>526</v>
      </c>
      <c r="DI3" s="0" t="s">
        <v>546</v>
      </c>
    </row>
    <row r="4" customFormat="false" ht="14.4" hidden="false" customHeight="false" outlineLevel="0" collapsed="false">
      <c r="A4" s="0" t="s">
        <v>547</v>
      </c>
      <c r="B4" s="0" t="s">
        <v>526</v>
      </c>
      <c r="H4" s="0" t="s">
        <v>526</v>
      </c>
    </row>
    <row r="5" customFormat="false" ht="14.4" hidden="false" customHeight="false" outlineLevel="0" collapsed="false">
      <c r="A5" s="5" t="s">
        <v>675</v>
      </c>
      <c r="B5" s="1"/>
      <c r="C5" s="1" t="s">
        <v>662</v>
      </c>
      <c r="D5" s="1"/>
      <c r="E5" s="1"/>
      <c r="F5" s="1" t="s">
        <v>662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676</v>
      </c>
      <c r="AC5" s="1" t="s">
        <v>662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 t="s">
        <v>662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 t="s">
        <v>662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FM5" s="1" t="n">
        <f aca="false">ROWS(B5:FL5)*COLUMNS(B5:FL5) - COUNTBLANK(B5:FL5)</f>
        <v>6</v>
      </c>
    </row>
    <row r="6" customFormat="false" ht="14.4" hidden="false" customHeight="false" outlineLevel="0" collapsed="false">
      <c r="A6" s="5" t="s">
        <v>677</v>
      </c>
      <c r="B6" s="1" t="s">
        <v>662</v>
      </c>
      <c r="C6" s="1"/>
      <c r="D6" s="1"/>
      <c r="E6" s="1"/>
      <c r="F6" s="1"/>
      <c r="G6" s="1"/>
      <c r="H6" s="1" t="s">
        <v>662</v>
      </c>
      <c r="I6" s="1" t="s">
        <v>662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662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 t="s">
        <v>662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 t="s">
        <v>662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EE6" s="0" t="s">
        <v>662</v>
      </c>
      <c r="FM6" s="1" t="n">
        <f aca="false">ROWS(B6:FL6)*COLUMNS(B6:FL6) - COUNTBLANK(B6:FL6)</f>
        <v>7</v>
      </c>
    </row>
    <row r="7" customFormat="false" ht="14.4" hidden="false" customHeight="false" outlineLevel="0" collapsed="false">
      <c r="A7" s="5" t="s">
        <v>678</v>
      </c>
      <c r="B7" s="1" t="s">
        <v>662</v>
      </c>
      <c r="C7" s="1"/>
      <c r="D7" s="1"/>
      <c r="E7" s="1"/>
      <c r="F7" s="1"/>
      <c r="G7" s="1"/>
      <c r="H7" s="1" t="s">
        <v>662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EF7" s="0" t="s">
        <v>662</v>
      </c>
      <c r="EG7" s="0" t="s">
        <v>662</v>
      </c>
      <c r="EH7" s="0" t="s">
        <v>662</v>
      </c>
      <c r="FM7" s="1" t="n">
        <f aca="false">ROWS(B7:FL7)*COLUMNS(B7:FL7) - COUNTBLANK(B7:FL7)</f>
        <v>5</v>
      </c>
    </row>
    <row r="8" customFormat="false" ht="14.4" hidden="false" customHeight="false" outlineLevel="0" collapsed="false">
      <c r="A8" s="5" t="s">
        <v>679</v>
      </c>
      <c r="B8" s="1"/>
      <c r="C8" s="1"/>
      <c r="D8" s="1"/>
      <c r="E8" s="1"/>
      <c r="F8" s="1"/>
      <c r="G8" s="1"/>
      <c r="H8" s="1"/>
      <c r="I8" s="1"/>
      <c r="J8" s="1"/>
      <c r="K8" s="1" t="s">
        <v>680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 t="s">
        <v>681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EI8" s="0" t="s">
        <v>662</v>
      </c>
      <c r="FM8" s="1" t="n">
        <f aca="false">ROWS(B8:FL8)*COLUMNS(B8:FL8) - COUNTBLANK(B8:FL8)</f>
        <v>3</v>
      </c>
    </row>
    <row r="9" customFormat="false" ht="14.4" hidden="false" customHeight="false" outlineLevel="0" collapsed="false">
      <c r="A9" s="5" t="s">
        <v>682</v>
      </c>
      <c r="B9" s="1"/>
      <c r="C9" s="1"/>
      <c r="D9" s="1"/>
      <c r="E9" s="1" t="s">
        <v>662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662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EJ9" s="0" t="s">
        <v>662</v>
      </c>
      <c r="FM9" s="1" t="n">
        <f aca="false">ROWS(B9:FL9)*COLUMNS(B9:FL9) - COUNTBLANK(B9:FL9)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4.4"/>
  <cols>
    <col collapsed="false" hidden="false" max="1025" min="1" style="0" width="8.10204081632653"/>
  </cols>
  <sheetData>
    <row r="1" customFormat="false" ht="14.4" hidden="false" customHeight="false" outlineLevel="0" collapsed="false">
      <c r="A1" s="3" t="s">
        <v>195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  <c r="I1" s="3" t="s">
        <v>203</v>
      </c>
      <c r="J1" s="3" t="s">
        <v>204</v>
      </c>
      <c r="K1" s="3" t="s">
        <v>205</v>
      </c>
      <c r="L1" s="3" t="s">
        <v>206</v>
      </c>
      <c r="M1" s="3" t="s">
        <v>207</v>
      </c>
      <c r="N1" s="3" t="s">
        <v>208</v>
      </c>
      <c r="O1" s="3" t="s">
        <v>209</v>
      </c>
      <c r="P1" s="3" t="s">
        <v>210</v>
      </c>
      <c r="Q1" s="3" t="s">
        <v>211</v>
      </c>
      <c r="R1" s="3" t="s">
        <v>212</v>
      </c>
      <c r="S1" s="3" t="s">
        <v>213</v>
      </c>
      <c r="T1" s="3" t="s">
        <v>214</v>
      </c>
      <c r="U1" s="3" t="s">
        <v>215</v>
      </c>
      <c r="V1" s="3" t="s">
        <v>216</v>
      </c>
      <c r="W1" s="3" t="s">
        <v>217</v>
      </c>
      <c r="X1" s="3" t="s">
        <v>218</v>
      </c>
      <c r="Y1" s="3" t="s">
        <v>219</v>
      </c>
      <c r="Z1" s="3" t="s">
        <v>220</v>
      </c>
      <c r="AA1" s="3" t="s">
        <v>221</v>
      </c>
      <c r="AB1" s="3" t="s">
        <v>222</v>
      </c>
      <c r="AC1" s="3" t="s">
        <v>223</v>
      </c>
      <c r="AD1" s="3" t="s">
        <v>224</v>
      </c>
      <c r="AE1" s="3" t="s">
        <v>225</v>
      </c>
      <c r="AF1" s="3" t="s">
        <v>226</v>
      </c>
      <c r="AG1" s="3" t="s">
        <v>227</v>
      </c>
      <c r="AH1" s="3" t="s">
        <v>228</v>
      </c>
      <c r="AI1" s="3" t="s">
        <v>229</v>
      </c>
      <c r="AJ1" s="3" t="s">
        <v>230</v>
      </c>
      <c r="AK1" s="3" t="s">
        <v>231</v>
      </c>
      <c r="AL1" s="3" t="s">
        <v>232</v>
      </c>
      <c r="AM1" s="3" t="s">
        <v>233</v>
      </c>
      <c r="AN1" s="3" t="s">
        <v>234</v>
      </c>
      <c r="AO1" s="3" t="s">
        <v>235</v>
      </c>
      <c r="AP1" s="3" t="s">
        <v>236</v>
      </c>
      <c r="AQ1" s="3" t="s">
        <v>237</v>
      </c>
      <c r="AR1" s="3" t="s">
        <v>238</v>
      </c>
      <c r="AS1" s="3" t="s">
        <v>239</v>
      </c>
      <c r="AT1" s="3" t="s">
        <v>240</v>
      </c>
      <c r="AU1" s="3" t="s">
        <v>241</v>
      </c>
      <c r="AV1" s="3" t="s">
        <v>242</v>
      </c>
      <c r="AW1" s="3" t="s">
        <v>243</v>
      </c>
      <c r="AX1" s="3" t="s">
        <v>244</v>
      </c>
      <c r="AY1" s="3" t="s">
        <v>245</v>
      </c>
      <c r="AZ1" s="3" t="s">
        <v>246</v>
      </c>
      <c r="BA1" s="3" t="s">
        <v>247</v>
      </c>
      <c r="BB1" s="3" t="s">
        <v>248</v>
      </c>
      <c r="BC1" s="3" t="s">
        <v>249</v>
      </c>
      <c r="BD1" s="3" t="s">
        <v>250</v>
      </c>
      <c r="BE1" s="3" t="s">
        <v>251</v>
      </c>
      <c r="BF1" s="3" t="s">
        <v>252</v>
      </c>
      <c r="BG1" s="3" t="s">
        <v>253</v>
      </c>
      <c r="BH1" s="3" t="s">
        <v>254</v>
      </c>
      <c r="BI1" s="3" t="s">
        <v>255</v>
      </c>
      <c r="BJ1" s="3" t="s">
        <v>256</v>
      </c>
      <c r="BK1" s="3" t="s">
        <v>257</v>
      </c>
      <c r="BL1" s="3" t="s">
        <v>258</v>
      </c>
      <c r="BM1" s="3" t="s">
        <v>259</v>
      </c>
      <c r="BN1" s="3" t="s">
        <v>260</v>
      </c>
      <c r="BO1" s="3" t="s">
        <v>261</v>
      </c>
      <c r="BP1" s="3" t="s">
        <v>262</v>
      </c>
      <c r="BQ1" s="3" t="s">
        <v>263</v>
      </c>
      <c r="BR1" s="3" t="s">
        <v>264</v>
      </c>
      <c r="BS1" s="3" t="s">
        <v>265</v>
      </c>
      <c r="BT1" s="3" t="s">
        <v>266</v>
      </c>
      <c r="BU1" s="3" t="s">
        <v>267</v>
      </c>
      <c r="BV1" s="3" t="s">
        <v>268</v>
      </c>
      <c r="BW1" s="3" t="s">
        <v>269</v>
      </c>
      <c r="BX1" s="3" t="s">
        <v>270</v>
      </c>
      <c r="BY1" s="3" t="s">
        <v>271</v>
      </c>
      <c r="BZ1" s="3" t="s">
        <v>272</v>
      </c>
      <c r="CA1" s="3" t="s">
        <v>273</v>
      </c>
      <c r="CB1" s="3" t="s">
        <v>274</v>
      </c>
      <c r="CC1" s="3" t="s">
        <v>275</v>
      </c>
      <c r="CD1" s="3" t="s">
        <v>276</v>
      </c>
      <c r="CE1" s="3" t="s">
        <v>277</v>
      </c>
      <c r="CF1" s="3" t="s">
        <v>278</v>
      </c>
      <c r="CG1" s="3" t="s">
        <v>279</v>
      </c>
      <c r="CH1" s="3" t="s">
        <v>280</v>
      </c>
      <c r="CI1" s="3" t="s">
        <v>281</v>
      </c>
      <c r="CJ1" s="3" t="s">
        <v>282</v>
      </c>
      <c r="CK1" s="3" t="s">
        <v>283</v>
      </c>
      <c r="CL1" s="3" t="s">
        <v>284</v>
      </c>
      <c r="CM1" s="3" t="s">
        <v>285</v>
      </c>
      <c r="CN1" s="3" t="s">
        <v>286</v>
      </c>
      <c r="CO1" s="3" t="s">
        <v>287</v>
      </c>
      <c r="CP1" s="3" t="s">
        <v>288</v>
      </c>
      <c r="CQ1" s="3" t="s">
        <v>289</v>
      </c>
      <c r="CR1" s="3" t="s">
        <v>290</v>
      </c>
      <c r="CS1" s="3" t="s">
        <v>291</v>
      </c>
      <c r="CT1" s="3" t="s">
        <v>292</v>
      </c>
      <c r="CU1" s="3" t="s">
        <v>293</v>
      </c>
      <c r="CV1" s="3" t="s">
        <v>294</v>
      </c>
      <c r="CW1" s="3" t="s">
        <v>295</v>
      </c>
      <c r="CX1" s="3" t="s">
        <v>296</v>
      </c>
      <c r="CY1" s="3" t="s">
        <v>297</v>
      </c>
      <c r="CZ1" s="3" t="s">
        <v>298</v>
      </c>
      <c r="DA1" s="3" t="s">
        <v>299</v>
      </c>
      <c r="DB1" s="3" t="s">
        <v>300</v>
      </c>
      <c r="DC1" s="3" t="s">
        <v>301</v>
      </c>
      <c r="DD1" s="3" t="s">
        <v>302</v>
      </c>
      <c r="DE1" s="3" t="s">
        <v>303</v>
      </c>
      <c r="DF1" s="3" t="s">
        <v>304</v>
      </c>
      <c r="DG1" s="3" t="s">
        <v>305</v>
      </c>
      <c r="DH1" s="3" t="s">
        <v>306</v>
      </c>
      <c r="DI1" s="3" t="s">
        <v>307</v>
      </c>
    </row>
    <row r="2" customFormat="false" ht="14.4" hidden="false" customHeight="false" outlineLevel="0" collapsed="false">
      <c r="A2" s="5" t="s">
        <v>670</v>
      </c>
      <c r="B2" s="1"/>
      <c r="C2" s="1"/>
      <c r="D2" s="1"/>
      <c r="E2" s="1"/>
      <c r="F2" s="1"/>
      <c r="G2" s="1"/>
      <c r="H2" s="1"/>
      <c r="I2" s="1"/>
      <c r="J2" s="1"/>
      <c r="K2" s="1" t="s">
        <v>662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X2" s="0" t="s">
        <v>662</v>
      </c>
      <c r="DY2" s="0" t="s">
        <v>662</v>
      </c>
      <c r="DZ2" s="0" t="s">
        <v>662</v>
      </c>
      <c r="FM2" s="1" t="n">
        <f aca="false">ROWS(B2:FL2)*COLUMNS(B2:FL2) - COUNTBLANK(B2:FL2)</f>
        <v>4</v>
      </c>
    </row>
    <row r="3" customFormat="false" ht="14.4" hidden="false" customHeight="false" outlineLevel="0" collapsed="false">
      <c r="A3" s="5" t="s">
        <v>671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EA3" s="0" t="s">
        <v>662</v>
      </c>
      <c r="FM3" s="1" t="n">
        <f aca="false">ROWS(B3:FL3)*COLUMNS(B3:FL3) - COUNTBLANK(B3:FL3)</f>
        <v>1</v>
      </c>
    </row>
    <row r="4" customFormat="false" ht="14.4" hidden="false" customHeight="false" outlineLevel="0" collapsed="false">
      <c r="A4" s="5" t="s">
        <v>672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EB4" s="0" t="s">
        <v>662</v>
      </c>
      <c r="FM4" s="1" t="n">
        <f aca="false">ROWS(B4:FL4)*COLUMNS(B4:FL4) - COUNTBLANK(B4:FL4)</f>
        <v>1</v>
      </c>
    </row>
    <row r="5" customFormat="false" ht="14.4" hidden="false" customHeight="false" outlineLevel="0" collapsed="false">
      <c r="A5" s="5" t="s">
        <v>673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FM5" s="1" t="n">
        <f aca="false">ROWS(B5:FL5)*COLUMNS(B5:FL5) - COUNTBLANK(B5:FL5)</f>
        <v>0</v>
      </c>
    </row>
    <row r="6" customFormat="false" ht="14.4" hidden="false" customHeight="false" outlineLevel="0" collapsed="false">
      <c r="A6" s="5" t="s">
        <v>674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EC6" s="0" t="s">
        <v>662</v>
      </c>
      <c r="ED6" s="0" t="s">
        <v>662</v>
      </c>
      <c r="FM6" s="1" t="n">
        <f aca="false">ROWS(B6:FL6)*COLUMNS(B6:FL6) - COUNTBLANK(B6:FL6)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4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6"/>
  <sheetViews>
    <sheetView windowProtection="false" showFormulas="false" showGridLines="true" showRowColHeaders="true" showZeros="true" rightToLeft="false" tabSelected="true" showOutlineSymbols="true" defaultGridColor="true" view="normal" topLeftCell="B95" colorId="64" zoomScale="100" zoomScaleNormal="100" zoomScalePageLayoutView="100" workbookViewId="0">
      <selection pane="topLeft" activeCell="N125" activeCellId="0" sqref="N125"/>
    </sheetView>
  </sheetViews>
  <sheetFormatPr defaultRowHeight="14.4"/>
  <cols>
    <col collapsed="false" hidden="false" max="1025" min="1" style="0" width="8.10204081632653"/>
  </cols>
  <sheetData>
    <row r="1" customFormat="false" ht="14.4" hidden="false" customHeight="false" outlineLevel="0" collapsed="false">
      <c r="A1" s="0" t="s">
        <v>392</v>
      </c>
      <c r="B1" s="0" t="s">
        <v>392</v>
      </c>
    </row>
    <row r="2" customFormat="false" ht="14.4" hidden="false" customHeight="false" outlineLevel="0" collapsed="false">
      <c r="A2" s="0" t="n">
        <v>4</v>
      </c>
      <c r="B2" s="0" t="n">
        <v>1</v>
      </c>
    </row>
    <row r="3" customFormat="false" ht="14.4" hidden="false" customHeight="false" outlineLevel="0" collapsed="false">
      <c r="A3" s="0" t="n">
        <v>2</v>
      </c>
      <c r="B3" s="0" t="n">
        <v>4</v>
      </c>
    </row>
    <row r="4" customFormat="false" ht="14.4" hidden="false" customHeight="false" outlineLevel="0" collapsed="false">
      <c r="A4" s="0" t="n">
        <v>11</v>
      </c>
      <c r="B4" s="0" t="n">
        <v>2</v>
      </c>
    </row>
    <row r="5" customFormat="false" ht="14.4" hidden="false" customHeight="false" outlineLevel="0" collapsed="false">
      <c r="A5" s="0" t="n">
        <v>5</v>
      </c>
      <c r="B5" s="0" t="n">
        <v>11</v>
      </c>
    </row>
    <row r="6" customFormat="false" ht="14.4" hidden="false" customHeight="false" outlineLevel="0" collapsed="false">
      <c r="A6" s="0" t="n">
        <v>0</v>
      </c>
      <c r="B6" s="0" t="n">
        <v>5</v>
      </c>
    </row>
    <row r="7" customFormat="false" ht="14.4" hidden="false" customHeight="false" outlineLevel="0" collapsed="false">
      <c r="A7" s="0" t="n">
        <v>0</v>
      </c>
      <c r="B7" s="0" t="n">
        <v>0</v>
      </c>
    </row>
    <row r="8" customFormat="false" ht="14.4" hidden="false" customHeight="false" outlineLevel="0" collapsed="false">
      <c r="A8" s="0" t="n">
        <v>1</v>
      </c>
      <c r="B8" s="0" t="n">
        <v>0</v>
      </c>
    </row>
    <row r="9" customFormat="false" ht="14.4" hidden="false" customHeight="false" outlineLevel="0" collapsed="false">
      <c r="A9" s="0" t="n">
        <v>1</v>
      </c>
      <c r="B9" s="0" t="n">
        <v>1</v>
      </c>
    </row>
    <row r="10" customFormat="false" ht="14.4" hidden="false" customHeight="false" outlineLevel="0" collapsed="false">
      <c r="A10" s="0" t="n">
        <v>15</v>
      </c>
      <c r="B10" s="0" t="n">
        <v>1</v>
      </c>
    </row>
    <row r="11" customFormat="false" ht="14.4" hidden="false" customHeight="false" outlineLevel="0" collapsed="false">
      <c r="A11" s="0" t="n">
        <v>3</v>
      </c>
      <c r="B11" s="0" t="n">
        <v>15</v>
      </c>
    </row>
    <row r="12" customFormat="false" ht="14.4" hidden="false" customHeight="false" outlineLevel="0" collapsed="false">
      <c r="A12" s="0" t="n">
        <v>3</v>
      </c>
      <c r="B12" s="0" t="n">
        <v>3</v>
      </c>
    </row>
    <row r="13" customFormat="false" ht="14.4" hidden="false" customHeight="false" outlineLevel="0" collapsed="false">
      <c r="A13" s="0" t="n">
        <v>7</v>
      </c>
      <c r="B13" s="0" t="n">
        <v>3</v>
      </c>
    </row>
    <row r="14" customFormat="false" ht="14.4" hidden="false" customHeight="false" outlineLevel="0" collapsed="false">
      <c r="A14" s="0" t="n">
        <v>6</v>
      </c>
      <c r="B14" s="0" t="n">
        <v>7</v>
      </c>
    </row>
    <row r="15" customFormat="false" ht="14.4" hidden="false" customHeight="false" outlineLevel="0" collapsed="false">
      <c r="A15" s="0" t="n">
        <v>2</v>
      </c>
      <c r="B15" s="0" t="n">
        <v>6</v>
      </c>
    </row>
    <row r="16" customFormat="false" ht="14.4" hidden="false" customHeight="false" outlineLevel="0" collapsed="false">
      <c r="A16" s="0" t="n">
        <v>1</v>
      </c>
      <c r="B16" s="0" t="n">
        <v>2</v>
      </c>
    </row>
    <row r="17" customFormat="false" ht="14.4" hidden="false" customHeight="false" outlineLevel="0" collapsed="false">
      <c r="A17" s="0" t="n">
        <v>5</v>
      </c>
      <c r="B17" s="0" t="n">
        <v>1</v>
      </c>
    </row>
    <row r="18" customFormat="false" ht="14.4" hidden="false" customHeight="false" outlineLevel="0" collapsed="false">
      <c r="A18" s="0" t="n">
        <v>5</v>
      </c>
      <c r="B18" s="0" t="n">
        <v>5</v>
      </c>
    </row>
    <row r="19" customFormat="false" ht="14.4" hidden="false" customHeight="false" outlineLevel="0" collapsed="false">
      <c r="A19" s="0" t="n">
        <v>4</v>
      </c>
      <c r="B19" s="0" t="n">
        <v>5</v>
      </c>
    </row>
    <row r="20" customFormat="false" ht="14.4" hidden="false" customHeight="false" outlineLevel="0" collapsed="false">
      <c r="A20" s="0" t="n">
        <v>3</v>
      </c>
      <c r="B20" s="0" t="n">
        <v>4</v>
      </c>
    </row>
    <row r="21" customFormat="false" ht="14.4" hidden="false" customHeight="false" outlineLevel="0" collapsed="false">
      <c r="A21" s="0" t="n">
        <v>7</v>
      </c>
      <c r="B21" s="0" t="n">
        <v>3</v>
      </c>
    </row>
    <row r="22" customFormat="false" ht="14.4" hidden="false" customHeight="false" outlineLevel="0" collapsed="false">
      <c r="A22" s="0" t="n">
        <v>6</v>
      </c>
      <c r="B22" s="0" t="n">
        <v>7</v>
      </c>
    </row>
    <row r="23" customFormat="false" ht="14.4" hidden="false" customHeight="false" outlineLevel="0" collapsed="false">
      <c r="A23" s="0" t="n">
        <v>2</v>
      </c>
      <c r="B23" s="0" t="n">
        <v>6</v>
      </c>
    </row>
    <row r="24" customFormat="false" ht="14.4" hidden="false" customHeight="false" outlineLevel="0" collapsed="false">
      <c r="A24" s="0" t="n">
        <v>3</v>
      </c>
      <c r="B24" s="0" t="n">
        <v>2</v>
      </c>
    </row>
    <row r="25" customFormat="false" ht="14.4" hidden="false" customHeight="false" outlineLevel="0" collapsed="false">
      <c r="A25" s="0" t="n">
        <v>4</v>
      </c>
      <c r="B25" s="0" t="n">
        <v>3</v>
      </c>
    </row>
    <row r="26" customFormat="false" ht="14.4" hidden="false" customHeight="false" outlineLevel="0" collapsed="false">
      <c r="A26" s="0" t="n">
        <v>10</v>
      </c>
      <c r="B26" s="0" t="n">
        <v>4</v>
      </c>
    </row>
    <row r="27" customFormat="false" ht="14.4" hidden="false" customHeight="false" outlineLevel="0" collapsed="false">
      <c r="A27" s="0" t="n">
        <v>2</v>
      </c>
      <c r="B27" s="0" t="n">
        <v>10</v>
      </c>
    </row>
    <row r="28" customFormat="false" ht="14.4" hidden="false" customHeight="false" outlineLevel="0" collapsed="false">
      <c r="A28" s="0" t="n">
        <v>6</v>
      </c>
      <c r="B28" s="0" t="n">
        <v>2</v>
      </c>
    </row>
    <row r="29" customFormat="false" ht="14.4" hidden="false" customHeight="false" outlineLevel="0" collapsed="false">
      <c r="A29" s="0" t="n">
        <v>3</v>
      </c>
      <c r="B29" s="0" t="n">
        <v>6</v>
      </c>
    </row>
    <row r="30" customFormat="false" ht="14.4" hidden="false" customHeight="false" outlineLevel="0" collapsed="false">
      <c r="A30" s="0" t="n">
        <v>3</v>
      </c>
      <c r="B30" s="0" t="n">
        <v>3</v>
      </c>
    </row>
    <row r="31" customFormat="false" ht="14.4" hidden="false" customHeight="false" outlineLevel="0" collapsed="false">
      <c r="A31" s="0" t="n">
        <v>0</v>
      </c>
      <c r="B31" s="0" t="n">
        <v>3</v>
      </c>
    </row>
    <row r="32" customFormat="false" ht="14.4" hidden="false" customHeight="false" outlineLevel="0" collapsed="false">
      <c r="A32" s="0" t="n">
        <v>4</v>
      </c>
      <c r="B32" s="0" t="n">
        <v>0</v>
      </c>
    </row>
    <row r="33" customFormat="false" ht="14.4" hidden="false" customHeight="false" outlineLevel="0" collapsed="false">
      <c r="A33" s="0" t="n">
        <v>3</v>
      </c>
      <c r="B33" s="0" t="n">
        <v>4</v>
      </c>
    </row>
    <row r="34" customFormat="false" ht="14.4" hidden="false" customHeight="false" outlineLevel="0" collapsed="false">
      <c r="A34" s="0" t="n">
        <v>2</v>
      </c>
      <c r="B34" s="0" t="n">
        <v>3</v>
      </c>
    </row>
    <row r="35" customFormat="false" ht="14.4" hidden="false" customHeight="false" outlineLevel="0" collapsed="false">
      <c r="A35" s="0" t="n">
        <v>5</v>
      </c>
      <c r="B35" s="0" t="n">
        <v>2</v>
      </c>
    </row>
    <row r="36" customFormat="false" ht="14.4" hidden="false" customHeight="false" outlineLevel="0" collapsed="false">
      <c r="A36" s="0" t="n">
        <v>3</v>
      </c>
      <c r="B36" s="0" t="n">
        <v>5</v>
      </c>
    </row>
    <row r="37" customFormat="false" ht="14.4" hidden="false" customHeight="false" outlineLevel="0" collapsed="false">
      <c r="A37" s="0" t="n">
        <v>1</v>
      </c>
      <c r="B37" s="0" t="n">
        <v>3</v>
      </c>
    </row>
    <row r="38" customFormat="false" ht="14.4" hidden="false" customHeight="false" outlineLevel="0" collapsed="false">
      <c r="A38" s="0" t="n">
        <v>0</v>
      </c>
      <c r="B38" s="0" t="n">
        <v>1</v>
      </c>
    </row>
    <row r="39" customFormat="false" ht="14.4" hidden="false" customHeight="false" outlineLevel="0" collapsed="false">
      <c r="A39" s="0" t="n">
        <v>12</v>
      </c>
      <c r="B39" s="0" t="n">
        <v>0</v>
      </c>
    </row>
    <row r="40" customFormat="false" ht="14.4" hidden="false" customHeight="false" outlineLevel="0" collapsed="false">
      <c r="A40" s="0" t="n">
        <v>4</v>
      </c>
      <c r="B40" s="0" t="n">
        <v>12</v>
      </c>
    </row>
    <row r="41" customFormat="false" ht="14.4" hidden="false" customHeight="false" outlineLevel="0" collapsed="false">
      <c r="A41" s="0" t="n">
        <v>7</v>
      </c>
      <c r="B41" s="0" t="n">
        <v>4</v>
      </c>
    </row>
    <row r="42" customFormat="false" ht="14.4" hidden="false" customHeight="false" outlineLevel="0" collapsed="false">
      <c r="A42" s="0" t="n">
        <v>1</v>
      </c>
      <c r="B42" s="0" t="n">
        <v>7</v>
      </c>
    </row>
    <row r="43" customFormat="false" ht="14.4" hidden="false" customHeight="false" outlineLevel="0" collapsed="false">
      <c r="A43" s="0" t="n">
        <v>10</v>
      </c>
      <c r="B43" s="0" t="n">
        <v>1</v>
      </c>
    </row>
    <row r="44" customFormat="false" ht="14.4" hidden="false" customHeight="false" outlineLevel="0" collapsed="false">
      <c r="A44" s="0" t="n">
        <v>9</v>
      </c>
      <c r="B44" s="0" t="n">
        <v>10</v>
      </c>
    </row>
    <row r="45" customFormat="false" ht="14.4" hidden="false" customHeight="false" outlineLevel="0" collapsed="false">
      <c r="A45" s="0" t="n">
        <v>2</v>
      </c>
      <c r="B45" s="0" t="n">
        <v>9</v>
      </c>
    </row>
    <row r="46" customFormat="false" ht="14.4" hidden="false" customHeight="false" outlineLevel="0" collapsed="false">
      <c r="A46" s="0" t="n">
        <v>1</v>
      </c>
      <c r="B46" s="0" t="n">
        <v>2</v>
      </c>
    </row>
    <row r="47" customFormat="false" ht="14.4" hidden="false" customHeight="false" outlineLevel="0" collapsed="false">
      <c r="A47" s="0" t="n">
        <v>4</v>
      </c>
      <c r="B47" s="0" t="n">
        <v>1</v>
      </c>
    </row>
    <row r="48" customFormat="false" ht="14.4" hidden="false" customHeight="false" outlineLevel="0" collapsed="false">
      <c r="A48" s="0" t="n">
        <v>4</v>
      </c>
      <c r="B48" s="0" t="n">
        <v>4</v>
      </c>
    </row>
    <row r="49" customFormat="false" ht="14.4" hidden="false" customHeight="false" outlineLevel="0" collapsed="false">
      <c r="A49" s="0" t="n">
        <v>1</v>
      </c>
      <c r="B49" s="0" t="n">
        <v>4</v>
      </c>
    </row>
    <row r="50" customFormat="false" ht="14.4" hidden="false" customHeight="false" outlineLevel="0" collapsed="false">
      <c r="A50" s="0" t="n">
        <v>1</v>
      </c>
      <c r="B50" s="0" t="n">
        <v>1</v>
      </c>
    </row>
    <row r="51" customFormat="false" ht="14.4" hidden="false" customHeight="false" outlineLevel="0" collapsed="false">
      <c r="A51" s="0" t="n">
        <v>2</v>
      </c>
      <c r="B51" s="0" t="n">
        <v>1</v>
      </c>
    </row>
    <row r="52" customFormat="false" ht="14.4" hidden="false" customHeight="false" outlineLevel="0" collapsed="false">
      <c r="A52" s="0" t="n">
        <v>4</v>
      </c>
      <c r="B52" s="0" t="n">
        <v>2</v>
      </c>
    </row>
    <row r="53" customFormat="false" ht="14.4" hidden="false" customHeight="false" outlineLevel="0" collapsed="false">
      <c r="A53" s="0" t="n">
        <v>2</v>
      </c>
      <c r="B53" s="0" t="n">
        <v>4</v>
      </c>
    </row>
    <row r="54" customFormat="false" ht="14.4" hidden="false" customHeight="false" outlineLevel="0" collapsed="false">
      <c r="A54" s="0" t="n">
        <v>5</v>
      </c>
      <c r="B54" s="0" t="n">
        <v>2</v>
      </c>
    </row>
    <row r="55" customFormat="false" ht="14.4" hidden="false" customHeight="false" outlineLevel="0" collapsed="false">
      <c r="A55" s="0" t="n">
        <v>3</v>
      </c>
      <c r="B55" s="0" t="n">
        <v>5</v>
      </c>
    </row>
    <row r="56" customFormat="false" ht="14.4" hidden="false" customHeight="false" outlineLevel="0" collapsed="false">
      <c r="A56" s="0" t="n">
        <v>6</v>
      </c>
      <c r="B56" s="0" t="n">
        <v>3</v>
      </c>
    </row>
    <row r="57" customFormat="false" ht="14.4" hidden="false" customHeight="false" outlineLevel="0" collapsed="false">
      <c r="A57" s="0" t="n">
        <v>4</v>
      </c>
      <c r="B57" s="0" t="n">
        <v>6</v>
      </c>
    </row>
    <row r="58" customFormat="false" ht="14.4" hidden="false" customHeight="false" outlineLevel="0" collapsed="false">
      <c r="A58" s="0" t="n">
        <v>1</v>
      </c>
      <c r="B58" s="0" t="n">
        <v>4</v>
      </c>
    </row>
    <row r="59" customFormat="false" ht="14.4" hidden="false" customHeight="false" outlineLevel="0" collapsed="false">
      <c r="A59" s="0" t="n">
        <v>3</v>
      </c>
      <c r="B59" s="0" t="n">
        <v>1</v>
      </c>
    </row>
    <row r="60" customFormat="false" ht="14.4" hidden="false" customHeight="false" outlineLevel="0" collapsed="false">
      <c r="A60" s="0" t="n">
        <v>2</v>
      </c>
      <c r="B60" s="0" t="n">
        <v>3</v>
      </c>
    </row>
    <row r="61" customFormat="false" ht="14.4" hidden="false" customHeight="false" outlineLevel="0" collapsed="false">
      <c r="A61" s="0" t="n">
        <v>2</v>
      </c>
      <c r="B61" s="0" t="n">
        <v>2</v>
      </c>
    </row>
    <row r="62" customFormat="false" ht="14.4" hidden="false" customHeight="false" outlineLevel="0" collapsed="false">
      <c r="A62" s="0" t="n">
        <v>2</v>
      </c>
      <c r="B62" s="0" t="n">
        <v>2</v>
      </c>
    </row>
    <row r="63" customFormat="false" ht="14.4" hidden="false" customHeight="false" outlineLevel="0" collapsed="false">
      <c r="A63" s="0" t="n">
        <v>2</v>
      </c>
      <c r="B63" s="0" t="n">
        <v>2</v>
      </c>
    </row>
    <row r="64" customFormat="false" ht="14.4" hidden="false" customHeight="false" outlineLevel="0" collapsed="false">
      <c r="A64" s="0" t="n">
        <v>1</v>
      </c>
      <c r="B64" s="0" t="n">
        <v>2</v>
      </c>
    </row>
    <row r="65" customFormat="false" ht="14.4" hidden="false" customHeight="false" outlineLevel="0" collapsed="false">
      <c r="A65" s="0" t="n">
        <v>1</v>
      </c>
      <c r="B65" s="0" t="n">
        <v>1</v>
      </c>
    </row>
    <row r="66" customFormat="false" ht="14.4" hidden="false" customHeight="false" outlineLevel="0" collapsed="false">
      <c r="A66" s="0" t="n">
        <v>1</v>
      </c>
      <c r="B66" s="0" t="n">
        <v>1</v>
      </c>
    </row>
    <row r="67" customFormat="false" ht="14.4" hidden="false" customHeight="false" outlineLevel="0" collapsed="false">
      <c r="A67" s="0" t="n">
        <v>5</v>
      </c>
      <c r="B67" s="0" t="n">
        <v>1</v>
      </c>
    </row>
    <row r="68" customFormat="false" ht="14.4" hidden="false" customHeight="false" outlineLevel="0" collapsed="false">
      <c r="A68" s="0" t="n">
        <v>0</v>
      </c>
      <c r="B68" s="0" t="n">
        <v>5</v>
      </c>
    </row>
    <row r="69" customFormat="false" ht="14.4" hidden="false" customHeight="false" outlineLevel="0" collapsed="false">
      <c r="A69" s="0" t="n">
        <v>2</v>
      </c>
      <c r="B69" s="0" t="n">
        <v>0</v>
      </c>
    </row>
    <row r="70" customFormat="false" ht="14.4" hidden="false" customHeight="false" outlineLevel="0" collapsed="false">
      <c r="A70" s="0" t="n">
        <v>1</v>
      </c>
      <c r="B70" s="0" t="n">
        <v>2</v>
      </c>
    </row>
    <row r="71" customFormat="false" ht="14.4" hidden="false" customHeight="false" outlineLevel="0" collapsed="false">
      <c r="A71" s="0" t="n">
        <v>1</v>
      </c>
      <c r="B71" s="0" t="n">
        <v>1</v>
      </c>
    </row>
    <row r="72" customFormat="false" ht="14.4" hidden="false" customHeight="false" outlineLevel="0" collapsed="false">
      <c r="A72" s="0" t="n">
        <v>4</v>
      </c>
      <c r="B72" s="0" t="n">
        <v>1</v>
      </c>
    </row>
    <row r="73" customFormat="false" ht="14.4" hidden="false" customHeight="false" outlineLevel="0" collapsed="false">
      <c r="A73" s="0" t="n">
        <v>11</v>
      </c>
      <c r="B73" s="0" t="n">
        <v>4</v>
      </c>
    </row>
    <row r="74" customFormat="false" ht="14.4" hidden="false" customHeight="false" outlineLevel="0" collapsed="false">
      <c r="A74" s="0" t="n">
        <v>1</v>
      </c>
      <c r="B74" s="0" t="n">
        <v>11</v>
      </c>
    </row>
    <row r="75" customFormat="false" ht="14.4" hidden="false" customHeight="false" outlineLevel="0" collapsed="false">
      <c r="A75" s="0" t="n">
        <v>4</v>
      </c>
      <c r="B75" s="0" t="n">
        <v>1</v>
      </c>
    </row>
    <row r="76" customFormat="false" ht="14.4" hidden="false" customHeight="false" outlineLevel="0" collapsed="false">
      <c r="A76" s="0" t="n">
        <v>1</v>
      </c>
      <c r="B76" s="0" t="n">
        <v>4</v>
      </c>
    </row>
    <row r="77" customFormat="false" ht="14.4" hidden="false" customHeight="false" outlineLevel="0" collapsed="false">
      <c r="A77" s="0" t="n">
        <v>1</v>
      </c>
      <c r="B77" s="0" t="n">
        <v>1</v>
      </c>
    </row>
    <row r="78" customFormat="false" ht="14.4" hidden="false" customHeight="false" outlineLevel="0" collapsed="false">
      <c r="A78" s="0" t="n">
        <v>0</v>
      </c>
      <c r="B78" s="0" t="n">
        <v>1</v>
      </c>
    </row>
    <row r="79" customFormat="false" ht="14.4" hidden="false" customHeight="false" outlineLevel="0" collapsed="false">
      <c r="A79" s="0" t="n">
        <v>2</v>
      </c>
      <c r="B79" s="0" t="n">
        <v>0</v>
      </c>
    </row>
    <row r="80" customFormat="false" ht="14.4" hidden="false" customHeight="false" outlineLevel="0" collapsed="false">
      <c r="A80" s="0" t="n">
        <v>6</v>
      </c>
      <c r="B80" s="0" t="n">
        <v>2</v>
      </c>
    </row>
    <row r="81" customFormat="false" ht="14.4" hidden="false" customHeight="false" outlineLevel="0" collapsed="false">
      <c r="A81" s="0" t="n">
        <v>7</v>
      </c>
      <c r="B81" s="0" t="n">
        <v>6</v>
      </c>
    </row>
    <row r="82" customFormat="false" ht="14.4" hidden="false" customHeight="false" outlineLevel="0" collapsed="false">
      <c r="A82" s="0" t="n">
        <v>5</v>
      </c>
      <c r="B82" s="0" t="n">
        <v>7</v>
      </c>
    </row>
    <row r="83" customFormat="false" ht="14.4" hidden="false" customHeight="false" outlineLevel="0" collapsed="false">
      <c r="A83" s="0" t="n">
        <v>3</v>
      </c>
      <c r="B83" s="0" t="n">
        <v>5</v>
      </c>
    </row>
    <row r="84" customFormat="false" ht="14.4" hidden="false" customHeight="false" outlineLevel="0" collapsed="false">
      <c r="A84" s="0" t="n">
        <v>3</v>
      </c>
      <c r="B84" s="0" t="n">
        <v>3</v>
      </c>
    </row>
    <row r="85" customFormat="false" ht="14.4" hidden="false" customHeight="false" outlineLevel="0" collapsed="false">
      <c r="A85" s="0" t="n">
        <v>4</v>
      </c>
      <c r="B85" s="0" t="n">
        <v>3</v>
      </c>
    </row>
    <row r="86" customFormat="false" ht="14.4" hidden="false" customHeight="false" outlineLevel="0" collapsed="false">
      <c r="A86" s="0" t="n">
        <v>7</v>
      </c>
      <c r="B86" s="0" t="n">
        <v>4</v>
      </c>
    </row>
    <row r="87" customFormat="false" ht="14.4" hidden="false" customHeight="false" outlineLevel="0" collapsed="false">
      <c r="A87" s="0" t="n">
        <v>4</v>
      </c>
      <c r="B87" s="0" t="n">
        <v>7</v>
      </c>
    </row>
    <row r="88" customFormat="false" ht="14.4" hidden="false" customHeight="false" outlineLevel="0" collapsed="false">
      <c r="A88" s="0" t="n">
        <v>1</v>
      </c>
      <c r="B88" s="0" t="n">
        <v>4</v>
      </c>
    </row>
    <row r="89" customFormat="false" ht="14.4" hidden="false" customHeight="false" outlineLevel="0" collapsed="false">
      <c r="A89" s="0" t="n">
        <v>0</v>
      </c>
      <c r="B89" s="0" t="n">
        <v>1</v>
      </c>
    </row>
    <row r="90" customFormat="false" ht="14.4" hidden="false" customHeight="false" outlineLevel="0" collapsed="false">
      <c r="A90" s="0" t="n">
        <v>7</v>
      </c>
      <c r="B90" s="0" t="n">
        <v>0</v>
      </c>
    </row>
    <row r="91" customFormat="false" ht="14.4" hidden="false" customHeight="false" outlineLevel="0" collapsed="false">
      <c r="A91" s="0" t="n">
        <v>4</v>
      </c>
      <c r="B91" s="0" t="n">
        <v>7</v>
      </c>
    </row>
    <row r="92" customFormat="false" ht="14.4" hidden="false" customHeight="false" outlineLevel="0" collapsed="false">
      <c r="A92" s="0" t="n">
        <v>0</v>
      </c>
      <c r="B92" s="0" t="n">
        <v>4</v>
      </c>
    </row>
    <row r="93" customFormat="false" ht="14.4" hidden="false" customHeight="false" outlineLevel="0" collapsed="false">
      <c r="A93" s="0" t="n">
        <v>6</v>
      </c>
      <c r="B93" s="0" t="n">
        <v>0</v>
      </c>
    </row>
    <row r="94" customFormat="false" ht="14.4" hidden="false" customHeight="false" outlineLevel="0" collapsed="false">
      <c r="A94" s="0" t="n">
        <v>6</v>
      </c>
      <c r="B94" s="0" t="n">
        <v>6</v>
      </c>
    </row>
    <row r="95" customFormat="false" ht="14.4" hidden="false" customHeight="false" outlineLevel="0" collapsed="false">
      <c r="A95" s="0" t="n">
        <v>0</v>
      </c>
      <c r="B95" s="0" t="n">
        <v>6</v>
      </c>
    </row>
    <row r="96" customFormat="false" ht="14.4" hidden="false" customHeight="false" outlineLevel="0" collapsed="false">
      <c r="A96" s="0" t="n">
        <v>6</v>
      </c>
      <c r="B96" s="0" t="n">
        <v>0</v>
      </c>
    </row>
    <row r="97" customFormat="false" ht="14.4" hidden="false" customHeight="false" outlineLevel="0" collapsed="false">
      <c r="A97" s="0" t="n">
        <v>0</v>
      </c>
      <c r="B97" s="0" t="n">
        <v>6</v>
      </c>
    </row>
    <row r="98" customFormat="false" ht="14.4" hidden="false" customHeight="false" outlineLevel="0" collapsed="false">
      <c r="A98" s="0" t="n">
        <v>3</v>
      </c>
      <c r="B98" s="0" t="n">
        <v>0</v>
      </c>
    </row>
    <row r="99" customFormat="false" ht="14.4" hidden="false" customHeight="false" outlineLevel="0" collapsed="false">
      <c r="A99" s="0" t="n">
        <v>0</v>
      </c>
      <c r="B99" s="0" t="n">
        <v>3</v>
      </c>
    </row>
    <row r="100" customFormat="false" ht="14.4" hidden="false" customHeight="false" outlineLevel="0" collapsed="false">
      <c r="A100" s="0" t="n">
        <v>4</v>
      </c>
      <c r="B100" s="0" t="n">
        <v>0</v>
      </c>
    </row>
    <row r="101" customFormat="false" ht="14.4" hidden="false" customHeight="false" outlineLevel="0" collapsed="false">
      <c r="A101" s="0" t="n">
        <v>5</v>
      </c>
      <c r="B101" s="0" t="n">
        <v>4</v>
      </c>
    </row>
    <row r="102" customFormat="false" ht="14.4" hidden="false" customHeight="false" outlineLevel="0" collapsed="false">
      <c r="A102" s="0" t="n">
        <v>3</v>
      </c>
      <c r="B102" s="0" t="n">
        <v>5</v>
      </c>
    </row>
    <row r="103" customFormat="false" ht="14.4" hidden="false" customHeight="false" outlineLevel="0" collapsed="false">
      <c r="B103" s="0" t="n">
        <v>3</v>
      </c>
    </row>
    <row r="104" customFormat="false" ht="14.4" hidden="false" customHeight="false" outlineLevel="0" collapsed="false">
      <c r="B104" s="0" t="n">
        <v>5</v>
      </c>
    </row>
    <row r="105" customFormat="false" ht="14.4" hidden="false" customHeight="false" outlineLevel="0" collapsed="false">
      <c r="B105" s="0" t="n">
        <v>5</v>
      </c>
    </row>
    <row r="106" customFormat="false" ht="14.4" hidden="false" customHeight="false" outlineLevel="0" collapsed="false">
      <c r="B106" s="0" t="n">
        <v>4</v>
      </c>
    </row>
    <row r="107" customFormat="false" ht="14.4" hidden="false" customHeight="false" outlineLevel="0" collapsed="false">
      <c r="B107" s="0" t="n">
        <v>10</v>
      </c>
    </row>
    <row r="108" customFormat="false" ht="14.4" hidden="false" customHeight="false" outlineLevel="0" collapsed="false">
      <c r="B108" s="0" t="n">
        <v>8</v>
      </c>
    </row>
    <row r="109" customFormat="false" ht="14.4" hidden="false" customHeight="false" outlineLevel="0" collapsed="false">
      <c r="B109" s="0" t="n">
        <v>6</v>
      </c>
    </row>
    <row r="110" customFormat="false" ht="14.4" hidden="false" customHeight="false" outlineLevel="0" collapsed="false">
      <c r="B110" s="0" t="n">
        <v>6</v>
      </c>
    </row>
    <row r="111" customFormat="false" ht="14.4" hidden="false" customHeight="false" outlineLevel="0" collapsed="false">
      <c r="B111" s="0" t="n">
        <v>4</v>
      </c>
    </row>
    <row r="112" customFormat="false" ht="14.4" hidden="false" customHeight="false" outlineLevel="0" collapsed="false">
      <c r="B112" s="0" t="n">
        <v>9</v>
      </c>
    </row>
    <row r="113" customFormat="false" ht="14.4" hidden="false" customHeight="false" outlineLevel="0" collapsed="false">
      <c r="B113" s="0" t="n">
        <v>4</v>
      </c>
    </row>
    <row r="114" customFormat="false" ht="14.4" hidden="false" customHeight="false" outlineLevel="0" collapsed="false">
      <c r="B114" s="0" t="n">
        <v>3</v>
      </c>
    </row>
    <row r="115" customFormat="false" ht="14.4" hidden="false" customHeight="false" outlineLevel="0" collapsed="false">
      <c r="B115" s="0" t="n">
        <v>3</v>
      </c>
    </row>
    <row r="116" customFormat="false" ht="14.4" hidden="false" customHeight="false" outlineLevel="0" collapsed="false">
      <c r="B116" s="0" t="n">
        <v>2</v>
      </c>
    </row>
    <row r="117" customFormat="false" ht="14.4" hidden="false" customHeight="false" outlineLevel="0" collapsed="false">
      <c r="B117" s="0" t="n">
        <v>2</v>
      </c>
    </row>
    <row r="118" customFormat="false" ht="14.4" hidden="false" customHeight="false" outlineLevel="0" collapsed="false">
      <c r="B118" s="0" t="n">
        <v>4</v>
      </c>
    </row>
    <row r="119" customFormat="false" ht="14.4" hidden="false" customHeight="false" outlineLevel="0" collapsed="false">
      <c r="B119" s="0" t="n">
        <v>1</v>
      </c>
    </row>
    <row r="120" customFormat="false" ht="14.4" hidden="false" customHeight="false" outlineLevel="0" collapsed="false">
      <c r="B120" s="0" t="n">
        <v>2</v>
      </c>
    </row>
    <row r="121" customFormat="false" ht="14.4" hidden="false" customHeight="false" outlineLevel="0" collapsed="false">
      <c r="B121" s="0" t="n">
        <v>8</v>
      </c>
    </row>
    <row r="122" customFormat="false" ht="14.4" hidden="false" customHeight="false" outlineLevel="0" collapsed="false">
      <c r="B122" s="0" t="n">
        <v>11</v>
      </c>
    </row>
    <row r="123" customFormat="false" ht="13.8" hidden="false" customHeight="false" outlineLevel="0" collapsed="false">
      <c r="B123" s="0" t="n">
        <v>0</v>
      </c>
    </row>
    <row r="124" customFormat="false" ht="13.8" hidden="false" customHeight="false" outlineLevel="0" collapsed="false">
      <c r="B124" s="0" t="n">
        <v>5</v>
      </c>
    </row>
    <row r="125" customFormat="false" ht="13.8" hidden="false" customHeight="false" outlineLevel="0" collapsed="false">
      <c r="B125" s="0" t="n">
        <v>4</v>
      </c>
    </row>
    <row r="126" customFormat="false" ht="13.8" hidden="false" customHeight="false" outlineLevel="0" collapsed="false">
      <c r="B126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/>
  <cols>
    <col collapsed="false" hidden="false" max="1" min="1" style="0" width="8.10204081632653"/>
    <col collapsed="false" hidden="false" max="2" min="2" style="0" width="10.3928571428571"/>
    <col collapsed="false" hidden="false" max="1025" min="3" style="0" width="8.10204081632653"/>
  </cols>
  <sheetData>
    <row r="1" customFormat="false" ht="14.4" hidden="false" customHeight="false" outlineLevel="0" collapsed="false">
      <c r="B1" s="0" t="s">
        <v>196</v>
      </c>
      <c r="C1" s="0" t="s">
        <v>197</v>
      </c>
      <c r="D1" s="0" t="s">
        <v>198</v>
      </c>
      <c r="E1" s="0" t="s">
        <v>199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</row>
    <row r="2" customFormat="false" ht="14.4" hidden="false" customHeight="false" outlineLevel="0" collapsed="false">
      <c r="A2" s="0" t="s">
        <v>744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4.4" hidden="false" customHeight="false" outlineLevel="0" collapsed="false">
      <c r="A3" s="0" t="s">
        <v>745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4.4" hidden="false" customHeight="false" outlineLevel="0" collapsed="false">
      <c r="A4" s="0" t="s">
        <v>746</v>
      </c>
      <c r="B4" s="0" t="n">
        <v>3</v>
      </c>
      <c r="C4" s="0" t="n">
        <v>1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2</v>
      </c>
      <c r="I4" s="0" t="n">
        <v>0</v>
      </c>
      <c r="J4" s="0" t="n">
        <v>0</v>
      </c>
      <c r="K4" s="0" t="n">
        <v>1</v>
      </c>
    </row>
    <row r="5" customFormat="false" ht="14.4" hidden="false" customHeight="false" outlineLevel="0" collapsed="false">
      <c r="A5" s="0" t="s">
        <v>747</v>
      </c>
      <c r="B5" s="0" t="n">
        <v>2</v>
      </c>
      <c r="C5" s="0" t="n">
        <v>1</v>
      </c>
      <c r="D5" s="0" t="n">
        <v>0</v>
      </c>
      <c r="E5" s="0" t="n">
        <v>0</v>
      </c>
      <c r="F5" s="0" t="n">
        <v>0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0</v>
      </c>
    </row>
    <row r="6" customFormat="false" ht="14.4" hidden="false" customHeight="false" outlineLevel="0" collapsed="false">
      <c r="A6" s="0" t="s">
        <v>748</v>
      </c>
      <c r="B6" s="0" t="n">
        <v>3</v>
      </c>
      <c r="C6" s="0" t="n">
        <v>1</v>
      </c>
      <c r="D6" s="0" t="n">
        <v>3</v>
      </c>
      <c r="E6" s="0" t="n">
        <v>0</v>
      </c>
      <c r="F6" s="0" t="n">
        <v>2</v>
      </c>
      <c r="G6" s="0" t="n">
        <v>1</v>
      </c>
      <c r="H6" s="0" t="n">
        <v>0</v>
      </c>
      <c r="I6" s="0" t="n">
        <v>1</v>
      </c>
      <c r="J6" s="0" t="n">
        <v>2</v>
      </c>
      <c r="K6" s="0" t="n">
        <v>1</v>
      </c>
    </row>
    <row r="7" customFormat="false" ht="14.4" hidden="false" customHeight="false" outlineLevel="0" collapsed="false">
      <c r="A7" s="0" t="s">
        <v>749</v>
      </c>
      <c r="B7" s="0" t="n">
        <v>5</v>
      </c>
      <c r="C7" s="0" t="n">
        <v>4</v>
      </c>
      <c r="D7" s="0" t="n">
        <v>3</v>
      </c>
      <c r="E7" s="0" t="n">
        <v>3</v>
      </c>
      <c r="F7" s="0" t="n">
        <v>3</v>
      </c>
      <c r="G7" s="0" t="n">
        <v>1</v>
      </c>
      <c r="H7" s="0" t="n">
        <v>2</v>
      </c>
      <c r="I7" s="0" t="n">
        <v>1</v>
      </c>
      <c r="J7" s="0" t="n">
        <v>0</v>
      </c>
      <c r="K7" s="0" t="n">
        <v>1</v>
      </c>
    </row>
    <row r="8" customFormat="false" ht="14.4" hidden="false" customHeight="false" outlineLevel="0" collapsed="false">
      <c r="A8" s="0" t="s">
        <v>750</v>
      </c>
      <c r="B8" s="0" t="n">
        <v>2</v>
      </c>
      <c r="C8" s="0" t="n">
        <v>3</v>
      </c>
      <c r="D8" s="0" t="n">
        <v>2</v>
      </c>
      <c r="E8" s="0" t="n">
        <v>1</v>
      </c>
      <c r="F8" s="0" t="n">
        <v>2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</row>
    <row r="9" customFormat="false" ht="14.4" hidden="false" customHeight="false" outlineLevel="0" collapsed="false">
      <c r="A9" s="0" t="s">
        <v>751</v>
      </c>
      <c r="B9" s="0" t="n">
        <v>7</v>
      </c>
      <c r="C9" s="0" t="n">
        <v>6</v>
      </c>
      <c r="D9" s="0" t="n">
        <v>5</v>
      </c>
      <c r="E9" s="0" t="n">
        <v>5</v>
      </c>
      <c r="F9" s="0" t="n">
        <v>1</v>
      </c>
      <c r="G9" s="0" t="n">
        <v>2</v>
      </c>
      <c r="H9" s="0" t="n">
        <v>3</v>
      </c>
      <c r="I9" s="0" t="n">
        <v>4</v>
      </c>
      <c r="J9" s="0" t="n">
        <v>2</v>
      </c>
      <c r="K9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/>
  <cols>
    <col collapsed="false" hidden="false" max="1" min="1" style="0" width="18.0867346938776"/>
    <col collapsed="false" hidden="false" max="2" min="2" style="0" width="8.10204081632653"/>
    <col collapsed="false" hidden="false" max="3" min="3" style="0" width="8.23469387755102"/>
    <col collapsed="false" hidden="false" max="1025" min="4" style="0" width="8.10204081632653"/>
  </cols>
  <sheetData>
    <row r="1" customFormat="false" ht="14.4" hidden="false" customHeight="false" outlineLevel="0" collapsed="false">
      <c r="B1" s="0" t="s">
        <v>751</v>
      </c>
      <c r="C1" s="0" t="s">
        <v>750</v>
      </c>
      <c r="D1" s="0" t="s">
        <v>749</v>
      </c>
      <c r="E1" s="0" t="s">
        <v>748</v>
      </c>
      <c r="F1" s="0" t="s">
        <v>747</v>
      </c>
      <c r="G1" s="0" t="s">
        <v>746</v>
      </c>
      <c r="H1" s="0" t="s">
        <v>744</v>
      </c>
      <c r="I1" s="0" t="s">
        <v>745</v>
      </c>
    </row>
    <row r="2" customFormat="false" ht="14.4" hidden="false" customHeight="false" outlineLevel="0" collapsed="false">
      <c r="A2" s="0" t="s">
        <v>196</v>
      </c>
      <c r="B2" s="0" t="n">
        <f aca="false">13/46</f>
        <v>0.282608695652174</v>
      </c>
      <c r="C2" s="0" t="n">
        <f aca="false">4/18</f>
        <v>0.222222222222222</v>
      </c>
      <c r="D2" s="0" t="n">
        <f aca="false">12/32</f>
        <v>0.375</v>
      </c>
      <c r="E2" s="0" t="n">
        <f aca="false">3/5</f>
        <v>0.6</v>
      </c>
      <c r="F2" s="0" t="n">
        <f aca="false">3/7</f>
        <v>0.428571428571429</v>
      </c>
      <c r="G2" s="0" t="n">
        <f aca="false">5/8</f>
        <v>0.625</v>
      </c>
      <c r="H2" s="0" t="n">
        <v>0</v>
      </c>
      <c r="I2" s="0" t="n">
        <v>0</v>
      </c>
    </row>
    <row r="3" customFormat="false" ht="14.4" hidden="false" customHeight="false" outlineLevel="0" collapsed="false">
      <c r="A3" s="0" t="s">
        <v>197</v>
      </c>
      <c r="B3" s="0" t="n">
        <f aca="false">11/46</f>
        <v>0.239130434782609</v>
      </c>
      <c r="C3" s="0" t="n">
        <f aca="false">3/18</f>
        <v>0.166666666666667</v>
      </c>
      <c r="D3" s="0" t="n">
        <f aca="false">13/32</f>
        <v>0.40625</v>
      </c>
      <c r="E3" s="0" t="n">
        <f aca="false">1/5</f>
        <v>0.2</v>
      </c>
      <c r="F3" s="0" t="n">
        <f aca="false">2/7</f>
        <v>0.285714285714286</v>
      </c>
      <c r="G3" s="0" t="n">
        <f aca="false">2/8</f>
        <v>0.25</v>
      </c>
      <c r="H3" s="0" t="n">
        <v>0</v>
      </c>
      <c r="I3" s="0" t="n">
        <v>0</v>
      </c>
    </row>
    <row r="4" customFormat="false" ht="14.4" hidden="false" customHeight="false" outlineLevel="0" collapsed="false">
      <c r="A4" s="0" t="s">
        <v>198</v>
      </c>
      <c r="B4" s="0" t="n">
        <f aca="false">7/46</f>
        <v>0.152173913043478</v>
      </c>
      <c r="C4" s="0" t="n">
        <f aca="false">2/18</f>
        <v>0.111111111111111</v>
      </c>
      <c r="D4" s="0" t="n">
        <f aca="false">4/32</f>
        <v>0.125</v>
      </c>
      <c r="E4" s="0" t="n">
        <f aca="false">3/5</f>
        <v>0.6</v>
      </c>
      <c r="F4" s="0" t="n">
        <v>0</v>
      </c>
      <c r="G4" s="0" t="n">
        <v>0</v>
      </c>
      <c r="H4" s="0" t="n">
        <v>0</v>
      </c>
      <c r="I4" s="0" t="n">
        <v>0</v>
      </c>
    </row>
    <row r="5" customFormat="false" ht="14.4" hidden="false" customHeight="false" outlineLevel="0" collapsed="false">
      <c r="A5" s="0" t="s">
        <v>199</v>
      </c>
      <c r="B5" s="0" t="n">
        <f aca="false">5/46</f>
        <v>0.108695652173913</v>
      </c>
      <c r="C5" s="0" t="n">
        <f aca="false">1/18</f>
        <v>0.0555555555555556</v>
      </c>
      <c r="D5" s="0" t="n">
        <f aca="false">4/32</f>
        <v>0.125</v>
      </c>
      <c r="E5" s="0" t="n">
        <v>0</v>
      </c>
      <c r="F5" s="0" t="n">
        <v>0</v>
      </c>
      <c r="G5" s="0" t="n">
        <f aca="false">1/8</f>
        <v>0.125</v>
      </c>
      <c r="H5" s="0" t="n">
        <v>0</v>
      </c>
      <c r="I5" s="0" t="n">
        <v>0</v>
      </c>
    </row>
    <row r="6" customFormat="false" ht="14.4" hidden="false" customHeight="false" outlineLevel="0" collapsed="false">
      <c r="A6" s="0" t="s">
        <v>200</v>
      </c>
      <c r="B6" s="0" t="n">
        <f aca="false">1/46</f>
        <v>0.0217391304347826</v>
      </c>
      <c r="C6" s="0" t="n">
        <f aca="false">2/18</f>
        <v>0.111111111111111</v>
      </c>
      <c r="D6" s="0" t="n">
        <f aca="false">6/32</f>
        <v>0.1875</v>
      </c>
      <c r="E6" s="0" t="n">
        <f aca="false">2/5</f>
        <v>0.4</v>
      </c>
      <c r="F6" s="0" t="n">
        <v>0</v>
      </c>
      <c r="G6" s="0" t="n">
        <f aca="false">1/8</f>
        <v>0.125</v>
      </c>
      <c r="H6" s="0" t="n">
        <v>0</v>
      </c>
      <c r="I6" s="0" t="n">
        <v>0</v>
      </c>
    </row>
    <row r="7" customFormat="false" ht="14.4" hidden="false" customHeight="false" outlineLevel="0" collapsed="false">
      <c r="A7" s="0" t="s">
        <v>201</v>
      </c>
      <c r="B7" s="0" t="n">
        <f aca="false">2/46</f>
        <v>0.0434782608695652</v>
      </c>
      <c r="C7" s="0" t="n">
        <f aca="false">1/18</f>
        <v>0.0555555555555556</v>
      </c>
      <c r="D7" s="0" t="n">
        <f aca="false">3/32</f>
        <v>0.09375</v>
      </c>
      <c r="E7" s="0" t="n">
        <f aca="false">1/5</f>
        <v>0.2</v>
      </c>
      <c r="F7" s="0" t="n">
        <f aca="false">2/7</f>
        <v>0.285714285714286</v>
      </c>
      <c r="G7" s="0" t="n">
        <f aca="false">1/8</f>
        <v>0.125</v>
      </c>
      <c r="H7" s="0" t="n">
        <v>0</v>
      </c>
      <c r="I7" s="0" t="n">
        <v>0</v>
      </c>
    </row>
    <row r="8" customFormat="false" ht="14.4" hidden="false" customHeight="false" outlineLevel="0" collapsed="false">
      <c r="A8" s="0" t="s">
        <v>202</v>
      </c>
      <c r="B8" s="0" t="n">
        <f aca="false">5/46</f>
        <v>0.108695652173913</v>
      </c>
      <c r="C8" s="0" t="n">
        <v>0</v>
      </c>
      <c r="D8" s="0" t="n">
        <f aca="false">5/32</f>
        <v>0.15625</v>
      </c>
      <c r="E8" s="0" t="n">
        <v>0</v>
      </c>
      <c r="F8" s="0" t="n">
        <v>0</v>
      </c>
      <c r="G8" s="0" t="n">
        <f aca="false">4/8</f>
        <v>0.5</v>
      </c>
      <c r="H8" s="0" t="n">
        <v>0</v>
      </c>
      <c r="I8" s="0" t="n">
        <v>0</v>
      </c>
    </row>
    <row r="9" customFormat="false" ht="14.4" hidden="false" customHeight="false" outlineLevel="0" collapsed="false">
      <c r="A9" s="0" t="s">
        <v>203</v>
      </c>
      <c r="B9" s="0" t="n">
        <f aca="false">8/46</f>
        <v>0.173913043478261</v>
      </c>
      <c r="C9" s="0" t="n">
        <f aca="false">1/18</f>
        <v>0.0555555555555556</v>
      </c>
      <c r="D9" s="0" t="n">
        <f aca="false">4/32</f>
        <v>0.125</v>
      </c>
      <c r="E9" s="0" t="n">
        <f aca="false">1/5</f>
        <v>0.2</v>
      </c>
      <c r="F9" s="0" t="n">
        <v>0</v>
      </c>
      <c r="G9" s="0" t="n">
        <f aca="false">1/8</f>
        <v>0.125</v>
      </c>
      <c r="H9" s="0" t="n">
        <v>0</v>
      </c>
      <c r="I9" s="0" t="n">
        <v>0</v>
      </c>
    </row>
    <row r="10" customFormat="false" ht="14.4" hidden="false" customHeight="false" outlineLevel="0" collapsed="false">
      <c r="A10" s="0" t="s">
        <v>204</v>
      </c>
      <c r="B10" s="0" t="n">
        <f aca="false">3/46</f>
        <v>0.0652173913043478</v>
      </c>
      <c r="C10" s="0" t="n">
        <f aca="false">1/18</f>
        <v>0.0555555555555556</v>
      </c>
      <c r="D10" s="0" t="n">
        <v>0</v>
      </c>
      <c r="E10" s="0" t="n">
        <f aca="false">2/5</f>
        <v>0.4</v>
      </c>
      <c r="F10" s="0" t="n">
        <v>0</v>
      </c>
      <c r="G10" s="0" t="n">
        <v>0</v>
      </c>
      <c r="H10" s="0" t="n">
        <v>0</v>
      </c>
      <c r="I10" s="0" t="n">
        <v>0</v>
      </c>
    </row>
    <row r="11" customFormat="false" ht="14.4" hidden="false" customHeight="false" outlineLevel="0" collapsed="false">
      <c r="A11" s="0" t="s">
        <v>205</v>
      </c>
      <c r="B11" s="0" t="n">
        <f aca="false">2/46</f>
        <v>0.0434782608695652</v>
      </c>
      <c r="C11" s="0" t="n">
        <f aca="false">1/18</f>
        <v>0.0555555555555556</v>
      </c>
      <c r="D11" s="0" t="n">
        <f aca="false">1/32</f>
        <v>0.03125</v>
      </c>
      <c r="E11" s="0" t="n">
        <f aca="false">1/5</f>
        <v>0.2</v>
      </c>
      <c r="F11" s="0" t="n">
        <v>0</v>
      </c>
      <c r="G11" s="0" t="n">
        <f aca="false">2/8</f>
        <v>0.25</v>
      </c>
      <c r="H11" s="0" t="n">
        <f aca="false">1/5</f>
        <v>0.2</v>
      </c>
      <c r="I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8" activeCellId="0" sqref="A198"/>
    </sheetView>
  </sheetViews>
  <sheetFormatPr defaultRowHeight="14.4"/>
  <cols>
    <col collapsed="false" hidden="false" max="1" min="1" style="0" width="22.5459183673469"/>
    <col collapsed="false" hidden="false" max="1025" min="2" style="0" width="8.10204081632653"/>
  </cols>
  <sheetData>
    <row r="1" customFormat="false" ht="13.8" hidden="false" customHeight="false" outlineLevel="0" collapsed="false">
      <c r="A1" s="0" t="s">
        <v>752</v>
      </c>
      <c r="B1" s="0" t="s">
        <v>392</v>
      </c>
    </row>
    <row r="2" customFormat="false" ht="13.8" hidden="false" customHeight="false" outlineLevel="0" collapsed="false">
      <c r="A2" s="0" t="s">
        <v>196</v>
      </c>
      <c r="B2" s="0" t="n">
        <v>41</v>
      </c>
    </row>
    <row r="3" customFormat="false" ht="13.8" hidden="false" customHeight="false" outlineLevel="0" collapsed="false">
      <c r="A3" s="0" t="s">
        <v>197</v>
      </c>
      <c r="B3" s="0" t="n">
        <v>33</v>
      </c>
    </row>
    <row r="4" customFormat="false" ht="13.8" hidden="false" customHeight="false" outlineLevel="0" collapsed="false">
      <c r="A4" s="0" t="s">
        <v>198</v>
      </c>
      <c r="B4" s="0" t="n">
        <v>17</v>
      </c>
    </row>
    <row r="5" customFormat="false" ht="13.8" hidden="false" customHeight="false" outlineLevel="0" collapsed="false">
      <c r="A5" s="0" t="s">
        <v>202</v>
      </c>
      <c r="B5" s="0" t="n">
        <v>15</v>
      </c>
    </row>
    <row r="6" customFormat="false" ht="13.8" hidden="false" customHeight="false" outlineLevel="0" collapsed="false">
      <c r="A6" s="0" t="s">
        <v>203</v>
      </c>
      <c r="B6" s="0" t="n">
        <v>15</v>
      </c>
    </row>
    <row r="7" customFormat="false" ht="13.8" hidden="false" customHeight="false" outlineLevel="0" collapsed="false">
      <c r="A7" s="0" t="s">
        <v>200</v>
      </c>
      <c r="B7" s="0" t="n">
        <v>12</v>
      </c>
    </row>
    <row r="8" customFormat="false" ht="13.8" hidden="false" customHeight="false" outlineLevel="0" collapsed="false">
      <c r="A8" s="0" t="s">
        <v>222</v>
      </c>
      <c r="B8" s="0" t="n">
        <v>11</v>
      </c>
    </row>
    <row r="9" customFormat="false" ht="13.8" hidden="false" customHeight="false" outlineLevel="0" collapsed="false">
      <c r="A9" s="0" t="s">
        <v>199</v>
      </c>
      <c r="B9" s="0" t="n">
        <v>11</v>
      </c>
    </row>
    <row r="10" customFormat="false" ht="13.8" hidden="false" customHeight="false" outlineLevel="0" collapsed="false">
      <c r="A10" s="0" t="s">
        <v>201</v>
      </c>
      <c r="B10" s="0" t="n">
        <v>10</v>
      </c>
    </row>
    <row r="11" customFormat="false" ht="13.8" hidden="false" customHeight="false" outlineLevel="0" collapsed="false">
      <c r="A11" s="0" t="s">
        <v>228</v>
      </c>
      <c r="B11" s="0" t="n">
        <v>9</v>
      </c>
    </row>
    <row r="12" customFormat="false" ht="13.8" hidden="false" customHeight="false" outlineLevel="0" collapsed="false">
      <c r="A12" s="0" t="s">
        <v>206</v>
      </c>
      <c r="B12" s="0" t="n">
        <v>7</v>
      </c>
    </row>
    <row r="13" customFormat="false" ht="13.8" hidden="false" customHeight="false" outlineLevel="0" collapsed="false">
      <c r="A13" s="0" t="s">
        <v>205</v>
      </c>
      <c r="B13" s="0" t="n">
        <v>7</v>
      </c>
    </row>
    <row r="14" customFormat="false" ht="13.8" hidden="false" customHeight="false" outlineLevel="0" collapsed="false">
      <c r="A14" s="0" t="s">
        <v>212</v>
      </c>
      <c r="B14" s="0" t="n">
        <v>7</v>
      </c>
    </row>
    <row r="15" customFormat="false" ht="13.8" hidden="false" customHeight="false" outlineLevel="0" collapsed="false">
      <c r="A15" s="0" t="s">
        <v>204</v>
      </c>
      <c r="B15" s="0" t="n">
        <v>6</v>
      </c>
    </row>
    <row r="16" customFormat="false" ht="13.8" hidden="false" customHeight="false" outlineLevel="0" collapsed="false">
      <c r="A16" s="0" t="s">
        <v>221</v>
      </c>
      <c r="B16" s="0" t="n">
        <v>6</v>
      </c>
    </row>
    <row r="17" customFormat="false" ht="13.8" hidden="false" customHeight="false" outlineLevel="0" collapsed="false">
      <c r="A17" s="0" t="s">
        <v>209</v>
      </c>
      <c r="B17" s="0" t="n">
        <v>5</v>
      </c>
    </row>
    <row r="18" customFormat="false" ht="13.8" hidden="false" customHeight="false" outlineLevel="0" collapsed="false">
      <c r="A18" s="0" t="s">
        <v>213</v>
      </c>
      <c r="B18" s="0" t="n">
        <v>5</v>
      </c>
    </row>
    <row r="19" customFormat="false" ht="13.8" hidden="false" customHeight="false" outlineLevel="0" collapsed="false">
      <c r="A19" s="0" t="s">
        <v>217</v>
      </c>
      <c r="B19" s="0" t="n">
        <v>5</v>
      </c>
    </row>
    <row r="20" customFormat="false" ht="13.8" hidden="false" customHeight="false" outlineLevel="0" collapsed="false">
      <c r="A20" s="0" t="s">
        <v>210</v>
      </c>
      <c r="B20" s="0" t="n">
        <v>5</v>
      </c>
    </row>
    <row r="21" customFormat="false" ht="13.8" hidden="false" customHeight="false" outlineLevel="0" collapsed="false">
      <c r="A21" s="0" t="s">
        <v>329</v>
      </c>
      <c r="B21" s="0" t="n">
        <v>4</v>
      </c>
    </row>
    <row r="22" customFormat="false" ht="13.8" hidden="false" customHeight="false" outlineLevel="0" collapsed="false">
      <c r="A22" s="0" t="s">
        <v>208</v>
      </c>
      <c r="B22" s="0" t="n">
        <v>4</v>
      </c>
    </row>
    <row r="23" customFormat="false" ht="13.8" hidden="false" customHeight="false" outlineLevel="0" collapsed="false">
      <c r="A23" s="0" t="s">
        <v>207</v>
      </c>
      <c r="B23" s="0" t="n">
        <v>4</v>
      </c>
    </row>
    <row r="24" customFormat="false" ht="13.8" hidden="false" customHeight="false" outlineLevel="0" collapsed="false">
      <c r="A24" s="0" t="s">
        <v>215</v>
      </c>
      <c r="B24" s="0" t="n">
        <v>3</v>
      </c>
    </row>
    <row r="25" customFormat="false" ht="13.8" hidden="false" customHeight="false" outlineLevel="0" collapsed="false">
      <c r="A25" s="0" t="s">
        <v>303</v>
      </c>
      <c r="B25" s="0" t="n">
        <v>3</v>
      </c>
    </row>
    <row r="26" customFormat="false" ht="13.8" hidden="false" customHeight="false" outlineLevel="0" collapsed="false">
      <c r="A26" s="0" t="s">
        <v>219</v>
      </c>
      <c r="B26" s="0" t="n">
        <v>3</v>
      </c>
    </row>
    <row r="27" customFormat="false" ht="13.8" hidden="false" customHeight="false" outlineLevel="0" collapsed="false">
      <c r="A27" s="0" t="s">
        <v>299</v>
      </c>
      <c r="B27" s="0" t="n">
        <v>3</v>
      </c>
    </row>
    <row r="28" customFormat="false" ht="13.8" hidden="false" customHeight="false" outlineLevel="0" collapsed="false">
      <c r="A28" s="0" t="s">
        <v>226</v>
      </c>
      <c r="B28" s="0" t="n">
        <v>3</v>
      </c>
    </row>
    <row r="29" customFormat="false" ht="13.8" hidden="false" customHeight="false" outlineLevel="0" collapsed="false">
      <c r="A29" s="0" t="s">
        <v>211</v>
      </c>
      <c r="B29" s="0" t="n">
        <v>3</v>
      </c>
    </row>
    <row r="30" customFormat="false" ht="13.8" hidden="false" customHeight="false" outlineLevel="0" collapsed="false">
      <c r="A30" s="0" t="s">
        <v>223</v>
      </c>
      <c r="B30" s="0" t="n">
        <v>3</v>
      </c>
    </row>
    <row r="31" customFormat="false" ht="13.8" hidden="false" customHeight="false" outlineLevel="0" collapsed="false">
      <c r="A31" s="0" t="s">
        <v>230</v>
      </c>
      <c r="B31" s="0" t="n">
        <v>3</v>
      </c>
    </row>
    <row r="32" customFormat="false" ht="13.8" hidden="false" customHeight="false" outlineLevel="0" collapsed="false">
      <c r="A32" s="0" t="s">
        <v>344</v>
      </c>
      <c r="B32" s="0" t="n">
        <v>3</v>
      </c>
    </row>
    <row r="33" customFormat="false" ht="13.8" hidden="false" customHeight="false" outlineLevel="0" collapsed="false">
      <c r="A33" s="0" t="s">
        <v>280</v>
      </c>
      <c r="B33" s="0" t="n">
        <v>3</v>
      </c>
    </row>
    <row r="34" customFormat="false" ht="13.8" hidden="false" customHeight="false" outlineLevel="0" collapsed="false">
      <c r="A34" s="0" t="s">
        <v>242</v>
      </c>
      <c r="B34" s="0" t="n">
        <v>3</v>
      </c>
    </row>
    <row r="35" customFormat="false" ht="13.8" hidden="false" customHeight="false" outlineLevel="0" collapsed="false">
      <c r="A35" s="0" t="s">
        <v>241</v>
      </c>
      <c r="B35" s="0" t="n">
        <v>3</v>
      </c>
    </row>
    <row r="36" customFormat="false" ht="13.8" hidden="false" customHeight="false" outlineLevel="0" collapsed="false">
      <c r="A36" s="0" t="s">
        <v>361</v>
      </c>
      <c r="B36" s="0" t="n">
        <v>3</v>
      </c>
    </row>
    <row r="37" customFormat="false" ht="13.8" hidden="false" customHeight="false" outlineLevel="0" collapsed="false">
      <c r="A37" s="0" t="s">
        <v>216</v>
      </c>
      <c r="B37" s="0" t="n">
        <v>3</v>
      </c>
    </row>
    <row r="38" customFormat="false" ht="13.8" hidden="false" customHeight="false" outlineLevel="0" collapsed="false">
      <c r="A38" s="0" t="s">
        <v>227</v>
      </c>
      <c r="B38" s="0" t="n">
        <v>2</v>
      </c>
    </row>
    <row r="39" customFormat="false" ht="13.8" hidden="false" customHeight="false" outlineLevel="0" collapsed="false">
      <c r="A39" s="0" t="s">
        <v>220</v>
      </c>
      <c r="B39" s="0" t="n">
        <v>2</v>
      </c>
    </row>
    <row r="40" customFormat="false" ht="13.8" hidden="false" customHeight="false" outlineLevel="0" collapsed="false">
      <c r="A40" s="0" t="s">
        <v>229</v>
      </c>
      <c r="B40" s="0" t="n">
        <v>2</v>
      </c>
    </row>
    <row r="41" customFormat="false" ht="13.8" hidden="false" customHeight="false" outlineLevel="0" collapsed="false">
      <c r="A41" s="0" t="s">
        <v>359</v>
      </c>
      <c r="B41" s="0" t="n">
        <v>2</v>
      </c>
    </row>
    <row r="42" customFormat="false" ht="13.8" hidden="false" customHeight="false" outlineLevel="0" collapsed="false">
      <c r="A42" s="0" t="s">
        <v>364</v>
      </c>
      <c r="B42" s="0" t="n">
        <v>2</v>
      </c>
    </row>
    <row r="43" customFormat="false" ht="13.8" hidden="false" customHeight="false" outlineLevel="0" collapsed="false">
      <c r="A43" s="0" t="s">
        <v>308</v>
      </c>
      <c r="B43" s="0" t="n">
        <v>2</v>
      </c>
    </row>
    <row r="44" customFormat="false" ht="13.8" hidden="false" customHeight="false" outlineLevel="0" collapsed="false">
      <c r="A44" s="0" t="s">
        <v>365</v>
      </c>
      <c r="B44" s="0" t="n">
        <v>2</v>
      </c>
    </row>
    <row r="45" customFormat="false" ht="13.8" hidden="false" customHeight="false" outlineLevel="0" collapsed="false">
      <c r="A45" s="0" t="s">
        <v>276</v>
      </c>
      <c r="B45" s="0" t="n">
        <v>2</v>
      </c>
    </row>
    <row r="46" customFormat="false" ht="13.8" hidden="false" customHeight="false" outlineLevel="0" collapsed="false">
      <c r="A46" s="0" t="s">
        <v>275</v>
      </c>
      <c r="B46" s="0" t="n">
        <v>2</v>
      </c>
    </row>
    <row r="47" customFormat="false" ht="13.8" hidden="false" customHeight="false" outlineLevel="0" collapsed="false">
      <c r="A47" s="0" t="s">
        <v>274</v>
      </c>
      <c r="B47" s="0" t="n">
        <v>2</v>
      </c>
    </row>
    <row r="48" customFormat="false" ht="13.8" hidden="false" customHeight="false" outlineLevel="0" collapsed="false">
      <c r="A48" s="0" t="s">
        <v>214</v>
      </c>
      <c r="B48" s="0" t="n">
        <v>2</v>
      </c>
    </row>
    <row r="49" customFormat="false" ht="13.8" hidden="false" customHeight="false" outlineLevel="0" collapsed="false">
      <c r="A49" s="0" t="s">
        <v>272</v>
      </c>
      <c r="B49" s="0" t="n">
        <v>2</v>
      </c>
    </row>
    <row r="50" customFormat="false" ht="13.8" hidden="false" customHeight="false" outlineLevel="0" collapsed="false">
      <c r="A50" s="0" t="s">
        <v>369</v>
      </c>
      <c r="B50" s="0" t="n">
        <v>2</v>
      </c>
    </row>
    <row r="51" customFormat="false" ht="13.8" hidden="false" customHeight="false" outlineLevel="0" collapsed="false">
      <c r="A51" s="0" t="s">
        <v>345</v>
      </c>
      <c r="B51" s="0" t="n">
        <v>2</v>
      </c>
    </row>
    <row r="52" customFormat="false" ht="13.8" hidden="false" customHeight="false" outlineLevel="0" collapsed="false">
      <c r="A52" s="0" t="s">
        <v>368</v>
      </c>
      <c r="B52" s="0" t="n">
        <v>2</v>
      </c>
    </row>
    <row r="53" customFormat="false" ht="13.8" hidden="false" customHeight="false" outlineLevel="0" collapsed="false">
      <c r="A53" s="0" t="s">
        <v>262</v>
      </c>
      <c r="B53" s="0" t="n">
        <v>2</v>
      </c>
    </row>
    <row r="54" customFormat="false" ht="13.8" hidden="false" customHeight="false" outlineLevel="0" collapsed="false">
      <c r="A54" s="0" t="s">
        <v>254</v>
      </c>
      <c r="B54" s="0" t="n">
        <v>2</v>
      </c>
    </row>
    <row r="55" customFormat="false" ht="13.8" hidden="false" customHeight="false" outlineLevel="0" collapsed="false">
      <c r="A55" s="0" t="s">
        <v>330</v>
      </c>
      <c r="B55" s="0" t="n">
        <v>2</v>
      </c>
    </row>
    <row r="56" customFormat="false" ht="13.8" hidden="false" customHeight="false" outlineLevel="0" collapsed="false">
      <c r="A56" s="0" t="s">
        <v>251</v>
      </c>
      <c r="B56" s="0" t="n">
        <v>2</v>
      </c>
    </row>
    <row r="57" customFormat="false" ht="13.8" hidden="false" customHeight="false" outlineLevel="0" collapsed="false">
      <c r="A57" s="0" t="s">
        <v>250</v>
      </c>
      <c r="B57" s="0" t="n">
        <v>2</v>
      </c>
    </row>
    <row r="58" customFormat="false" ht="13.8" hidden="false" customHeight="false" outlineLevel="0" collapsed="false">
      <c r="A58" s="0" t="s">
        <v>360</v>
      </c>
      <c r="B58" s="0" t="n">
        <v>2</v>
      </c>
    </row>
    <row r="59" customFormat="false" ht="13.8" hidden="false" customHeight="false" outlineLevel="0" collapsed="false">
      <c r="A59" s="0" t="s">
        <v>332</v>
      </c>
      <c r="B59" s="0" t="n">
        <v>2</v>
      </c>
    </row>
    <row r="60" customFormat="false" ht="13.8" hidden="false" customHeight="false" outlineLevel="0" collapsed="false">
      <c r="A60" s="0" t="s">
        <v>240</v>
      </c>
      <c r="B60" s="0" t="n">
        <v>2</v>
      </c>
    </row>
    <row r="61" customFormat="false" ht="13.8" hidden="false" customHeight="false" outlineLevel="0" collapsed="false">
      <c r="A61" s="0" t="s">
        <v>225</v>
      </c>
      <c r="B61" s="0" t="n">
        <v>2</v>
      </c>
    </row>
    <row r="62" customFormat="false" ht="13.8" hidden="false" customHeight="false" outlineLevel="0" collapsed="false">
      <c r="A62" s="0" t="s">
        <v>224</v>
      </c>
      <c r="B62" s="0" t="n">
        <v>2</v>
      </c>
    </row>
    <row r="63" customFormat="false" ht="13.8" hidden="false" customHeight="false" outlineLevel="0" collapsed="false">
      <c r="A63" s="0" t="s">
        <v>363</v>
      </c>
      <c r="B63" s="0" t="n">
        <v>2</v>
      </c>
    </row>
    <row r="64" customFormat="false" ht="13.8" hidden="false" customHeight="false" outlineLevel="0" collapsed="false">
      <c r="A64" s="0" t="s">
        <v>218</v>
      </c>
      <c r="B64" s="0" t="n">
        <v>2</v>
      </c>
    </row>
    <row r="65" customFormat="false" ht="13.8" hidden="false" customHeight="false" outlineLevel="0" collapsed="false">
      <c r="A65" s="0" t="s">
        <v>307</v>
      </c>
      <c r="B65" s="0" t="n">
        <v>1</v>
      </c>
    </row>
    <row r="66" customFormat="false" ht="13.8" hidden="false" customHeight="false" outlineLevel="0" collapsed="false">
      <c r="A66" s="0" t="s">
        <v>387</v>
      </c>
      <c r="B66" s="0" t="n">
        <v>1</v>
      </c>
    </row>
    <row r="67" customFormat="false" ht="13.8" hidden="false" customHeight="false" outlineLevel="0" collapsed="false">
      <c r="A67" s="0" t="s">
        <v>306</v>
      </c>
      <c r="B67" s="0" t="n">
        <v>1</v>
      </c>
    </row>
    <row r="68" customFormat="false" ht="13.8" hidden="false" customHeight="false" outlineLevel="0" collapsed="false">
      <c r="A68" s="0" t="s">
        <v>336</v>
      </c>
      <c r="B68" s="0" t="n">
        <v>1</v>
      </c>
    </row>
    <row r="69" customFormat="false" ht="13.8" hidden="false" customHeight="false" outlineLevel="0" collapsed="false">
      <c r="A69" s="0" t="s">
        <v>353</v>
      </c>
      <c r="B69" s="0" t="n">
        <v>1</v>
      </c>
    </row>
    <row r="70" customFormat="false" ht="13.8" hidden="false" customHeight="false" outlineLevel="0" collapsed="false">
      <c r="A70" s="0" t="s">
        <v>305</v>
      </c>
      <c r="B70" s="0" t="n">
        <v>1</v>
      </c>
    </row>
    <row r="71" customFormat="false" ht="13.8" hidden="false" customHeight="false" outlineLevel="0" collapsed="false">
      <c r="A71" s="0" t="s">
        <v>259</v>
      </c>
      <c r="B71" s="0" t="n">
        <v>1</v>
      </c>
    </row>
    <row r="72" customFormat="false" ht="13.8" hidden="false" customHeight="false" outlineLevel="0" collapsed="false">
      <c r="A72" s="0" t="s">
        <v>304</v>
      </c>
      <c r="B72" s="0" t="n">
        <v>1</v>
      </c>
    </row>
    <row r="73" customFormat="false" ht="13.8" hidden="false" customHeight="false" outlineLevel="0" collapsed="false">
      <c r="A73" s="0" t="s">
        <v>349</v>
      </c>
      <c r="B73" s="0" t="n">
        <v>1</v>
      </c>
    </row>
    <row r="74" customFormat="false" ht="13.8" hidden="false" customHeight="false" outlineLevel="0" collapsed="false">
      <c r="A74" s="0" t="s">
        <v>302</v>
      </c>
      <c r="B74" s="0" t="n">
        <v>1</v>
      </c>
    </row>
    <row r="75" customFormat="false" ht="13.8" hidden="false" customHeight="false" outlineLevel="0" collapsed="false">
      <c r="A75" s="0" t="s">
        <v>301</v>
      </c>
      <c r="B75" s="0" t="n">
        <v>1</v>
      </c>
    </row>
    <row r="76" customFormat="false" ht="13.8" hidden="false" customHeight="false" outlineLevel="0" collapsed="false">
      <c r="A76" s="0" t="s">
        <v>300</v>
      </c>
      <c r="B76" s="0" t="n">
        <v>1</v>
      </c>
    </row>
    <row r="77" customFormat="false" ht="13.8" hidden="false" customHeight="false" outlineLevel="0" collapsed="false">
      <c r="A77" s="0" t="s">
        <v>383</v>
      </c>
      <c r="B77" s="0" t="n">
        <v>1</v>
      </c>
    </row>
    <row r="78" customFormat="false" ht="13.8" hidden="false" customHeight="false" outlineLevel="0" collapsed="false">
      <c r="A78" s="0" t="s">
        <v>325</v>
      </c>
      <c r="B78" s="0" t="n">
        <v>1</v>
      </c>
    </row>
    <row r="79" customFormat="false" ht="13.8" hidden="false" customHeight="false" outlineLevel="0" collapsed="false">
      <c r="A79" s="0" t="s">
        <v>326</v>
      </c>
      <c r="B79" s="0" t="n">
        <v>1</v>
      </c>
    </row>
    <row r="80" customFormat="false" ht="13.8" hidden="false" customHeight="false" outlineLevel="0" collapsed="false">
      <c r="A80" s="0" t="s">
        <v>356</v>
      </c>
      <c r="B80" s="0" t="n">
        <v>1</v>
      </c>
    </row>
    <row r="81" customFormat="false" ht="13.8" hidden="false" customHeight="false" outlineLevel="0" collapsed="false">
      <c r="A81" s="0" t="s">
        <v>366</v>
      </c>
      <c r="B81" s="0" t="n">
        <v>1</v>
      </c>
    </row>
    <row r="82" customFormat="false" ht="13.8" hidden="false" customHeight="false" outlineLevel="0" collapsed="false">
      <c r="A82" s="0" t="s">
        <v>350</v>
      </c>
      <c r="B82" s="0" t="n">
        <v>1</v>
      </c>
    </row>
    <row r="83" customFormat="false" ht="13.8" hidden="false" customHeight="false" outlineLevel="0" collapsed="false">
      <c r="A83" s="0" t="s">
        <v>386</v>
      </c>
      <c r="B83" s="0" t="n">
        <v>1</v>
      </c>
    </row>
    <row r="84" customFormat="false" ht="13.8" hidden="false" customHeight="false" outlineLevel="0" collapsed="false">
      <c r="A84" s="0" t="s">
        <v>367</v>
      </c>
      <c r="B84" s="0" t="n">
        <v>1</v>
      </c>
    </row>
    <row r="85" customFormat="false" ht="13.8" hidden="false" customHeight="false" outlineLevel="0" collapsed="false">
      <c r="A85" s="0" t="s">
        <v>339</v>
      </c>
      <c r="B85" s="0" t="n">
        <v>1</v>
      </c>
    </row>
    <row r="86" customFormat="false" ht="13.8" hidden="false" customHeight="false" outlineLevel="0" collapsed="false">
      <c r="A86" s="0" t="s">
        <v>331</v>
      </c>
      <c r="B86" s="0" t="n">
        <v>1</v>
      </c>
    </row>
    <row r="87" customFormat="false" ht="13.8" hidden="false" customHeight="false" outlineLevel="0" collapsed="false">
      <c r="A87" s="0" t="s">
        <v>298</v>
      </c>
      <c r="B87" s="0" t="n">
        <v>1</v>
      </c>
    </row>
    <row r="88" customFormat="false" ht="13.8" hidden="false" customHeight="false" outlineLevel="0" collapsed="false">
      <c r="A88" s="0" t="s">
        <v>370</v>
      </c>
      <c r="B88" s="0" t="n">
        <v>1</v>
      </c>
    </row>
    <row r="89" customFormat="false" ht="13.8" hidden="false" customHeight="false" outlineLevel="0" collapsed="false">
      <c r="A89" s="0" t="s">
        <v>297</v>
      </c>
      <c r="B89" s="0" t="n">
        <v>1</v>
      </c>
    </row>
    <row r="90" customFormat="false" ht="13.8" hidden="false" customHeight="false" outlineLevel="0" collapsed="false">
      <c r="A90" s="0" t="s">
        <v>341</v>
      </c>
      <c r="B90" s="0" t="n">
        <v>1</v>
      </c>
    </row>
    <row r="91" customFormat="false" ht="13.8" hidden="false" customHeight="false" outlineLevel="0" collapsed="false">
      <c r="A91" s="0" t="s">
        <v>296</v>
      </c>
      <c r="B91" s="0" t="n">
        <v>1</v>
      </c>
    </row>
    <row r="92" customFormat="false" ht="13.8" hidden="false" customHeight="false" outlineLevel="0" collapsed="false">
      <c r="A92" s="0" t="s">
        <v>295</v>
      </c>
      <c r="B92" s="0" t="n">
        <v>1</v>
      </c>
    </row>
    <row r="93" customFormat="false" ht="13.8" hidden="false" customHeight="false" outlineLevel="0" collapsed="false">
      <c r="A93" s="0" t="s">
        <v>377</v>
      </c>
      <c r="B93" s="0" t="n">
        <v>1</v>
      </c>
    </row>
    <row r="94" customFormat="false" ht="13.8" hidden="false" customHeight="false" outlineLevel="0" collapsed="false">
      <c r="A94" s="0" t="s">
        <v>380</v>
      </c>
      <c r="B94" s="0" t="n">
        <v>1</v>
      </c>
    </row>
    <row r="95" customFormat="false" ht="13.8" hidden="false" customHeight="false" outlineLevel="0" collapsed="false">
      <c r="A95" s="0" t="s">
        <v>294</v>
      </c>
      <c r="B95" s="0" t="n">
        <v>1</v>
      </c>
    </row>
    <row r="96" customFormat="false" ht="13.8" hidden="false" customHeight="false" outlineLevel="0" collapsed="false">
      <c r="A96" s="0" t="s">
        <v>293</v>
      </c>
      <c r="B96" s="0" t="n">
        <v>1</v>
      </c>
    </row>
    <row r="97" customFormat="false" ht="13.8" hidden="false" customHeight="false" outlineLevel="0" collapsed="false">
      <c r="A97" s="0" t="s">
        <v>324</v>
      </c>
      <c r="B97" s="0" t="n">
        <v>1</v>
      </c>
    </row>
    <row r="98" customFormat="false" ht="13.8" hidden="false" customHeight="false" outlineLevel="0" collapsed="false">
      <c r="A98" s="0" t="s">
        <v>338</v>
      </c>
      <c r="B98" s="0" t="n">
        <v>1</v>
      </c>
    </row>
    <row r="99" customFormat="false" ht="13.8" hidden="false" customHeight="false" outlineLevel="0" collapsed="false">
      <c r="A99" s="0" t="s">
        <v>379</v>
      </c>
      <c r="B99" s="0" t="n">
        <v>1</v>
      </c>
    </row>
    <row r="100" customFormat="false" ht="13.8" hidden="false" customHeight="false" outlineLevel="0" collapsed="false">
      <c r="A100" s="0" t="s">
        <v>292</v>
      </c>
      <c r="B100" s="0" t="n">
        <v>1</v>
      </c>
    </row>
    <row r="101" customFormat="false" ht="13.8" hidden="false" customHeight="false" outlineLevel="0" collapsed="false">
      <c r="A101" s="0" t="s">
        <v>291</v>
      </c>
      <c r="B101" s="0" t="n">
        <v>1</v>
      </c>
    </row>
    <row r="102" customFormat="false" ht="13.8" hidden="false" customHeight="false" outlineLevel="0" collapsed="false">
      <c r="A102" s="0" t="s">
        <v>290</v>
      </c>
      <c r="B102" s="0" t="n">
        <v>1</v>
      </c>
    </row>
    <row r="103" customFormat="false" ht="13.8" hidden="false" customHeight="false" outlineLevel="0" collapsed="false">
      <c r="A103" s="0" t="s">
        <v>343</v>
      </c>
      <c r="B103" s="0" t="n">
        <v>1</v>
      </c>
    </row>
    <row r="104" customFormat="false" ht="13.8" hidden="false" customHeight="false" outlineLevel="0" collapsed="false">
      <c r="A104" s="0" t="s">
        <v>312</v>
      </c>
      <c r="B104" s="0" t="n">
        <v>1</v>
      </c>
    </row>
    <row r="105" customFormat="false" ht="13.8" hidden="false" customHeight="false" outlineLevel="0" collapsed="false">
      <c r="A105" s="0" t="s">
        <v>384</v>
      </c>
      <c r="B105" s="0" t="n">
        <v>1</v>
      </c>
    </row>
    <row r="106" customFormat="false" ht="13.8" hidden="false" customHeight="false" outlineLevel="0" collapsed="false">
      <c r="A106" s="0" t="s">
        <v>289</v>
      </c>
      <c r="B106" s="0" t="n">
        <v>1</v>
      </c>
    </row>
    <row r="107" customFormat="false" ht="13.8" hidden="false" customHeight="false" outlineLevel="0" collapsed="false">
      <c r="A107" s="0" t="s">
        <v>347</v>
      </c>
      <c r="B107" s="0" t="n">
        <v>1</v>
      </c>
    </row>
    <row r="108" customFormat="false" ht="13.8" hidden="false" customHeight="false" outlineLevel="0" collapsed="false">
      <c r="A108" s="0" t="s">
        <v>311</v>
      </c>
      <c r="B108" s="0" t="n">
        <v>1</v>
      </c>
    </row>
    <row r="109" customFormat="false" ht="13.8" hidden="false" customHeight="false" outlineLevel="0" collapsed="false">
      <c r="A109" s="0" t="s">
        <v>346</v>
      </c>
      <c r="B109" s="0" t="n">
        <v>1</v>
      </c>
    </row>
    <row r="110" customFormat="false" ht="13.8" hidden="false" customHeight="false" outlineLevel="0" collapsed="false">
      <c r="A110" s="0" t="s">
        <v>372</v>
      </c>
      <c r="B110" s="0" t="n">
        <v>1</v>
      </c>
    </row>
    <row r="111" customFormat="false" ht="13.8" hidden="false" customHeight="false" outlineLevel="0" collapsed="false">
      <c r="A111" s="0" t="s">
        <v>288</v>
      </c>
      <c r="B111" s="0" t="n">
        <v>1</v>
      </c>
    </row>
    <row r="112" customFormat="false" ht="13.8" hidden="false" customHeight="false" outlineLevel="0" collapsed="false">
      <c r="A112" s="0" t="s">
        <v>388</v>
      </c>
      <c r="B112" s="0" t="n">
        <v>1</v>
      </c>
    </row>
    <row r="113" customFormat="false" ht="13.8" hidden="false" customHeight="false" outlineLevel="0" collapsed="false">
      <c r="A113" s="0" t="s">
        <v>287</v>
      </c>
      <c r="B113" s="0" t="n">
        <v>1</v>
      </c>
    </row>
    <row r="114" customFormat="false" ht="13.8" hidden="false" customHeight="false" outlineLevel="0" collapsed="false">
      <c r="A114" s="0" t="s">
        <v>286</v>
      </c>
      <c r="B114" s="0" t="n">
        <v>1</v>
      </c>
    </row>
    <row r="115" customFormat="false" ht="13.8" hidden="false" customHeight="false" outlineLevel="0" collapsed="false">
      <c r="A115" s="0" t="s">
        <v>390</v>
      </c>
      <c r="B115" s="0" t="n">
        <v>1</v>
      </c>
    </row>
    <row r="116" customFormat="false" ht="13.8" hidden="false" customHeight="false" outlineLevel="0" collapsed="false">
      <c r="A116" s="0" t="s">
        <v>285</v>
      </c>
      <c r="B116" s="0" t="n">
        <v>1</v>
      </c>
    </row>
    <row r="117" customFormat="false" ht="13.8" hidden="false" customHeight="false" outlineLevel="0" collapsed="false">
      <c r="A117" s="0" t="s">
        <v>284</v>
      </c>
      <c r="B117" s="0" t="n">
        <v>1</v>
      </c>
    </row>
    <row r="118" customFormat="false" ht="13.8" hidden="false" customHeight="false" outlineLevel="0" collapsed="false">
      <c r="A118" s="0" t="s">
        <v>375</v>
      </c>
      <c r="B118" s="0" t="n">
        <v>1</v>
      </c>
    </row>
    <row r="119" customFormat="false" ht="13.8" hidden="false" customHeight="false" outlineLevel="0" collapsed="false">
      <c r="A119" s="0" t="s">
        <v>322</v>
      </c>
      <c r="B119" s="0" t="n">
        <v>1</v>
      </c>
    </row>
    <row r="120" customFormat="false" ht="13.8" hidden="false" customHeight="false" outlineLevel="0" collapsed="false">
      <c r="A120" s="0" t="s">
        <v>283</v>
      </c>
      <c r="B120" s="0" t="n">
        <v>1</v>
      </c>
    </row>
    <row r="121" customFormat="false" ht="13.8" hidden="false" customHeight="false" outlineLevel="0" collapsed="false">
      <c r="A121" s="0" t="s">
        <v>282</v>
      </c>
      <c r="B121" s="0" t="n">
        <v>1</v>
      </c>
    </row>
    <row r="122" customFormat="false" ht="13.8" hidden="false" customHeight="false" outlineLevel="0" collapsed="false">
      <c r="A122" s="0" t="s">
        <v>281</v>
      </c>
      <c r="B122" s="0" t="n">
        <v>1</v>
      </c>
    </row>
    <row r="123" customFormat="false" ht="13.8" hidden="false" customHeight="false" outlineLevel="0" collapsed="false">
      <c r="A123" s="0" t="s">
        <v>357</v>
      </c>
      <c r="B123" s="0" t="n">
        <v>1</v>
      </c>
    </row>
    <row r="124" customFormat="false" ht="13.8" hidden="false" customHeight="false" outlineLevel="0" collapsed="false">
      <c r="A124" s="0" t="s">
        <v>391</v>
      </c>
      <c r="B124" s="0" t="n">
        <v>1</v>
      </c>
    </row>
    <row r="125" customFormat="false" ht="13.8" hidden="false" customHeight="false" outlineLevel="0" collapsed="false">
      <c r="A125" s="0" t="s">
        <v>352</v>
      </c>
      <c r="B125" s="0" t="n">
        <v>1</v>
      </c>
    </row>
    <row r="126" customFormat="false" ht="13.8" hidden="false" customHeight="false" outlineLevel="0" collapsed="false">
      <c r="A126" s="0" t="s">
        <v>337</v>
      </c>
      <c r="B126" s="0" t="n">
        <v>1</v>
      </c>
    </row>
    <row r="127" customFormat="false" ht="13.8" hidden="false" customHeight="false" outlineLevel="0" collapsed="false">
      <c r="A127" s="0" t="s">
        <v>327</v>
      </c>
      <c r="B127" s="0" t="n">
        <v>1</v>
      </c>
    </row>
    <row r="128" customFormat="false" ht="13.8" hidden="false" customHeight="false" outlineLevel="0" collapsed="false">
      <c r="A128" s="0" t="s">
        <v>381</v>
      </c>
      <c r="B128" s="0" t="n">
        <v>1</v>
      </c>
    </row>
    <row r="129" customFormat="false" ht="13.8" hidden="false" customHeight="false" outlineLevel="0" collapsed="false">
      <c r="A129" s="0" t="s">
        <v>279</v>
      </c>
      <c r="B129" s="0" t="n">
        <v>1</v>
      </c>
    </row>
    <row r="130" customFormat="false" ht="13.8" hidden="false" customHeight="false" outlineLevel="0" collapsed="false">
      <c r="A130" s="0" t="s">
        <v>277</v>
      </c>
      <c r="B130" s="0" t="n">
        <v>1</v>
      </c>
    </row>
    <row r="131" customFormat="false" ht="13.8" hidden="false" customHeight="false" outlineLevel="0" collapsed="false">
      <c r="A131" s="0" t="s">
        <v>278</v>
      </c>
      <c r="B131" s="0" t="n">
        <v>1</v>
      </c>
    </row>
    <row r="132" customFormat="false" ht="13.8" hidden="false" customHeight="false" outlineLevel="0" collapsed="false">
      <c r="A132" s="0" t="s">
        <v>310</v>
      </c>
      <c r="B132" s="0" t="n">
        <v>1</v>
      </c>
    </row>
    <row r="133" customFormat="false" ht="13.8" hidden="false" customHeight="false" outlineLevel="0" collapsed="false">
      <c r="A133" s="0" t="s">
        <v>333</v>
      </c>
      <c r="B133" s="0" t="n">
        <v>1</v>
      </c>
    </row>
    <row r="134" customFormat="false" ht="13.8" hidden="false" customHeight="false" outlineLevel="0" collapsed="false">
      <c r="A134" s="0" t="s">
        <v>273</v>
      </c>
      <c r="B134" s="0" t="n">
        <v>1</v>
      </c>
    </row>
    <row r="135" customFormat="false" ht="13.8" hidden="false" customHeight="false" outlineLevel="0" collapsed="false">
      <c r="A135" s="0" t="s">
        <v>271</v>
      </c>
      <c r="B135" s="0" t="n">
        <v>1</v>
      </c>
    </row>
    <row r="136" customFormat="false" ht="13.8" hidden="false" customHeight="false" outlineLevel="0" collapsed="false">
      <c r="A136" s="0" t="s">
        <v>270</v>
      </c>
      <c r="B136" s="0" t="n">
        <v>1</v>
      </c>
    </row>
    <row r="137" customFormat="false" ht="13.8" hidden="false" customHeight="false" outlineLevel="0" collapsed="false">
      <c r="A137" s="0" t="s">
        <v>269</v>
      </c>
      <c r="B137" s="0" t="n">
        <v>1</v>
      </c>
    </row>
    <row r="138" customFormat="false" ht="13.8" hidden="false" customHeight="false" outlineLevel="0" collapsed="false">
      <c r="A138" s="0" t="s">
        <v>268</v>
      </c>
      <c r="B138" s="0" t="n">
        <v>1</v>
      </c>
    </row>
    <row r="139" customFormat="false" ht="13.8" hidden="false" customHeight="false" outlineLevel="0" collapsed="false">
      <c r="A139" s="0" t="s">
        <v>267</v>
      </c>
      <c r="B139" s="0" t="n">
        <v>1</v>
      </c>
    </row>
    <row r="140" customFormat="false" ht="13.8" hidden="false" customHeight="false" outlineLevel="0" collapsed="false">
      <c r="A140" s="0" t="s">
        <v>266</v>
      </c>
      <c r="B140" s="0" t="n">
        <v>1</v>
      </c>
    </row>
    <row r="141" customFormat="false" ht="13.8" hidden="false" customHeight="false" outlineLevel="0" collapsed="false">
      <c r="A141" s="0" t="s">
        <v>328</v>
      </c>
      <c r="B141" s="0" t="n">
        <v>1</v>
      </c>
    </row>
    <row r="142" customFormat="false" ht="13.8" hidden="false" customHeight="false" outlineLevel="0" collapsed="false">
      <c r="A142" s="0" t="s">
        <v>362</v>
      </c>
      <c r="B142" s="0" t="n">
        <v>1</v>
      </c>
    </row>
    <row r="143" customFormat="false" ht="13.8" hidden="false" customHeight="false" outlineLevel="0" collapsed="false">
      <c r="A143" s="0" t="s">
        <v>358</v>
      </c>
      <c r="B143" s="0" t="n">
        <v>1</v>
      </c>
    </row>
    <row r="144" customFormat="false" ht="13.8" hidden="false" customHeight="false" outlineLevel="0" collapsed="false">
      <c r="A144" s="0" t="s">
        <v>376</v>
      </c>
      <c r="B144" s="0" t="n">
        <v>1</v>
      </c>
    </row>
    <row r="145" customFormat="false" ht="13.8" hidden="false" customHeight="false" outlineLevel="0" collapsed="false">
      <c r="A145" s="0" t="s">
        <v>265</v>
      </c>
      <c r="B145" s="0" t="n">
        <v>1</v>
      </c>
    </row>
    <row r="146" customFormat="false" ht="13.8" hidden="false" customHeight="false" outlineLevel="0" collapsed="false">
      <c r="A146" s="0" t="s">
        <v>317</v>
      </c>
      <c r="B146" s="0" t="n">
        <v>1</v>
      </c>
    </row>
    <row r="147" customFormat="false" ht="13.8" hidden="false" customHeight="false" outlineLevel="0" collapsed="false">
      <c r="A147" s="0" t="s">
        <v>264</v>
      </c>
      <c r="B147" s="0" t="n">
        <v>1</v>
      </c>
    </row>
    <row r="148" customFormat="false" ht="13.8" hidden="false" customHeight="false" outlineLevel="0" collapsed="false">
      <c r="A148" s="0" t="s">
        <v>263</v>
      </c>
      <c r="B148" s="0" t="n">
        <v>1</v>
      </c>
    </row>
    <row r="149" customFormat="false" ht="13.8" hidden="false" customHeight="false" outlineLevel="0" collapsed="false">
      <c r="A149" s="0" t="s">
        <v>261</v>
      </c>
      <c r="B149" s="0" t="n">
        <v>1</v>
      </c>
    </row>
    <row r="150" customFormat="false" ht="13.8" hidden="false" customHeight="false" outlineLevel="0" collapsed="false">
      <c r="A150" s="0" t="s">
        <v>260</v>
      </c>
      <c r="B150" s="0" t="n">
        <v>1</v>
      </c>
    </row>
    <row r="151" customFormat="false" ht="13.8" hidden="false" customHeight="false" outlineLevel="0" collapsed="false">
      <c r="A151" s="0" t="s">
        <v>342</v>
      </c>
      <c r="B151" s="0" t="n">
        <v>1</v>
      </c>
    </row>
    <row r="152" customFormat="false" ht="13.8" hidden="false" customHeight="false" outlineLevel="0" collapsed="false">
      <c r="A152" s="0" t="s">
        <v>335</v>
      </c>
      <c r="B152" s="0" t="n">
        <v>1</v>
      </c>
    </row>
    <row r="153" customFormat="false" ht="13.8" hidden="false" customHeight="false" outlineLevel="0" collapsed="false">
      <c r="A153" s="0" t="s">
        <v>374</v>
      </c>
      <c r="B153" s="0" t="n">
        <v>1</v>
      </c>
    </row>
    <row r="154" customFormat="false" ht="13.8" hidden="false" customHeight="false" outlineLevel="0" collapsed="false">
      <c r="A154" s="0" t="s">
        <v>318</v>
      </c>
      <c r="B154" s="0" t="n">
        <v>1</v>
      </c>
    </row>
    <row r="155" customFormat="false" ht="13.8" hidden="false" customHeight="false" outlineLevel="0" collapsed="false">
      <c r="A155" s="0" t="s">
        <v>382</v>
      </c>
      <c r="B155" s="0" t="n">
        <v>1</v>
      </c>
    </row>
    <row r="156" customFormat="false" ht="13.8" hidden="false" customHeight="false" outlineLevel="0" collapsed="false">
      <c r="A156" s="0" t="s">
        <v>319</v>
      </c>
      <c r="B156" s="0" t="n">
        <v>1</v>
      </c>
    </row>
    <row r="157" customFormat="false" ht="13.8" hidden="false" customHeight="false" outlineLevel="0" collapsed="false">
      <c r="A157" s="0" t="s">
        <v>320</v>
      </c>
      <c r="B157" s="0" t="n">
        <v>1</v>
      </c>
    </row>
    <row r="158" customFormat="false" ht="13.8" hidden="false" customHeight="false" outlineLevel="0" collapsed="false">
      <c r="A158" s="0" t="s">
        <v>316</v>
      </c>
      <c r="B158" s="0" t="n">
        <v>1</v>
      </c>
    </row>
    <row r="159" customFormat="false" ht="13.8" hidden="false" customHeight="false" outlineLevel="0" collapsed="false">
      <c r="A159" s="0" t="s">
        <v>258</v>
      </c>
      <c r="B159" s="0" t="n">
        <v>1</v>
      </c>
    </row>
    <row r="160" customFormat="false" ht="13.8" hidden="false" customHeight="false" outlineLevel="0" collapsed="false">
      <c r="A160" s="0" t="s">
        <v>257</v>
      </c>
      <c r="B160" s="0" t="n">
        <v>1</v>
      </c>
    </row>
    <row r="161" customFormat="false" ht="13.8" hidden="false" customHeight="false" outlineLevel="0" collapsed="false">
      <c r="A161" s="0" t="s">
        <v>256</v>
      </c>
      <c r="B161" s="0" t="n">
        <v>1</v>
      </c>
    </row>
    <row r="162" customFormat="false" ht="13.8" hidden="false" customHeight="false" outlineLevel="0" collapsed="false">
      <c r="A162" s="0" t="s">
        <v>255</v>
      </c>
      <c r="B162" s="0" t="n">
        <v>1</v>
      </c>
    </row>
    <row r="163" customFormat="false" ht="13.8" hidden="false" customHeight="false" outlineLevel="0" collapsed="false">
      <c r="A163" s="0" t="s">
        <v>253</v>
      </c>
      <c r="B163" s="0" t="n">
        <v>1</v>
      </c>
    </row>
    <row r="164" customFormat="false" ht="13.8" hidden="false" customHeight="false" outlineLevel="0" collapsed="false">
      <c r="A164" s="0" t="s">
        <v>354</v>
      </c>
      <c r="B164" s="0" t="n">
        <v>1</v>
      </c>
    </row>
    <row r="165" customFormat="false" ht="13.8" hidden="false" customHeight="false" outlineLevel="0" collapsed="false">
      <c r="A165" s="0" t="s">
        <v>252</v>
      </c>
      <c r="B165" s="0" t="n">
        <v>1</v>
      </c>
    </row>
    <row r="166" customFormat="false" ht="13.8" hidden="false" customHeight="false" outlineLevel="0" collapsed="false">
      <c r="A166" s="0" t="s">
        <v>389</v>
      </c>
      <c r="B166" s="0" t="n">
        <v>1</v>
      </c>
    </row>
    <row r="167" customFormat="false" ht="13.8" hidden="false" customHeight="false" outlineLevel="0" collapsed="false">
      <c r="A167" s="0" t="s">
        <v>249</v>
      </c>
      <c r="B167" s="0" t="n">
        <v>1</v>
      </c>
    </row>
    <row r="168" customFormat="false" ht="13.8" hidden="false" customHeight="false" outlineLevel="0" collapsed="false">
      <c r="A168" s="0" t="s">
        <v>248</v>
      </c>
      <c r="B168" s="0" t="n">
        <v>1</v>
      </c>
    </row>
    <row r="169" customFormat="false" ht="13.8" hidden="false" customHeight="false" outlineLevel="0" collapsed="false">
      <c r="A169" s="0" t="s">
        <v>247</v>
      </c>
      <c r="B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1</v>
      </c>
    </row>
    <row r="171" customFormat="false" ht="13.8" hidden="false" customHeight="false" outlineLevel="0" collapsed="false">
      <c r="A171" s="0" t="s">
        <v>334</v>
      </c>
      <c r="B171" s="0" t="n">
        <v>1</v>
      </c>
    </row>
    <row r="172" customFormat="false" ht="13.8" hidden="false" customHeight="false" outlineLevel="0" collapsed="false">
      <c r="A172" s="0" t="s">
        <v>245</v>
      </c>
      <c r="B172" s="0" t="n">
        <v>1</v>
      </c>
    </row>
    <row r="173" customFormat="false" ht="13.8" hidden="false" customHeight="false" outlineLevel="0" collapsed="false">
      <c r="A173" s="0" t="s">
        <v>340</v>
      </c>
      <c r="B173" s="0" t="n">
        <v>1</v>
      </c>
    </row>
    <row r="174" customFormat="false" ht="13.8" hidden="false" customHeight="false" outlineLevel="0" collapsed="false">
      <c r="A174" s="0" t="s">
        <v>244</v>
      </c>
      <c r="B174" s="0" t="n">
        <v>1</v>
      </c>
    </row>
    <row r="175" customFormat="false" ht="13.8" hidden="false" customHeight="false" outlineLevel="0" collapsed="false">
      <c r="A175" s="0" t="s">
        <v>243</v>
      </c>
      <c r="B175" s="0" t="n">
        <v>1</v>
      </c>
    </row>
    <row r="176" customFormat="false" ht="13.8" hidden="false" customHeight="false" outlineLevel="0" collapsed="false">
      <c r="A176" s="0" t="s">
        <v>373</v>
      </c>
      <c r="B176" s="0" t="n">
        <v>1</v>
      </c>
    </row>
    <row r="177" customFormat="false" ht="13.8" hidden="false" customHeight="false" outlineLevel="0" collapsed="false">
      <c r="A177" s="0" t="s">
        <v>348</v>
      </c>
      <c r="B177" s="0" t="n">
        <v>1</v>
      </c>
    </row>
    <row r="178" customFormat="false" ht="13.8" hidden="false" customHeight="false" outlineLevel="0" collapsed="false">
      <c r="A178" s="0" t="s">
        <v>378</v>
      </c>
      <c r="B178" s="0" t="n">
        <v>1</v>
      </c>
    </row>
    <row r="179" customFormat="false" ht="13.8" hidden="false" customHeight="false" outlineLevel="0" collapsed="false">
      <c r="A179" s="0" t="s">
        <v>239</v>
      </c>
      <c r="B179" s="0" t="n">
        <v>1</v>
      </c>
    </row>
    <row r="180" customFormat="false" ht="13.8" hidden="false" customHeight="false" outlineLevel="0" collapsed="false">
      <c r="A180" s="0" t="s">
        <v>238</v>
      </c>
      <c r="B180" s="0" t="n">
        <v>1</v>
      </c>
    </row>
    <row r="181" customFormat="false" ht="13.8" hidden="false" customHeight="false" outlineLevel="0" collapsed="false">
      <c r="A181" s="0" t="s">
        <v>321</v>
      </c>
      <c r="B181" s="0" t="n">
        <v>1</v>
      </c>
    </row>
    <row r="182" customFormat="false" ht="13.8" hidden="false" customHeight="false" outlineLevel="0" collapsed="false">
      <c r="A182" s="0" t="s">
        <v>232</v>
      </c>
      <c r="B182" s="0" t="n">
        <v>1</v>
      </c>
    </row>
    <row r="183" customFormat="false" ht="13.8" hidden="false" customHeight="false" outlineLevel="0" collapsed="false">
      <c r="A183" s="0" t="s">
        <v>237</v>
      </c>
      <c r="B183" s="0" t="n">
        <v>1</v>
      </c>
    </row>
    <row r="184" customFormat="false" ht="13.8" hidden="false" customHeight="false" outlineLevel="0" collapsed="false">
      <c r="A184" s="0" t="s">
        <v>236</v>
      </c>
      <c r="B184" s="0" t="n">
        <v>1</v>
      </c>
    </row>
    <row r="185" customFormat="false" ht="13.8" hidden="false" customHeight="false" outlineLevel="0" collapsed="false">
      <c r="A185" s="0" t="s">
        <v>235</v>
      </c>
      <c r="B185" s="0" t="n">
        <v>1</v>
      </c>
    </row>
    <row r="186" customFormat="false" ht="13.8" hidden="false" customHeight="false" outlineLevel="0" collapsed="false">
      <c r="A186" s="0" t="s">
        <v>351</v>
      </c>
      <c r="B186" s="0" t="n">
        <v>1</v>
      </c>
    </row>
    <row r="187" customFormat="false" ht="13.8" hidden="false" customHeight="false" outlineLevel="0" collapsed="false">
      <c r="A187" s="0" t="s">
        <v>309</v>
      </c>
      <c r="B187" s="0" t="n">
        <v>1</v>
      </c>
    </row>
    <row r="188" customFormat="false" ht="13.8" hidden="false" customHeight="false" outlineLevel="0" collapsed="false">
      <c r="A188" s="0" t="s">
        <v>315</v>
      </c>
      <c r="B188" s="0" t="n">
        <v>1</v>
      </c>
    </row>
    <row r="189" customFormat="false" ht="13.8" hidden="false" customHeight="false" outlineLevel="0" collapsed="false">
      <c r="A189" s="0" t="s">
        <v>234</v>
      </c>
      <c r="B189" s="0" t="n">
        <v>1</v>
      </c>
    </row>
    <row r="190" customFormat="false" ht="13.8" hidden="false" customHeight="false" outlineLevel="0" collapsed="false">
      <c r="A190" s="0" t="s">
        <v>355</v>
      </c>
      <c r="B190" s="0" t="n">
        <v>1</v>
      </c>
    </row>
    <row r="191" customFormat="false" ht="13.8" hidden="false" customHeight="false" outlineLevel="0" collapsed="false">
      <c r="A191" s="0" t="s">
        <v>233</v>
      </c>
      <c r="B191" s="0" t="n">
        <v>1</v>
      </c>
    </row>
    <row r="192" customFormat="false" ht="13.8" hidden="false" customHeight="false" outlineLevel="0" collapsed="false">
      <c r="A192" s="0" t="s">
        <v>385</v>
      </c>
      <c r="B192" s="0" t="n">
        <v>1</v>
      </c>
    </row>
    <row r="193" customFormat="false" ht="13.8" hidden="false" customHeight="false" outlineLevel="0" collapsed="false">
      <c r="A193" s="0" t="s">
        <v>323</v>
      </c>
      <c r="B193" s="0" t="n">
        <v>1</v>
      </c>
    </row>
    <row r="194" customFormat="false" ht="13.8" hidden="false" customHeight="false" outlineLevel="0" collapsed="false">
      <c r="A194" s="0" t="s">
        <v>314</v>
      </c>
      <c r="B194" s="0" t="n">
        <v>1</v>
      </c>
    </row>
    <row r="195" customFormat="false" ht="13.8" hidden="false" customHeight="false" outlineLevel="0" collapsed="false">
      <c r="A195" s="0" t="s">
        <v>313</v>
      </c>
      <c r="B195" s="0" t="n">
        <v>1</v>
      </c>
    </row>
    <row r="196" customFormat="false" ht="13.8" hidden="false" customHeight="false" outlineLevel="0" collapsed="false">
      <c r="A196" s="0" t="s">
        <v>231</v>
      </c>
      <c r="B196" s="0" t="n">
        <v>1</v>
      </c>
    </row>
    <row r="197" customFormat="false" ht="13.8" hidden="false" customHeight="false" outlineLevel="0" collapsed="false">
      <c r="A197" s="0" t="s">
        <v>371</v>
      </c>
      <c r="B19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4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8" activeCellId="0" sqref="A48"/>
    </sheetView>
  </sheetViews>
  <sheetFormatPr defaultRowHeight="14.4"/>
  <cols>
    <col collapsed="false" hidden="false" max="1" min="1" style="0" width="32.530612244898"/>
    <col collapsed="false" hidden="false" max="1025" min="2" style="0" width="8.10204081632653"/>
  </cols>
  <sheetData>
    <row r="1" customFormat="false" ht="14.4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  <c r="L1" s="0" t="s">
        <v>206</v>
      </c>
      <c r="M1" s="0" t="s">
        <v>207</v>
      </c>
      <c r="N1" s="0" t="s">
        <v>208</v>
      </c>
      <c r="O1" s="0" t="s">
        <v>209</v>
      </c>
      <c r="P1" s="0" t="s">
        <v>210</v>
      </c>
      <c r="Q1" s="0" t="s">
        <v>211</v>
      </c>
      <c r="R1" s="0" t="s">
        <v>212</v>
      </c>
      <c r="S1" s="0" t="s">
        <v>213</v>
      </c>
      <c r="T1" s="0" t="s">
        <v>214</v>
      </c>
      <c r="U1" s="0" t="s">
        <v>215</v>
      </c>
      <c r="V1" s="0" t="s">
        <v>216</v>
      </c>
      <c r="W1" s="0" t="s">
        <v>217</v>
      </c>
      <c r="X1" s="0" t="s">
        <v>218</v>
      </c>
      <c r="Y1" s="0" t="s">
        <v>219</v>
      </c>
      <c r="Z1" s="0" t="s">
        <v>220</v>
      </c>
      <c r="AA1" s="0" t="s">
        <v>221</v>
      </c>
      <c r="AB1" s="0" t="s">
        <v>222</v>
      </c>
      <c r="AC1" s="0" t="s">
        <v>223</v>
      </c>
      <c r="AD1" s="0" t="s">
        <v>224</v>
      </c>
      <c r="AE1" s="0" t="s">
        <v>225</v>
      </c>
      <c r="AF1" s="0" t="s">
        <v>226</v>
      </c>
      <c r="AG1" s="0" t="s">
        <v>227</v>
      </c>
      <c r="AH1" s="0" t="s">
        <v>228</v>
      </c>
      <c r="AI1" s="0" t="s">
        <v>229</v>
      </c>
      <c r="AJ1" s="0" t="s">
        <v>230</v>
      </c>
      <c r="AK1" s="0" t="s">
        <v>231</v>
      </c>
      <c r="AL1" s="0" t="s">
        <v>232</v>
      </c>
      <c r="AM1" s="0" t="s">
        <v>233</v>
      </c>
      <c r="AN1" s="0" t="s">
        <v>234</v>
      </c>
      <c r="AO1" s="0" t="s">
        <v>235</v>
      </c>
      <c r="AP1" s="0" t="s">
        <v>236</v>
      </c>
      <c r="AQ1" s="0" t="s">
        <v>237</v>
      </c>
      <c r="AR1" s="0" t="s">
        <v>238</v>
      </c>
      <c r="AS1" s="0" t="s">
        <v>239</v>
      </c>
      <c r="AT1" s="0" t="s">
        <v>240</v>
      </c>
      <c r="AU1" s="0" t="s">
        <v>241</v>
      </c>
      <c r="AV1" s="0" t="s">
        <v>242</v>
      </c>
      <c r="AW1" s="0" t="s">
        <v>243</v>
      </c>
      <c r="AX1" s="0" t="s">
        <v>244</v>
      </c>
      <c r="AY1" s="0" t="s">
        <v>245</v>
      </c>
      <c r="AZ1" s="0" t="s">
        <v>246</v>
      </c>
      <c r="BA1" s="0" t="s">
        <v>247</v>
      </c>
      <c r="BB1" s="0" t="s">
        <v>248</v>
      </c>
      <c r="BC1" s="0" t="s">
        <v>249</v>
      </c>
      <c r="BD1" s="0" t="s">
        <v>250</v>
      </c>
      <c r="BE1" s="0" t="s">
        <v>251</v>
      </c>
      <c r="BF1" s="0" t="s">
        <v>252</v>
      </c>
      <c r="BG1" s="0" t="s">
        <v>253</v>
      </c>
      <c r="BH1" s="0" t="s">
        <v>254</v>
      </c>
      <c r="BI1" s="0" t="s">
        <v>255</v>
      </c>
      <c r="BJ1" s="0" t="s">
        <v>256</v>
      </c>
      <c r="BK1" s="0" t="s">
        <v>257</v>
      </c>
      <c r="BL1" s="0" t="s">
        <v>258</v>
      </c>
      <c r="BM1" s="0" t="s">
        <v>259</v>
      </c>
      <c r="BN1" s="0" t="s">
        <v>260</v>
      </c>
      <c r="BO1" s="0" t="s">
        <v>261</v>
      </c>
      <c r="BP1" s="0" t="s">
        <v>262</v>
      </c>
      <c r="BQ1" s="0" t="s">
        <v>263</v>
      </c>
      <c r="BR1" s="0" t="s">
        <v>264</v>
      </c>
      <c r="BS1" s="0" t="s">
        <v>265</v>
      </c>
      <c r="BT1" s="0" t="s">
        <v>266</v>
      </c>
      <c r="BU1" s="0" t="s">
        <v>267</v>
      </c>
      <c r="BV1" s="0" t="s">
        <v>268</v>
      </c>
      <c r="BW1" s="0" t="s">
        <v>269</v>
      </c>
      <c r="BX1" s="0" t="s">
        <v>270</v>
      </c>
      <c r="BY1" s="0" t="s">
        <v>271</v>
      </c>
      <c r="BZ1" s="0" t="s">
        <v>272</v>
      </c>
      <c r="CA1" s="0" t="s">
        <v>273</v>
      </c>
      <c r="CB1" s="0" t="s">
        <v>274</v>
      </c>
      <c r="CC1" s="0" t="s">
        <v>275</v>
      </c>
      <c r="CD1" s="0" t="s">
        <v>276</v>
      </c>
      <c r="CE1" s="0" t="s">
        <v>277</v>
      </c>
      <c r="CF1" s="0" t="s">
        <v>278</v>
      </c>
      <c r="CG1" s="0" t="s">
        <v>279</v>
      </c>
      <c r="CH1" s="0" t="s">
        <v>280</v>
      </c>
      <c r="CI1" s="0" t="s">
        <v>281</v>
      </c>
      <c r="CJ1" s="0" t="s">
        <v>282</v>
      </c>
      <c r="CK1" s="0" t="s">
        <v>283</v>
      </c>
      <c r="CL1" s="0" t="s">
        <v>284</v>
      </c>
      <c r="CM1" s="0" t="s">
        <v>285</v>
      </c>
      <c r="CN1" s="0" t="s">
        <v>286</v>
      </c>
      <c r="CO1" s="0" t="s">
        <v>287</v>
      </c>
      <c r="CP1" s="0" t="s">
        <v>288</v>
      </c>
      <c r="CQ1" s="0" t="s">
        <v>289</v>
      </c>
      <c r="CR1" s="0" t="s">
        <v>290</v>
      </c>
      <c r="CS1" s="0" t="s">
        <v>291</v>
      </c>
      <c r="CT1" s="0" t="s">
        <v>292</v>
      </c>
      <c r="CU1" s="0" t="s">
        <v>293</v>
      </c>
      <c r="CV1" s="0" t="s">
        <v>294</v>
      </c>
      <c r="CW1" s="0" t="s">
        <v>295</v>
      </c>
      <c r="CX1" s="0" t="s">
        <v>296</v>
      </c>
      <c r="CY1" s="0" t="s">
        <v>297</v>
      </c>
      <c r="CZ1" s="0" t="s">
        <v>298</v>
      </c>
      <c r="DA1" s="0" t="s">
        <v>299</v>
      </c>
      <c r="DB1" s="0" t="s">
        <v>300</v>
      </c>
      <c r="DC1" s="0" t="s">
        <v>301</v>
      </c>
      <c r="DD1" s="0" t="s">
        <v>302</v>
      </c>
      <c r="DE1" s="0" t="s">
        <v>303</v>
      </c>
      <c r="DF1" s="0" t="s">
        <v>304</v>
      </c>
      <c r="DG1" s="0" t="s">
        <v>305</v>
      </c>
      <c r="DH1" s="0" t="s">
        <v>306</v>
      </c>
      <c r="DI1" s="0" t="s">
        <v>307</v>
      </c>
    </row>
    <row r="2" customFormat="false" ht="14.4" hidden="false" customHeight="false" outlineLevel="0" collapsed="false">
      <c r="A2" s="0" t="s">
        <v>582</v>
      </c>
      <c r="K2" s="0" t="s">
        <v>526</v>
      </c>
      <c r="CK2" s="0" t="s">
        <v>526</v>
      </c>
      <c r="CY2" s="0" t="s">
        <v>526</v>
      </c>
    </row>
    <row r="3" customFormat="false" ht="14.4" hidden="false" customHeight="false" outlineLevel="0" collapsed="false">
      <c r="A3" s="0" t="s">
        <v>583</v>
      </c>
      <c r="D3" s="0" t="s">
        <v>584</v>
      </c>
      <c r="F3" s="0" t="s">
        <v>526</v>
      </c>
      <c r="AG3" s="0" t="s">
        <v>526</v>
      </c>
    </row>
    <row r="4" customFormat="false" ht="14.4" hidden="false" customHeight="false" outlineLevel="0" collapsed="false">
      <c r="A4" s="0" t="s">
        <v>585</v>
      </c>
    </row>
    <row r="5" customFormat="false" ht="14.4" hidden="false" customHeight="false" outlineLevel="0" collapsed="false">
      <c r="A5" s="0" t="s">
        <v>586</v>
      </c>
      <c r="B5" s="0" t="s">
        <v>526</v>
      </c>
      <c r="C5" s="0" t="s">
        <v>526</v>
      </c>
      <c r="L5" s="0" t="s">
        <v>526</v>
      </c>
      <c r="DB5" s="0" t="s">
        <v>526</v>
      </c>
    </row>
    <row r="6" customFormat="false" ht="14.4" hidden="false" customHeight="false" outlineLevel="0" collapsed="false">
      <c r="A6" s="0" t="s">
        <v>587</v>
      </c>
      <c r="C6" s="0" t="s">
        <v>526</v>
      </c>
      <c r="D6" s="0" t="s">
        <v>588</v>
      </c>
      <c r="I6" s="0" t="s">
        <v>526</v>
      </c>
    </row>
    <row r="7" customFormat="false" ht="14.4" hidden="false" customHeight="false" outlineLevel="0" collapsed="false">
      <c r="A7" s="0" t="s">
        <v>589</v>
      </c>
      <c r="D7" s="0" t="s">
        <v>590</v>
      </c>
      <c r="AX7" s="0" t="s">
        <v>526</v>
      </c>
    </row>
    <row r="8" customFormat="false" ht="14.4" hidden="false" customHeight="false" outlineLevel="0" collapsed="false">
      <c r="A8" s="0" t="s">
        <v>591</v>
      </c>
      <c r="C8" s="0" t="s">
        <v>526</v>
      </c>
      <c r="L8" s="0" t="s">
        <v>526</v>
      </c>
      <c r="P8" s="0" t="s">
        <v>592</v>
      </c>
      <c r="AH8" s="0" t="s">
        <v>526</v>
      </c>
      <c r="AK8" s="0" t="s">
        <v>526</v>
      </c>
    </row>
    <row r="9" customFormat="false" ht="14.4" hidden="false" customHeight="false" outlineLevel="0" collapsed="false">
      <c r="A9" s="0" t="s">
        <v>593</v>
      </c>
      <c r="E9" s="0" t="s">
        <v>594</v>
      </c>
      <c r="R9" s="0" t="s">
        <v>595</v>
      </c>
      <c r="AL9" s="0" t="s">
        <v>596</v>
      </c>
    </row>
    <row r="10" customFormat="false" ht="14.4" hidden="false" customHeight="false" outlineLevel="0" collapsed="false">
      <c r="A10" s="0" t="s">
        <v>597</v>
      </c>
      <c r="N10" s="0" t="s">
        <v>598</v>
      </c>
    </row>
    <row r="11" customFormat="false" ht="14.4" hidden="false" customHeight="false" outlineLevel="0" collapsed="false">
      <c r="A11" s="0" t="s">
        <v>599</v>
      </c>
    </row>
    <row r="12" customFormat="false" ht="14.4" hidden="false" customHeight="false" outlineLevel="0" collapsed="false">
      <c r="A12" s="0" t="s">
        <v>600</v>
      </c>
      <c r="B12" s="0" t="s">
        <v>526</v>
      </c>
      <c r="C12" s="0" t="s">
        <v>526</v>
      </c>
      <c r="H12" s="0" t="s">
        <v>526</v>
      </c>
      <c r="I12" s="0" t="s">
        <v>526</v>
      </c>
      <c r="L12" s="0" t="s">
        <v>526</v>
      </c>
      <c r="O12" s="0" t="s">
        <v>526</v>
      </c>
      <c r="X12" s="0" t="s">
        <v>526</v>
      </c>
      <c r="AC12" s="0" t="s">
        <v>526</v>
      </c>
      <c r="BW12" s="0" t="s">
        <v>526</v>
      </c>
      <c r="BY12" s="0" t="s">
        <v>526</v>
      </c>
      <c r="BZ12" s="0" t="s">
        <v>526</v>
      </c>
      <c r="DF12" s="0" t="s">
        <v>526</v>
      </c>
    </row>
    <row r="13" customFormat="false" ht="14.4" hidden="false" customHeight="false" outlineLevel="0" collapsed="false">
      <c r="A13" s="0" t="s">
        <v>601</v>
      </c>
      <c r="L13" s="0" t="s">
        <v>526</v>
      </c>
      <c r="AC13" s="0" t="s">
        <v>526</v>
      </c>
      <c r="AI13" s="0" t="s">
        <v>526</v>
      </c>
      <c r="AW13" s="0" t="s">
        <v>526</v>
      </c>
    </row>
    <row r="14" customFormat="false" ht="14.4" hidden="false" customHeight="false" outlineLevel="0" collapsed="false">
      <c r="A14" s="0" t="s">
        <v>602</v>
      </c>
      <c r="I14" s="0" t="s">
        <v>603</v>
      </c>
      <c r="J14" s="0" t="s">
        <v>526</v>
      </c>
      <c r="Q14" s="0" t="s">
        <v>526</v>
      </c>
      <c r="AD14" s="0" t="s">
        <v>604</v>
      </c>
      <c r="AI14" s="0" t="s">
        <v>526</v>
      </c>
      <c r="BG14" s="0" t="s">
        <v>526</v>
      </c>
      <c r="CE14" s="0" t="s">
        <v>526</v>
      </c>
    </row>
    <row r="15" customFormat="false" ht="14.4" hidden="false" customHeight="false" outlineLevel="0" collapsed="false">
      <c r="A15" s="0" t="s">
        <v>605</v>
      </c>
      <c r="B15" s="0" t="s">
        <v>606</v>
      </c>
    </row>
    <row r="16" customFormat="false" ht="14.4" hidden="false" customHeight="false" outlineLevel="0" collapsed="false">
      <c r="A16" s="0" t="s">
        <v>607</v>
      </c>
      <c r="B16" s="0" t="s">
        <v>526</v>
      </c>
      <c r="C16" s="0" t="s">
        <v>526</v>
      </c>
      <c r="D16" s="0" t="s">
        <v>608</v>
      </c>
      <c r="I16" s="0" t="s">
        <v>526</v>
      </c>
      <c r="K16" s="0" t="s">
        <v>526</v>
      </c>
      <c r="Y16" s="0" t="s">
        <v>526</v>
      </c>
      <c r="AT16" s="0" t="s">
        <v>526</v>
      </c>
      <c r="BL16" s="0" t="s">
        <v>526</v>
      </c>
      <c r="BN16" s="0" t="s">
        <v>526</v>
      </c>
      <c r="CU16" s="0" t="s">
        <v>609</v>
      </c>
    </row>
    <row r="17" customFormat="false" ht="14.4" hidden="false" customHeight="false" outlineLevel="0" collapsed="false">
      <c r="A17" s="0" t="s">
        <v>610</v>
      </c>
      <c r="B17" s="0" t="s">
        <v>526</v>
      </c>
      <c r="D17" s="0" t="s">
        <v>611</v>
      </c>
      <c r="G17" s="0" t="s">
        <v>526</v>
      </c>
      <c r="M17" s="0" t="s">
        <v>612</v>
      </c>
      <c r="P17" s="0" t="s">
        <v>613</v>
      </c>
      <c r="T17" s="0" t="s">
        <v>614</v>
      </c>
      <c r="BI17" s="0" t="s">
        <v>526</v>
      </c>
      <c r="BR17" s="0" t="s">
        <v>615</v>
      </c>
      <c r="CB17" s="0" t="s">
        <v>526</v>
      </c>
    </row>
    <row r="18" customFormat="false" ht="14.4" hidden="false" customHeight="false" outlineLevel="0" collapsed="false">
      <c r="A18" s="0" t="s">
        <v>616</v>
      </c>
      <c r="G18" s="0" t="s">
        <v>617</v>
      </c>
      <c r="AD18" s="0" t="s">
        <v>618</v>
      </c>
    </row>
    <row r="19" customFormat="false" ht="14.4" hidden="false" customHeight="false" outlineLevel="0" collapsed="false">
      <c r="A19" s="0" t="s">
        <v>619</v>
      </c>
      <c r="BJ19" s="0" t="s">
        <v>620</v>
      </c>
    </row>
    <row r="20" customFormat="false" ht="14.4" hidden="false" customHeight="false" outlineLevel="0" collapsed="false">
      <c r="A20" s="0" t="s">
        <v>621</v>
      </c>
      <c r="B20" s="0" t="s">
        <v>526</v>
      </c>
      <c r="C20" s="0" t="s">
        <v>526</v>
      </c>
      <c r="H20" s="0" t="s">
        <v>526</v>
      </c>
      <c r="N20" s="0" t="s">
        <v>622</v>
      </c>
    </row>
    <row r="21" customFormat="false" ht="14.4" hidden="false" customHeight="false" outlineLevel="0" collapsed="false">
      <c r="A21" s="0" t="s">
        <v>623</v>
      </c>
      <c r="B21" s="0" t="s">
        <v>526</v>
      </c>
      <c r="H21" s="0" t="s">
        <v>526</v>
      </c>
      <c r="J21" s="0" t="s">
        <v>526</v>
      </c>
      <c r="X21" s="0" t="s">
        <v>526</v>
      </c>
    </row>
    <row r="22" customFormat="false" ht="14.4" hidden="false" customHeight="false" outlineLevel="0" collapsed="false">
      <c r="A22" s="0" t="s">
        <v>635</v>
      </c>
      <c r="R22" s="0" t="s">
        <v>526</v>
      </c>
      <c r="U22" s="0" t="s">
        <v>636</v>
      </c>
      <c r="BV22" s="0" t="s">
        <v>526</v>
      </c>
    </row>
    <row r="23" customFormat="false" ht="14.4" hidden="false" customHeight="false" outlineLevel="0" collapsed="false">
      <c r="A23" s="0" t="s">
        <v>637</v>
      </c>
      <c r="P23" s="0" t="s">
        <v>638</v>
      </c>
      <c r="S23" s="0" t="s">
        <v>526</v>
      </c>
      <c r="BK23" s="0" t="s">
        <v>526</v>
      </c>
      <c r="BO23" s="0" t="s">
        <v>526</v>
      </c>
      <c r="BQ23" s="0" t="s">
        <v>526</v>
      </c>
      <c r="CX23" s="0" t="s">
        <v>526</v>
      </c>
    </row>
    <row r="24" customFormat="false" ht="14.4" hidden="false" customHeight="false" outlineLevel="0" collapsed="false">
      <c r="A24" s="0" t="s">
        <v>639</v>
      </c>
      <c r="E24" s="0" t="s">
        <v>640</v>
      </c>
      <c r="U24" s="0" t="s">
        <v>526</v>
      </c>
      <c r="AE24" s="0" t="s">
        <v>641</v>
      </c>
      <c r="AQ24" s="0" t="s">
        <v>642</v>
      </c>
    </row>
    <row r="25" customFormat="false" ht="14.4" hidden="false" customHeight="false" outlineLevel="0" collapsed="false">
      <c r="A25" s="0" t="s">
        <v>643</v>
      </c>
      <c r="N25" s="0" t="s">
        <v>644</v>
      </c>
    </row>
    <row r="26" customFormat="false" ht="14.4" hidden="false" customHeight="false" outlineLevel="0" collapsed="false">
      <c r="A26" s="0" t="s">
        <v>645</v>
      </c>
      <c r="E26" s="0" t="s">
        <v>646</v>
      </c>
      <c r="AF26" s="0" t="s">
        <v>647</v>
      </c>
      <c r="AO26" s="0" t="s">
        <v>526</v>
      </c>
    </row>
    <row r="27" customFormat="false" ht="14.4" hidden="false" customHeight="false" outlineLevel="0" collapsed="false">
      <c r="A27" s="0" t="s">
        <v>648</v>
      </c>
      <c r="E27" s="0" t="s">
        <v>649</v>
      </c>
      <c r="BM27" s="0" t="s">
        <v>650</v>
      </c>
    </row>
    <row r="28" customFormat="false" ht="14.4" hidden="false" customHeight="false" outlineLevel="0" collapsed="false">
      <c r="A28" s="0" t="s">
        <v>651</v>
      </c>
      <c r="BS28" s="0" t="s">
        <v>652</v>
      </c>
      <c r="CP28" s="0" t="s">
        <v>653</v>
      </c>
    </row>
    <row r="29" customFormat="false" ht="14.4" hidden="false" customHeight="false" outlineLevel="0" collapsed="false">
      <c r="A29" s="0" t="s">
        <v>658</v>
      </c>
      <c r="E29" s="0" t="s">
        <v>659</v>
      </c>
    </row>
    <row r="30" customFormat="false" ht="14.4" hidden="false" customHeight="false" outlineLevel="0" collapsed="false">
      <c r="A30" s="5" t="s">
        <v>683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EK30" s="0" t="s">
        <v>662</v>
      </c>
      <c r="EL30" s="0" t="s">
        <v>662</v>
      </c>
      <c r="EM30" s="0" t="s">
        <v>662</v>
      </c>
      <c r="EN30" s="0" t="s">
        <v>662</v>
      </c>
      <c r="FM30" s="1" t="n">
        <f aca="false">ROWS(B30:FL30)*COLUMNS(B30:FL30) - COUNTBLANK(B30:FL30)</f>
        <v>4</v>
      </c>
    </row>
    <row r="31" customFormat="false" ht="14.4" hidden="false" customHeight="false" outlineLevel="0" collapsed="false">
      <c r="A31" s="5" t="s">
        <v>684</v>
      </c>
      <c r="B31" s="1" t="s">
        <v>685</v>
      </c>
      <c r="C31" s="1" t="s">
        <v>662</v>
      </c>
      <c r="D31" s="1" t="s">
        <v>662</v>
      </c>
      <c r="E31" s="1"/>
      <c r="F31" s="1"/>
      <c r="G31" s="1"/>
      <c r="H31" s="1"/>
      <c r="I31" s="1" t="s">
        <v>662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662</v>
      </c>
      <c r="AB31" s="1" t="s">
        <v>676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EO31" s="0" t="s">
        <v>662</v>
      </c>
      <c r="FM31" s="1" t="n">
        <f aca="false">ROWS(B31:FL31)*COLUMNS(B31:FL31) - COUNTBLANK(B31:FL31)</f>
        <v>7</v>
      </c>
    </row>
    <row r="32" customFormat="false" ht="14.4" hidden="false" customHeight="false" outlineLevel="0" collapsed="false">
      <c r="A32" s="5" t="s">
        <v>686</v>
      </c>
      <c r="B32" s="1" t="s">
        <v>687</v>
      </c>
      <c r="C32" s="1" t="s">
        <v>662</v>
      </c>
      <c r="D32" s="1"/>
      <c r="E32" s="1"/>
      <c r="F32" s="1"/>
      <c r="G32" s="1"/>
      <c r="H32" s="1" t="s">
        <v>662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EP32" s="0" t="s">
        <v>662</v>
      </c>
      <c r="FM32" s="1" t="n">
        <f aca="false">ROWS(B32:FL32)*COLUMNS(B32:FL32) - COUNTBLANK(B32:FL32)</f>
        <v>4</v>
      </c>
    </row>
    <row r="33" customFormat="false" ht="14.4" hidden="false" customHeight="false" outlineLevel="0" collapsed="false">
      <c r="A33" s="5" t="s">
        <v>688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EQ33" s="0" t="s">
        <v>662</v>
      </c>
      <c r="FM33" s="1" t="n">
        <f aca="false">ROWS(B33:FL33)*COLUMNS(B33:FL33) - COUNTBLANK(B33:FL33)</f>
        <v>1</v>
      </c>
    </row>
    <row r="34" customFormat="false" ht="14.4" hidden="false" customHeight="false" outlineLevel="0" collapsed="false">
      <c r="A34" s="5" t="s">
        <v>689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FM34" s="1" t="n">
        <f aca="false">ROWS(B34:FL34)*COLUMNS(B34:FL34) - COUNTBLANK(B34:FL34)</f>
        <v>0</v>
      </c>
    </row>
    <row r="35" customFormat="false" ht="14.4" hidden="false" customHeight="false" outlineLevel="0" collapsed="false">
      <c r="A35" s="5" t="s">
        <v>690</v>
      </c>
      <c r="B35" s="1" t="s">
        <v>662</v>
      </c>
      <c r="C35" s="1"/>
      <c r="D35" s="1" t="s">
        <v>662</v>
      </c>
      <c r="E35" s="1"/>
      <c r="F35" s="1"/>
      <c r="G35" s="1"/>
      <c r="H35" s="1"/>
      <c r="I35" s="1" t="s">
        <v>662</v>
      </c>
      <c r="J35" s="1"/>
      <c r="K35" s="1"/>
      <c r="L35" s="1"/>
      <c r="M35" s="1"/>
      <c r="N35" s="1"/>
      <c r="O35" s="1"/>
      <c r="P35" s="1" t="s">
        <v>691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ER35" s="0" t="s">
        <v>662</v>
      </c>
      <c r="ES35" s="0" t="s">
        <v>662</v>
      </c>
      <c r="ET35" s="0" t="s">
        <v>662</v>
      </c>
      <c r="FM35" s="1" t="n">
        <f aca="false">ROWS(B35:FL35)*COLUMNS(B35:FL35) - COUNTBLANK(B35:FL35)</f>
        <v>7</v>
      </c>
    </row>
    <row r="36" customFormat="false" ht="14.4" hidden="false" customHeight="false" outlineLevel="0" collapsed="false">
      <c r="A36" s="5" t="s">
        <v>692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662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EU36" s="0" t="s">
        <v>662</v>
      </c>
      <c r="EV36" s="0" t="s">
        <v>662</v>
      </c>
      <c r="EW36" s="0" t="s">
        <v>662</v>
      </c>
      <c r="FM36" s="1" t="n">
        <f aca="false">ROWS(B36:FL36)*COLUMNS(B36:FL36) - COUNTBLANK(B36:FL36)</f>
        <v>4</v>
      </c>
    </row>
    <row r="37" customFormat="false" ht="14.4" hidden="false" customHeight="false" outlineLevel="0" collapsed="false">
      <c r="A37" s="5" t="s">
        <v>693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FM37" s="1" t="n">
        <f aca="false">ROWS(B37:FL37)*COLUMNS(B37:FL37) - COUNTBLANK(B37:FL37)</f>
        <v>0</v>
      </c>
    </row>
    <row r="38" customFormat="false" ht="14.4" hidden="false" customHeight="false" outlineLevel="0" collapsed="false">
      <c r="A38" s="5" t="s">
        <v>694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 t="s">
        <v>662</v>
      </c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EX38" s="0" t="s">
        <v>662</v>
      </c>
      <c r="EY38" s="0" t="s">
        <v>662</v>
      </c>
      <c r="EZ38" s="0" t="s">
        <v>662</v>
      </c>
      <c r="FA38" s="0" t="s">
        <v>662</v>
      </c>
      <c r="FB38" s="0" t="s">
        <v>662</v>
      </c>
      <c r="FM38" s="1" t="n">
        <f aca="false">ROWS(B38:FL38)*COLUMNS(B38:FL38) - COUNTBLANK(B38:FL38)</f>
        <v>6</v>
      </c>
    </row>
    <row r="39" customFormat="false" ht="14.4" hidden="false" customHeight="false" outlineLevel="0" collapsed="false">
      <c r="A39" s="5" t="s">
        <v>695</v>
      </c>
      <c r="B39" s="1" t="s">
        <v>662</v>
      </c>
      <c r="C39" s="1" t="s">
        <v>662</v>
      </c>
      <c r="D39" s="1"/>
      <c r="E39" s="1"/>
      <c r="F39" s="1"/>
      <c r="G39" s="1"/>
      <c r="H39" s="1" t="s">
        <v>662</v>
      </c>
      <c r="I39" s="1"/>
      <c r="J39" s="1" t="s">
        <v>662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 t="s">
        <v>696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EF39" s="0" t="s">
        <v>662</v>
      </c>
      <c r="FM39" s="1" t="n">
        <f aca="false">ROWS(B39:FL39)*COLUMNS(B39:FL39) - COUNTBLANK(B39:FL39)</f>
        <v>6</v>
      </c>
    </row>
    <row r="40" customFormat="false" ht="14.4" hidden="false" customHeight="false" outlineLevel="0" collapsed="false">
      <c r="A40" s="5" t="s">
        <v>697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FM40" s="1" t="n">
        <f aca="false">ROWS(B40:FL40)*COLUMNS(B40:FL40) - COUNTBLANK(B40:FL40)</f>
        <v>0</v>
      </c>
    </row>
    <row r="41" customFormat="false" ht="14.4" hidden="false" customHeight="false" outlineLevel="0" collapsed="false">
      <c r="A41" s="5" t="s">
        <v>698</v>
      </c>
      <c r="B41" s="1"/>
      <c r="C41" s="1" t="s">
        <v>699</v>
      </c>
      <c r="D41" s="1"/>
      <c r="E41" s="1"/>
      <c r="F41" s="1"/>
      <c r="G41" s="1"/>
      <c r="H41" s="1"/>
      <c r="I41" s="1" t="s">
        <v>662</v>
      </c>
      <c r="J41" s="1"/>
      <c r="K41" s="1"/>
      <c r="L41" s="1" t="s">
        <v>662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 t="s">
        <v>676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FC41" s="0" t="s">
        <v>662</v>
      </c>
      <c r="FD41" s="0" t="s">
        <v>662</v>
      </c>
      <c r="FM41" s="1" t="n">
        <f aca="false">ROWS(B41:FL41)*COLUMNS(B41:FL41) - COUNTBLANK(B41:FL41)</f>
        <v>6</v>
      </c>
    </row>
    <row r="42" customFormat="false" ht="14.4" hidden="false" customHeight="false" outlineLevel="0" collapsed="false">
      <c r="A42" s="5" t="s">
        <v>700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FM42" s="1" t="n">
        <f aca="false">ROWS(B42:FL42)*COLUMNS(B42:FL42) - COUNTBLANK(B42:FL42)</f>
        <v>0</v>
      </c>
    </row>
    <row r="43" customFormat="false" ht="14.4" hidden="false" customHeight="false" outlineLevel="0" collapsed="false">
      <c r="A43" s="5" t="s">
        <v>701</v>
      </c>
      <c r="B43" s="1" t="s">
        <v>662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FE43" s="0" t="s">
        <v>662</v>
      </c>
      <c r="FF43" s="0" t="s">
        <v>662</v>
      </c>
      <c r="FM43" s="1" t="n">
        <f aca="false">ROWS(B43:FL43)*COLUMNS(B43:FL43) - COUNTBLANK(B43:FL43)</f>
        <v>3</v>
      </c>
    </row>
    <row r="44" customFormat="false" ht="28.8" hidden="false" customHeight="false" outlineLevel="0" collapsed="false">
      <c r="A44" s="5" t="s">
        <v>702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FM44" s="1" t="n">
        <f aca="false">ROWS(B44:FL44)*COLUMNS(B44:FL44) - COUNTBLANK(B44:FL44)</f>
        <v>0</v>
      </c>
    </row>
    <row r="45" customFormat="false" ht="28.8" hidden="false" customHeight="false" outlineLevel="0" collapsed="false">
      <c r="A45" s="5" t="s">
        <v>703</v>
      </c>
      <c r="B45" s="1" t="s">
        <v>662</v>
      </c>
      <c r="C45" s="1"/>
      <c r="D45" s="1"/>
      <c r="E45" s="1"/>
      <c r="F45" s="1"/>
      <c r="G45" s="1"/>
      <c r="H45" s="1"/>
      <c r="I45" s="1" t="s">
        <v>704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FG45" s="0" t="s">
        <v>662</v>
      </c>
      <c r="FH45" s="0" t="s">
        <v>662</v>
      </c>
      <c r="FM45" s="1" t="n">
        <f aca="false">ROWS(B45:FL45)*COLUMNS(B45:FL45) - COUNTBLANK(B45:FL45)</f>
        <v>4</v>
      </c>
    </row>
    <row r="46" customFormat="false" ht="28.8" hidden="false" customHeight="false" outlineLevel="0" collapsed="false">
      <c r="A46" s="5" t="s">
        <v>705</v>
      </c>
      <c r="B46" s="1"/>
      <c r="C46" s="1" t="s">
        <v>662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662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ET46" s="0" t="s">
        <v>662</v>
      </c>
      <c r="FI46" s="0" t="s">
        <v>662</v>
      </c>
      <c r="FJ46" s="0" t="s">
        <v>662</v>
      </c>
      <c r="FM46" s="1" t="n">
        <f aca="false">ROWS(B46:FL46)*COLUMNS(B46:FL46) - COUNTBLANK(B46:FL46)</f>
        <v>5</v>
      </c>
    </row>
    <row r="47" customFormat="false" ht="14.4" hidden="false" customHeight="false" outlineLevel="0" collapsed="false">
      <c r="A47" s="5" t="s">
        <v>706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 t="s">
        <v>707</v>
      </c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FK47" s="0" t="s">
        <v>662</v>
      </c>
      <c r="FL47" s="0" t="s">
        <v>662</v>
      </c>
      <c r="FM47" s="1" t="n">
        <f aca="false">ROWS(B47:FL47)*COLUMNS(B47:FL47) - COUNTBLANK(B47:FL47)</f>
        <v>3</v>
      </c>
    </row>
    <row r="48" customFormat="false" ht="14.4" hidden="false" customHeight="false" outlineLevel="0" collapsed="false">
      <c r="A48" s="0" t="s">
        <v>753</v>
      </c>
    </row>
    <row r="49" customFormat="false" ht="14.4" hidden="false" customHeight="false" outlineLevel="0" collapsed="false">
      <c r="B49" s="0" t="n">
        <f aca="false">ROWS(B2:B47)*COLUMNS(B2:B47)-COUNTBLANK(B2:B47)</f>
        <v>13</v>
      </c>
      <c r="C49" s="0" t="n">
        <f aca="false">ROWS(C2:C47)*COLUMNS(C2:C47)-COUNTBLANK(C2:C47)</f>
        <v>11</v>
      </c>
      <c r="D49" s="0" t="n">
        <f aca="false">ROWS(D2:D47)*COLUMNS(D2:D47)-COUNTBLANK(D2:D47)</f>
        <v>7</v>
      </c>
      <c r="E49" s="0" t="n">
        <f aca="false">ROWS(E2:E47)*COLUMNS(E2:E47)-COUNTBLANK(E2:E47)</f>
        <v>5</v>
      </c>
      <c r="F49" s="0" t="n">
        <f aca="false">ROWS(F2:F47)*COLUMNS(F2:F47)-COUNTBLANK(F2:F47)</f>
        <v>1</v>
      </c>
      <c r="G49" s="0" t="n">
        <f aca="false">ROWS(G2:G47)*COLUMNS(G2:G47)-COUNTBLANK(G2:G47)</f>
        <v>2</v>
      </c>
      <c r="H49" s="0" t="n">
        <f aca="false">ROWS(H2:H47)*COLUMNS(H2:H47)-COUNTBLANK(H2:H47)</f>
        <v>5</v>
      </c>
      <c r="I49" s="0" t="n">
        <f aca="false">ROWS(I2:I47)*COLUMNS(I2:I47)-COUNTBLANK(I2:I47)</f>
        <v>8</v>
      </c>
      <c r="J49" s="0" t="n">
        <f aca="false">ROWS(J2:J47)*COLUMNS(J2:J47)-COUNTBLANK(J2:J47)</f>
        <v>3</v>
      </c>
      <c r="K49" s="0" t="n">
        <f aca="false">ROWS(K2:K47)*COLUMNS(K2:K47)-COUNTBLANK(K2:K47)</f>
        <v>2</v>
      </c>
      <c r="L49" s="0" t="n">
        <f aca="false">ROWS(L2:L47)*COLUMNS(L2:L47)-COUNTBLANK(L2:L47)</f>
        <v>5</v>
      </c>
      <c r="M49" s="0" t="n">
        <f aca="false">ROWS(M2:M47)*COLUMNS(M2:M47)-COUNTBLANK(M2:M47)</f>
        <v>1</v>
      </c>
      <c r="N49" s="0" t="n">
        <f aca="false">ROWS(N2:N47)*COLUMNS(N2:N47)-COUNTBLANK(N2:N47)</f>
        <v>3</v>
      </c>
      <c r="O49" s="0" t="n">
        <f aca="false">ROWS(O2:O47)*COLUMNS(O2:O47)-COUNTBLANK(O2:O47)</f>
        <v>1</v>
      </c>
      <c r="P49" s="0" t="n">
        <f aca="false">ROWS(P2:P47)*COLUMNS(P2:P47)-COUNTBLANK(P2:P47)</f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4.4"/>
  <cols>
    <col collapsed="false" hidden="false" max="1" min="1" style="0" width="115.688775510204"/>
    <col collapsed="false" hidden="false" max="1025" min="2" style="0" width="8.10204081632653"/>
  </cols>
  <sheetData>
    <row r="1" customFormat="false" ht="14.4" hidden="false" customHeight="false" outlineLevel="0" collapsed="false">
      <c r="A1" s="3" t="s">
        <v>195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  <c r="I1" s="3" t="s">
        <v>203</v>
      </c>
      <c r="J1" s="3" t="s">
        <v>204</v>
      </c>
      <c r="K1" s="3" t="s">
        <v>205</v>
      </c>
      <c r="L1" s="3" t="s">
        <v>206</v>
      </c>
      <c r="M1" s="3" t="s">
        <v>207</v>
      </c>
      <c r="N1" s="3" t="s">
        <v>208</v>
      </c>
      <c r="O1" s="3" t="s">
        <v>209</v>
      </c>
      <c r="P1" s="3" t="s">
        <v>210</v>
      </c>
      <c r="Q1" s="3" t="s">
        <v>211</v>
      </c>
      <c r="R1" s="3" t="s">
        <v>212</v>
      </c>
      <c r="S1" s="3" t="s">
        <v>213</v>
      </c>
      <c r="T1" s="3" t="s">
        <v>214</v>
      </c>
      <c r="U1" s="3" t="s">
        <v>215</v>
      </c>
      <c r="V1" s="3" t="s">
        <v>216</v>
      </c>
      <c r="W1" s="3" t="s">
        <v>217</v>
      </c>
      <c r="X1" s="3" t="s">
        <v>218</v>
      </c>
      <c r="Y1" s="3" t="s">
        <v>219</v>
      </c>
      <c r="Z1" s="3" t="s">
        <v>220</v>
      </c>
      <c r="AA1" s="3" t="s">
        <v>221</v>
      </c>
      <c r="AB1" s="3" t="s">
        <v>222</v>
      </c>
      <c r="AC1" s="3" t="s">
        <v>223</v>
      </c>
      <c r="AD1" s="3" t="s">
        <v>224</v>
      </c>
      <c r="AE1" s="3" t="s">
        <v>225</v>
      </c>
      <c r="AF1" s="3" t="s">
        <v>226</v>
      </c>
      <c r="AG1" s="3" t="s">
        <v>227</v>
      </c>
      <c r="AH1" s="3" t="s">
        <v>228</v>
      </c>
      <c r="AI1" s="3" t="s">
        <v>229</v>
      </c>
      <c r="AJ1" s="3" t="s">
        <v>230</v>
      </c>
      <c r="AK1" s="3" t="s">
        <v>231</v>
      </c>
      <c r="AL1" s="3" t="s">
        <v>232</v>
      </c>
      <c r="AM1" s="3" t="s">
        <v>233</v>
      </c>
      <c r="AN1" s="3" t="s">
        <v>234</v>
      </c>
      <c r="AO1" s="3" t="s">
        <v>235</v>
      </c>
      <c r="AP1" s="3" t="s">
        <v>236</v>
      </c>
      <c r="AQ1" s="3" t="s">
        <v>237</v>
      </c>
      <c r="AR1" s="3" t="s">
        <v>238</v>
      </c>
      <c r="AS1" s="3" t="s">
        <v>239</v>
      </c>
      <c r="AT1" s="3" t="s">
        <v>240</v>
      </c>
      <c r="AU1" s="3" t="s">
        <v>241</v>
      </c>
      <c r="AV1" s="3" t="s">
        <v>242</v>
      </c>
      <c r="AW1" s="3" t="s">
        <v>243</v>
      </c>
      <c r="AX1" s="3" t="s">
        <v>244</v>
      </c>
      <c r="AY1" s="3" t="s">
        <v>245</v>
      </c>
      <c r="AZ1" s="3" t="s">
        <v>246</v>
      </c>
      <c r="BA1" s="3" t="s">
        <v>247</v>
      </c>
      <c r="BB1" s="3" t="s">
        <v>248</v>
      </c>
      <c r="BC1" s="3" t="s">
        <v>249</v>
      </c>
      <c r="BD1" s="3" t="s">
        <v>250</v>
      </c>
      <c r="BE1" s="3" t="s">
        <v>251</v>
      </c>
      <c r="BF1" s="3" t="s">
        <v>252</v>
      </c>
      <c r="BG1" s="3" t="s">
        <v>253</v>
      </c>
      <c r="BH1" s="3" t="s">
        <v>254</v>
      </c>
      <c r="BI1" s="3" t="s">
        <v>255</v>
      </c>
      <c r="BJ1" s="3" t="s">
        <v>256</v>
      </c>
      <c r="BK1" s="3" t="s">
        <v>257</v>
      </c>
      <c r="BL1" s="3" t="s">
        <v>258</v>
      </c>
      <c r="BM1" s="3" t="s">
        <v>259</v>
      </c>
      <c r="BN1" s="3" t="s">
        <v>260</v>
      </c>
      <c r="BO1" s="3" t="s">
        <v>261</v>
      </c>
      <c r="BP1" s="3" t="s">
        <v>262</v>
      </c>
      <c r="BQ1" s="3" t="s">
        <v>263</v>
      </c>
      <c r="BR1" s="3" t="s">
        <v>264</v>
      </c>
      <c r="BS1" s="3" t="s">
        <v>265</v>
      </c>
      <c r="BT1" s="3" t="s">
        <v>266</v>
      </c>
      <c r="BU1" s="3" t="s">
        <v>267</v>
      </c>
      <c r="BV1" s="3" t="s">
        <v>268</v>
      </c>
      <c r="BW1" s="3" t="s">
        <v>269</v>
      </c>
      <c r="BX1" s="3" t="s">
        <v>270</v>
      </c>
      <c r="BY1" s="3" t="s">
        <v>271</v>
      </c>
      <c r="BZ1" s="3" t="s">
        <v>272</v>
      </c>
      <c r="CA1" s="3" t="s">
        <v>273</v>
      </c>
      <c r="CB1" s="3" t="s">
        <v>274</v>
      </c>
      <c r="CC1" s="3" t="s">
        <v>275</v>
      </c>
      <c r="CD1" s="3" t="s">
        <v>276</v>
      </c>
      <c r="CE1" s="3" t="s">
        <v>277</v>
      </c>
      <c r="CF1" s="3" t="s">
        <v>278</v>
      </c>
      <c r="CG1" s="3" t="s">
        <v>279</v>
      </c>
      <c r="CH1" s="3" t="s">
        <v>280</v>
      </c>
      <c r="CI1" s="3" t="s">
        <v>281</v>
      </c>
      <c r="CJ1" s="3" t="s">
        <v>282</v>
      </c>
      <c r="CK1" s="3" t="s">
        <v>283</v>
      </c>
      <c r="CL1" s="3" t="s">
        <v>284</v>
      </c>
      <c r="CM1" s="3" t="s">
        <v>285</v>
      </c>
      <c r="CN1" s="3" t="s">
        <v>286</v>
      </c>
      <c r="CO1" s="3" t="s">
        <v>287</v>
      </c>
      <c r="CP1" s="3" t="s">
        <v>288</v>
      </c>
      <c r="CQ1" s="3" t="s">
        <v>289</v>
      </c>
      <c r="CR1" s="3" t="s">
        <v>290</v>
      </c>
      <c r="CS1" s="3" t="s">
        <v>291</v>
      </c>
      <c r="CT1" s="3" t="s">
        <v>292</v>
      </c>
      <c r="CU1" s="3" t="s">
        <v>293</v>
      </c>
      <c r="CV1" s="3" t="s">
        <v>294</v>
      </c>
      <c r="CW1" s="3" t="s">
        <v>295</v>
      </c>
      <c r="CX1" s="3" t="s">
        <v>296</v>
      </c>
      <c r="CY1" s="3" t="s">
        <v>297</v>
      </c>
      <c r="CZ1" s="3" t="s">
        <v>298</v>
      </c>
      <c r="DA1" s="3" t="s">
        <v>299</v>
      </c>
      <c r="DB1" s="3" t="s">
        <v>300</v>
      </c>
      <c r="DC1" s="3" t="s">
        <v>301</v>
      </c>
      <c r="DD1" s="3" t="s">
        <v>302</v>
      </c>
      <c r="DE1" s="3" t="s">
        <v>303</v>
      </c>
      <c r="DF1" s="3" t="s">
        <v>304</v>
      </c>
      <c r="DG1" s="3" t="s">
        <v>305</v>
      </c>
      <c r="DH1" s="3" t="s">
        <v>306</v>
      </c>
      <c r="DI1" s="3" t="s">
        <v>307</v>
      </c>
    </row>
    <row r="2" customFormat="false" ht="14.4" hidden="false" customHeight="false" outlineLevel="0" collapsed="false">
      <c r="A2" s="3" t="s">
        <v>525</v>
      </c>
      <c r="B2" s="3"/>
      <c r="C2" s="3" t="s">
        <v>526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customFormat="false" ht="14.4" hidden="false" customHeight="false" outlineLevel="0" collapsed="false">
      <c r="A3" s="3" t="s">
        <v>527</v>
      </c>
      <c r="B3" s="3"/>
      <c r="C3" s="3"/>
      <c r="D3" s="3"/>
      <c r="E3" s="3"/>
      <c r="F3" s="3" t="s">
        <v>526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 t="s">
        <v>526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 t="s">
        <v>526</v>
      </c>
      <c r="DD3" s="3" t="s">
        <v>526</v>
      </c>
      <c r="DE3" s="3"/>
      <c r="DF3" s="3"/>
      <c r="DG3" s="3"/>
      <c r="DH3" s="3"/>
      <c r="DI3" s="3"/>
    </row>
    <row r="4" customFormat="false" ht="14.4" hidden="false" customHeight="false" outlineLevel="0" collapsed="false">
      <c r="A4" s="3" t="s">
        <v>528</v>
      </c>
      <c r="B4" s="3" t="s">
        <v>529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 t="s">
        <v>526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customFormat="false" ht="14.4" hidden="false" customHeight="false" outlineLevel="0" collapsed="false">
      <c r="A5" s="3" t="s">
        <v>530</v>
      </c>
      <c r="B5" s="3" t="s">
        <v>526</v>
      </c>
      <c r="C5" s="3" t="s">
        <v>526</v>
      </c>
      <c r="D5" s="3" t="s">
        <v>531</v>
      </c>
      <c r="E5" s="3"/>
      <c r="F5" s="3" t="s">
        <v>526</v>
      </c>
      <c r="G5" s="3" t="s">
        <v>526</v>
      </c>
      <c r="H5" s="3"/>
      <c r="I5" s="3" t="s">
        <v>526</v>
      </c>
      <c r="J5" s="3" t="s">
        <v>526</v>
      </c>
      <c r="K5" s="3"/>
      <c r="L5" s="3"/>
      <c r="M5" s="3" t="s">
        <v>532</v>
      </c>
      <c r="N5" s="3"/>
      <c r="O5" s="3" t="s">
        <v>526</v>
      </c>
      <c r="P5" s="3"/>
      <c r="Q5" s="3"/>
      <c r="R5" s="3"/>
      <c r="S5" s="3"/>
      <c r="T5" s="3"/>
      <c r="U5" s="3"/>
      <c r="V5" s="3" t="s">
        <v>526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 t="s">
        <v>526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</row>
    <row r="6" customFormat="false" ht="14.4" hidden="false" customHeight="false" outlineLevel="0" collapsed="false">
      <c r="A6" s="3" t="s">
        <v>533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 t="s">
        <v>526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 t="s">
        <v>526</v>
      </c>
      <c r="AQ6" s="3"/>
      <c r="AR6" s="3"/>
      <c r="AS6" s="3"/>
      <c r="AT6" s="3"/>
      <c r="AU6" s="3"/>
      <c r="AV6" s="3"/>
      <c r="AW6" s="3"/>
      <c r="AX6" s="3"/>
      <c r="AY6" s="3"/>
      <c r="AZ6" s="3"/>
      <c r="BA6" s="3" t="s">
        <v>526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 t="s">
        <v>526</v>
      </c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 t="s">
        <v>526</v>
      </c>
      <c r="DA6" s="3"/>
      <c r="DB6" s="3"/>
      <c r="DC6" s="3"/>
      <c r="DD6" s="3"/>
      <c r="DE6" s="3"/>
      <c r="DF6" s="3"/>
      <c r="DG6" s="3"/>
      <c r="DH6" s="3"/>
      <c r="DI6" s="3"/>
    </row>
    <row r="7" customFormat="false" ht="14.4" hidden="false" customHeight="false" outlineLevel="0" collapsed="false">
      <c r="A7" s="3" t="s">
        <v>534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</row>
    <row r="8" customFormat="false" ht="14.4" hidden="false" customHeight="false" outlineLevel="0" collapsed="false">
      <c r="A8" s="3" t="s">
        <v>535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</row>
    <row r="9" customFormat="false" ht="14.4" hidden="false" customHeight="false" outlineLevel="0" collapsed="false">
      <c r="A9" s="3" t="s">
        <v>536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 t="s">
        <v>537</v>
      </c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</row>
    <row r="10" customFormat="false" ht="14.4" hidden="false" customHeight="false" outlineLevel="0" collapsed="false">
      <c r="A10" s="3" t="s">
        <v>538</v>
      </c>
      <c r="B10" s="3"/>
      <c r="C10" s="3"/>
      <c r="D10" s="3" t="s">
        <v>539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</row>
    <row r="11" customFormat="false" ht="14.4" hidden="false" customHeight="false" outlineLevel="0" collapsed="false">
      <c r="A11" s="3" t="s">
        <v>540</v>
      </c>
      <c r="B11" s="3"/>
      <c r="C11" s="3" t="s">
        <v>526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526</v>
      </c>
      <c r="T11" s="3"/>
      <c r="U11" s="3"/>
      <c r="V11" s="3"/>
      <c r="W11" s="3"/>
      <c r="X11" s="3"/>
      <c r="Y11" s="3"/>
      <c r="Z11" s="3"/>
      <c r="AA11" s="3" t="s">
        <v>526</v>
      </c>
      <c r="AB11" s="3" t="s">
        <v>526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 t="s">
        <v>526</v>
      </c>
      <c r="AS11" s="3" t="s">
        <v>526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 t="s">
        <v>526</v>
      </c>
      <c r="BE11" s="3" t="s">
        <v>526</v>
      </c>
      <c r="BF11" s="3"/>
      <c r="BG11" s="3"/>
      <c r="BH11" s="3" t="s">
        <v>526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 t="s">
        <v>526</v>
      </c>
      <c r="CH11" s="3"/>
      <c r="CI11" s="3"/>
      <c r="CJ11" s="3"/>
      <c r="CK11" s="3"/>
      <c r="CL11" s="3" t="s">
        <v>526</v>
      </c>
      <c r="CM11" s="3" t="s">
        <v>526</v>
      </c>
      <c r="CN11" s="3"/>
      <c r="CO11" s="3"/>
      <c r="CP11" s="3"/>
      <c r="CQ11" s="3"/>
      <c r="CR11" s="3" t="s">
        <v>526</v>
      </c>
      <c r="CS11" s="3" t="s">
        <v>526</v>
      </c>
      <c r="CT11" s="3"/>
      <c r="CU11" s="3"/>
      <c r="CV11" s="3"/>
      <c r="CW11" s="3"/>
      <c r="CX11" s="3"/>
      <c r="CY11" s="3"/>
      <c r="CZ11" s="3"/>
      <c r="DA11" s="3" t="s">
        <v>526</v>
      </c>
      <c r="DB11" s="3"/>
      <c r="DC11" s="3"/>
      <c r="DD11" s="3"/>
      <c r="DE11" s="3"/>
      <c r="DF11" s="3"/>
      <c r="DG11" s="3"/>
      <c r="DH11" s="3"/>
      <c r="DI11" s="3"/>
    </row>
    <row r="12" customFormat="false" ht="14.4" hidden="false" customHeight="false" outlineLevel="0" collapsed="false">
      <c r="A12" s="3" t="s">
        <v>624</v>
      </c>
      <c r="B12" s="3"/>
      <c r="C12" s="3"/>
      <c r="D12" s="3"/>
      <c r="E12" s="3" t="s">
        <v>625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</row>
    <row r="13" customFormat="false" ht="14.4" hidden="false" customHeight="false" outlineLevel="0" collapsed="false">
      <c r="A13" s="3" t="s">
        <v>626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 t="s">
        <v>526</v>
      </c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</row>
    <row r="14" customFormat="false" ht="14.4" hidden="false" customHeight="false" outlineLevel="0" collapsed="false">
      <c r="A14" s="4" t="s">
        <v>660</v>
      </c>
      <c r="DJ14" s="0" t="s">
        <v>526</v>
      </c>
      <c r="FM14" s="1" t="n">
        <f aca="false">ROWS(B14:FL14)*COLUMNS(B14:FL14) - COUNTBLANK(B14:FL14)</f>
        <v>1</v>
      </c>
    </row>
    <row r="15" customFormat="false" ht="14.4" hidden="false" customHeight="false" outlineLevel="0" collapsed="false">
      <c r="A15" s="4" t="s">
        <v>661</v>
      </c>
      <c r="H15" s="0" t="s">
        <v>662</v>
      </c>
      <c r="S15" s="0" t="s">
        <v>662</v>
      </c>
      <c r="BH15" s="0" t="s">
        <v>662</v>
      </c>
      <c r="DA15" s="0" t="s">
        <v>662</v>
      </c>
      <c r="DK15" s="0" t="s">
        <v>526</v>
      </c>
      <c r="FM15" s="1" t="n">
        <f aca="false">ROWS(B15:FL15)*COLUMNS(B15:FL15) - COUNTBLANK(B15:FL15)</f>
        <v>5</v>
      </c>
    </row>
    <row r="16" customFormat="false" ht="28.8" hidden="false" customHeight="false" outlineLevel="0" collapsed="false">
      <c r="A16" s="4" t="s">
        <v>663</v>
      </c>
      <c r="FM16" s="1" t="n">
        <f aca="false">ROWS(B16:FL16)*COLUMNS(B16:FL16) - COUNTBLANK(B16:FL16)</f>
        <v>0</v>
      </c>
    </row>
    <row r="17" customFormat="false" ht="14.4" hidden="false" customHeight="false" outlineLevel="0" collapsed="false">
      <c r="A17" s="4" t="s">
        <v>664</v>
      </c>
      <c r="B17" s="0" t="s">
        <v>526</v>
      </c>
      <c r="DL17" s="0" t="s">
        <v>526</v>
      </c>
      <c r="FM17" s="1" t="n">
        <f aca="false">ROWS(B17:FL17)*COLUMNS(B17:FL17) - COUNTBLANK(B17:FL17)</f>
        <v>2</v>
      </c>
    </row>
    <row r="18" customFormat="false" ht="14.4" hidden="false" customHeight="false" outlineLevel="0" collapsed="false">
      <c r="A18" s="4" t="s">
        <v>665</v>
      </c>
      <c r="B18" s="0" t="s">
        <v>526</v>
      </c>
      <c r="FM18" s="1" t="n">
        <f aca="false">ROWS(B18:FL18)*COLUMNS(B18:FL18) - COUNTBLANK(B18:FL18)</f>
        <v>1</v>
      </c>
    </row>
    <row r="19" customFormat="false" ht="43.2" hidden="false" customHeight="false" outlineLevel="0" collapsed="false">
      <c r="A19" s="4" t="s">
        <v>666</v>
      </c>
      <c r="AH19" s="0" t="s">
        <v>526</v>
      </c>
      <c r="FM19" s="1" t="n">
        <f aca="false">ROWS(B19:FL19)*COLUMNS(B19:FL19) - COUNTBLANK(B19:FL19)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P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4.4"/>
  <cols>
    <col collapsed="false" hidden="false" max="1" min="1" style="0" width="18.765306122449"/>
    <col collapsed="false" hidden="false" max="1025" min="2" style="0" width="8.10204081632653"/>
  </cols>
  <sheetData>
    <row r="1" s="2" customFormat="true" ht="14.4" hidden="false" customHeight="false" outlineLevel="0" collapsed="false">
      <c r="A1" s="1" t="s">
        <v>195</v>
      </c>
      <c r="B1" s="1" t="s">
        <v>196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  <c r="K1" s="1" t="s">
        <v>205</v>
      </c>
      <c r="L1" s="1" t="s">
        <v>206</v>
      </c>
      <c r="M1" s="1" t="s">
        <v>207</v>
      </c>
      <c r="N1" s="1" t="s">
        <v>208</v>
      </c>
      <c r="O1" s="1" t="s">
        <v>209</v>
      </c>
      <c r="P1" s="1" t="s">
        <v>210</v>
      </c>
      <c r="Q1" s="1" t="s">
        <v>211</v>
      </c>
      <c r="R1" s="1" t="s">
        <v>212</v>
      </c>
      <c r="S1" s="1" t="s">
        <v>213</v>
      </c>
      <c r="T1" s="1" t="s">
        <v>214</v>
      </c>
      <c r="U1" s="1" t="s">
        <v>215</v>
      </c>
      <c r="V1" s="1" t="s">
        <v>216</v>
      </c>
      <c r="W1" s="1" t="s">
        <v>217</v>
      </c>
      <c r="X1" s="1" t="s">
        <v>218</v>
      </c>
      <c r="Y1" s="1" t="s">
        <v>219</v>
      </c>
      <c r="Z1" s="1" t="s">
        <v>220</v>
      </c>
      <c r="AA1" s="1" t="s">
        <v>221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  <c r="AP1" s="1" t="s">
        <v>236</v>
      </c>
      <c r="AQ1" s="1" t="s">
        <v>237</v>
      </c>
      <c r="AR1" s="1" t="s">
        <v>238</v>
      </c>
      <c r="AS1" s="1" t="s">
        <v>239</v>
      </c>
      <c r="AT1" s="1" t="s">
        <v>240</v>
      </c>
      <c r="AU1" s="1" t="s">
        <v>241</v>
      </c>
      <c r="AV1" s="1" t="s">
        <v>242</v>
      </c>
      <c r="AW1" s="1" t="s">
        <v>243</v>
      </c>
      <c r="AX1" s="1" t="s">
        <v>244</v>
      </c>
      <c r="AY1" s="1" t="s">
        <v>245</v>
      </c>
      <c r="AZ1" s="1" t="s">
        <v>246</v>
      </c>
      <c r="BA1" s="1" t="s">
        <v>247</v>
      </c>
      <c r="BB1" s="1" t="s">
        <v>248</v>
      </c>
      <c r="BC1" s="1" t="s">
        <v>249</v>
      </c>
      <c r="BD1" s="1" t="s">
        <v>250</v>
      </c>
      <c r="BE1" s="1" t="s">
        <v>251</v>
      </c>
      <c r="BF1" s="1" t="s">
        <v>252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258</v>
      </c>
      <c r="BM1" s="1" t="s">
        <v>259</v>
      </c>
      <c r="BN1" s="1" t="s">
        <v>260</v>
      </c>
      <c r="BO1" s="1" t="s">
        <v>261</v>
      </c>
      <c r="BP1" s="1" t="s">
        <v>262</v>
      </c>
      <c r="BQ1" s="1" t="s">
        <v>263</v>
      </c>
      <c r="BR1" s="1" t="s">
        <v>264</v>
      </c>
      <c r="BS1" s="1" t="s">
        <v>265</v>
      </c>
      <c r="BT1" s="1" t="s">
        <v>266</v>
      </c>
      <c r="BU1" s="1" t="s">
        <v>267</v>
      </c>
      <c r="BV1" s="1" t="s">
        <v>268</v>
      </c>
      <c r="BW1" s="1" t="s">
        <v>269</v>
      </c>
      <c r="BX1" s="1" t="s">
        <v>270</v>
      </c>
      <c r="BY1" s="1" t="s">
        <v>271</v>
      </c>
      <c r="BZ1" s="1" t="s">
        <v>272</v>
      </c>
      <c r="CA1" s="1" t="s">
        <v>273</v>
      </c>
      <c r="CB1" s="1" t="s">
        <v>274</v>
      </c>
      <c r="CC1" s="1" t="s">
        <v>275</v>
      </c>
      <c r="CD1" s="1" t="s">
        <v>276</v>
      </c>
      <c r="CE1" s="1" t="s">
        <v>277</v>
      </c>
      <c r="CF1" s="1" t="s">
        <v>278</v>
      </c>
      <c r="CG1" s="1" t="s">
        <v>279</v>
      </c>
      <c r="CH1" s="1" t="s">
        <v>280</v>
      </c>
      <c r="CI1" s="1" t="s">
        <v>281</v>
      </c>
      <c r="CJ1" s="1" t="s">
        <v>282</v>
      </c>
      <c r="CK1" s="1" t="s">
        <v>283</v>
      </c>
      <c r="CL1" s="1" t="s">
        <v>284</v>
      </c>
      <c r="CM1" s="1" t="s">
        <v>285</v>
      </c>
      <c r="CN1" s="1" t="s">
        <v>286</v>
      </c>
      <c r="CO1" s="1" t="s">
        <v>287</v>
      </c>
      <c r="CP1" s="1" t="s">
        <v>288</v>
      </c>
      <c r="CQ1" s="1" t="s">
        <v>289</v>
      </c>
      <c r="CR1" s="1" t="s">
        <v>290</v>
      </c>
      <c r="CS1" s="1" t="s">
        <v>291</v>
      </c>
      <c r="CT1" s="1" t="s">
        <v>292</v>
      </c>
      <c r="CU1" s="1" t="s">
        <v>293</v>
      </c>
      <c r="CV1" s="1" t="s">
        <v>294</v>
      </c>
      <c r="CW1" s="1" t="s">
        <v>295</v>
      </c>
      <c r="CX1" s="1" t="s">
        <v>296</v>
      </c>
      <c r="CY1" s="1" t="s">
        <v>297</v>
      </c>
      <c r="CZ1" s="1" t="s">
        <v>298</v>
      </c>
      <c r="DA1" s="1" t="s">
        <v>299</v>
      </c>
      <c r="DB1" s="1" t="s">
        <v>300</v>
      </c>
      <c r="DC1" s="1" t="s">
        <v>301</v>
      </c>
      <c r="DD1" s="1" t="s">
        <v>302</v>
      </c>
      <c r="DE1" s="1" t="s">
        <v>303</v>
      </c>
      <c r="DF1" s="1" t="s">
        <v>304</v>
      </c>
      <c r="DG1" s="1" t="s">
        <v>305</v>
      </c>
      <c r="DH1" s="1" t="s">
        <v>306</v>
      </c>
      <c r="DI1" s="1" t="s">
        <v>307</v>
      </c>
      <c r="DJ1" s="1" t="s">
        <v>308</v>
      </c>
      <c r="DK1" s="1" t="s">
        <v>309</v>
      </c>
      <c r="DL1" s="1" t="s">
        <v>310</v>
      </c>
      <c r="DM1" s="1" t="s">
        <v>311</v>
      </c>
      <c r="DN1" s="1" t="s">
        <v>312</v>
      </c>
      <c r="DO1" s="1" t="s">
        <v>313</v>
      </c>
      <c r="DP1" s="1" t="s">
        <v>314</v>
      </c>
      <c r="DQ1" s="1" t="s">
        <v>315</v>
      </c>
      <c r="DR1" s="1" t="s">
        <v>316</v>
      </c>
      <c r="DS1" s="1" t="s">
        <v>317</v>
      </c>
      <c r="DT1" s="1" t="s">
        <v>318</v>
      </c>
      <c r="DU1" s="1" t="s">
        <v>319</v>
      </c>
      <c r="DV1" s="1" t="s">
        <v>320</v>
      </c>
      <c r="DW1" s="1" t="s">
        <v>321</v>
      </c>
      <c r="DX1" s="1" t="s">
        <v>322</v>
      </c>
      <c r="DY1" s="1" t="s">
        <v>323</v>
      </c>
      <c r="DZ1" s="1" t="s">
        <v>324</v>
      </c>
      <c r="EA1" s="1" t="s">
        <v>325</v>
      </c>
      <c r="EB1" s="1" t="s">
        <v>326</v>
      </c>
      <c r="EC1" s="1" t="s">
        <v>327</v>
      </c>
      <c r="ED1" s="1" t="s">
        <v>328</v>
      </c>
      <c r="EE1" s="1" t="s">
        <v>329</v>
      </c>
      <c r="EF1" s="1" t="s">
        <v>330</v>
      </c>
      <c r="EG1" s="1" t="s">
        <v>331</v>
      </c>
      <c r="EH1" s="1" t="s">
        <v>332</v>
      </c>
      <c r="EI1" s="1" t="s">
        <v>333</v>
      </c>
      <c r="EJ1" s="1" t="s">
        <v>334</v>
      </c>
      <c r="EK1" s="1" t="s">
        <v>335</v>
      </c>
      <c r="EL1" s="1" t="s">
        <v>336</v>
      </c>
      <c r="EM1" s="1" t="s">
        <v>337</v>
      </c>
      <c r="EN1" s="1" t="s">
        <v>338</v>
      </c>
      <c r="EO1" s="1" t="s">
        <v>754</v>
      </c>
      <c r="EP1" s="1" t="s">
        <v>340</v>
      </c>
      <c r="EQ1" s="1" t="s">
        <v>341</v>
      </c>
      <c r="ER1" s="1" t="s">
        <v>342</v>
      </c>
      <c r="ES1" s="1" t="s">
        <v>343</v>
      </c>
      <c r="ET1" s="1" t="s">
        <v>344</v>
      </c>
      <c r="EU1" s="1" t="s">
        <v>345</v>
      </c>
      <c r="EV1" s="1" t="s">
        <v>346</v>
      </c>
      <c r="EW1" s="1" t="s">
        <v>347</v>
      </c>
      <c r="EX1" s="1" t="s">
        <v>755</v>
      </c>
      <c r="EY1" s="1" t="s">
        <v>756</v>
      </c>
      <c r="EZ1" s="1" t="s">
        <v>757</v>
      </c>
      <c r="FA1" s="1" t="s">
        <v>351</v>
      </c>
      <c r="FB1" s="1" t="s">
        <v>352</v>
      </c>
      <c r="FC1" s="1" t="s">
        <v>353</v>
      </c>
      <c r="FD1" s="1" t="s">
        <v>354</v>
      </c>
      <c r="FE1" s="1" t="s">
        <v>355</v>
      </c>
      <c r="FF1" s="1" t="s">
        <v>356</v>
      </c>
      <c r="FG1" s="1" t="s">
        <v>357</v>
      </c>
      <c r="FH1" s="1" t="s">
        <v>358</v>
      </c>
      <c r="FI1" s="1" t="s">
        <v>359</v>
      </c>
      <c r="FJ1" s="1" t="s">
        <v>360</v>
      </c>
      <c r="FK1" s="1" t="s">
        <v>361</v>
      </c>
      <c r="FL1" s="1" t="s">
        <v>362</v>
      </c>
      <c r="FM1" s="1" t="s">
        <v>363</v>
      </c>
      <c r="FN1" s="1" t="s">
        <v>364</v>
      </c>
      <c r="FO1" s="1" t="s">
        <v>365</v>
      </c>
      <c r="FP1" s="1" t="s">
        <v>366</v>
      </c>
      <c r="FQ1" s="1" t="s">
        <v>367</v>
      </c>
      <c r="FR1" s="1" t="s">
        <v>368</v>
      </c>
      <c r="FS1" s="1" t="s">
        <v>369</v>
      </c>
      <c r="FT1" s="1" t="s">
        <v>370</v>
      </c>
      <c r="FU1" s="1" t="s">
        <v>371</v>
      </c>
      <c r="FV1" s="1" t="s">
        <v>372</v>
      </c>
      <c r="FW1" s="1" t="s">
        <v>373</v>
      </c>
      <c r="FX1" s="1" t="s">
        <v>374</v>
      </c>
      <c r="FY1" s="1" t="s">
        <v>375</v>
      </c>
      <c r="FZ1" s="1" t="s">
        <v>376</v>
      </c>
      <c r="GA1" s="1" t="s">
        <v>377</v>
      </c>
      <c r="GB1" s="1" t="s">
        <v>378</v>
      </c>
      <c r="GC1" s="1" t="s">
        <v>379</v>
      </c>
      <c r="GD1" s="1" t="s">
        <v>380</v>
      </c>
      <c r="GE1" s="1" t="s">
        <v>381</v>
      </c>
      <c r="GF1" s="1" t="s">
        <v>382</v>
      </c>
      <c r="GG1" s="1" t="s">
        <v>758</v>
      </c>
      <c r="GH1" s="1" t="s">
        <v>384</v>
      </c>
      <c r="GI1" s="1" t="s">
        <v>385</v>
      </c>
      <c r="GJ1" s="1" t="s">
        <v>386</v>
      </c>
      <c r="GK1" s="1" t="s">
        <v>387</v>
      </c>
      <c r="GL1" s="1" t="s">
        <v>388</v>
      </c>
      <c r="GM1" s="1" t="s">
        <v>392</v>
      </c>
    </row>
    <row r="2" customFormat="false" ht="14.4" hidden="false" customHeight="false" outlineLevel="0" collapsed="false">
      <c r="A2" s="0" t="s">
        <v>548</v>
      </c>
      <c r="CN2" s="0" t="s">
        <v>549</v>
      </c>
    </row>
    <row r="3" customFormat="false" ht="14.4" hidden="false" customHeight="false" outlineLevel="0" collapsed="false">
      <c r="A3" s="0" t="s">
        <v>550</v>
      </c>
      <c r="B3" s="0" t="s">
        <v>526</v>
      </c>
      <c r="D3" s="0" t="s">
        <v>551</v>
      </c>
      <c r="H3" s="0" t="s">
        <v>526</v>
      </c>
      <c r="AZ3" s="0" t="s">
        <v>526</v>
      </c>
      <c r="CT3" s="0" t="s">
        <v>552</v>
      </c>
    </row>
    <row r="4" customFormat="false" ht="14.4" hidden="false" customHeight="false" outlineLevel="0" collapsed="false">
      <c r="A4" s="0" t="s">
        <v>553</v>
      </c>
      <c r="D4" s="0" t="s">
        <v>554</v>
      </c>
      <c r="E4" s="0" t="s">
        <v>555</v>
      </c>
      <c r="F4" s="0" t="s">
        <v>556</v>
      </c>
      <c r="N4" s="0" t="s">
        <v>557</v>
      </c>
      <c r="AG4" s="0" t="s">
        <v>558</v>
      </c>
    </row>
    <row r="5" customFormat="false" ht="14.4" hidden="false" customHeight="false" outlineLevel="0" collapsed="false">
      <c r="A5" s="0" t="s">
        <v>559</v>
      </c>
      <c r="C5" s="0" t="s">
        <v>526</v>
      </c>
      <c r="L5" s="0" t="s">
        <v>526</v>
      </c>
      <c r="BC5" s="0" t="s">
        <v>526</v>
      </c>
      <c r="BF5" s="0" t="s">
        <v>526</v>
      </c>
    </row>
    <row r="6" customFormat="false" ht="14.4" hidden="false" customHeight="false" outlineLevel="0" collapsed="false">
      <c r="A6" s="0" t="s">
        <v>560</v>
      </c>
      <c r="E6" s="0" t="s">
        <v>561</v>
      </c>
      <c r="AE6" s="0" t="s">
        <v>526</v>
      </c>
      <c r="AF6" s="0" t="s">
        <v>562</v>
      </c>
    </row>
    <row r="7" customFormat="false" ht="14.4" hidden="false" customHeight="false" outlineLevel="0" collapsed="false">
      <c r="A7" s="0" t="s">
        <v>563</v>
      </c>
      <c r="B7" s="0" t="s">
        <v>564</v>
      </c>
      <c r="C7" s="0" t="s">
        <v>565</v>
      </c>
      <c r="F7" s="0" t="s">
        <v>526</v>
      </c>
      <c r="M7" s="0" t="s">
        <v>566</v>
      </c>
      <c r="Z7" s="0" t="s">
        <v>567</v>
      </c>
      <c r="AH7" s="0" t="s">
        <v>568</v>
      </c>
      <c r="DE7" s="0" t="s">
        <v>526</v>
      </c>
    </row>
    <row r="8" customFormat="false" ht="14.4" hidden="false" customHeight="false" outlineLevel="0" collapsed="false">
      <c r="A8" s="0" t="s">
        <v>569</v>
      </c>
      <c r="B8" s="0" t="s">
        <v>526</v>
      </c>
      <c r="C8" s="0" t="s">
        <v>526</v>
      </c>
      <c r="D8" s="0" t="s">
        <v>570</v>
      </c>
      <c r="G8" s="0" t="s">
        <v>526</v>
      </c>
      <c r="H8" s="0" t="s">
        <v>526</v>
      </c>
      <c r="AB8" s="0" t="s">
        <v>526</v>
      </c>
    </row>
    <row r="9" customFormat="false" ht="14.4" hidden="false" customHeight="false" outlineLevel="0" collapsed="false">
      <c r="A9" s="0" t="s">
        <v>571</v>
      </c>
      <c r="B9" s="0" t="s">
        <v>526</v>
      </c>
      <c r="C9" s="0" t="s">
        <v>526</v>
      </c>
    </row>
    <row r="10" customFormat="false" ht="14.4" hidden="false" customHeight="false" outlineLevel="0" collapsed="false">
      <c r="A10" s="0" t="s">
        <v>630</v>
      </c>
      <c r="AM10" s="0" t="s">
        <v>526</v>
      </c>
      <c r="BU10" s="0" t="s">
        <v>526</v>
      </c>
      <c r="CI10" s="0" t="s">
        <v>526</v>
      </c>
      <c r="DG10" s="0" t="s">
        <v>526</v>
      </c>
    </row>
    <row r="11" customFormat="false" ht="14.4" hidden="false" customHeight="false" outlineLevel="0" collapsed="false">
      <c r="A11" s="0" t="s">
        <v>631</v>
      </c>
      <c r="R11" s="0" t="s">
        <v>632</v>
      </c>
      <c r="CD11" s="0" t="s">
        <v>633</v>
      </c>
    </row>
    <row r="12" customFormat="false" ht="14.4" hidden="false" customHeight="false" outlineLevel="0" collapsed="false">
      <c r="A12" s="0" t="s">
        <v>634</v>
      </c>
      <c r="C12" s="0" t="s">
        <v>526</v>
      </c>
      <c r="F12" s="0" t="s">
        <v>526</v>
      </c>
      <c r="K12" s="0" t="s">
        <v>526</v>
      </c>
      <c r="Z12" s="0" t="s">
        <v>526</v>
      </c>
      <c r="AA12" s="0" t="s">
        <v>526</v>
      </c>
    </row>
    <row r="13" customFormat="false" ht="14.4" hidden="false" customHeight="false" outlineLevel="0" collapsed="false">
      <c r="A13" s="0" t="s">
        <v>655</v>
      </c>
      <c r="B13" s="0" t="s">
        <v>526</v>
      </c>
      <c r="I13" s="0" t="s">
        <v>526</v>
      </c>
    </row>
    <row r="14" customFormat="false" ht="14.4" hidden="false" customHeight="false" outlineLevel="0" collapsed="false">
      <c r="A14" s="0" t="s">
        <v>656</v>
      </c>
      <c r="E14" s="0" t="s">
        <v>657</v>
      </c>
    </row>
    <row r="15" customFormat="false" ht="14.4" hidden="false" customHeight="false" outlineLevel="0" collapsed="false">
      <c r="A15" s="5" t="s">
        <v>708</v>
      </c>
      <c r="B15" s="1"/>
      <c r="C15" s="1" t="s">
        <v>662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662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ET15" s="0" t="s">
        <v>662</v>
      </c>
      <c r="FI15" s="0" t="s">
        <v>662</v>
      </c>
      <c r="FJ15" s="0" t="s">
        <v>662</v>
      </c>
      <c r="GM15" s="1" t="n">
        <f aca="false">ROWS(B15:GL15)*COLUMNS(B15:GL15) - COUNTBLANK(B15:GL15)</f>
        <v>5</v>
      </c>
    </row>
    <row r="16" customFormat="false" ht="14.4" hidden="false" customHeight="false" outlineLevel="0" collapsed="false">
      <c r="A16" s="5" t="s">
        <v>709</v>
      </c>
      <c r="B16" s="1" t="s">
        <v>662</v>
      </c>
      <c r="C16" s="1"/>
      <c r="D16" s="1" t="s">
        <v>662</v>
      </c>
      <c r="E16" s="1"/>
      <c r="F16" s="1"/>
      <c r="G16" s="1" t="s">
        <v>662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 t="s">
        <v>662</v>
      </c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EH16" s="0" t="s">
        <v>662</v>
      </c>
      <c r="GM16" s="1" t="n">
        <f aca="false">ROWS(B16:GL16)*COLUMNS(B16:GL16) - COUNTBLANK(B16:GL16)</f>
        <v>5</v>
      </c>
    </row>
    <row r="17" customFormat="false" ht="14.4" hidden="false" customHeight="false" outlineLevel="0" collapsed="false">
      <c r="A17" s="5" t="s">
        <v>710</v>
      </c>
      <c r="B17" s="1" t="s">
        <v>662</v>
      </c>
      <c r="C17" s="1"/>
      <c r="D17" s="1"/>
      <c r="E17" s="1"/>
      <c r="F17" s="1"/>
      <c r="G17" s="1"/>
      <c r="H17" s="1" t="s">
        <v>662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662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711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GM17" s="1" t="n">
        <f aca="false">ROWS(B17:GL17)*COLUMNS(B17:GL17) - COUNTBLANK(B17:GL17)</f>
        <v>4</v>
      </c>
    </row>
    <row r="18" customFormat="false" ht="14.4" hidden="false" customHeight="false" outlineLevel="0" collapsed="false">
      <c r="A18" s="5" t="s">
        <v>712</v>
      </c>
      <c r="B18" s="1" t="s">
        <v>662</v>
      </c>
      <c r="C18" s="1" t="s">
        <v>662</v>
      </c>
      <c r="D18" s="1"/>
      <c r="E18" s="1" t="s">
        <v>713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 t="s">
        <v>662</v>
      </c>
      <c r="W18" s="1" t="s">
        <v>714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 t="s">
        <v>662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 t="s">
        <v>715</v>
      </c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FM18" s="0" t="s">
        <v>662</v>
      </c>
      <c r="FN18" s="0" t="s">
        <v>662</v>
      </c>
      <c r="FO18" s="0" t="s">
        <v>662</v>
      </c>
      <c r="GM18" s="1" t="n">
        <f aca="false">ROWS(B18:GL18)*COLUMNS(B18:GL18) - COUNTBLANK(B18:GL18)</f>
        <v>10</v>
      </c>
    </row>
    <row r="19" customFormat="false" ht="14.4" hidden="false" customHeight="false" outlineLevel="0" collapsed="false">
      <c r="A19" s="5" t="s">
        <v>716</v>
      </c>
      <c r="B19" s="1"/>
      <c r="C19" s="1" t="s">
        <v>662</v>
      </c>
      <c r="D19" s="1"/>
      <c r="E19" s="1"/>
      <c r="F19" s="1" t="s">
        <v>717</v>
      </c>
      <c r="G19" s="1" t="s">
        <v>662</v>
      </c>
      <c r="H19" s="1"/>
      <c r="I19" s="1" t="s">
        <v>662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 t="s">
        <v>662</v>
      </c>
      <c r="AC19" s="1"/>
      <c r="AD19" s="1"/>
      <c r="AE19" s="1"/>
      <c r="AF19" s="1"/>
      <c r="AG19" s="1"/>
      <c r="AH19" s="1" t="s">
        <v>568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 t="s">
        <v>662</v>
      </c>
      <c r="DF19" s="1"/>
      <c r="DG19" s="1"/>
      <c r="DH19" s="1"/>
      <c r="DI19" s="1"/>
      <c r="DJ19" s="1"/>
      <c r="DK19" s="1"/>
      <c r="DL19" s="1"/>
      <c r="FP19" s="0" t="s">
        <v>662</v>
      </c>
      <c r="GM19" s="1" t="n">
        <f aca="false">ROWS(B19:GL19)*COLUMNS(B19:GL19) - COUNTBLANK(B19:GL19)</f>
        <v>8</v>
      </c>
    </row>
    <row r="20" customFormat="false" ht="14.4" hidden="false" customHeight="false" outlineLevel="0" collapsed="false">
      <c r="A20" s="5" t="s">
        <v>718</v>
      </c>
      <c r="B20" s="1" t="s">
        <v>662</v>
      </c>
      <c r="C20" s="1" t="s">
        <v>662</v>
      </c>
      <c r="D20" s="1"/>
      <c r="E20" s="1"/>
      <c r="F20" s="1"/>
      <c r="G20" s="1"/>
      <c r="H20" s="1" t="s">
        <v>662</v>
      </c>
      <c r="I20" s="1" t="s">
        <v>662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 t="s">
        <v>662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FQ20" s="0" t="s">
        <v>662</v>
      </c>
      <c r="GM20" s="1" t="n">
        <f aca="false">ROWS(B20:GL20)*COLUMNS(B20:GL20) - COUNTBLANK(B20:GL20)</f>
        <v>6</v>
      </c>
    </row>
    <row r="21" customFormat="false" ht="14.4" hidden="false" customHeight="false" outlineLevel="0" collapsed="false">
      <c r="A21" s="5" t="s">
        <v>719</v>
      </c>
      <c r="B21" s="1" t="s">
        <v>662</v>
      </c>
      <c r="C21" s="1" t="s">
        <v>662</v>
      </c>
      <c r="D21" s="1"/>
      <c r="E21" s="1"/>
      <c r="F21" s="1" t="s">
        <v>662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 t="s">
        <v>662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FR21" s="0" t="s">
        <v>662</v>
      </c>
      <c r="FS21" s="0" t="s">
        <v>662</v>
      </c>
      <c r="GM21" s="1" t="n">
        <f aca="false">ROWS(B21:GL21)*COLUMNS(B21:GL21) - COUNTBLANK(B21:GL21)</f>
        <v>6</v>
      </c>
    </row>
    <row r="22" customFormat="false" ht="14.4" hidden="false" customHeight="false" outlineLevel="0" collapsed="false">
      <c r="A22" s="5" t="s">
        <v>720</v>
      </c>
      <c r="B22" s="1"/>
      <c r="C22" s="1"/>
      <c r="D22" s="1"/>
      <c r="E22" s="1"/>
      <c r="F22" s="1"/>
      <c r="G22" s="1"/>
      <c r="H22" s="1" t="s">
        <v>662</v>
      </c>
      <c r="I22" s="1"/>
      <c r="J22" s="1"/>
      <c r="K22" s="1"/>
      <c r="L22" s="1"/>
      <c r="M22" s="1"/>
      <c r="N22" s="1"/>
      <c r="O22" s="1" t="s">
        <v>662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 t="s">
        <v>662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FT22" s="0" t="s">
        <v>721</v>
      </c>
      <c r="GM22" s="1" t="n">
        <f aca="false">ROWS(B22:GL22)*COLUMNS(B22:GL22) - COUNTBLANK(B22:GL22)</f>
        <v>4</v>
      </c>
    </row>
    <row r="23" customFormat="false" ht="14.4" hidden="false" customHeight="false" outlineLevel="0" collapsed="false">
      <c r="A23" s="5" t="s">
        <v>722</v>
      </c>
      <c r="B23" s="1"/>
      <c r="C23" s="1"/>
      <c r="D23" s="1"/>
      <c r="E23" s="1"/>
      <c r="F23" s="1" t="s">
        <v>662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 t="s">
        <v>662</v>
      </c>
      <c r="X23" s="1"/>
      <c r="Y23" s="1"/>
      <c r="Z23" s="1"/>
      <c r="AA23" s="1"/>
      <c r="AB23" s="1" t="s">
        <v>723</v>
      </c>
      <c r="AC23" s="1"/>
      <c r="AD23" s="1"/>
      <c r="AE23" s="1"/>
      <c r="AF23" s="1"/>
      <c r="AG23" s="1"/>
      <c r="AH23" s="1" t="s">
        <v>662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 t="s">
        <v>724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 t="s">
        <v>662</v>
      </c>
      <c r="DB23" s="1"/>
      <c r="DC23" s="1"/>
      <c r="DD23" s="1"/>
      <c r="DE23" s="1" t="s">
        <v>725</v>
      </c>
      <c r="DF23" s="1"/>
      <c r="DG23" s="1"/>
      <c r="DH23" s="1"/>
      <c r="DI23" s="1"/>
      <c r="DJ23" s="1"/>
      <c r="DK23" s="1"/>
      <c r="DL23" s="1"/>
      <c r="EE23" s="0" t="s">
        <v>662</v>
      </c>
      <c r="FR23" s="0" t="s">
        <v>662</v>
      </c>
      <c r="GM23" s="1" t="n">
        <f aca="false">ROWS(B23:GL23)*COLUMNS(B23:GL23) - COUNTBLANK(B23:GL23)</f>
        <v>9</v>
      </c>
    </row>
    <row r="24" customFormat="false" ht="14.4" hidden="false" customHeight="false" outlineLevel="0" collapsed="false">
      <c r="A24" s="5" t="s">
        <v>726</v>
      </c>
      <c r="B24" s="1"/>
      <c r="C24" s="1" t="s">
        <v>662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FS24" s="0" t="s">
        <v>662</v>
      </c>
      <c r="FU24" s="0" t="s">
        <v>662</v>
      </c>
      <c r="FV24" s="0" t="s">
        <v>662</v>
      </c>
      <c r="GM24" s="1" t="n">
        <f aca="false">ROWS(B24:GL24)*COLUMNS(B24:GL24) - COUNTBLANK(B24:GL24)</f>
        <v>4</v>
      </c>
    </row>
    <row r="25" customFormat="false" ht="14.4" hidden="false" customHeight="false" outlineLevel="0" collapsed="false">
      <c r="A25" s="5" t="s">
        <v>727</v>
      </c>
      <c r="B25" s="1" t="s">
        <v>662</v>
      </c>
      <c r="C25" s="1" t="s">
        <v>662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 t="s">
        <v>662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GM25" s="1" t="n">
        <f aca="false">ROWS(B25:GL25)*COLUMNS(B25:GL25) - COUNTBLANK(B25:GL25)</f>
        <v>3</v>
      </c>
    </row>
    <row r="26" customFormat="false" ht="14.4" hidden="false" customHeight="false" outlineLevel="0" collapsed="false">
      <c r="A26" s="5" t="s">
        <v>728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 t="s">
        <v>662</v>
      </c>
      <c r="M26" s="1"/>
      <c r="N26" s="1"/>
      <c r="O26" s="1"/>
      <c r="P26" s="1"/>
      <c r="Q26" s="1"/>
      <c r="R26" s="1" t="s">
        <v>662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FO26" s="0" t="s">
        <v>662</v>
      </c>
      <c r="GM26" s="1" t="n">
        <f aca="false">ROWS(B26:GL26)*COLUMNS(B26:GL26) - COUNTBLANK(B26:GL26)</f>
        <v>3</v>
      </c>
    </row>
    <row r="27" customFormat="false" ht="14.4" hidden="false" customHeight="false" outlineLevel="0" collapsed="false">
      <c r="A27" s="5" t="s">
        <v>729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 t="s">
        <v>730</v>
      </c>
      <c r="DK27" s="1"/>
      <c r="DL27" s="1"/>
      <c r="FW27" s="0" t="s">
        <v>662</v>
      </c>
      <c r="GM27" s="1" t="n">
        <f aca="false">ROWS(B27:GL27)*COLUMNS(B27:GL27) - COUNTBLANK(B27:GL27)</f>
        <v>2</v>
      </c>
    </row>
    <row r="28" customFormat="false" ht="14.4" hidden="false" customHeight="false" outlineLevel="0" collapsed="false">
      <c r="A28" s="5" t="s">
        <v>731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FX28" s="0" t="s">
        <v>662</v>
      </c>
      <c r="FY28" s="0" t="s">
        <v>662</v>
      </c>
      <c r="GM28" s="1" t="n">
        <f aca="false">ROWS(B28:GL28)*COLUMNS(B28:GL28) - COUNTBLANK(B28:GL28)</f>
        <v>2</v>
      </c>
    </row>
    <row r="29" customFormat="false" ht="14.4" hidden="false" customHeight="false" outlineLevel="0" collapsed="false">
      <c r="A29" s="5" t="s">
        <v>732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FZ29" s="0" t="s">
        <v>662</v>
      </c>
      <c r="GA29" s="0" t="s">
        <v>662</v>
      </c>
      <c r="GB29" s="0" t="s">
        <v>662</v>
      </c>
      <c r="GC29" s="0" t="s">
        <v>662</v>
      </c>
      <c r="GM29" s="1" t="n">
        <f aca="false">ROWS(B29:GL29)*COLUMNS(B29:GL29) - COUNTBLANK(B29:GL29)</f>
        <v>4</v>
      </c>
    </row>
    <row r="30" customFormat="false" ht="14.4" hidden="false" customHeight="false" outlineLevel="0" collapsed="false">
      <c r="A30" s="5" t="s">
        <v>733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GD30" s="0" t="s">
        <v>662</v>
      </c>
      <c r="GM30" s="1" t="n">
        <f aca="false">ROWS(B30:GL30)*COLUMNS(B30:GL30) - COUNTBLANK(B30:GL30)</f>
        <v>1</v>
      </c>
    </row>
    <row r="31" customFormat="false" ht="14.4" hidden="false" customHeight="false" outlineLevel="0" collapsed="false">
      <c r="A31" s="5" t="s">
        <v>734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FK31" s="0" t="s">
        <v>662</v>
      </c>
      <c r="GE31" s="0" t="s">
        <v>662</v>
      </c>
      <c r="GM31" s="1" t="n">
        <f aca="false">ROWS(B31:GL31)*COLUMNS(B31:GL31) - COUNTBLANK(B31:GL31)</f>
        <v>2</v>
      </c>
    </row>
    <row r="32" customFormat="false" ht="14.4" hidden="false" customHeight="false" outlineLevel="0" collapsed="false">
      <c r="A32" s="5" t="s">
        <v>735</v>
      </c>
      <c r="B32" s="1" t="s">
        <v>662</v>
      </c>
      <c r="C32" s="1" t="s">
        <v>662</v>
      </c>
      <c r="D32" s="1"/>
      <c r="E32" s="1"/>
      <c r="F32" s="1"/>
      <c r="G32" s="1"/>
      <c r="H32" s="1"/>
      <c r="I32" s="1" t="s">
        <v>662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662</v>
      </c>
      <c r="AB32" s="1" t="s">
        <v>662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EU32" s="0" t="s">
        <v>662</v>
      </c>
      <c r="GF32" s="0" t="s">
        <v>662</v>
      </c>
      <c r="GG32" s="0" t="s">
        <v>662</v>
      </c>
      <c r="GM32" s="1" t="n">
        <f aca="false">ROWS(B32:GL32)*COLUMNS(B32:GL32) - COUNTBLANK(B32:GL32)</f>
        <v>8</v>
      </c>
    </row>
    <row r="33" customFormat="false" ht="28.8" hidden="false" customHeight="false" outlineLevel="0" collapsed="false">
      <c r="A33" s="5" t="s">
        <v>736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 t="s">
        <v>662</v>
      </c>
      <c r="T33" s="1"/>
      <c r="U33" s="1"/>
      <c r="V33" s="1"/>
      <c r="W33" s="1"/>
      <c r="X33" s="1"/>
      <c r="Y33" s="1"/>
      <c r="Z33" s="1"/>
      <c r="AA33" s="1" t="s">
        <v>662</v>
      </c>
      <c r="AB33" s="1"/>
      <c r="AC33" s="1"/>
      <c r="AD33" s="1"/>
      <c r="AE33" s="1"/>
      <c r="AF33" s="1"/>
      <c r="AG33" s="1"/>
      <c r="AH33" s="1" t="s">
        <v>662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EE33" s="0" t="s">
        <v>662</v>
      </c>
      <c r="FM33" s="0" t="s">
        <v>662</v>
      </c>
      <c r="FN33" s="0" t="s">
        <v>662</v>
      </c>
      <c r="GH33" s="0" t="s">
        <v>662</v>
      </c>
      <c r="GI33" s="0" t="s">
        <v>662</v>
      </c>
      <c r="GJ33" s="0" t="s">
        <v>662</v>
      </c>
      <c r="GK33" s="0" t="s">
        <v>662</v>
      </c>
      <c r="GL33" s="0" t="s">
        <v>662</v>
      </c>
      <c r="GM33" s="1" t="n">
        <f aca="false">ROWS(B33:GL33)*COLUMNS(B33:GL33) - COUNTBLANK(B33:GL33)</f>
        <v>11</v>
      </c>
    </row>
    <row r="34" customFormat="false" ht="13.8" hidden="false" customHeight="false" outlineLevel="0" collapsed="false">
      <c r="A34" s="5" t="s">
        <v>738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 t="s">
        <v>662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EE34" s="0" t="s">
        <v>662</v>
      </c>
      <c r="GM34" s="0" t="s">
        <v>662</v>
      </c>
      <c r="GN34" s="0" t="s">
        <v>662</v>
      </c>
      <c r="GO34" s="0" t="s">
        <v>662</v>
      </c>
      <c r="GP34" s="1"/>
    </row>
    <row r="35" customFormat="false" ht="13.8" hidden="false" customHeight="false" outlineLevel="0" collapsed="false">
      <c r="A35" s="5" t="s">
        <v>739</v>
      </c>
      <c r="B35" s="1"/>
      <c r="C35" s="1"/>
      <c r="D35" s="1" t="s">
        <v>662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526</v>
      </c>
      <c r="P35" s="1" t="s">
        <v>740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FK35" s="0" t="s">
        <v>662</v>
      </c>
      <c r="GP35" s="1"/>
    </row>
    <row r="36" customFormat="false" ht="13.8" hidden="false" customHeight="false" outlineLevel="0" collapsed="false">
      <c r="A36" s="5" t="s">
        <v>741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 t="s">
        <v>742</v>
      </c>
      <c r="S36" s="1"/>
      <c r="T36" s="1"/>
      <c r="U36" s="1" t="s">
        <v>743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GP36" s="1"/>
    </row>
    <row r="37" customFormat="false" ht="14.4" hidden="false" customHeight="false" outlineLevel="0" collapsed="false">
      <c r="B37" s="0" t="n">
        <f aca="false">ROWS(B2:B33)*COLUMNS(B2:B33) - COUNTBLANK(B2:B33)</f>
        <v>12</v>
      </c>
      <c r="C37" s="0" t="n">
        <f aca="false">ROWS(C2:C33)*COLUMNS(C2:C33) - COUNTBLANK(C2:C33)</f>
        <v>13</v>
      </c>
      <c r="D37" s="0" t="n">
        <f aca="false">ROWS(D2:D33)*COLUMNS(D2:D33) - COUNTBLANK(D2:D33)</f>
        <v>4</v>
      </c>
      <c r="E37" s="0" t="n">
        <f aca="false">ROWS(E2:E33)*COLUMNS(E2:E33) - COUNTBLANK(E2:E33)</f>
        <v>4</v>
      </c>
      <c r="F37" s="0" t="n">
        <f aca="false">ROWS(F2:F33)*COLUMNS(F2:F33) - COUNTBLANK(F2:F33)</f>
        <v>6</v>
      </c>
      <c r="G37" s="0" t="n">
        <f aca="false">ROWS(G2:G33)*COLUMNS(G2:G33) - COUNTBLANK(G2:G33)</f>
        <v>3</v>
      </c>
      <c r="H37" s="0" t="n">
        <f aca="false">ROWS(H2:H33)*COLUMNS(H2:H33) - COUNTBLANK(H2:H33)</f>
        <v>5</v>
      </c>
      <c r="I37" s="0" t="n">
        <f aca="false">ROWS(I2:I33)*COLUMNS(I2:I33) - COUNTBLANK(I2:I33)</f>
        <v>4</v>
      </c>
      <c r="J37" s="0" t="n">
        <f aca="false">ROWS(J2:J33)*COLUMNS(J2:J33) - COUNTBLANK(J2:J33)</f>
        <v>0</v>
      </c>
      <c r="K37" s="0" t="n">
        <f aca="false">ROWS(K2:K33)*COLUMNS(K2:K33) - COUNTBLANK(K2:K33)</f>
        <v>1</v>
      </c>
      <c r="L37" s="0" t="n">
        <f aca="false">ROWS(L2:L33)*COLUMNS(L2:L33) - COUNTBLANK(L2:L33)</f>
        <v>2</v>
      </c>
      <c r="M37" s="0" t="n">
        <f aca="false">ROWS(M2:M33)*COLUMNS(M2:M33) - COUNTBLANK(M2:M33)</f>
        <v>1</v>
      </c>
      <c r="N37" s="0" t="n">
        <f aca="false">ROWS(N2:N33)*COLUMNS(N2:N33) - COUNTBLANK(N2:N33)</f>
        <v>1</v>
      </c>
      <c r="O37" s="0" t="n">
        <f aca="false">ROWS(O2:O33)*COLUMNS(O2:O33) - COUNTBLANK(O2:O33)</f>
        <v>1</v>
      </c>
      <c r="P37" s="0" t="n">
        <f aca="false">ROWS(P2:P33)*COLUMNS(P2:P33) - COUNTBLANK(P2:P33)</f>
        <v>0</v>
      </c>
      <c r="Q37" s="0" t="n">
        <f aca="false">ROWS(Q2:Q33)*COLUMNS(Q2:Q33) - COUNTBLANK(Q2:Q33)</f>
        <v>0</v>
      </c>
      <c r="R37" s="0" t="n">
        <f aca="false">ROWS(R2:R33)*COLUMNS(R2:R33) - COUNTBLANK(R2:R33)</f>
        <v>3</v>
      </c>
      <c r="S37" s="0" t="n">
        <f aca="false">ROWS(S2:S33)*COLUMNS(S2:S33) - COUNTBLANK(S2:S33)</f>
        <v>2</v>
      </c>
      <c r="T37" s="0" t="n">
        <f aca="false">ROWS(T2:T33)*COLUMNS(T2:T33) - COUNTBLANK(T2:T33)</f>
        <v>0</v>
      </c>
      <c r="U37" s="0" t="n">
        <f aca="false">ROWS(U2:U33)*COLUMNS(U2:U33) - COUNTBLANK(U2:U33)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4.4"/>
  <cols>
    <col collapsed="false" hidden="false" max="1025" min="1" style="0" width="8.10204081632653"/>
  </cols>
  <sheetData>
    <row r="1" customFormat="false" ht="14.4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  <c r="F1" s="0" t="s">
        <v>200</v>
      </c>
      <c r="G1" s="0" t="s">
        <v>201</v>
      </c>
      <c r="H1" s="0" t="s">
        <v>202</v>
      </c>
      <c r="I1" s="0" t="s">
        <v>203</v>
      </c>
      <c r="J1" s="0" t="s">
        <v>204</v>
      </c>
      <c r="K1" s="0" t="s">
        <v>205</v>
      </c>
      <c r="L1" s="0" t="s">
        <v>206</v>
      </c>
      <c r="M1" s="0" t="s">
        <v>207</v>
      </c>
      <c r="N1" s="0" t="s">
        <v>208</v>
      </c>
      <c r="O1" s="0" t="s">
        <v>209</v>
      </c>
      <c r="P1" s="0" t="s">
        <v>210</v>
      </c>
      <c r="Q1" s="0" t="s">
        <v>211</v>
      </c>
      <c r="R1" s="0" t="s">
        <v>212</v>
      </c>
      <c r="S1" s="0" t="s">
        <v>213</v>
      </c>
      <c r="T1" s="0" t="s">
        <v>214</v>
      </c>
      <c r="U1" s="0" t="s">
        <v>215</v>
      </c>
      <c r="V1" s="0" t="s">
        <v>216</v>
      </c>
      <c r="W1" s="0" t="s">
        <v>217</v>
      </c>
      <c r="X1" s="0" t="s">
        <v>218</v>
      </c>
      <c r="Y1" s="0" t="s">
        <v>219</v>
      </c>
      <c r="Z1" s="0" t="s">
        <v>220</v>
      </c>
      <c r="AA1" s="0" t="s">
        <v>221</v>
      </c>
      <c r="AB1" s="0" t="s">
        <v>222</v>
      </c>
      <c r="AC1" s="0" t="s">
        <v>223</v>
      </c>
      <c r="AD1" s="0" t="s">
        <v>224</v>
      </c>
      <c r="AE1" s="0" t="s">
        <v>225</v>
      </c>
      <c r="AF1" s="0" t="s">
        <v>226</v>
      </c>
      <c r="AG1" s="0" t="s">
        <v>227</v>
      </c>
      <c r="AH1" s="0" t="s">
        <v>228</v>
      </c>
      <c r="AI1" s="0" t="s">
        <v>229</v>
      </c>
      <c r="AJ1" s="0" t="s">
        <v>230</v>
      </c>
      <c r="AK1" s="0" t="s">
        <v>231</v>
      </c>
      <c r="AL1" s="0" t="s">
        <v>232</v>
      </c>
      <c r="AM1" s="0" t="s">
        <v>233</v>
      </c>
      <c r="AN1" s="0" t="s">
        <v>234</v>
      </c>
      <c r="AO1" s="0" t="s">
        <v>235</v>
      </c>
      <c r="AP1" s="0" t="s">
        <v>236</v>
      </c>
      <c r="AQ1" s="0" t="s">
        <v>237</v>
      </c>
      <c r="AR1" s="0" t="s">
        <v>238</v>
      </c>
      <c r="AS1" s="0" t="s">
        <v>239</v>
      </c>
      <c r="AT1" s="0" t="s">
        <v>240</v>
      </c>
      <c r="AU1" s="0" t="s">
        <v>241</v>
      </c>
      <c r="AV1" s="0" t="s">
        <v>242</v>
      </c>
      <c r="AW1" s="0" t="s">
        <v>243</v>
      </c>
      <c r="AX1" s="0" t="s">
        <v>244</v>
      </c>
      <c r="AY1" s="0" t="s">
        <v>245</v>
      </c>
      <c r="AZ1" s="0" t="s">
        <v>246</v>
      </c>
      <c r="BA1" s="0" t="s">
        <v>247</v>
      </c>
      <c r="BB1" s="0" t="s">
        <v>248</v>
      </c>
      <c r="BC1" s="0" t="s">
        <v>249</v>
      </c>
      <c r="BD1" s="0" t="s">
        <v>250</v>
      </c>
      <c r="BE1" s="0" t="s">
        <v>251</v>
      </c>
      <c r="BF1" s="0" t="s">
        <v>252</v>
      </c>
      <c r="BG1" s="0" t="s">
        <v>253</v>
      </c>
      <c r="BH1" s="0" t="s">
        <v>254</v>
      </c>
      <c r="BI1" s="0" t="s">
        <v>255</v>
      </c>
      <c r="BJ1" s="0" t="s">
        <v>256</v>
      </c>
      <c r="BK1" s="0" t="s">
        <v>257</v>
      </c>
      <c r="BL1" s="0" t="s">
        <v>258</v>
      </c>
      <c r="BM1" s="0" t="s">
        <v>259</v>
      </c>
      <c r="BN1" s="0" t="s">
        <v>260</v>
      </c>
      <c r="BO1" s="0" t="s">
        <v>261</v>
      </c>
      <c r="BP1" s="0" t="s">
        <v>262</v>
      </c>
      <c r="BQ1" s="0" t="s">
        <v>263</v>
      </c>
      <c r="BR1" s="0" t="s">
        <v>264</v>
      </c>
      <c r="BS1" s="0" t="s">
        <v>265</v>
      </c>
      <c r="BT1" s="0" t="s">
        <v>266</v>
      </c>
      <c r="BU1" s="0" t="s">
        <v>267</v>
      </c>
      <c r="BV1" s="0" t="s">
        <v>268</v>
      </c>
      <c r="BW1" s="0" t="s">
        <v>269</v>
      </c>
      <c r="BX1" s="0" t="s">
        <v>270</v>
      </c>
      <c r="BY1" s="0" t="s">
        <v>271</v>
      </c>
      <c r="BZ1" s="0" t="s">
        <v>272</v>
      </c>
      <c r="CA1" s="0" t="s">
        <v>273</v>
      </c>
      <c r="CB1" s="0" t="s">
        <v>274</v>
      </c>
      <c r="CC1" s="0" t="s">
        <v>275</v>
      </c>
      <c r="CD1" s="0" t="s">
        <v>276</v>
      </c>
      <c r="CE1" s="0" t="s">
        <v>277</v>
      </c>
      <c r="CF1" s="0" t="s">
        <v>278</v>
      </c>
      <c r="CG1" s="0" t="s">
        <v>279</v>
      </c>
      <c r="CH1" s="0" t="s">
        <v>280</v>
      </c>
      <c r="CI1" s="0" t="s">
        <v>281</v>
      </c>
      <c r="CJ1" s="0" t="s">
        <v>282</v>
      </c>
      <c r="CK1" s="0" t="s">
        <v>283</v>
      </c>
      <c r="CL1" s="0" t="s">
        <v>284</v>
      </c>
      <c r="CM1" s="0" t="s">
        <v>285</v>
      </c>
      <c r="CN1" s="0" t="s">
        <v>286</v>
      </c>
      <c r="CO1" s="0" t="s">
        <v>287</v>
      </c>
      <c r="CP1" s="0" t="s">
        <v>288</v>
      </c>
      <c r="CQ1" s="0" t="s">
        <v>289</v>
      </c>
      <c r="CR1" s="0" t="s">
        <v>290</v>
      </c>
      <c r="CS1" s="0" t="s">
        <v>291</v>
      </c>
      <c r="CT1" s="0" t="s">
        <v>292</v>
      </c>
      <c r="CU1" s="0" t="s">
        <v>293</v>
      </c>
      <c r="CV1" s="0" t="s">
        <v>294</v>
      </c>
      <c r="CW1" s="0" t="s">
        <v>295</v>
      </c>
      <c r="CX1" s="0" t="s">
        <v>296</v>
      </c>
      <c r="CY1" s="0" t="s">
        <v>297</v>
      </c>
      <c r="CZ1" s="0" t="s">
        <v>298</v>
      </c>
      <c r="DA1" s="0" t="s">
        <v>299</v>
      </c>
      <c r="DB1" s="0" t="s">
        <v>300</v>
      </c>
      <c r="DC1" s="0" t="s">
        <v>301</v>
      </c>
      <c r="DD1" s="0" t="s">
        <v>302</v>
      </c>
      <c r="DE1" s="0" t="s">
        <v>303</v>
      </c>
      <c r="DF1" s="0" t="s">
        <v>304</v>
      </c>
      <c r="DG1" s="0" t="s">
        <v>305</v>
      </c>
      <c r="DH1" s="0" t="s">
        <v>306</v>
      </c>
      <c r="DI1" s="0" t="s">
        <v>307</v>
      </c>
    </row>
    <row r="2" customFormat="false" ht="14.4" hidden="false" customHeight="false" outlineLevel="0" collapsed="false">
      <c r="A2" s="0" t="s">
        <v>572</v>
      </c>
      <c r="B2" s="0" t="s">
        <v>526</v>
      </c>
      <c r="AV2" s="0" t="s">
        <v>526</v>
      </c>
      <c r="CW2" s="0" t="s">
        <v>526</v>
      </c>
    </row>
    <row r="3" customFormat="false" ht="14.4" hidden="false" customHeight="false" outlineLevel="0" collapsed="false">
      <c r="A3" s="0" t="s">
        <v>573</v>
      </c>
      <c r="B3" s="0" t="s">
        <v>526</v>
      </c>
      <c r="D3" s="0" t="s">
        <v>574</v>
      </c>
      <c r="J3" s="0" t="s">
        <v>526</v>
      </c>
      <c r="O3" s="0" t="s">
        <v>575</v>
      </c>
    </row>
    <row r="4" customFormat="false" ht="14.4" hidden="false" customHeight="false" outlineLevel="0" collapsed="false">
      <c r="A4" s="0" t="s">
        <v>576</v>
      </c>
      <c r="B4" s="0" t="s">
        <v>526</v>
      </c>
      <c r="C4" s="0" t="s">
        <v>526</v>
      </c>
      <c r="D4" s="0" t="s">
        <v>577</v>
      </c>
      <c r="F4" s="0" t="s">
        <v>526</v>
      </c>
      <c r="G4" s="0" t="s">
        <v>526</v>
      </c>
      <c r="I4" s="0" t="s">
        <v>526</v>
      </c>
      <c r="J4" s="0" t="s">
        <v>526</v>
      </c>
      <c r="K4" s="0" t="s">
        <v>526</v>
      </c>
      <c r="V4" s="0" t="s">
        <v>526</v>
      </c>
      <c r="AJ4" s="0" t="s">
        <v>526</v>
      </c>
    </row>
    <row r="5" customFormat="false" ht="14.4" hidden="false" customHeight="false" outlineLevel="0" collapsed="false">
      <c r="A5" s="0" t="s">
        <v>578</v>
      </c>
      <c r="D5" s="0" t="s">
        <v>579</v>
      </c>
      <c r="AY5" s="0" t="s">
        <v>526</v>
      </c>
    </row>
    <row r="6" customFormat="false" ht="14.4" hidden="false" customHeight="false" outlineLevel="0" collapsed="false">
      <c r="A6" s="0" t="s">
        <v>580</v>
      </c>
      <c r="F6" s="0" t="s">
        <v>581</v>
      </c>
      <c r="AU6" s="0" t="s">
        <v>526</v>
      </c>
      <c r="BX6" s="0" t="s">
        <v>526</v>
      </c>
      <c r="CH6" s="0" t="s">
        <v>526</v>
      </c>
      <c r="CO6" s="0" t="s">
        <v>526</v>
      </c>
      <c r="DH6" s="0" t="s">
        <v>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2019-03-24T00:46:39Z</dcterms:created>
  <dc:creator>vaastav anand</dc:creator>
  <dc:description/>
  <dc:language>en-CA</dc:language>
  <cp:lastModifiedBy/>
  <dcterms:modified xsi:type="dcterms:W3CDTF">2020-02-20T18:59:18Z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