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vabalaji1/code/S2024/vis/HW2/"/>
    </mc:Choice>
  </mc:AlternateContent>
  <xr:revisionPtr revIDLastSave="0" documentId="13_ncr:1_{DFBD2CF2-1A55-EF4E-9AFE-B89657E12320}" xr6:coauthVersionLast="47" xr6:coauthVersionMax="47" xr10:uidLastSave="{00000000-0000-0000-0000-000000000000}"/>
  <bookViews>
    <workbookView xWindow="0" yWindow="0" windowWidth="51200" windowHeight="28800" xr2:uid="{359524C3-DCD4-411D-94F5-AC95AB46D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44" i="1"/>
  <c r="E59" i="1"/>
  <c r="E31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3" i="1"/>
  <c r="B21" i="1"/>
</calcChain>
</file>

<file path=xl/sharedStrings.xml><?xml version="1.0" encoding="utf-8"?>
<sst xmlns="http://schemas.openxmlformats.org/spreadsheetml/2006/main" count="107" uniqueCount="56">
  <si>
    <t>Week of Injury</t>
  </si>
  <si>
    <t>count</t>
  </si>
  <si>
    <t>Team</t>
  </si>
  <si>
    <t>Cincinnati Bengals</t>
  </si>
  <si>
    <t>Cleveland Browns</t>
  </si>
  <si>
    <t>Oakland Raiders</t>
  </si>
  <si>
    <t>Jacksonville Jaguars</t>
  </si>
  <si>
    <t>Indianapolis Colts</t>
  </si>
  <si>
    <t>Kansas City Chiefs</t>
  </si>
  <si>
    <t>Baltimore Ravens</t>
  </si>
  <si>
    <t>Washington Redskins</t>
  </si>
  <si>
    <t>Detroit Lions</t>
  </si>
  <si>
    <t>Minnesota Vikings</t>
  </si>
  <si>
    <t>New York Jets</t>
  </si>
  <si>
    <t>Green Bay Packers</t>
  </si>
  <si>
    <t>New England Patriots</t>
  </si>
  <si>
    <t>San Francisco 49ers</t>
  </si>
  <si>
    <t>St. Louis Rams</t>
  </si>
  <si>
    <t>San Diego Chargers</t>
  </si>
  <si>
    <t>Seattle Seahawks</t>
  </si>
  <si>
    <t>Denver Broncos</t>
  </si>
  <si>
    <t>Pittsburgh Steelers</t>
  </si>
  <si>
    <t>Tennessee Titans</t>
  </si>
  <si>
    <t>New Orleans Saints</t>
  </si>
  <si>
    <t>Houston Texans</t>
  </si>
  <si>
    <t>Dallas Cowboys</t>
  </si>
  <si>
    <t>Arizona Cardinals</t>
  </si>
  <si>
    <t>New York Giants</t>
  </si>
  <si>
    <t>Philadelphia Eagles</t>
  </si>
  <si>
    <t>Chicago Bears</t>
  </si>
  <si>
    <t>Carolina Panthers</t>
  </si>
  <si>
    <t>Tampa Bay Buccaneers</t>
  </si>
  <si>
    <t>Atlanta Falcons</t>
  </si>
  <si>
    <t>Miami Dolphins</t>
  </si>
  <si>
    <t>Buffalo Bills</t>
  </si>
  <si>
    <t>Position</t>
  </si>
  <si>
    <t>Comerback</t>
  </si>
  <si>
    <t>Wide Receiver</t>
  </si>
  <si>
    <t>Safety</t>
  </si>
  <si>
    <t>Running Back</t>
  </si>
  <si>
    <t>Tight End</t>
  </si>
  <si>
    <t>Linebacker</t>
  </si>
  <si>
    <t>Guard</t>
  </si>
  <si>
    <t>Offensive Tackle</t>
  </si>
  <si>
    <t>Defensive End</t>
  </si>
  <si>
    <t>Quarterback</t>
  </si>
  <si>
    <t>Defensive Tackle</t>
  </si>
  <si>
    <t>Center</t>
  </si>
  <si>
    <t>Full Back</t>
  </si>
  <si>
    <t>Long Snapper</t>
  </si>
  <si>
    <t>STD_DEV</t>
  </si>
  <si>
    <t>Games Missed</t>
  </si>
  <si>
    <t>Not used</t>
  </si>
  <si>
    <t>Pre-season injury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</si>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</sst>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Concussions</a:t>
            </a:r>
            <a:r>
              <a:rPr lang="en-US" baseline="0"/>
              <a:t> by Week in an NFL Season</a:t>
            </a:r>
            <a:endParaRPr lang="en-US"/>
          </a:p>
        </c:rich>
      </c:tx>
      <c:layout>
        <c:manualLayout>
          <c:xMode val="edge"/>
          <c:yMode val="edge"/>
          <c:x val="0.18068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45</c:v>
                </c:pt>
                <c:pt idx="1">
                  <c:v>19</c:v>
                </c:pt>
                <c:pt idx="2">
                  <c:v>18</c:v>
                </c:pt>
                <c:pt idx="3">
                  <c:v>25</c:v>
                </c:pt>
                <c:pt idx="4">
                  <c:v>23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8">
                  <c:v>20</c:v>
                </c:pt>
                <c:pt idx="9">
                  <c:v>23</c:v>
                </c:pt>
                <c:pt idx="10">
                  <c:v>22</c:v>
                </c:pt>
                <c:pt idx="11">
                  <c:v>34</c:v>
                </c:pt>
                <c:pt idx="12">
                  <c:v>26</c:v>
                </c:pt>
                <c:pt idx="13">
                  <c:v>17</c:v>
                </c:pt>
                <c:pt idx="14">
                  <c:v>23</c:v>
                </c:pt>
                <c:pt idx="15">
                  <c:v>23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6-4057-B3E4-68A3D0E9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784224"/>
        <c:axId val="52528720"/>
      </c:lineChart>
      <c:catAx>
        <c:axId val="18447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the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720"/>
        <c:crosses val="autoZero"/>
        <c:auto val="1"/>
        <c:lblAlgn val="ctr"/>
        <c:lblOffset val="100"/>
        <c:noMultiLvlLbl val="0"/>
      </c:catAx>
      <c:valAx>
        <c:axId val="52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Concussions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Concussion In A</a:t>
            </a:r>
            <a:r>
              <a:rPr lang="en-US" baseline="0"/>
              <a:t> Season By Week</a:t>
            </a:r>
            <a:endParaRPr lang="en-US"/>
          </a:p>
        </c:rich>
      </c:tx>
      <c:layout>
        <c:manualLayout>
          <c:xMode val="edge"/>
          <c:yMode val="edge"/>
          <c:x val="0.16356132269043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Sheet1!$D$23:$D$41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Sheet1!$E$23:$E$41</c:f>
              <c:numCache>
                <c:formatCode>General</c:formatCode>
                <c:ptCount val="19"/>
                <c:pt idx="0">
                  <c:v>0.11479591836734694</c:v>
                </c:pt>
                <c:pt idx="1">
                  <c:v>0.16326530612244899</c:v>
                </c:pt>
                <c:pt idx="2">
                  <c:v>0.20918367346938777</c:v>
                </c:pt>
                <c:pt idx="3">
                  <c:v>0.27295918367346939</c:v>
                </c:pt>
                <c:pt idx="4">
                  <c:v>0.33163265306122447</c:v>
                </c:pt>
                <c:pt idx="5">
                  <c:v>0.38265306122448978</c:v>
                </c:pt>
                <c:pt idx="6">
                  <c:v>0.43112244897959184</c:v>
                </c:pt>
                <c:pt idx="7">
                  <c:v>0.48979591836734693</c:v>
                </c:pt>
                <c:pt idx="8">
                  <c:v>0.54081632653061229</c:v>
                </c:pt>
                <c:pt idx="9">
                  <c:v>0.59948979591836737</c:v>
                </c:pt>
                <c:pt idx="10">
                  <c:v>0.65561224489795922</c:v>
                </c:pt>
                <c:pt idx="11">
                  <c:v>0.74234693877551028</c:v>
                </c:pt>
                <c:pt idx="12">
                  <c:v>0.80867346938775519</c:v>
                </c:pt>
                <c:pt idx="13">
                  <c:v>0.85204081632653073</c:v>
                </c:pt>
                <c:pt idx="14">
                  <c:v>0.91071428571428581</c:v>
                </c:pt>
                <c:pt idx="15">
                  <c:v>0.96938775510204089</c:v>
                </c:pt>
                <c:pt idx="16">
                  <c:v>0.98469387755102045</c:v>
                </c:pt>
                <c:pt idx="17">
                  <c:v>0.99234693877551028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2-43AA-BA83-54D9D7B1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790672"/>
        <c:axId val="1888068976"/>
      </c:lineChart>
      <c:catAx>
        <c:axId val="18827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the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68976"/>
        <c:crosses val="autoZero"/>
        <c:auto val="1"/>
        <c:lblAlgn val="ctr"/>
        <c:lblOffset val="100"/>
        <c:noMultiLvlLbl val="0"/>
      </c:catAx>
      <c:valAx>
        <c:axId val="188806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Concussions</a:t>
            </a:r>
            <a:r>
              <a:rPr lang="en-US" baseline="0"/>
              <a:t>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Sheet1!$A$44:$A$75</c:f>
              <c:strCache>
                <c:ptCount val="32"/>
                <c:pt idx="0">
                  <c:v>Cincinnati Bengals</c:v>
                </c:pt>
                <c:pt idx="1">
                  <c:v>Cleveland Browns</c:v>
                </c:pt>
                <c:pt idx="2">
                  <c:v>Oakland Raiders</c:v>
                </c:pt>
                <c:pt idx="3">
                  <c:v>Jacksonville Jaguars</c:v>
                </c:pt>
                <c:pt idx="4">
                  <c:v>Indianapolis Colts</c:v>
                </c:pt>
                <c:pt idx="5">
                  <c:v>Kansas City Chiefs</c:v>
                </c:pt>
                <c:pt idx="6">
                  <c:v>Baltimore Ravens</c:v>
                </c:pt>
                <c:pt idx="7">
                  <c:v>Washington Redskins</c:v>
                </c:pt>
                <c:pt idx="8">
                  <c:v>Detroit Lions</c:v>
                </c:pt>
                <c:pt idx="9">
                  <c:v>Minnesota Vikings</c:v>
                </c:pt>
                <c:pt idx="10">
                  <c:v>New York Jets</c:v>
                </c:pt>
                <c:pt idx="11">
                  <c:v>Green Bay Packers</c:v>
                </c:pt>
                <c:pt idx="12">
                  <c:v>New England Patriots</c:v>
                </c:pt>
                <c:pt idx="13">
                  <c:v>San Francisco 49ers</c:v>
                </c:pt>
                <c:pt idx="14">
                  <c:v>St. Louis Rams</c:v>
                </c:pt>
                <c:pt idx="15">
                  <c:v>San Diego Chargers</c:v>
                </c:pt>
                <c:pt idx="16">
                  <c:v>Seattle Seahawks</c:v>
                </c:pt>
                <c:pt idx="17">
                  <c:v>Denver Broncos</c:v>
                </c:pt>
                <c:pt idx="18">
                  <c:v>Pittsburgh Steelers</c:v>
                </c:pt>
                <c:pt idx="19">
                  <c:v>Tennessee Titans</c:v>
                </c:pt>
                <c:pt idx="20">
                  <c:v>New Orleans Saints</c:v>
                </c:pt>
                <c:pt idx="21">
                  <c:v>Houston Texans</c:v>
                </c:pt>
                <c:pt idx="22">
                  <c:v>Dallas Cowboys</c:v>
                </c:pt>
                <c:pt idx="23">
                  <c:v>Arizona Cardinals</c:v>
                </c:pt>
                <c:pt idx="24">
                  <c:v>New York Giants</c:v>
                </c:pt>
                <c:pt idx="25">
                  <c:v>Philadelphia Eagles</c:v>
                </c:pt>
                <c:pt idx="26">
                  <c:v>Chicago Bears</c:v>
                </c:pt>
                <c:pt idx="27">
                  <c:v>Carolina Panthers</c:v>
                </c:pt>
                <c:pt idx="28">
                  <c:v>Tampa Bay Buccaneers</c:v>
                </c:pt>
                <c:pt idx="29">
                  <c:v>Atlanta Falcons</c:v>
                </c:pt>
                <c:pt idx="30">
                  <c:v>Miami Dolphins</c:v>
                </c:pt>
                <c:pt idx="31">
                  <c:v>Buffalo Bills</c:v>
                </c:pt>
              </c:strCache>
            </c:strRef>
          </c:cat>
          <c:val>
            <c:numRef>
              <c:f>Sheet1!$B$44:$B$75</c:f>
              <c:numCache>
                <c:formatCode>General</c:formatCode>
                <c:ptCount val="32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B-4660-BCDE-5CEC01EE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1928672"/>
        <c:axId val="51403392"/>
      </c:barChart>
      <c:catAx>
        <c:axId val="184192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3392"/>
        <c:crosses val="autoZero"/>
        <c:auto val="1"/>
        <c:lblAlgn val="ctr"/>
        <c:lblOffset val="100"/>
        <c:noMultiLvlLbl val="0"/>
      </c:catAx>
      <c:valAx>
        <c:axId val="51403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</a:t>
            </a:r>
            <a:r>
              <a:rPr lang="en-US" baseline="0"/>
              <a:t>ard Deviations away from Average # Concussion by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Sheet1!$G$44:$G$57</c:f>
              <c:strCache>
                <c:ptCount val="14"/>
                <c:pt idx="0">
                  <c:v>Comerback</c:v>
                </c:pt>
                <c:pt idx="1">
                  <c:v>Wide Receiver</c:v>
                </c:pt>
                <c:pt idx="2">
                  <c:v>Safety</c:v>
                </c:pt>
                <c:pt idx="3">
                  <c:v>Running Back</c:v>
                </c:pt>
                <c:pt idx="4">
                  <c:v>Tight End</c:v>
                </c:pt>
                <c:pt idx="5">
                  <c:v>Linebacker</c:v>
                </c:pt>
                <c:pt idx="6">
                  <c:v>Guard</c:v>
                </c:pt>
                <c:pt idx="7">
                  <c:v>Offensive Tackle</c:v>
                </c:pt>
                <c:pt idx="8">
                  <c:v>Defensive End</c:v>
                </c:pt>
                <c:pt idx="9">
                  <c:v>Quarterback</c:v>
                </c:pt>
                <c:pt idx="10">
                  <c:v>Defensive Tackle</c:v>
                </c:pt>
                <c:pt idx="11">
                  <c:v>Center</c:v>
                </c:pt>
                <c:pt idx="12">
                  <c:v>Full Back</c:v>
                </c:pt>
                <c:pt idx="13">
                  <c:v>Long Snapper</c:v>
                </c:pt>
              </c:strCache>
            </c:strRef>
          </c:cat>
          <c:val>
            <c:numRef>
              <c:f>Sheet1!$H$44:$H$57</c:f>
              <c:numCache>
                <c:formatCode>General</c:formatCode>
                <c:ptCount val="14"/>
                <c:pt idx="0">
                  <c:v>1.8586784796010036</c:v>
                </c:pt>
                <c:pt idx="1">
                  <c:v>1.4456388174674473</c:v>
                </c:pt>
                <c:pt idx="2">
                  <c:v>1.1874890286339745</c:v>
                </c:pt>
                <c:pt idx="3">
                  <c:v>0.56792953543364</c:v>
                </c:pt>
                <c:pt idx="4">
                  <c:v>0.56792953543364</c:v>
                </c:pt>
                <c:pt idx="5">
                  <c:v>0.46466961990025091</c:v>
                </c:pt>
                <c:pt idx="6">
                  <c:v>-0.10325991553338909</c:v>
                </c:pt>
                <c:pt idx="7">
                  <c:v>-0.30977974660016727</c:v>
                </c:pt>
                <c:pt idx="8">
                  <c:v>-0.41303966213355636</c:v>
                </c:pt>
                <c:pt idx="9">
                  <c:v>-0.72281940873372363</c:v>
                </c:pt>
                <c:pt idx="10">
                  <c:v>-0.77444936650041818</c:v>
                </c:pt>
                <c:pt idx="11">
                  <c:v>-1.0842291131005855</c:v>
                </c:pt>
                <c:pt idx="12">
                  <c:v>-1.2907489441673636</c:v>
                </c:pt>
                <c:pt idx="13">
                  <c:v>-1.3940088597007527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6F1-A49D-508E5D11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361408"/>
        <c:axId val="51402400"/>
      </c:barChart>
      <c:catAx>
        <c:axId val="18353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5875" cap="flat" cmpd="sng" algn="ctr">
            <a:solidFill>
              <a:schemeClr val="accent1"/>
            </a:solidFill>
            <a:round/>
          </a:ln>
          <a:effectLst/>
        </c:spPr>
        <c:txPr>
          <a:bodyPr rot="36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2400"/>
        <c:crosses val="autoZero"/>
        <c:auto val="1"/>
        <c:lblAlgn val="ctr"/>
        <c:lblOffset val="100"/>
        <c:noMultiLvlLbl val="0"/>
      </c:catAx>
      <c:valAx>
        <c:axId val="514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Injuries resulting in Games Missed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190</c:v>
                </c:pt>
                <c:pt idx="1">
                  <c:v>115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E-4AC3-9841-CA0D5261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788272"/>
        <c:axId val="432670912"/>
      </c:barChart>
      <c:catAx>
        <c:axId val="18827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Games Missed as a result</a:t>
                </a:r>
                <a:r>
                  <a:rPr lang="en-US" baseline="0"/>
                  <a:t> of that Single Injury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0912"/>
        <c:crosses val="autoZero"/>
        <c:auto val="1"/>
        <c:lblAlgn val="ctr"/>
        <c:lblOffset val="100"/>
        <c:noMultiLvlLbl val="0"/>
      </c:catAx>
      <c:valAx>
        <c:axId val="4326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baseline="0"/>
                  <a:t>Injuries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Week % of Total Concussions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Sheet1!$A$23:$A$41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Sheet1!$B$23:$B$41</c:f>
              <c:numCache>
                <c:formatCode>General</c:formatCode>
                <c:ptCount val="19"/>
                <c:pt idx="0">
                  <c:v>0.11479591836734694</c:v>
                </c:pt>
                <c:pt idx="1">
                  <c:v>4.8469387755102039E-2</c:v>
                </c:pt>
                <c:pt idx="2">
                  <c:v>4.5918367346938778E-2</c:v>
                </c:pt>
                <c:pt idx="3">
                  <c:v>6.3775510204081634E-2</c:v>
                </c:pt>
                <c:pt idx="4">
                  <c:v>5.8673469387755105E-2</c:v>
                </c:pt>
                <c:pt idx="5">
                  <c:v>5.1020408163265307E-2</c:v>
                </c:pt>
                <c:pt idx="6">
                  <c:v>4.8469387755102039E-2</c:v>
                </c:pt>
                <c:pt idx="7">
                  <c:v>5.8673469387755105E-2</c:v>
                </c:pt>
                <c:pt idx="8">
                  <c:v>5.1020408163265307E-2</c:v>
                </c:pt>
                <c:pt idx="9">
                  <c:v>5.8673469387755105E-2</c:v>
                </c:pt>
                <c:pt idx="10">
                  <c:v>5.6122448979591837E-2</c:v>
                </c:pt>
                <c:pt idx="11">
                  <c:v>8.673469387755102E-2</c:v>
                </c:pt>
                <c:pt idx="12">
                  <c:v>6.6326530612244902E-2</c:v>
                </c:pt>
                <c:pt idx="13">
                  <c:v>4.336734693877551E-2</c:v>
                </c:pt>
                <c:pt idx="14">
                  <c:v>5.8673469387755105E-2</c:v>
                </c:pt>
                <c:pt idx="15">
                  <c:v>5.8673469387755105E-2</c:v>
                </c:pt>
                <c:pt idx="16">
                  <c:v>1.5306122448979591E-2</c:v>
                </c:pt>
                <c:pt idx="17">
                  <c:v>7.6530612244897957E-3</c:v>
                </c:pt>
                <c:pt idx="18">
                  <c:v>7.6530612244897957E-3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6-4541-A984-769D9264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72000"/>
        <c:axId val="719369008"/>
      </c:barChart>
      <c:catAx>
        <c:axId val="7193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the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69008"/>
        <c:crosses val="autoZero"/>
        <c:auto val="1"/>
        <c:lblAlgn val="ctr"/>
        <c:lblOffset val="100"/>
        <c:noMultiLvlLbl val="0"/>
      </c:catAx>
      <c:valAx>
        <c:axId val="719369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</a:t>
            </a:r>
            <a:r>
              <a:rPr lang="en-US" baseline="0"/>
              <a:t> Concussion by Pre-Season Injury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Sheet1!$G$24:$G$25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Sheet1!$H$24:$H$25</c:f>
              <c:numCache>
                <c:formatCode>General</c:formatCode>
                <c:ptCount val="2"/>
                <c:pt idx="0">
                  <c:v>0.93367346937999995</c:v>
                </c:pt>
                <c:pt idx="1">
                  <c:v>6.6326530610000003E-2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9-DD4C-A50F-42BE3AC00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361920"/>
        <c:axId val="1078363648"/>
      </c:barChart>
      <c:catAx>
        <c:axId val="107836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 of Pre-Season Injury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63648"/>
        <c:crosses val="autoZero"/>
        <c:auto val="1"/>
        <c:lblAlgn val="ctr"/>
        <c:lblOffset val="100"/>
        <c:noMultiLvlLbl val="0"/>
      </c:catAx>
      <c:valAx>
        <c:axId val="1078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539179</xdr:colOff>
      <xdr:row>1</xdr:row>
      <xdr:rowOff>64396</xdr:rowOff>
    </xdr:from>
    <xdr:to>
      <xdr:col>28</xdr:col>
      <xdr:colOff>165182</xdr:colOff>
      <xdr:row>15</xdr:row>
      <xdr:rowOff>140596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31853-31FB-4A40-AD52-F1257AD99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403795</xdr:colOff>
      <xdr:row>22</xdr:row>
      <xdr:rowOff>185777</xdr:rowOff>
    </xdr:from>
    <xdr:to>
      <xdr:col>40</xdr:col>
      <xdr:colOff>41520</xdr:colOff>
      <xdr:row>37</xdr:row>
      <xdr:rowOff>71477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4BDAB4-9411-53BD-E021-30A40A443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213030</xdr:colOff>
      <xdr:row>21</xdr:row>
      <xdr:rowOff>102957</xdr:rowOff>
    </xdr:from>
    <xdr:to>
      <xdr:col>29</xdr:col>
      <xdr:colOff>476250</xdr:colOff>
      <xdr:row>66</xdr:row>
      <xdr:rowOff>105833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4E50C1-40B9-D487-83CA-1477CACD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298653</xdr:colOff>
      <xdr:row>40</xdr:row>
      <xdr:rowOff>114094</xdr:rowOff>
    </xdr:from>
    <xdr:to>
      <xdr:col>19</xdr:col>
      <xdr:colOff>293890</xdr:colOff>
      <xdr:row>58</xdr:row>
      <xdr:rowOff>38261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A45B34-BA63-9B54-2309-50D6357E9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224487</xdr:colOff>
      <xdr:row>0</xdr:row>
      <xdr:rowOff>187934</xdr:rowOff>
    </xdr:from>
    <xdr:to>
      <xdr:col>16</xdr:col>
      <xdr:colOff>527822</xdr:colOff>
      <xdr:row>15</xdr:row>
      <xdr:rowOff>73634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2A1EDA-42D8-6B44-1B49-EB9A79B37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571501</xdr:colOff>
      <xdr:row>22</xdr:row>
      <xdr:rowOff>147108</xdr:rowOff>
    </xdr:from>
    <xdr:to>
      <xdr:col>46</xdr:col>
      <xdr:colOff>402168</xdr:colOff>
      <xdr:row>37</xdr:row>
      <xdr:rowOff>32808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D00EF-59A4-6BCD-D2CA-89F73EA15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555626</xdr:colOff>
      <xdr:row>22</xdr:row>
      <xdr:rowOff>9525</xdr:rowOff>
    </xdr:from>
    <xdr:to>
      <xdr:col>18</xdr:col>
      <xdr:colOff>0</xdr:colOff>
      <xdr:row>39</xdr:row>
      <xdr:rowOff>59765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40AF5-D2C0-72C2-F892-097EFF09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C1ED-C3D4-445C-82FB-4436CC1024B0}">
  <dimension ref="A1:AJ106"/>
  <sheetViews>
    <sheetView tabSelected="1" topLeftCell="I1" zoomScale="85" zoomScaleNormal="110" workbookViewId="0">
      <selection activeCell="U50" sqref="U50"/>
    </sheetView>
  </sheetViews>
  <sheetFormatPr baseColWidth="10" defaultColWidth="8.83203125" defaultRowHeight="15" x14ac:dyDescent="0.2"/>
  <cols>
    <col min="1" max="1" width="17.6640625" customWidth="1"/>
    <col min="7" max="7" width="13.5" customWidth="1"/>
  </cols>
  <sheetData>
    <row r="1" spans="1:6" x14ac:dyDescent="0.2">
      <c r="A1" t="s">
        <v>0</v>
      </c>
      <c r="B1" t="s">
        <v>1</v>
      </c>
      <c r="E1" t="s">
        <v>51</v>
      </c>
      <c r="F1" t="s">
        <v>1</v>
      </c>
    </row>
    <row r="2" spans="1:6" x14ac:dyDescent="0.2">
      <c r="A2">
        <v>1</v>
      </c>
      <c r="B2">
        <v>45</v>
      </c>
      <c r="E2">
        <v>0</v>
      </c>
      <c r="F2">
        <v>190</v>
      </c>
    </row>
    <row r="3" spans="1:6" x14ac:dyDescent="0.2">
      <c r="A3">
        <v>2</v>
      </c>
      <c r="B3">
        <v>19</v>
      </c>
      <c r="E3">
        <v>1</v>
      </c>
      <c r="F3">
        <v>115</v>
      </c>
    </row>
    <row r="4" spans="1:6" x14ac:dyDescent="0.2">
      <c r="A4">
        <v>3</v>
      </c>
      <c r="B4">
        <v>18</v>
      </c>
      <c r="E4">
        <v>2</v>
      </c>
      <c r="F4">
        <v>25</v>
      </c>
    </row>
    <row r="5" spans="1:6" x14ac:dyDescent="0.2">
      <c r="A5">
        <v>4</v>
      </c>
      <c r="B5">
        <v>25</v>
      </c>
      <c r="E5">
        <v>3</v>
      </c>
      <c r="F5">
        <v>10</v>
      </c>
    </row>
    <row r="6" spans="1:6" x14ac:dyDescent="0.2">
      <c r="A6">
        <v>5</v>
      </c>
      <c r="B6">
        <v>23</v>
      </c>
      <c r="E6">
        <v>4</v>
      </c>
      <c r="F6">
        <v>5</v>
      </c>
    </row>
    <row r="7" spans="1:6" x14ac:dyDescent="0.2">
      <c r="A7">
        <v>6</v>
      </c>
      <c r="B7">
        <v>20</v>
      </c>
      <c r="E7">
        <v>5</v>
      </c>
      <c r="F7">
        <v>5</v>
      </c>
    </row>
    <row r="8" spans="1:6" x14ac:dyDescent="0.2">
      <c r="A8">
        <v>7</v>
      </c>
      <c r="B8">
        <v>19</v>
      </c>
      <c r="E8">
        <v>6</v>
      </c>
      <c r="F8">
        <v>4</v>
      </c>
    </row>
    <row r="9" spans="1:6" x14ac:dyDescent="0.2">
      <c r="A9">
        <v>8</v>
      </c>
      <c r="B9">
        <v>23</v>
      </c>
      <c r="E9">
        <v>7</v>
      </c>
      <c r="F9">
        <v>2</v>
      </c>
    </row>
    <row r="10" spans="1:6" x14ac:dyDescent="0.2">
      <c r="A10">
        <v>9</v>
      </c>
      <c r="B10">
        <v>20</v>
      </c>
      <c r="E10">
        <v>8</v>
      </c>
      <c r="F10">
        <v>1</v>
      </c>
    </row>
    <row r="11" spans="1:6" x14ac:dyDescent="0.2">
      <c r="A11">
        <v>10</v>
      </c>
      <c r="B11">
        <v>23</v>
      </c>
      <c r="E11">
        <v>10</v>
      </c>
      <c r="F11">
        <v>1</v>
      </c>
    </row>
    <row r="12" spans="1:6" x14ac:dyDescent="0.2">
      <c r="A12">
        <v>11</v>
      </c>
      <c r="B12">
        <v>22</v>
      </c>
      <c r="E12">
        <v>11</v>
      </c>
      <c r="F12">
        <v>1</v>
      </c>
    </row>
    <row r="13" spans="1:6" x14ac:dyDescent="0.2">
      <c r="A13">
        <v>12</v>
      </c>
      <c r="B13">
        <v>34</v>
      </c>
      <c r="E13">
        <v>13</v>
      </c>
      <c r="F13">
        <v>1</v>
      </c>
    </row>
    <row r="14" spans="1:6" x14ac:dyDescent="0.2">
      <c r="A14">
        <v>13</v>
      </c>
      <c r="B14">
        <v>26</v>
      </c>
      <c r="E14">
        <v>14</v>
      </c>
      <c r="F14">
        <v>1</v>
      </c>
    </row>
    <row r="15" spans="1:6" x14ac:dyDescent="0.2">
      <c r="A15">
        <v>14</v>
      </c>
      <c r="B15">
        <v>17</v>
      </c>
    </row>
    <row r="16" spans="1:6" x14ac:dyDescent="0.2">
      <c r="A16">
        <v>15</v>
      </c>
      <c r="B16">
        <v>23</v>
      </c>
    </row>
    <row r="17" spans="1:9" x14ac:dyDescent="0.2">
      <c r="A17">
        <v>16</v>
      </c>
      <c r="B17">
        <v>23</v>
      </c>
    </row>
    <row r="18" spans="1:9" x14ac:dyDescent="0.2">
      <c r="A18">
        <v>17</v>
      </c>
      <c r="B18">
        <v>6</v>
      </c>
    </row>
    <row r="19" spans="1:9" x14ac:dyDescent="0.2">
      <c r="A19">
        <v>18</v>
      </c>
      <c r="B19">
        <v>3</v>
      </c>
    </row>
    <row r="20" spans="1:9" x14ac:dyDescent="0.2">
      <c r="A20">
        <v>19</v>
      </c>
      <c r="B20">
        <v>3</v>
      </c>
    </row>
    <row r="21" spans="1:9" x14ac:dyDescent="0.2">
      <c r="B21">
        <f>SUM(B2:B20)</f>
        <v>392</v>
      </c>
    </row>
    <row r="23" spans="1:9" x14ac:dyDescent="0.2">
      <c r="A23">
        <v>1</v>
      </c>
      <c r="B23">
        <f>B2/392</f>
        <v>0.11479591836734694</v>
      </c>
      <c r="C23">
        <v>0.11479591836734694</v>
      </c>
      <c r="D23">
        <v>1</v>
      </c>
      <c r="E23">
        <f>SUM(C23:C23)</f>
        <v>0.11479591836734694</v>
      </c>
      <c r="G23" t="s">
        <v>53</v>
      </c>
    </row>
    <row r="24" spans="1:9" x14ac:dyDescent="0.2">
      <c r="A24">
        <v>2</v>
      </c>
      <c r="B24">
        <f t="shared" ref="B24:B41" si="0">B3/392</f>
        <v>4.8469387755102039E-2</v>
      </c>
      <c r="C24">
        <v>4.8469387755102039E-2</v>
      </c>
      <c r="D24">
        <v>2</v>
      </c>
      <c r="E24">
        <f>SUM(C23:C24)</f>
        <v>0.16326530612244899</v>
      </c>
      <c r="G24" t="s">
        <v>54</v>
      </c>
      <c r="H24">
        <v>0.93367346937999995</v>
      </c>
      <c r="I24">
        <v>366</v>
      </c>
    </row>
    <row r="25" spans="1:9" x14ac:dyDescent="0.2">
      <c r="A25">
        <v>3</v>
      </c>
      <c r="B25">
        <f t="shared" si="0"/>
        <v>4.5918367346938778E-2</v>
      </c>
      <c r="C25">
        <v>4.5918367346938778E-2</v>
      </c>
      <c r="D25">
        <v>3</v>
      </c>
      <c r="E25">
        <f>SUM(C23:C25)</f>
        <v>0.20918367346938777</v>
      </c>
      <c r="G25" t="s">
        <v>55</v>
      </c>
      <c r="H25">
        <v>6.6326530610000003E-2</v>
      </c>
      <c r="I25">
        <v>26</v>
      </c>
    </row>
    <row r="26" spans="1:9" x14ac:dyDescent="0.2">
      <c r="A26">
        <v>4</v>
      </c>
      <c r="B26">
        <f t="shared" si="0"/>
        <v>6.3775510204081634E-2</v>
      </c>
      <c r="C26">
        <v>6.3775510204081634E-2</v>
      </c>
      <c r="D26">
        <v>4</v>
      </c>
      <c r="E26">
        <f>SUM(C23:C26)</f>
        <v>0.27295918367346939</v>
      </c>
    </row>
    <row r="27" spans="1:9" x14ac:dyDescent="0.2">
      <c r="A27">
        <v>5</v>
      </c>
      <c r="B27">
        <f t="shared" si="0"/>
        <v>5.8673469387755105E-2</v>
      </c>
      <c r="C27">
        <v>5.8673469387755105E-2</v>
      </c>
      <c r="D27">
        <v>5</v>
      </c>
      <c r="E27">
        <f>SUM(C23:C27)</f>
        <v>0.33163265306122447</v>
      </c>
    </row>
    <row r="28" spans="1:9" x14ac:dyDescent="0.2">
      <c r="A28">
        <v>6</v>
      </c>
      <c r="B28">
        <f t="shared" si="0"/>
        <v>5.1020408163265307E-2</v>
      </c>
      <c r="C28">
        <v>5.1020408163265307E-2</v>
      </c>
      <c r="D28">
        <v>6</v>
      </c>
      <c r="E28">
        <f>SUM(C23:C28)</f>
        <v>0.38265306122448978</v>
      </c>
    </row>
    <row r="29" spans="1:9" x14ac:dyDescent="0.2">
      <c r="A29">
        <v>7</v>
      </c>
      <c r="B29">
        <f t="shared" si="0"/>
        <v>4.8469387755102039E-2</v>
      </c>
      <c r="C29">
        <v>4.8469387755102039E-2</v>
      </c>
      <c r="D29">
        <v>7</v>
      </c>
      <c r="E29">
        <f>SUM(C23:C29)</f>
        <v>0.43112244897959184</v>
      </c>
    </row>
    <row r="30" spans="1:9" x14ac:dyDescent="0.2">
      <c r="A30">
        <v>8</v>
      </c>
      <c r="B30">
        <f t="shared" si="0"/>
        <v>5.8673469387755105E-2</v>
      </c>
      <c r="C30">
        <v>5.8673469387755105E-2</v>
      </c>
      <c r="D30">
        <v>8</v>
      </c>
      <c r="E30">
        <f>SUM(C23:C30)</f>
        <v>0.48979591836734693</v>
      </c>
    </row>
    <row r="31" spans="1:9" x14ac:dyDescent="0.2">
      <c r="A31">
        <v>9</v>
      </c>
      <c r="B31">
        <f t="shared" si="0"/>
        <v>5.1020408163265307E-2</v>
      </c>
      <c r="C31">
        <v>5.1020408163265307E-2</v>
      </c>
      <c r="D31">
        <v>9</v>
      </c>
      <c r="E31">
        <f>SUM(C23:C31)</f>
        <v>0.54081632653061229</v>
      </c>
    </row>
    <row r="32" spans="1:9" x14ac:dyDescent="0.2">
      <c r="A32">
        <v>10</v>
      </c>
      <c r="B32">
        <f t="shared" si="0"/>
        <v>5.8673469387755105E-2</v>
      </c>
      <c r="C32">
        <v>5.8673469387755105E-2</v>
      </c>
      <c r="D32">
        <v>10</v>
      </c>
      <c r="E32">
        <f>SUM(C23:C32)</f>
        <v>0.59948979591836737</v>
      </c>
    </row>
    <row r="33" spans="1:36" x14ac:dyDescent="0.2">
      <c r="A33">
        <v>11</v>
      </c>
      <c r="B33">
        <f t="shared" si="0"/>
        <v>5.6122448979591837E-2</v>
      </c>
      <c r="C33">
        <v>5.6122448979591837E-2</v>
      </c>
      <c r="D33">
        <v>11</v>
      </c>
      <c r="E33">
        <f>SUM(C23:C33)</f>
        <v>0.65561224489795922</v>
      </c>
    </row>
    <row r="34" spans="1:36" x14ac:dyDescent="0.2">
      <c r="A34">
        <v>12</v>
      </c>
      <c r="B34">
        <f t="shared" si="0"/>
        <v>8.673469387755102E-2</v>
      </c>
      <c r="C34">
        <v>8.673469387755102E-2</v>
      </c>
      <c r="D34">
        <v>12</v>
      </c>
      <c r="E34">
        <f>SUM(C23:C34)</f>
        <v>0.74234693877551028</v>
      </c>
    </row>
    <row r="35" spans="1:36" x14ac:dyDescent="0.2">
      <c r="A35">
        <v>13</v>
      </c>
      <c r="B35">
        <f t="shared" si="0"/>
        <v>6.6326530612244902E-2</v>
      </c>
      <c r="C35">
        <v>6.6326530612244902E-2</v>
      </c>
      <c r="D35">
        <v>13</v>
      </c>
      <c r="E35">
        <f>SUM(C23:C35)</f>
        <v>0.80867346938775519</v>
      </c>
    </row>
    <row r="36" spans="1:36" x14ac:dyDescent="0.2">
      <c r="A36">
        <v>14</v>
      </c>
      <c r="B36">
        <f t="shared" si="0"/>
        <v>4.336734693877551E-2</v>
      </c>
      <c r="C36">
        <v>4.336734693877551E-2</v>
      </c>
      <c r="D36">
        <v>14</v>
      </c>
      <c r="E36">
        <f>SUM(C23:C36)</f>
        <v>0.85204081632653073</v>
      </c>
    </row>
    <row r="37" spans="1:36" x14ac:dyDescent="0.2">
      <c r="A37">
        <v>15</v>
      </c>
      <c r="B37">
        <f t="shared" si="0"/>
        <v>5.8673469387755105E-2</v>
      </c>
      <c r="C37">
        <v>5.8673469387755105E-2</v>
      </c>
      <c r="D37">
        <v>15</v>
      </c>
      <c r="E37">
        <f>SUM(C23:C37)</f>
        <v>0.91071428571428581</v>
      </c>
    </row>
    <row r="38" spans="1:36" x14ac:dyDescent="0.2">
      <c r="A38">
        <v>16</v>
      </c>
      <c r="B38">
        <f t="shared" si="0"/>
        <v>5.8673469387755105E-2</v>
      </c>
      <c r="C38">
        <v>5.8673469387755105E-2</v>
      </c>
      <c r="D38">
        <v>16</v>
      </c>
      <c r="E38">
        <f>SUM(C23:C38)</f>
        <v>0.96938775510204089</v>
      </c>
    </row>
    <row r="39" spans="1:36" x14ac:dyDescent="0.2">
      <c r="A39">
        <v>17</v>
      </c>
      <c r="B39">
        <f t="shared" si="0"/>
        <v>1.5306122448979591E-2</v>
      </c>
      <c r="C39">
        <v>1.5306122448979591E-2</v>
      </c>
      <c r="D39">
        <v>17</v>
      </c>
      <c r="E39">
        <f>SUM(C23:C39)</f>
        <v>0.98469387755102045</v>
      </c>
      <c r="AJ39" t="s">
        <v>52</v>
      </c>
    </row>
    <row r="40" spans="1:36" x14ac:dyDescent="0.2">
      <c r="A40">
        <v>18</v>
      </c>
      <c r="B40">
        <f t="shared" si="0"/>
        <v>7.6530612244897957E-3</v>
      </c>
      <c r="C40">
        <v>7.6530612244897957E-3</v>
      </c>
      <c r="D40">
        <v>18</v>
      </c>
      <c r="E40">
        <f>SUM(C23:C40)</f>
        <v>0.99234693877551028</v>
      </c>
    </row>
    <row r="41" spans="1:36" x14ac:dyDescent="0.2">
      <c r="A41">
        <v>19</v>
      </c>
      <c r="B41">
        <f t="shared" si="0"/>
        <v>7.6530612244897957E-3</v>
      </c>
      <c r="C41">
        <v>7.6530612244897957E-3</v>
      </c>
      <c r="D41">
        <v>19</v>
      </c>
      <c r="E41">
        <f>SUM(C23:C41)</f>
        <v>1</v>
      </c>
    </row>
    <row r="43" spans="1:36" x14ac:dyDescent="0.2">
      <c r="A43" t="s">
        <v>2</v>
      </c>
      <c r="B43" t="s">
        <v>1</v>
      </c>
      <c r="D43" t="s">
        <v>35</v>
      </c>
      <c r="E43" t="s">
        <v>1</v>
      </c>
      <c r="G43" t="s">
        <v>35</v>
      </c>
      <c r="H43" t="s">
        <v>1</v>
      </c>
    </row>
    <row r="44" spans="1:36" x14ac:dyDescent="0.2">
      <c r="A44" t="s">
        <v>3</v>
      </c>
      <c r="B44">
        <v>22</v>
      </c>
      <c r="D44" t="s">
        <v>36</v>
      </c>
      <c r="E44">
        <v>64</v>
      </c>
      <c r="F44">
        <v>28</v>
      </c>
      <c r="G44" t="s">
        <v>36</v>
      </c>
      <c r="H44">
        <f>(E44 - 28)/19.3686</f>
        <v>1.8586784796010036</v>
      </c>
    </row>
    <row r="45" spans="1:36" x14ac:dyDescent="0.2">
      <c r="A45" t="s">
        <v>4</v>
      </c>
      <c r="B45">
        <v>22</v>
      </c>
      <c r="D45" t="s">
        <v>37</v>
      </c>
      <c r="E45">
        <v>56</v>
      </c>
      <c r="F45">
        <v>28</v>
      </c>
      <c r="G45" t="s">
        <v>37</v>
      </c>
      <c r="H45">
        <f t="shared" ref="H45:H57" si="1">(E45 - 28)/19.3686</f>
        <v>1.4456388174674473</v>
      </c>
    </row>
    <row r="46" spans="1:36" x14ac:dyDescent="0.2">
      <c r="A46" t="s">
        <v>5</v>
      </c>
      <c r="B46">
        <v>21</v>
      </c>
      <c r="D46" t="s">
        <v>38</v>
      </c>
      <c r="E46">
        <v>51</v>
      </c>
      <c r="F46">
        <v>28</v>
      </c>
      <c r="G46" t="s">
        <v>38</v>
      </c>
      <c r="H46">
        <f t="shared" si="1"/>
        <v>1.1874890286339745</v>
      </c>
    </row>
    <row r="47" spans="1:36" x14ac:dyDescent="0.2">
      <c r="A47" t="s">
        <v>6</v>
      </c>
      <c r="B47">
        <v>21</v>
      </c>
      <c r="D47" t="s">
        <v>39</v>
      </c>
      <c r="E47">
        <v>39</v>
      </c>
      <c r="F47">
        <v>28</v>
      </c>
      <c r="G47" t="s">
        <v>39</v>
      </c>
      <c r="H47">
        <f t="shared" si="1"/>
        <v>0.56792953543364</v>
      </c>
    </row>
    <row r="48" spans="1:36" x14ac:dyDescent="0.2">
      <c r="A48" t="s">
        <v>7</v>
      </c>
      <c r="B48">
        <v>16</v>
      </c>
      <c r="D48" t="s">
        <v>40</v>
      </c>
      <c r="E48">
        <v>39</v>
      </c>
      <c r="F48">
        <v>28</v>
      </c>
      <c r="G48" t="s">
        <v>40</v>
      </c>
      <c r="H48">
        <f t="shared" si="1"/>
        <v>0.56792953543364</v>
      </c>
    </row>
    <row r="49" spans="1:8" x14ac:dyDescent="0.2">
      <c r="A49" t="s">
        <v>8</v>
      </c>
      <c r="B49">
        <v>15</v>
      </c>
      <c r="D49" t="s">
        <v>41</v>
      </c>
      <c r="E49">
        <v>37</v>
      </c>
      <c r="F49">
        <v>28</v>
      </c>
      <c r="G49" t="s">
        <v>41</v>
      </c>
      <c r="H49">
        <f t="shared" si="1"/>
        <v>0.46466961990025091</v>
      </c>
    </row>
    <row r="50" spans="1:8" x14ac:dyDescent="0.2">
      <c r="A50" t="s">
        <v>9</v>
      </c>
      <c r="B50">
        <v>15</v>
      </c>
      <c r="D50" t="s">
        <v>42</v>
      </c>
      <c r="E50">
        <v>26</v>
      </c>
      <c r="F50">
        <v>28</v>
      </c>
      <c r="G50" t="s">
        <v>42</v>
      </c>
      <c r="H50">
        <f t="shared" si="1"/>
        <v>-0.10325991553338909</v>
      </c>
    </row>
    <row r="51" spans="1:8" x14ac:dyDescent="0.2">
      <c r="A51" t="s">
        <v>10</v>
      </c>
      <c r="B51">
        <v>13</v>
      </c>
      <c r="D51" t="s">
        <v>43</v>
      </c>
      <c r="E51">
        <v>22</v>
      </c>
      <c r="F51">
        <v>28</v>
      </c>
      <c r="G51" t="s">
        <v>43</v>
      </c>
      <c r="H51">
        <f t="shared" si="1"/>
        <v>-0.30977974660016727</v>
      </c>
    </row>
    <row r="52" spans="1:8" x14ac:dyDescent="0.2">
      <c r="A52" t="s">
        <v>11</v>
      </c>
      <c r="B52">
        <v>13</v>
      </c>
      <c r="D52" t="s">
        <v>44</v>
      </c>
      <c r="E52">
        <v>20</v>
      </c>
      <c r="F52">
        <v>28</v>
      </c>
      <c r="G52" t="s">
        <v>44</v>
      </c>
      <c r="H52">
        <f t="shared" si="1"/>
        <v>-0.41303966213355636</v>
      </c>
    </row>
    <row r="53" spans="1:8" x14ac:dyDescent="0.2">
      <c r="A53" t="s">
        <v>12</v>
      </c>
      <c r="B53">
        <v>13</v>
      </c>
      <c r="D53" t="s">
        <v>45</v>
      </c>
      <c r="E53">
        <v>14</v>
      </c>
      <c r="F53">
        <v>28</v>
      </c>
      <c r="G53" t="s">
        <v>45</v>
      </c>
      <c r="H53">
        <f t="shared" si="1"/>
        <v>-0.72281940873372363</v>
      </c>
    </row>
    <row r="54" spans="1:8" x14ac:dyDescent="0.2">
      <c r="A54" t="s">
        <v>13</v>
      </c>
      <c r="B54">
        <v>13</v>
      </c>
      <c r="D54" t="s">
        <v>46</v>
      </c>
      <c r="E54">
        <v>13</v>
      </c>
      <c r="F54">
        <v>28</v>
      </c>
      <c r="G54" t="s">
        <v>46</v>
      </c>
      <c r="H54">
        <f t="shared" si="1"/>
        <v>-0.77444936650041818</v>
      </c>
    </row>
    <row r="55" spans="1:8" x14ac:dyDescent="0.2">
      <c r="A55" t="s">
        <v>14</v>
      </c>
      <c r="B55">
        <v>13</v>
      </c>
      <c r="D55" t="s">
        <v>47</v>
      </c>
      <c r="E55">
        <v>7</v>
      </c>
      <c r="F55">
        <v>28</v>
      </c>
      <c r="G55" t="s">
        <v>47</v>
      </c>
      <c r="H55">
        <f t="shared" si="1"/>
        <v>-1.0842291131005855</v>
      </c>
    </row>
    <row r="56" spans="1:8" x14ac:dyDescent="0.2">
      <c r="A56" t="s">
        <v>15</v>
      </c>
      <c r="B56">
        <v>13</v>
      </c>
      <c r="D56" t="s">
        <v>48</v>
      </c>
      <c r="E56">
        <v>3</v>
      </c>
      <c r="F56">
        <v>28</v>
      </c>
      <c r="G56" t="s">
        <v>48</v>
      </c>
      <c r="H56">
        <f t="shared" si="1"/>
        <v>-1.2907489441673636</v>
      </c>
    </row>
    <row r="57" spans="1:8" x14ac:dyDescent="0.2">
      <c r="A57" t="s">
        <v>16</v>
      </c>
      <c r="B57">
        <v>12</v>
      </c>
      <c r="D57" t="s">
        <v>49</v>
      </c>
      <c r="E57">
        <v>1</v>
      </c>
      <c r="F57">
        <v>28</v>
      </c>
      <c r="G57" t="s">
        <v>49</v>
      </c>
      <c r="H57">
        <f t="shared" si="1"/>
        <v>-1.3940088597007527</v>
      </c>
    </row>
    <row r="58" spans="1:8" x14ac:dyDescent="0.2">
      <c r="A58" t="s">
        <v>17</v>
      </c>
      <c r="B58">
        <v>12</v>
      </c>
    </row>
    <row r="59" spans="1:8" x14ac:dyDescent="0.2">
      <c r="A59" t="s">
        <v>18</v>
      </c>
      <c r="B59">
        <v>12</v>
      </c>
      <c r="D59" t="s">
        <v>50</v>
      </c>
      <c r="E59">
        <f>_xlfn.STDEV.P(E44:E57)</f>
        <v>19.368604935380791</v>
      </c>
    </row>
    <row r="60" spans="1:8" x14ac:dyDescent="0.2">
      <c r="A60" t="s">
        <v>19</v>
      </c>
      <c r="B60">
        <v>12</v>
      </c>
    </row>
    <row r="61" spans="1:8" x14ac:dyDescent="0.2">
      <c r="A61" t="s">
        <v>20</v>
      </c>
      <c r="B61">
        <v>12</v>
      </c>
    </row>
    <row r="62" spans="1:8" x14ac:dyDescent="0.2">
      <c r="A62" t="s">
        <v>21</v>
      </c>
      <c r="B62">
        <v>11</v>
      </c>
    </row>
    <row r="63" spans="1:8" x14ac:dyDescent="0.2">
      <c r="A63" t="s">
        <v>22</v>
      </c>
      <c r="B63">
        <v>11</v>
      </c>
    </row>
    <row r="64" spans="1:8" x14ac:dyDescent="0.2">
      <c r="A64" t="s">
        <v>23</v>
      </c>
      <c r="B64">
        <v>11</v>
      </c>
    </row>
    <row r="65" spans="1:7" x14ac:dyDescent="0.2">
      <c r="A65" t="s">
        <v>24</v>
      </c>
      <c r="B65">
        <v>10</v>
      </c>
    </row>
    <row r="66" spans="1:7" x14ac:dyDescent="0.2">
      <c r="A66" t="s">
        <v>25</v>
      </c>
      <c r="B66">
        <v>10</v>
      </c>
    </row>
    <row r="67" spans="1:7" x14ac:dyDescent="0.2">
      <c r="A67" t="s">
        <v>26</v>
      </c>
      <c r="B67">
        <v>10</v>
      </c>
    </row>
    <row r="68" spans="1:7" x14ac:dyDescent="0.2">
      <c r="A68" t="s">
        <v>27</v>
      </c>
      <c r="B68">
        <v>9</v>
      </c>
    </row>
    <row r="69" spans="1:7" x14ac:dyDescent="0.2">
      <c r="A69" t="s">
        <v>28</v>
      </c>
      <c r="B69">
        <v>9</v>
      </c>
    </row>
    <row r="70" spans="1:7" x14ac:dyDescent="0.2">
      <c r="A70" t="s">
        <v>29</v>
      </c>
      <c r="B70">
        <v>9</v>
      </c>
    </row>
    <row r="71" spans="1:7" x14ac:dyDescent="0.2">
      <c r="A71" t="s">
        <v>30</v>
      </c>
      <c r="B71">
        <v>8</v>
      </c>
    </row>
    <row r="72" spans="1:7" x14ac:dyDescent="0.2">
      <c r="A72" t="s">
        <v>31</v>
      </c>
      <c r="B72">
        <v>8</v>
      </c>
    </row>
    <row r="73" spans="1:7" x14ac:dyDescent="0.2">
      <c r="A73" t="s">
        <v>32</v>
      </c>
      <c r="B73">
        <v>6</v>
      </c>
    </row>
    <row r="74" spans="1:7" x14ac:dyDescent="0.2">
      <c r="A74" t="s">
        <v>33</v>
      </c>
      <c r="B74">
        <v>5</v>
      </c>
    </row>
    <row r="75" spans="1:7" x14ac:dyDescent="0.2">
      <c r="A75" t="s">
        <v>34</v>
      </c>
      <c r="B75">
        <v>5</v>
      </c>
      <c r="G75" t="s">
        <v>26</v>
      </c>
    </row>
    <row r="76" spans="1:7" x14ac:dyDescent="0.2">
      <c r="G76" t="s">
        <v>32</v>
      </c>
    </row>
    <row r="77" spans="1:7" x14ac:dyDescent="0.2">
      <c r="G77" t="s">
        <v>9</v>
      </c>
    </row>
    <row r="78" spans="1:7" x14ac:dyDescent="0.2">
      <c r="G78" t="s">
        <v>34</v>
      </c>
    </row>
    <row r="79" spans="1:7" x14ac:dyDescent="0.2">
      <c r="G79" t="s">
        <v>30</v>
      </c>
    </row>
    <row r="80" spans="1:7" x14ac:dyDescent="0.2">
      <c r="G80" t="s">
        <v>29</v>
      </c>
    </row>
    <row r="81" spans="7:7" x14ac:dyDescent="0.2">
      <c r="G81" t="s">
        <v>3</v>
      </c>
    </row>
    <row r="82" spans="7:7" x14ac:dyDescent="0.2">
      <c r="G82" t="s">
        <v>4</v>
      </c>
    </row>
    <row r="83" spans="7:7" x14ac:dyDescent="0.2">
      <c r="G83" t="s">
        <v>25</v>
      </c>
    </row>
    <row r="84" spans="7:7" x14ac:dyDescent="0.2">
      <c r="G84" t="s">
        <v>20</v>
      </c>
    </row>
    <row r="85" spans="7:7" x14ac:dyDescent="0.2">
      <c r="G85" t="s">
        <v>11</v>
      </c>
    </row>
    <row r="86" spans="7:7" x14ac:dyDescent="0.2">
      <c r="G86" t="s">
        <v>14</v>
      </c>
    </row>
    <row r="87" spans="7:7" x14ac:dyDescent="0.2">
      <c r="G87" t="s">
        <v>24</v>
      </c>
    </row>
    <row r="88" spans="7:7" x14ac:dyDescent="0.2">
      <c r="G88" t="s">
        <v>7</v>
      </c>
    </row>
    <row r="89" spans="7:7" x14ac:dyDescent="0.2">
      <c r="G89" t="s">
        <v>6</v>
      </c>
    </row>
    <row r="90" spans="7:7" x14ac:dyDescent="0.2">
      <c r="G90" t="s">
        <v>8</v>
      </c>
    </row>
    <row r="91" spans="7:7" x14ac:dyDescent="0.2">
      <c r="G91" t="s">
        <v>33</v>
      </c>
    </row>
    <row r="92" spans="7:7" x14ac:dyDescent="0.2">
      <c r="G92" t="s">
        <v>12</v>
      </c>
    </row>
    <row r="93" spans="7:7" x14ac:dyDescent="0.2">
      <c r="G93" t="s">
        <v>15</v>
      </c>
    </row>
    <row r="94" spans="7:7" x14ac:dyDescent="0.2">
      <c r="G94" t="s">
        <v>23</v>
      </c>
    </row>
    <row r="95" spans="7:7" x14ac:dyDescent="0.2">
      <c r="G95" t="s">
        <v>27</v>
      </c>
    </row>
    <row r="96" spans="7:7" x14ac:dyDescent="0.2">
      <c r="G96" t="s">
        <v>13</v>
      </c>
    </row>
    <row r="97" spans="7:7" x14ac:dyDescent="0.2">
      <c r="G97" t="s">
        <v>5</v>
      </c>
    </row>
    <row r="98" spans="7:7" x14ac:dyDescent="0.2">
      <c r="G98" t="s">
        <v>28</v>
      </c>
    </row>
    <row r="99" spans="7:7" x14ac:dyDescent="0.2">
      <c r="G99" t="s">
        <v>21</v>
      </c>
    </row>
    <row r="100" spans="7:7" x14ac:dyDescent="0.2">
      <c r="G100" t="s">
        <v>18</v>
      </c>
    </row>
    <row r="101" spans="7:7" x14ac:dyDescent="0.2">
      <c r="G101" t="s">
        <v>16</v>
      </c>
    </row>
    <row r="102" spans="7:7" x14ac:dyDescent="0.2">
      <c r="G102" t="s">
        <v>19</v>
      </c>
    </row>
    <row r="103" spans="7:7" x14ac:dyDescent="0.2">
      <c r="G103" t="s">
        <v>17</v>
      </c>
    </row>
    <row r="104" spans="7:7" x14ac:dyDescent="0.2">
      <c r="G104" t="s">
        <v>31</v>
      </c>
    </row>
    <row r="105" spans="7:7" x14ac:dyDescent="0.2">
      <c r="G105" t="s">
        <v>22</v>
      </c>
    </row>
    <row r="106" spans="7:7" x14ac:dyDescent="0.2">
      <c r="G106" t="s">
        <v>10</v>
      </c>
    </row>
  </sheetData>
  <sortState xmlns:xlrd2="http://schemas.microsoft.com/office/spreadsheetml/2017/richdata2" ref="G75:G106">
    <sortCondition ref="G1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Timothy</dc:creator>
  <cp:lastModifiedBy>Balaji, Vareesh</cp:lastModifiedBy>
  <dcterms:created xsi:type="dcterms:W3CDTF">2024-01-17T22:32:57Z</dcterms:created>
  <dcterms:modified xsi:type="dcterms:W3CDTF">2024-01-19T02:28:59Z</dcterms:modified>
</cp:coreProperties>
</file>